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4.xml" ContentType="application/vnd.openxmlformats-officedocument.drawing+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microsoft.com/office/2020/02/relationships/classificationlabels" Target="docMetadata/LabelInfo.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5" codeName="{00000000-0000-0000-0000-000000000000}"/>
  <workbookPr filterPrivacy="1" codeName="ThisWorkbook" defaultThemeVersion="124226"/>
  <xr:revisionPtr revIDLastSave="684" documentId="11_2039551E3B0442EC0CA974B0401E0F3CF9B7C265" xr6:coauthVersionLast="47" xr6:coauthVersionMax="47" xr10:uidLastSave="{369D845D-4244-4EED-AB67-AB99D6C0DC61}"/>
  <bookViews>
    <workbookView xWindow="-120" yWindow="-120" windowWidth="38640" windowHeight="21120" tabRatio="781" firstSheet="95" activeTab="95" xr2:uid="{00000000-000D-0000-FFFF-FFFF00000000}"/>
  </bookViews>
  <sheets>
    <sheet name="【設計後要削除】設計書テンプレートについて" sheetId="205" r:id="rId1"/>
    <sheet name="表紙" sheetId="90" r:id="rId2"/>
    <sheet name="変更履歴" sheetId="79" r:id="rId3"/>
    <sheet name="目次" sheetId="219" r:id="rId4"/>
    <sheet name="1" sheetId="81" r:id="rId5"/>
    <sheet name="Def_locale1" sheetId="116" r:id="rId6"/>
    <sheet name="Def_locale2" sheetId="150" r:id="rId7"/>
    <sheet name="Def_grub" sheetId="153" r:id="rId8"/>
    <sheet name="Def_authselect" sheetId="221" r:id="rId9"/>
    <sheet name="Def_network1" sheetId="114" r:id="rId10"/>
    <sheet name="Def_network1_1" sheetId="162" r:id="rId11"/>
    <sheet name="Def_network2" sheetId="115" r:id="rId12"/>
    <sheet name="Def_network2_1" sheetId="158" r:id="rId13"/>
    <sheet name="Def_network2_2" sheetId="160" r:id="rId14"/>
    <sheet name="Def_network3" sheetId="117" r:id="rId15"/>
    <sheet name="Def_resolv" sheetId="70" r:id="rId16"/>
    <sheet name="Def_nsswitch" sheetId="147" r:id="rId17"/>
    <sheet name="Def_NetworkManager" sheetId="200" r:id="rId18"/>
    <sheet name="Def_firewalld" sheetId="220" r:id="rId19"/>
    <sheet name="Def_lvm_vg" sheetId="151" r:id="rId20"/>
    <sheet name="Def_lvm_lv" sheetId="155" r:id="rId21"/>
    <sheet name="Def_fstab" sheetId="152" r:id="rId22"/>
    <sheet name="Def_partflg" sheetId="194" r:id="rId23"/>
    <sheet name="Def_selinux" sheetId="120" r:id="rId24"/>
    <sheet name="Def_polkit1" sheetId="204" r:id="rId25"/>
    <sheet name="Def_rpm" sheetId="97" r:id="rId26"/>
    <sheet name="Def_yumrepo" sheetId="213" r:id="rId27"/>
    <sheet name="Def_group" sheetId="138" r:id="rId28"/>
    <sheet name="Def_user" sheetId="139" r:id="rId29"/>
    <sheet name="Def_limitsconf" sheetId="118" r:id="rId30"/>
    <sheet name="Def_nproc" sheetId="149" r:id="rId31"/>
    <sheet name="Def_sudoers" sheetId="215" r:id="rId32"/>
    <sheet name="Def_logindef" sheetId="126" r:id="rId33"/>
    <sheet name="Def_chrony" sheetId="212" r:id="rId34"/>
    <sheet name="Def_systemctl" sheetId="130" r:id="rId35"/>
    <sheet name="Def_chkconfig" sheetId="224" r:id="rId36"/>
    <sheet name="Def_rclocal" sheetId="113" r:id="rId37"/>
    <sheet name="Def_socket" sheetId="199" r:id="rId38"/>
    <sheet name="Def_systemd1" sheetId="203" r:id="rId39"/>
    <sheet name="Def_kernel" sheetId="92" r:id="rId40"/>
    <sheet name="Def_vsftpd" sheetId="135" r:id="rId41"/>
    <sheet name="Def_ftpuser" sheetId="136" r:id="rId42"/>
    <sheet name="Def_ftp_chroot" sheetId="184" r:id="rId43"/>
    <sheet name="Def_rsyslog" sheetId="93" r:id="rId44"/>
    <sheet name="Def_logrotate" sheetId="125" r:id="rId45"/>
    <sheet name="Def_logrotate_d" sheetId="124" r:id="rId46"/>
    <sheet name="Def_journald" sheetId="129" r:id="rId47"/>
    <sheet name="Def_cron" sheetId="111" r:id="rId48"/>
    <sheet name="Def_cron_raidcheck" sheetId="127" r:id="rId49"/>
    <sheet name="Def_cron_mlocate" sheetId="128" r:id="rId50"/>
    <sheet name="Def_cron_0hourly" sheetId="137" r:id="rId51"/>
    <sheet name="Def_cron_deny" sheetId="131" r:id="rId52"/>
    <sheet name="Def_cron_allow" sheetId="132" r:id="rId53"/>
    <sheet name="Def_at_deny" sheetId="133" r:id="rId54"/>
    <sheet name="Def_at_allow" sheetId="134" r:id="rId55"/>
    <sheet name="Def_sshd" sheetId="214" r:id="rId56"/>
    <sheet name="Def_profile" sheetId="143" r:id="rId57"/>
    <sheet name="Def_cshrc" sheetId="144" r:id="rId58"/>
    <sheet name="Def_bashprofile" sheetId="145" r:id="rId59"/>
    <sheet name="Def_securetty" sheetId="119" r:id="rId60"/>
    <sheet name="Def_pam_su" sheetId="123" r:id="rId61"/>
    <sheet name="Def_pam_system_auth" sheetId="159" r:id="rId62"/>
    <sheet name="Def_pam_password_auth" sheetId="185" r:id="rId63"/>
    <sheet name="Def_pam_login" sheetId="201" r:id="rId64"/>
    <sheet name="Def_pwquality" sheetId="202" r:id="rId65"/>
    <sheet name="Def_hosts" sheetId="146" r:id="rId66"/>
    <sheet name="Def_services" sheetId="167" r:id="rId67"/>
    <sheet name="Def_directory" sheetId="105" r:id="rId68"/>
    <sheet name="Def_directory_init" sheetId="218" r:id="rId69"/>
    <sheet name="Def_change_file" sheetId="191" r:id="rId70"/>
    <sheet name="Def_symlink" sheetId="192" r:id="rId71"/>
    <sheet name="Def_rm_directory" sheetId="210" r:id="rId72"/>
    <sheet name="Def_udev80hitachi" sheetId="174" r:id="rId73"/>
    <sheet name="Def_udev99oracle" sheetId="186" r:id="rId74"/>
    <sheet name="Def_udev60raw" sheetId="217" r:id="rId75"/>
    <sheet name="Def_ltd" sheetId="216" r:id="rId76"/>
    <sheet name="Def_halogger" sheetId="195" r:id="rId77"/>
    <sheet name="Def_eer1" sheetId="196" r:id="rId78"/>
    <sheet name="Def_eer2" sheetId="197" r:id="rId79"/>
    <sheet name="Def_eer3" sheetId="198" r:id="rId80"/>
    <sheet name="Def_idmapd" sheetId="207" r:id="rId81"/>
    <sheet name="Def_exports" sheetId="208" r:id="rId82"/>
    <sheet name="Def_kdump" sheetId="121" r:id="rId83"/>
    <sheet name="Def_sys_kdump" sheetId="171" r:id="rId84"/>
    <sheet name="Def_snmp" sheetId="172" r:id="rId85"/>
    <sheet name="Def_iptables" sheetId="173" r:id="rId86"/>
    <sheet name="Def_inittab" sheetId="122" r:id="rId87"/>
    <sheet name="Def_distribute" sheetId="161" r:id="rId88"/>
    <sheet name="Def_krb5" sheetId="182" r:id="rId89"/>
    <sheet name="Def_sssd" sheetId="183" r:id="rId90"/>
    <sheet name="Def_smb_user" sheetId="175" r:id="rId91"/>
    <sheet name="Def_smb_account_policy" sheetId="176" r:id="rId92"/>
    <sheet name="Def_smb_conf" sheetId="177" r:id="rId93"/>
    <sheet name="追加定義_nftables" sheetId="222" r:id="rId94"/>
    <sheet name="追加定義_nftablesNAT" sheetId="223" r:id="rId95"/>
    <sheet name="追加定義_waagent.conf" sheetId="225" r:id="rId96"/>
    <sheet name="追加定義_auditd.conf" sheetId="226" r:id="rId97"/>
  </sheets>
  <definedNames>
    <definedName name="_______________DF400" localSheetId="35" hidden="1">{"サーバ別",#N/A,FALSE,"業務改造"}</definedName>
    <definedName name="_______________DF400" localSheetId="68" hidden="1">{"サーバ別",#N/A,FALSE,"業務改造"}</definedName>
    <definedName name="_______________DF400" localSheetId="18" hidden="1">{"サーバ別",#N/A,FALSE,"業務改造"}</definedName>
    <definedName name="_______________DF400" localSheetId="75" hidden="1">{"サーバ別",#N/A,FALSE,"業務改造"}</definedName>
    <definedName name="_______________DF400" localSheetId="31" hidden="1">{"サーバ別",#N/A,FALSE,"業務改造"}</definedName>
    <definedName name="_______________DF400" localSheetId="74" hidden="1">{"サーバ別",#N/A,FALSE,"業務改造"}</definedName>
    <definedName name="_______________DF400" localSheetId="3" hidden="1">{"サーバ別",#N/A,FALSE,"業務改造"}</definedName>
    <definedName name="_______________DF400" hidden="1">{"サーバ別",#N/A,FALSE,"業務改造"}</definedName>
    <definedName name="_____________DF400" localSheetId="35" hidden="1">{"サーバ別",#N/A,FALSE,"業務改造"}</definedName>
    <definedName name="_____________DF400" localSheetId="68" hidden="1">{"サーバ別",#N/A,FALSE,"業務改造"}</definedName>
    <definedName name="_____________DF400" localSheetId="18" hidden="1">{"サーバ別",#N/A,FALSE,"業務改造"}</definedName>
    <definedName name="_____________DF400" localSheetId="75" hidden="1">{"サーバ別",#N/A,FALSE,"業務改造"}</definedName>
    <definedName name="_____________DF400" localSheetId="31" hidden="1">{"サーバ別",#N/A,FALSE,"業務改造"}</definedName>
    <definedName name="_____________DF400" localSheetId="74" hidden="1">{"サーバ別",#N/A,FALSE,"業務改造"}</definedName>
    <definedName name="_____________DF400" localSheetId="3" hidden="1">{"サーバ別",#N/A,FALSE,"業務改造"}</definedName>
    <definedName name="_____________DF400" hidden="1">{"サーバ別",#N/A,FALSE,"業務改造"}</definedName>
    <definedName name="___________DF400" localSheetId="35" hidden="1">{"サーバ別",#N/A,FALSE,"業務改造"}</definedName>
    <definedName name="___________DF400" localSheetId="68" hidden="1">{"サーバ別",#N/A,FALSE,"業務改造"}</definedName>
    <definedName name="___________DF400" localSheetId="18" hidden="1">{"サーバ別",#N/A,FALSE,"業務改造"}</definedName>
    <definedName name="___________DF400" localSheetId="75" hidden="1">{"サーバ別",#N/A,FALSE,"業務改造"}</definedName>
    <definedName name="___________DF400" localSheetId="31" hidden="1">{"サーバ別",#N/A,FALSE,"業務改造"}</definedName>
    <definedName name="___________DF400" localSheetId="74" hidden="1">{"サーバ別",#N/A,FALSE,"業務改造"}</definedName>
    <definedName name="___________DF400" localSheetId="3" hidden="1">{"サーバ別",#N/A,FALSE,"業務改造"}</definedName>
    <definedName name="___________DF400" hidden="1">{"サーバ別",#N/A,FALSE,"業務改造"}</definedName>
    <definedName name="_________DF400" localSheetId="35" hidden="1">{"サーバ別",#N/A,FALSE,"業務改造"}</definedName>
    <definedName name="_________DF400" localSheetId="68" hidden="1">{"サーバ別",#N/A,FALSE,"業務改造"}</definedName>
    <definedName name="_________DF400" localSheetId="18" hidden="1">{"サーバ別",#N/A,FALSE,"業務改造"}</definedName>
    <definedName name="_________DF400" localSheetId="75" hidden="1">{"サーバ別",#N/A,FALSE,"業務改造"}</definedName>
    <definedName name="_________DF400" localSheetId="31" hidden="1">{"サーバ別",#N/A,FALSE,"業務改造"}</definedName>
    <definedName name="_________DF400" localSheetId="74" hidden="1">{"サーバ別",#N/A,FALSE,"業務改造"}</definedName>
    <definedName name="_________DF400" localSheetId="3" hidden="1">{"サーバ別",#N/A,FALSE,"業務改造"}</definedName>
    <definedName name="_________DF400" hidden="1">{"サーバ別",#N/A,FALSE,"業務改造"}</definedName>
    <definedName name="_______DF400" localSheetId="35" hidden="1">{"サーバ別",#N/A,FALSE,"業務改造"}</definedName>
    <definedName name="_______DF400" localSheetId="68" hidden="1">{"サーバ別",#N/A,FALSE,"業務改造"}</definedName>
    <definedName name="_______DF400" localSheetId="18" hidden="1">{"サーバ別",#N/A,FALSE,"業務改造"}</definedName>
    <definedName name="_______DF400" localSheetId="75" hidden="1">{"サーバ別",#N/A,FALSE,"業務改造"}</definedName>
    <definedName name="_______DF400" localSheetId="31" hidden="1">{"サーバ別",#N/A,FALSE,"業務改造"}</definedName>
    <definedName name="_______DF400" localSheetId="74" hidden="1">{"サーバ別",#N/A,FALSE,"業務改造"}</definedName>
    <definedName name="_______DF400" localSheetId="3" hidden="1">{"サーバ別",#N/A,FALSE,"業務改造"}</definedName>
    <definedName name="_______DF400" hidden="1">{"サーバ別",#N/A,FALSE,"業務改造"}</definedName>
    <definedName name="_____DF400" localSheetId="35" hidden="1">{"サーバ別",#N/A,FALSE,"業務改造"}</definedName>
    <definedName name="_____DF400" localSheetId="68" hidden="1">{"サーバ別",#N/A,FALSE,"業務改造"}</definedName>
    <definedName name="_____DF400" localSheetId="18" hidden="1">{"サーバ別",#N/A,FALSE,"業務改造"}</definedName>
    <definedName name="_____DF400" localSheetId="75" hidden="1">{"サーバ別",#N/A,FALSE,"業務改造"}</definedName>
    <definedName name="_____DF400" localSheetId="31" hidden="1">{"サーバ別",#N/A,FALSE,"業務改造"}</definedName>
    <definedName name="_____DF400" localSheetId="74" hidden="1">{"サーバ別",#N/A,FALSE,"業務改造"}</definedName>
    <definedName name="_____DF400" localSheetId="3" hidden="1">{"サーバ別",#N/A,FALSE,"業務改造"}</definedName>
    <definedName name="_____DF400" hidden="1">{"サーバ別",#N/A,FALSE,"業務改造"}</definedName>
    <definedName name="____DF400" localSheetId="35" hidden="1">{"サーバ別",#N/A,FALSE,"業務改造"}</definedName>
    <definedName name="____DF400" localSheetId="68" hidden="1">{"サーバ別",#N/A,FALSE,"業務改造"}</definedName>
    <definedName name="____DF400" localSheetId="18" hidden="1">{"サーバ別",#N/A,FALSE,"業務改造"}</definedName>
    <definedName name="____DF400" localSheetId="75" hidden="1">{"サーバ別",#N/A,FALSE,"業務改造"}</definedName>
    <definedName name="____DF400" localSheetId="31" hidden="1">{"サーバ別",#N/A,FALSE,"業務改造"}</definedName>
    <definedName name="____DF400" localSheetId="74" hidden="1">{"サーバ別",#N/A,FALSE,"業務改造"}</definedName>
    <definedName name="____DF400" localSheetId="3" hidden="1">{"サーバ別",#N/A,FALSE,"業務改造"}</definedName>
    <definedName name="____DF400" hidden="1">{"サーバ別",#N/A,FALSE,"業務改造"}</definedName>
    <definedName name="___DF400" localSheetId="35" hidden="1">{"サーバ別",#N/A,FALSE,"業務改造"}</definedName>
    <definedName name="___DF400" localSheetId="68" hidden="1">{"サーバ別",#N/A,FALSE,"業務改造"}</definedName>
    <definedName name="___DF400" localSheetId="18" hidden="1">{"サーバ別",#N/A,FALSE,"業務改造"}</definedName>
    <definedName name="___DF400" localSheetId="75" hidden="1">{"サーバ別",#N/A,FALSE,"業務改造"}</definedName>
    <definedName name="___DF400" localSheetId="31" hidden="1">{"サーバ別",#N/A,FALSE,"業務改造"}</definedName>
    <definedName name="___DF400" localSheetId="74" hidden="1">{"サーバ別",#N/A,FALSE,"業務改造"}</definedName>
    <definedName name="___DF400" localSheetId="3" hidden="1">{"サーバ別",#N/A,FALSE,"業務改造"}</definedName>
    <definedName name="___DF400" hidden="1">{"サーバ別",#N/A,FALSE,"業務改造"}</definedName>
    <definedName name="_10__123Graph_Cｸﾞﾗﾌ_2" localSheetId="35" hidden="1">#REF!</definedName>
    <definedName name="_10__123Graph_Cｸﾞﾗﾌ_2" localSheetId="74" hidden="1">#REF!</definedName>
    <definedName name="_10__123Graph_Cｸﾞﾗﾌ_2" hidden="1">#REF!</definedName>
    <definedName name="_DF400" localSheetId="35" hidden="1">{"サーバ別",#N/A,FALSE,"業務改造"}</definedName>
    <definedName name="_DF400" localSheetId="68" hidden="1">{"サーバ別",#N/A,FALSE,"業務改造"}</definedName>
    <definedName name="_DF400" localSheetId="18" hidden="1">{"サーバ別",#N/A,FALSE,"業務改造"}</definedName>
    <definedName name="_DF400" localSheetId="75" hidden="1">{"サーバ別",#N/A,FALSE,"業務改造"}</definedName>
    <definedName name="_DF400" localSheetId="31" hidden="1">{"サーバ別",#N/A,FALSE,"業務改造"}</definedName>
    <definedName name="_DF400" localSheetId="74" hidden="1">{"サーバ別",#N/A,FALSE,"業務改造"}</definedName>
    <definedName name="_DF400" localSheetId="3" hidden="1">{"サーバ別",#N/A,FALSE,"業務改造"}</definedName>
    <definedName name="_DF400" hidden="1">{"サーバ別",#N/A,FALSE,"業務改造"}</definedName>
    <definedName name="_xlnm._FilterDatabase" localSheetId="54">Def_at_allow!$C$15:$S$17</definedName>
    <definedName name="_xlnm._FilterDatabase" localSheetId="53">Def_at_deny!$C$15:$S$17</definedName>
    <definedName name="_xlnm._FilterDatabase" localSheetId="8">Def_authselect!$C$15:$S$17</definedName>
    <definedName name="_xlnm._FilterDatabase" localSheetId="58">Def_bashprofile!$C$15:$S$23</definedName>
    <definedName name="_xlnm._FilterDatabase" localSheetId="47">Def_cron!$C$15:$S$25</definedName>
    <definedName name="_xlnm._FilterDatabase" localSheetId="50">Def_cron_0hourly!$C$15:$S$25</definedName>
    <definedName name="_xlnm._FilterDatabase" localSheetId="52">Def_cron_allow!$C$15:$S$17</definedName>
    <definedName name="_xlnm._FilterDatabase" localSheetId="51">Def_cron_deny!$C$15:$S$17</definedName>
    <definedName name="_xlnm._FilterDatabase" localSheetId="48">Def_cron_raidcheck!$C$15:$S$25</definedName>
    <definedName name="_xlnm._FilterDatabase" localSheetId="57">Def_cshrc!$C$15:$S$18</definedName>
    <definedName name="_xlnm._FilterDatabase" localSheetId="87">Def_distribute!$C$15:$S$18</definedName>
    <definedName name="_xlnm._FilterDatabase" localSheetId="81">Def_exports!$C$15:$S$18</definedName>
    <definedName name="_xlnm._FilterDatabase" localSheetId="42">Def_ftp_chroot!$C$15:$S$17</definedName>
    <definedName name="_xlnm._FilterDatabase" localSheetId="41">Def_ftpuser!$C$15:$S$17</definedName>
    <definedName name="_xlnm._FilterDatabase" localSheetId="27" hidden="1">Def_group!$A$15:$AQ$214</definedName>
    <definedName name="_xlnm._FilterDatabase" localSheetId="7">Def_grub!$C$15:$S$17</definedName>
    <definedName name="_xlnm._FilterDatabase" localSheetId="65">Def_hosts!$C$15:$S$18</definedName>
    <definedName name="_xlnm._FilterDatabase" localSheetId="80">Def_idmapd!$C$15:$S$20</definedName>
    <definedName name="_xlnm._FilterDatabase" localSheetId="39">Def_kernel!$C$15:$S$18</definedName>
    <definedName name="_xlnm._FilterDatabase" localSheetId="88">Def_krb5!$C$15:$S$21</definedName>
    <definedName name="_xlnm._FilterDatabase" localSheetId="5">Def_locale1!$C$15:$S$17</definedName>
    <definedName name="_xlnm._FilterDatabase" localSheetId="6">Def_locale2!$C$15:$S$17</definedName>
    <definedName name="_xlnm._FilterDatabase" localSheetId="17">Def_NetworkManager!$C$15:$S$20</definedName>
    <definedName name="_xlnm._FilterDatabase" localSheetId="16">Def_nsswitch!$C$15:$S$20</definedName>
    <definedName name="_xlnm._FilterDatabase" localSheetId="24">Def_polkit1!$C$15:$S$18</definedName>
    <definedName name="_xlnm._FilterDatabase" localSheetId="56">Def_profile!$C$15:$S$18</definedName>
    <definedName name="_xlnm._FilterDatabase" localSheetId="15">Def_resolv!$C$15:$S$19</definedName>
    <definedName name="_xlnm._FilterDatabase" localSheetId="43">Def_rsyslog!$C$15:$S$16</definedName>
    <definedName name="_xlnm._FilterDatabase" localSheetId="59">Def_securetty!$C$15:$S$17</definedName>
    <definedName name="_xlnm._FilterDatabase" localSheetId="91">Def_smb_account_policy!$C$15:$S$17</definedName>
    <definedName name="_xlnm._FilterDatabase" localSheetId="92">Def_smb_conf!$C$15:$S$18</definedName>
    <definedName name="_xlnm._FilterDatabase" localSheetId="90">Def_smb_user!$C$15:$S$17</definedName>
    <definedName name="_xlnm._FilterDatabase" localSheetId="89">Def_sssd!$C$15:$S$18</definedName>
    <definedName name="_xlnm._FilterDatabase" localSheetId="38">Def_systemd1!$C$15:$S$20</definedName>
    <definedName name="_xlnm._FilterDatabase" localSheetId="28" hidden="1">Def_user!$B$15:$T$796</definedName>
    <definedName name="_xlnm._FilterDatabase" localSheetId="26">Def_yumrepo!$C$15:$S$20</definedName>
    <definedName name="_xlnm._FilterDatabase" localSheetId="96">追加定義_auditd.conf!$C$15:$S$21</definedName>
    <definedName name="_xlnm._FilterDatabase" localSheetId="93">追加定義_nftables!$C$15:$S$20</definedName>
    <definedName name="_xlnm._FilterDatabase" localSheetId="94">追加定義_nftablesNAT!$C$15:$S$21</definedName>
    <definedName name="_xlnm._FilterDatabase" localSheetId="95">追加定義_waagent.conf!$C$15:$S$21</definedName>
    <definedName name="_xlnm._FilterDatabase" localSheetId="25" hidden="1">Def_rpm!$B$14:$S$902</definedName>
    <definedName name="a" localSheetId="35"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a" localSheetId="68"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a" localSheetId="18"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a" localSheetId="75"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a" localSheetId="31"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a" localSheetId="74"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a" localSheetId="3"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a"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aaa" localSheetId="35" hidden="1">{"HCDN_注釈以外",#N/A,FALSE,"10.0対応";"HCDN_注釈",#N/A,FALSE,"10.0対応";"HCDN_注釈以外",#N/A,FALSE,"9.0対応";"HCDN_注釈",#N/A,FALSE,"9.0対応";#N/A,#N/A,FALSE,"ﾏﾆｭｱﾙ一覧";#N/A,#N/A,FALSE,"ﾏﾆｭｱﾙ一覧 (2)"}</definedName>
    <definedName name="aaa" localSheetId="68" hidden="1">{"HCDN_注釈以外",#N/A,FALSE,"10.0対応";"HCDN_注釈",#N/A,FALSE,"10.0対応";"HCDN_注釈以外",#N/A,FALSE,"9.0対応";"HCDN_注釈",#N/A,FALSE,"9.0対応";#N/A,#N/A,FALSE,"ﾏﾆｭｱﾙ一覧";#N/A,#N/A,FALSE,"ﾏﾆｭｱﾙ一覧 (2)"}</definedName>
    <definedName name="aaa" localSheetId="18" hidden="1">{"HCDN_注釈以外",#N/A,FALSE,"10.0対応";"HCDN_注釈",#N/A,FALSE,"10.0対応";"HCDN_注釈以外",#N/A,FALSE,"9.0対応";"HCDN_注釈",#N/A,FALSE,"9.0対応";#N/A,#N/A,FALSE,"ﾏﾆｭｱﾙ一覧";#N/A,#N/A,FALSE,"ﾏﾆｭｱﾙ一覧 (2)"}</definedName>
    <definedName name="aaa" localSheetId="75" hidden="1">{"HCDN_注釈以外",#N/A,FALSE,"10.0対応";"HCDN_注釈",#N/A,FALSE,"10.0対応";"HCDN_注釈以外",#N/A,FALSE,"9.0対応";"HCDN_注釈",#N/A,FALSE,"9.0対応";#N/A,#N/A,FALSE,"ﾏﾆｭｱﾙ一覧";#N/A,#N/A,FALSE,"ﾏﾆｭｱﾙ一覧 (2)"}</definedName>
    <definedName name="aaa" localSheetId="31" hidden="1">{"HCDN_注釈以外",#N/A,FALSE,"10.0対応";"HCDN_注釈",#N/A,FALSE,"10.0対応";"HCDN_注釈以外",#N/A,FALSE,"9.0対応";"HCDN_注釈",#N/A,FALSE,"9.0対応";#N/A,#N/A,FALSE,"ﾏﾆｭｱﾙ一覧";#N/A,#N/A,FALSE,"ﾏﾆｭｱﾙ一覧 (2)"}</definedName>
    <definedName name="aaa" localSheetId="74" hidden="1">{"HCDN_注釈以外",#N/A,FALSE,"10.0対応";"HCDN_注釈",#N/A,FALSE,"10.0対応";"HCDN_注釈以外",#N/A,FALSE,"9.0対応";"HCDN_注釈",#N/A,FALSE,"9.0対応";#N/A,#N/A,FALSE,"ﾏﾆｭｱﾙ一覧";#N/A,#N/A,FALSE,"ﾏﾆｭｱﾙ一覧 (2)"}</definedName>
    <definedName name="aaa" localSheetId="3" hidden="1">{"HCDN_注釈以外",#N/A,FALSE,"10.0対応";"HCDN_注釈",#N/A,FALSE,"10.0対応";"HCDN_注釈以外",#N/A,FALSE,"9.0対応";"HCDN_注釈",#N/A,FALSE,"9.0対応";#N/A,#N/A,FALSE,"ﾏﾆｭｱﾙ一覧";#N/A,#N/A,FALSE,"ﾏﾆｭｱﾙ一覧 (2)"}</definedName>
    <definedName name="aaa" hidden="1">{"HCDN_注釈以外",#N/A,FALSE,"10.0対応";"HCDN_注釈",#N/A,FALSE,"10.0対応";"HCDN_注釈以外",#N/A,FALSE,"9.0対応";"HCDN_注釈",#N/A,FALSE,"9.0対応";#N/A,#N/A,FALSE,"ﾏﾆｭｱﾙ一覧";#N/A,#N/A,FALSE,"ﾏﾆｭｱﾙ一覧 (2)"}</definedName>
    <definedName name="bbb" localSheetId="35" hidden="1">{"HCDN_注釈以外",#N/A,FALSE,"10.0対応";"HCDN_注釈",#N/A,FALSE,"10.0対応";"HCDN_注釈以外",#N/A,FALSE,"9.0対応";"HCDN_注釈",#N/A,FALSE,"9.0対応";#N/A,#N/A,FALSE,"ﾏﾆｭｱﾙ一覧";#N/A,#N/A,FALSE,"ﾏﾆｭｱﾙ一覧 (2)"}</definedName>
    <definedName name="bbb" localSheetId="68" hidden="1">{"HCDN_注釈以外",#N/A,FALSE,"10.0対応";"HCDN_注釈",#N/A,FALSE,"10.0対応";"HCDN_注釈以外",#N/A,FALSE,"9.0対応";"HCDN_注釈",#N/A,FALSE,"9.0対応";#N/A,#N/A,FALSE,"ﾏﾆｭｱﾙ一覧";#N/A,#N/A,FALSE,"ﾏﾆｭｱﾙ一覧 (2)"}</definedName>
    <definedName name="bbb" localSheetId="18" hidden="1">{"HCDN_注釈以外",#N/A,FALSE,"10.0対応";"HCDN_注釈",#N/A,FALSE,"10.0対応";"HCDN_注釈以外",#N/A,FALSE,"9.0対応";"HCDN_注釈",#N/A,FALSE,"9.0対応";#N/A,#N/A,FALSE,"ﾏﾆｭｱﾙ一覧";#N/A,#N/A,FALSE,"ﾏﾆｭｱﾙ一覧 (2)"}</definedName>
    <definedName name="bbb" localSheetId="75" hidden="1">{"HCDN_注釈以外",#N/A,FALSE,"10.0対応";"HCDN_注釈",#N/A,FALSE,"10.0対応";"HCDN_注釈以外",#N/A,FALSE,"9.0対応";"HCDN_注釈",#N/A,FALSE,"9.0対応";#N/A,#N/A,FALSE,"ﾏﾆｭｱﾙ一覧";#N/A,#N/A,FALSE,"ﾏﾆｭｱﾙ一覧 (2)"}</definedName>
    <definedName name="bbb" localSheetId="31" hidden="1">{"HCDN_注釈以外",#N/A,FALSE,"10.0対応";"HCDN_注釈",#N/A,FALSE,"10.0対応";"HCDN_注釈以外",#N/A,FALSE,"9.0対応";"HCDN_注釈",#N/A,FALSE,"9.0対応";#N/A,#N/A,FALSE,"ﾏﾆｭｱﾙ一覧";#N/A,#N/A,FALSE,"ﾏﾆｭｱﾙ一覧 (2)"}</definedName>
    <definedName name="bbb" localSheetId="74" hidden="1">{"HCDN_注釈以外",#N/A,FALSE,"10.0対応";"HCDN_注釈",#N/A,FALSE,"10.0対応";"HCDN_注釈以外",#N/A,FALSE,"9.0対応";"HCDN_注釈",#N/A,FALSE,"9.0対応";#N/A,#N/A,FALSE,"ﾏﾆｭｱﾙ一覧";#N/A,#N/A,FALSE,"ﾏﾆｭｱﾙ一覧 (2)"}</definedName>
    <definedName name="bbb" localSheetId="3" hidden="1">{"HCDN_注釈以外",#N/A,FALSE,"10.0対応";"HCDN_注釈",#N/A,FALSE,"10.0対応";"HCDN_注釈以外",#N/A,FALSE,"9.0対応";"HCDN_注釈",#N/A,FALSE,"9.0対応";#N/A,#N/A,FALSE,"ﾏﾆｭｱﾙ一覧";#N/A,#N/A,FALSE,"ﾏﾆｭｱﾙ一覧 (2)"}</definedName>
    <definedName name="bbb" hidden="1">{"HCDN_注釈以外",#N/A,FALSE,"10.0対応";"HCDN_注釈",#N/A,FALSE,"10.0対応";"HCDN_注釈以外",#N/A,FALSE,"9.0対応";"HCDN_注釈",#N/A,FALSE,"9.0対応";#N/A,#N/A,FALSE,"ﾏﾆｭｱﾙ一覧";#N/A,#N/A,FALSE,"ﾏﾆｭｱﾙ一覧 (2)"}</definedName>
    <definedName name="ｄｄｄ" localSheetId="35" hidden="1">{"HCDN_注釈以外",#N/A,FALSE,"10.0対応";"HCDN_注釈",#N/A,FALSE,"10.0対応";"HCDN_注釈以外",#N/A,FALSE,"9.0対応";"HCDN_注釈",#N/A,FALSE,"9.0対応";#N/A,#N/A,FALSE,"ﾏﾆｭｱﾙ一覧";#N/A,#N/A,FALSE,"ﾏﾆｭｱﾙ一覧 (2)"}</definedName>
    <definedName name="ｄｄｄ" localSheetId="68" hidden="1">{"HCDN_注釈以外",#N/A,FALSE,"10.0対応";"HCDN_注釈",#N/A,FALSE,"10.0対応";"HCDN_注釈以外",#N/A,FALSE,"9.0対応";"HCDN_注釈",#N/A,FALSE,"9.0対応";#N/A,#N/A,FALSE,"ﾏﾆｭｱﾙ一覧";#N/A,#N/A,FALSE,"ﾏﾆｭｱﾙ一覧 (2)"}</definedName>
    <definedName name="ｄｄｄ" localSheetId="18" hidden="1">{"HCDN_注釈以外",#N/A,FALSE,"10.0対応";"HCDN_注釈",#N/A,FALSE,"10.0対応";"HCDN_注釈以外",#N/A,FALSE,"9.0対応";"HCDN_注釈",#N/A,FALSE,"9.0対応";#N/A,#N/A,FALSE,"ﾏﾆｭｱﾙ一覧";#N/A,#N/A,FALSE,"ﾏﾆｭｱﾙ一覧 (2)"}</definedName>
    <definedName name="ｄｄｄ" localSheetId="75" hidden="1">{"HCDN_注釈以外",#N/A,FALSE,"10.0対応";"HCDN_注釈",#N/A,FALSE,"10.0対応";"HCDN_注釈以外",#N/A,FALSE,"9.0対応";"HCDN_注釈",#N/A,FALSE,"9.0対応";#N/A,#N/A,FALSE,"ﾏﾆｭｱﾙ一覧";#N/A,#N/A,FALSE,"ﾏﾆｭｱﾙ一覧 (2)"}</definedName>
    <definedName name="ｄｄｄ" localSheetId="31" hidden="1">{"HCDN_注釈以外",#N/A,FALSE,"10.0対応";"HCDN_注釈",#N/A,FALSE,"10.0対応";"HCDN_注釈以外",#N/A,FALSE,"9.0対応";"HCDN_注釈",#N/A,FALSE,"9.0対応";#N/A,#N/A,FALSE,"ﾏﾆｭｱﾙ一覧";#N/A,#N/A,FALSE,"ﾏﾆｭｱﾙ一覧 (2)"}</definedName>
    <definedName name="ｄｄｄ" localSheetId="74" hidden="1">{"HCDN_注釈以外",#N/A,FALSE,"10.0対応";"HCDN_注釈",#N/A,FALSE,"10.0対応";"HCDN_注釈以外",#N/A,FALSE,"9.0対応";"HCDN_注釈",#N/A,FALSE,"9.0対応";#N/A,#N/A,FALSE,"ﾏﾆｭｱﾙ一覧";#N/A,#N/A,FALSE,"ﾏﾆｭｱﾙ一覧 (2)"}</definedName>
    <definedName name="ｄｄｄ" localSheetId="3" hidden="1">{"HCDN_注釈以外",#N/A,FALSE,"10.0対応";"HCDN_注釈",#N/A,FALSE,"10.0対応";"HCDN_注釈以外",#N/A,FALSE,"9.0対応";"HCDN_注釈",#N/A,FALSE,"9.0対応";#N/A,#N/A,FALSE,"ﾏﾆｭｱﾙ一覧";#N/A,#N/A,FALSE,"ﾏﾆｭｱﾙ一覧 (2)"}</definedName>
    <definedName name="ｄｄｄ" hidden="1">{"HCDN_注釈以外",#N/A,FALSE,"10.0対応";"HCDN_注釈",#N/A,FALSE,"10.0対応";"HCDN_注釈以外",#N/A,FALSE,"9.0対応";"HCDN_注釈",#N/A,FALSE,"9.0対応";#N/A,#N/A,FALSE,"ﾏﾆｭｱﾙ一覧";#N/A,#N/A,FALSE,"ﾏﾆｭｱﾙ一覧 (2)"}</definedName>
    <definedName name="HTML1_1" hidden="1">"'[NTV5形名改.xls]7A14'!$A$1:$D$49"</definedName>
    <definedName name="HTML1_10" hidden="1">""</definedName>
    <definedName name="HTML1_11" hidden="1">1</definedName>
    <definedName name="HTML1_12" hidden="1">"H:\NT\V5kakaku\7A14.htm"</definedName>
    <definedName name="HTML1_2" hidden="1">1</definedName>
    <definedName name="HTML1_3" hidden="1">"NTV5形名改.xl"</definedName>
    <definedName name="HTML1_4" hidden="1">""</definedName>
    <definedName name="HTML1_5" hidden="1">""</definedName>
    <definedName name="HTML1_6" hidden="1">-4146</definedName>
    <definedName name="HTML1_7" hidden="1">-4146</definedName>
    <definedName name="HTML1_8" hidden="1">"99/04/30"</definedName>
    <definedName name="HTML1_9" hidden="1">"s890691"</definedName>
    <definedName name="HTML2_1" hidden="1">"'[NTV5形名改.xls]7B14'!$A$1:$D$112"</definedName>
    <definedName name="HTML2_10" hidden="1">""</definedName>
    <definedName name="HTML2_11" hidden="1">1</definedName>
    <definedName name="HTML2_12" hidden="1">"H:\NT\V5kakaku\7B14.htm"</definedName>
    <definedName name="HTML2_2" hidden="1">1</definedName>
    <definedName name="HTML2_3" hidden="1">"NTV5形名改.xl"</definedName>
    <definedName name="HTML2_4" hidden="1">""</definedName>
    <definedName name="HTML2_5" hidden="1">""</definedName>
    <definedName name="HTML2_6" hidden="1">-4146</definedName>
    <definedName name="HTML2_7" hidden="1">-4146</definedName>
    <definedName name="HTML2_8" hidden="1">"99/04/30"</definedName>
    <definedName name="HTML2_9" hidden="1">"s890691"</definedName>
    <definedName name="HTML3_1" hidden="1">"'[NTV5形名改.xls]7C14'!$A$1:$D$49"</definedName>
    <definedName name="HTML3_10" hidden="1">""</definedName>
    <definedName name="HTML3_11" hidden="1">1</definedName>
    <definedName name="HTML3_12" hidden="1">"H:\NT\V5kakaku\7C14.htm"</definedName>
    <definedName name="HTML3_2" hidden="1">1</definedName>
    <definedName name="HTML3_3" hidden="1">"NTV5形名改.xl"</definedName>
    <definedName name="HTML3_4" hidden="1">""</definedName>
    <definedName name="HTML3_5" hidden="1">""</definedName>
    <definedName name="HTML3_6" hidden="1">-4146</definedName>
    <definedName name="HTML3_7" hidden="1">-4146</definedName>
    <definedName name="HTML3_8" hidden="1">"99/04/30"</definedName>
    <definedName name="HTML3_9" hidden="1">"s890691"</definedName>
    <definedName name="HTML4_1" hidden="1">"'[NTV5形名改.xls]7D14'!$A$1:$D$112"</definedName>
    <definedName name="HTML4_10" hidden="1">""</definedName>
    <definedName name="HTML4_11" hidden="1">1</definedName>
    <definedName name="HTML4_12" hidden="1">"H:\NT\V5kakaku\7D14.htm"</definedName>
    <definedName name="HTML4_2" hidden="1">1</definedName>
    <definedName name="HTML4_3" hidden="1">"NTV5形名改.xl"</definedName>
    <definedName name="HTML4_4" hidden="1">""</definedName>
    <definedName name="HTML4_5" hidden="1">""</definedName>
    <definedName name="HTML4_6" hidden="1">-4146</definedName>
    <definedName name="HTML4_7" hidden="1">-4146</definedName>
    <definedName name="HTML4_8" hidden="1">"99/04/30"</definedName>
    <definedName name="HTML4_9" hidden="1">"s890691"</definedName>
    <definedName name="HTMLCount" hidden="1">4</definedName>
    <definedName name="_xlnm.Print_Area" localSheetId="0">【設計後要削除】設計書テンプレートについて!$A$1:$Y$70</definedName>
    <definedName name="_xlnm.Print_Area" localSheetId="4">'1'!$A$1:$L$44</definedName>
    <definedName name="_xlnm.Print_Area" localSheetId="54">Def_at_allow!$A$1:$S$27</definedName>
    <definedName name="_xlnm.Print_Area" localSheetId="53">Def_at_deny!$A$1:$S$27</definedName>
    <definedName name="_xlnm.Print_Area" localSheetId="8">Def_authselect!$A$1:$S$19</definedName>
    <definedName name="_xlnm.Print_Area" localSheetId="58">Def_bashprofile!$A$1:$S$57</definedName>
    <definedName name="_xlnm.Print_Area" localSheetId="69">Def_change_file!$A$1:$M$27</definedName>
    <definedName name="_xlnm.Print_Area" localSheetId="35">Def_chkconfig!$A$1:$S$26</definedName>
    <definedName name="_xlnm.Print_Area" localSheetId="33">Def_chrony!$A$1:$S$36</definedName>
    <definedName name="_xlnm.Print_Area" localSheetId="47">Def_cron!$A$1:$S$41</definedName>
    <definedName name="_xlnm.Print_Area" localSheetId="50">Def_cron_0hourly!$A$1:$S$41</definedName>
    <definedName name="_xlnm.Print_Area" localSheetId="52">Def_cron_allow!$A$1:$S$27</definedName>
    <definedName name="_xlnm.Print_Area" localSheetId="51">Def_cron_deny!$A$1:$S$27</definedName>
    <definedName name="_xlnm.Print_Area" localSheetId="49">Def_cron_mlocate!$A$1:$S$34</definedName>
    <definedName name="_xlnm.Print_Area" localSheetId="48">Def_cron_raidcheck!$A$1:$S$41</definedName>
    <definedName name="_xlnm.Print_Area" localSheetId="57">Def_cshrc!$A$1:$S$99</definedName>
    <definedName name="_xlnm.Print_Area" localSheetId="67">Def_directory!$A$1:$U$16</definedName>
    <definedName name="_xlnm.Print_Area" localSheetId="68">Def_directory_init!$A$1:$U$26</definedName>
    <definedName name="_xlnm.Print_Area" localSheetId="87">Def_distribute!$A$1:$S$28</definedName>
    <definedName name="_xlnm.Print_Area" localSheetId="77">Def_eer1!$A$1:$S$19</definedName>
    <definedName name="_xlnm.Print_Area" localSheetId="78">Def_eer2!$A$1:$S$18</definedName>
    <definedName name="_xlnm.Print_Area" localSheetId="79">Def_eer3!$A$1:$S$34</definedName>
    <definedName name="_xlnm.Print_Area" localSheetId="81">Def_exports!$A$1:$S$27</definedName>
    <definedName name="_xlnm.Print_Area" localSheetId="18">Def_firewalld!$A$1:$S$276</definedName>
    <definedName name="_xlnm.Print_Area" localSheetId="21">Def_fstab!$A$1:$S$93</definedName>
    <definedName name="_xlnm.Print_Area" localSheetId="42">Def_ftp_chroot!$A$1:$S$27</definedName>
    <definedName name="_xlnm.Print_Area" localSheetId="41">Def_ftpuser!$A$1:$S$32</definedName>
    <definedName name="_xlnm.Print_Area" localSheetId="27">Def_group!$A$1:$S$232</definedName>
    <definedName name="_xlnm.Print_Area" localSheetId="7">Def_grub!$A$1:$S$25</definedName>
    <definedName name="_xlnm.Print_Area" localSheetId="76">Def_halogger!$A$1:$S$26</definedName>
    <definedName name="_xlnm.Print_Area" localSheetId="65">Def_hosts!$A$1:$S$23</definedName>
    <definedName name="_xlnm.Print_Area" localSheetId="80">Def_idmapd!$A$1:$S$60</definedName>
    <definedName name="_xlnm.Print_Area" localSheetId="86">Def_inittab!$A$1:$S$30</definedName>
    <definedName name="_xlnm.Print_Area" localSheetId="85">Def_iptables!$A$1:$S$53</definedName>
    <definedName name="_xlnm.Print_Area" localSheetId="46">Def_journald!$A$1:$S$46</definedName>
    <definedName name="_xlnm.Print_Area" localSheetId="82">Def_kdump!$A$1:$S$20</definedName>
    <definedName name="_xlnm.Print_Area" localSheetId="39">Def_kernel!$A$1:$S$58</definedName>
    <definedName name="_xlnm.Print_Area" localSheetId="88">Def_krb5!$A$1:$S$51</definedName>
    <definedName name="_xlnm.Print_Area" localSheetId="29">Def_limitsconf!$A$1:$S$57</definedName>
    <definedName name="_xlnm.Print_Area" localSheetId="5">Def_locale1!$A$1:$S$23</definedName>
    <definedName name="_xlnm.Print_Area" localSheetId="6">Def_locale2!$A$1:$S$21</definedName>
    <definedName name="_xlnm.Print_Area" localSheetId="32">Def_logindef!$A$1:$S$38</definedName>
    <definedName name="_xlnm.Print_Area" localSheetId="44">Def_logrotate!$A$1:$S$48</definedName>
    <definedName name="_xlnm.Print_Area" localSheetId="45">Def_logrotate_d!$A$1:$T$77</definedName>
    <definedName name="_xlnm.Print_Area" localSheetId="75">Def_ltd!$A$1:$S$31</definedName>
    <definedName name="_xlnm.Print_Area" localSheetId="20">Def_lvm_lv!$A$1:$O$32</definedName>
    <definedName name="_xlnm.Print_Area" localSheetId="19">Def_lvm_vg!$A$1:$T$34</definedName>
    <definedName name="_xlnm.Print_Area" localSheetId="9">Def_network1!$A$1:$S$18</definedName>
    <definedName name="_xlnm.Print_Area" localSheetId="10">Def_network1_1!$A$1:$S$25</definedName>
    <definedName name="_xlnm.Print_Area" localSheetId="11">Def_network2!$A$1:$S$26</definedName>
    <definedName name="_xlnm.Print_Area" localSheetId="12">Def_network2_1!$A$1:$S$28</definedName>
    <definedName name="_xlnm.Print_Area" localSheetId="13">Def_network2_2!$A$1:$S$23</definedName>
    <definedName name="_xlnm.Print_Area" localSheetId="14">Def_network3!$A$1:$S$66</definedName>
    <definedName name="_xlnm.Print_Area" localSheetId="17">Def_NetworkManager!$A$1:$S$32</definedName>
    <definedName name="_xlnm.Print_Area" localSheetId="30">Def_nproc!$A$1:$S$33</definedName>
    <definedName name="_xlnm.Print_Area" localSheetId="16">Def_nsswitch!$A$1:$S$32</definedName>
    <definedName name="_xlnm.Print_Area" localSheetId="63">Def_pam_login!$A$1:$S$87</definedName>
    <definedName name="_xlnm.Print_Area" localSheetId="62">Def_pam_password_auth!$A$1:$S$117</definedName>
    <definedName name="_xlnm.Print_Area" localSheetId="60">Def_pam_su!$A$1:$S$67</definedName>
    <definedName name="_xlnm.Print_Area" localSheetId="61">Def_pam_system_auth!$A$1:$S$117</definedName>
    <definedName name="_xlnm.Print_Area" localSheetId="22">Def_partflg!$A$1:$S$44</definedName>
    <definedName name="_xlnm.Print_Area" localSheetId="24">Def_polkit1!$A$1:$S$33</definedName>
    <definedName name="_xlnm.Print_Area" localSheetId="56">Def_profile!$A$1:$S$105</definedName>
    <definedName name="_xlnm.Print_Area" localSheetId="64">Def_pwquality!$A$1:$S$31</definedName>
    <definedName name="_xlnm.Print_Area" localSheetId="36">Def_rclocal!$A$1:$S$27</definedName>
    <definedName name="_xlnm.Print_Area" localSheetId="15">Def_resolv!$A$1:$S$22</definedName>
    <definedName name="_xlnm.Print_Area" localSheetId="71">Def_rm_directory!$A$1:$R$30</definedName>
    <definedName name="_xlnm.Print_Area" localSheetId="25">Def_rpm!$A$1:$S$902</definedName>
    <definedName name="_xlnm.Print_Area" localSheetId="43">Def_rsyslog!$A$1:$S$108</definedName>
    <definedName name="_xlnm.Print_Area" localSheetId="59">Def_securetty!$A$1:$S$67</definedName>
    <definedName name="_xlnm.Print_Area" localSheetId="23">Def_selinux!$A$1:$S$19</definedName>
    <definedName name="_xlnm.Print_Area" localSheetId="66">Def_services!$A$1:$S$31</definedName>
    <definedName name="_xlnm.Print_Area" localSheetId="91">Def_smb_account_policy!$A$1:$S$26</definedName>
    <definedName name="_xlnm.Print_Area" localSheetId="92">Def_smb_conf!$A$1:$S$57</definedName>
    <definedName name="_xlnm.Print_Area" localSheetId="90">Def_smb_user!$A$1:$S$29</definedName>
    <definedName name="_xlnm.Print_Area" localSheetId="84">Def_snmp!$A$1:$S$34</definedName>
    <definedName name="_xlnm.Print_Area" localSheetId="37">Def_socket!$A$1:$S$40</definedName>
    <definedName name="_xlnm.Print_Area" localSheetId="55">Def_sshd!$A$1:$S$98</definedName>
    <definedName name="_xlnm.Print_Area" localSheetId="89">Def_sssd!$A$1:$S$37</definedName>
    <definedName name="_xlnm.Print_Area" localSheetId="31">Def_sudoers!$A$1:$T$54</definedName>
    <definedName name="_xlnm.Print_Area" localSheetId="70">Def_symlink!$A$1:$M$27</definedName>
    <definedName name="_xlnm.Print_Area" localSheetId="83">Def_sys_kdump!$A$1:$S$25</definedName>
    <definedName name="_xlnm.Print_Area" localSheetId="34">Def_systemctl!$A$1:$S$263</definedName>
    <definedName name="_xlnm.Print_Area" localSheetId="38">Def_systemd1!$A$1:$S$36</definedName>
    <definedName name="_xlnm.Print_Area" localSheetId="74">Def_udev60raw!$A$1:$S$28</definedName>
    <definedName name="_xlnm.Print_Area" localSheetId="72">Def_udev80hitachi!$A$1:$S$25</definedName>
    <definedName name="_xlnm.Print_Area" localSheetId="73">Def_udev99oracle!$A$1:$S$31</definedName>
    <definedName name="_xlnm.Print_Area" localSheetId="28">Def_user!$A$1:$S$796</definedName>
    <definedName name="_xlnm.Print_Area" localSheetId="40">Def_vsftpd!$A$1:$S$91</definedName>
    <definedName name="_xlnm.Print_Area" localSheetId="26">Def_yumrepo!$A$1:$S$192</definedName>
    <definedName name="_xlnm.Print_Area" localSheetId="96">追加定義_auditd.conf!$A$1:$S$55</definedName>
    <definedName name="_xlnm.Print_Area" localSheetId="93">追加定義_nftables!$A$1:$S$50</definedName>
    <definedName name="_xlnm.Print_Area" localSheetId="94">追加定義_nftablesNAT!$A$1:$S$67</definedName>
    <definedName name="_xlnm.Print_Area" localSheetId="95">追加定義_waagent.conf!$A$1:$S$152</definedName>
    <definedName name="_xlnm.Print_Area" localSheetId="2">変更履歴!$A$1:$J$11</definedName>
    <definedName name="_xlnm.Print_Area" localSheetId="3">目次!$A$1:$AK$116</definedName>
    <definedName name="q" localSheetId="35" hidden="1">{"HCDN_注釈以外",#N/A,FALSE,"10.0対応";"HCDN_注釈",#N/A,FALSE,"10.0対応";"HCDN_注釈以外",#N/A,FALSE,"9.0対応";"HCDN_注釈",#N/A,FALSE,"9.0対応";#N/A,#N/A,FALSE,"ﾏﾆｭｱﾙ一覧";#N/A,#N/A,FALSE,"ﾏﾆｭｱﾙ一覧 (2)"}</definedName>
    <definedName name="q" localSheetId="68" hidden="1">{"HCDN_注釈以外",#N/A,FALSE,"10.0対応";"HCDN_注釈",#N/A,FALSE,"10.0対応";"HCDN_注釈以外",#N/A,FALSE,"9.0対応";"HCDN_注釈",#N/A,FALSE,"9.0対応";#N/A,#N/A,FALSE,"ﾏﾆｭｱﾙ一覧";#N/A,#N/A,FALSE,"ﾏﾆｭｱﾙ一覧 (2)"}</definedName>
    <definedName name="q" localSheetId="18" hidden="1">{"HCDN_注釈以外",#N/A,FALSE,"10.0対応";"HCDN_注釈",#N/A,FALSE,"10.0対応";"HCDN_注釈以外",#N/A,FALSE,"9.0対応";"HCDN_注釈",#N/A,FALSE,"9.0対応";#N/A,#N/A,FALSE,"ﾏﾆｭｱﾙ一覧";#N/A,#N/A,FALSE,"ﾏﾆｭｱﾙ一覧 (2)"}</definedName>
    <definedName name="q" localSheetId="75" hidden="1">{"HCDN_注釈以外",#N/A,FALSE,"10.0対応";"HCDN_注釈",#N/A,FALSE,"10.0対応";"HCDN_注釈以外",#N/A,FALSE,"9.0対応";"HCDN_注釈",#N/A,FALSE,"9.0対応";#N/A,#N/A,FALSE,"ﾏﾆｭｱﾙ一覧";#N/A,#N/A,FALSE,"ﾏﾆｭｱﾙ一覧 (2)"}</definedName>
    <definedName name="q" localSheetId="31" hidden="1">{"HCDN_注釈以外",#N/A,FALSE,"10.0対応";"HCDN_注釈",#N/A,FALSE,"10.0対応";"HCDN_注釈以外",#N/A,FALSE,"9.0対応";"HCDN_注釈",#N/A,FALSE,"9.0対応";#N/A,#N/A,FALSE,"ﾏﾆｭｱﾙ一覧";#N/A,#N/A,FALSE,"ﾏﾆｭｱﾙ一覧 (2)"}</definedName>
    <definedName name="q" localSheetId="74" hidden="1">{"HCDN_注釈以外",#N/A,FALSE,"10.0対応";"HCDN_注釈",#N/A,FALSE,"10.0対応";"HCDN_注釈以外",#N/A,FALSE,"9.0対応";"HCDN_注釈",#N/A,FALSE,"9.0対応";#N/A,#N/A,FALSE,"ﾏﾆｭｱﾙ一覧";#N/A,#N/A,FALSE,"ﾏﾆｭｱﾙ一覧 (2)"}</definedName>
    <definedName name="q" localSheetId="3" hidden="1">{"HCDN_注釈以外",#N/A,FALSE,"10.0対応";"HCDN_注釈",#N/A,FALSE,"10.0対応";"HCDN_注釈以外",#N/A,FALSE,"9.0対応";"HCDN_注釈",#N/A,FALSE,"9.0対応";#N/A,#N/A,FALSE,"ﾏﾆｭｱﾙ一覧";#N/A,#N/A,FALSE,"ﾏﾆｭｱﾙ一覧 (2)"}</definedName>
    <definedName name="q" hidden="1">{"HCDN_注釈以外",#N/A,FALSE,"10.0対応";"HCDN_注釈",#N/A,FALSE,"10.0対応";"HCDN_注釈以外",#N/A,FALSE,"9.0対応";"HCDN_注釈",#N/A,FALSE,"9.0対応";#N/A,#N/A,FALSE,"ﾏﾆｭｱﾙ一覧";#N/A,#N/A,FALSE,"ﾏﾆｭｱﾙ一覧 (2)"}</definedName>
    <definedName name="qa" localSheetId="35"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qa" localSheetId="68"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qa" localSheetId="18"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qa" localSheetId="75"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qa" localSheetId="31"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qa" localSheetId="74"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qa" localSheetId="3"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qa"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ｑｑｑ" localSheetId="35" hidden="1">{"HCDN_注釈以外",#N/A,FALSE,"10.0対応";"HCDN_注釈",#N/A,FALSE,"10.0対応";"HCDN_注釈以外",#N/A,FALSE,"9.0対応";"HCDN_注釈",#N/A,FALSE,"9.0対応";#N/A,#N/A,FALSE,"ﾏﾆｭｱﾙ一覧";#N/A,#N/A,FALSE,"ﾏﾆｭｱﾙ一覧 (2)"}</definedName>
    <definedName name="ｑｑｑ" localSheetId="68" hidden="1">{"HCDN_注釈以外",#N/A,FALSE,"10.0対応";"HCDN_注釈",#N/A,FALSE,"10.0対応";"HCDN_注釈以外",#N/A,FALSE,"9.0対応";"HCDN_注釈",#N/A,FALSE,"9.0対応";#N/A,#N/A,FALSE,"ﾏﾆｭｱﾙ一覧";#N/A,#N/A,FALSE,"ﾏﾆｭｱﾙ一覧 (2)"}</definedName>
    <definedName name="ｑｑｑ" localSheetId="18" hidden="1">{"HCDN_注釈以外",#N/A,FALSE,"10.0対応";"HCDN_注釈",#N/A,FALSE,"10.0対応";"HCDN_注釈以外",#N/A,FALSE,"9.0対応";"HCDN_注釈",#N/A,FALSE,"9.0対応";#N/A,#N/A,FALSE,"ﾏﾆｭｱﾙ一覧";#N/A,#N/A,FALSE,"ﾏﾆｭｱﾙ一覧 (2)"}</definedName>
    <definedName name="ｑｑｑ" localSheetId="75" hidden="1">{"HCDN_注釈以外",#N/A,FALSE,"10.0対応";"HCDN_注釈",#N/A,FALSE,"10.0対応";"HCDN_注釈以外",#N/A,FALSE,"9.0対応";"HCDN_注釈",#N/A,FALSE,"9.0対応";#N/A,#N/A,FALSE,"ﾏﾆｭｱﾙ一覧";#N/A,#N/A,FALSE,"ﾏﾆｭｱﾙ一覧 (2)"}</definedName>
    <definedName name="ｑｑｑ" localSheetId="31" hidden="1">{"HCDN_注釈以外",#N/A,FALSE,"10.0対応";"HCDN_注釈",#N/A,FALSE,"10.0対応";"HCDN_注釈以外",#N/A,FALSE,"9.0対応";"HCDN_注釈",#N/A,FALSE,"9.0対応";#N/A,#N/A,FALSE,"ﾏﾆｭｱﾙ一覧";#N/A,#N/A,FALSE,"ﾏﾆｭｱﾙ一覧 (2)"}</definedName>
    <definedName name="ｑｑｑ" localSheetId="74" hidden="1">{"HCDN_注釈以外",#N/A,FALSE,"10.0対応";"HCDN_注釈",#N/A,FALSE,"10.0対応";"HCDN_注釈以外",#N/A,FALSE,"9.0対応";"HCDN_注釈",#N/A,FALSE,"9.0対応";#N/A,#N/A,FALSE,"ﾏﾆｭｱﾙ一覧";#N/A,#N/A,FALSE,"ﾏﾆｭｱﾙ一覧 (2)"}</definedName>
    <definedName name="ｑｑｑ" localSheetId="3" hidden="1">{"HCDN_注釈以外",#N/A,FALSE,"10.0対応";"HCDN_注釈",#N/A,FALSE,"10.0対応";"HCDN_注釈以外",#N/A,FALSE,"9.0対応";"HCDN_注釈",#N/A,FALSE,"9.0対応";#N/A,#N/A,FALSE,"ﾏﾆｭｱﾙ一覧";#N/A,#N/A,FALSE,"ﾏﾆｭｱﾙ一覧 (2)"}</definedName>
    <definedName name="ｑｑｑ" hidden="1">{"HCDN_注釈以外",#N/A,FALSE,"10.0対応";"HCDN_注釈",#N/A,FALSE,"10.0対応";"HCDN_注釈以外",#N/A,FALSE,"9.0対応";"HCDN_注釈",#N/A,FALSE,"9.0対応";#N/A,#N/A,FALSE,"ﾏﾆｭｱﾙ一覧";#N/A,#N/A,FALSE,"ﾏﾆｭｱﾙ一覧 (2)"}</definedName>
    <definedName name="qwq" localSheetId="35"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qwq" localSheetId="68"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qwq" localSheetId="18"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qwq" localSheetId="75"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qwq" localSheetId="31"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qwq" localSheetId="74"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qwq" localSheetId="3"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qwq"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sadfafsad" localSheetId="35"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sadfafsad" localSheetId="68"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sadfafsad" localSheetId="18"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sadfafsad" localSheetId="75"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sadfafsad" localSheetId="31"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sadfafsad" localSheetId="74"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sadfafsad" localSheetId="3"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sadfafsad"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ｓｓ" localSheetId="35"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ｓｓ" localSheetId="68"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ｓｓ" localSheetId="18"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ｓｓ" localSheetId="75"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ｓｓ" localSheetId="31"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ｓｓ" localSheetId="74"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ｓｓ" localSheetId="3"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ｓｓ"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sss" localSheetId="35"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sss" localSheetId="68"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sss" localSheetId="18"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sss" localSheetId="75"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sss" localSheetId="31"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sss" localSheetId="74"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sss" localSheetId="3"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sss"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ｓｓｓｓ" localSheetId="35" hidden="1">{"HCDN_注釈以外",#N/A,FALSE,"10.0対応";"HCDN_注釈",#N/A,FALSE,"10.0対応";"HCDN_注釈以外",#N/A,FALSE,"9.0対応";"HCDN_注釈",#N/A,FALSE,"9.0対応";#N/A,#N/A,FALSE,"ﾏﾆｭｱﾙ一覧";#N/A,#N/A,FALSE,"ﾏﾆｭｱﾙ一覧 (2)"}</definedName>
    <definedName name="ｓｓｓｓ" localSheetId="68" hidden="1">{"HCDN_注釈以外",#N/A,FALSE,"10.0対応";"HCDN_注釈",#N/A,FALSE,"10.0対応";"HCDN_注釈以外",#N/A,FALSE,"9.0対応";"HCDN_注釈",#N/A,FALSE,"9.0対応";#N/A,#N/A,FALSE,"ﾏﾆｭｱﾙ一覧";#N/A,#N/A,FALSE,"ﾏﾆｭｱﾙ一覧 (2)"}</definedName>
    <definedName name="ｓｓｓｓ" localSheetId="18" hidden="1">{"HCDN_注釈以外",#N/A,FALSE,"10.0対応";"HCDN_注釈",#N/A,FALSE,"10.0対応";"HCDN_注釈以外",#N/A,FALSE,"9.0対応";"HCDN_注釈",#N/A,FALSE,"9.0対応";#N/A,#N/A,FALSE,"ﾏﾆｭｱﾙ一覧";#N/A,#N/A,FALSE,"ﾏﾆｭｱﾙ一覧 (2)"}</definedName>
    <definedName name="ｓｓｓｓ" localSheetId="75" hidden="1">{"HCDN_注釈以外",#N/A,FALSE,"10.0対応";"HCDN_注釈",#N/A,FALSE,"10.0対応";"HCDN_注釈以外",#N/A,FALSE,"9.0対応";"HCDN_注釈",#N/A,FALSE,"9.0対応";#N/A,#N/A,FALSE,"ﾏﾆｭｱﾙ一覧";#N/A,#N/A,FALSE,"ﾏﾆｭｱﾙ一覧 (2)"}</definedName>
    <definedName name="ｓｓｓｓ" localSheetId="31" hidden="1">{"HCDN_注釈以外",#N/A,FALSE,"10.0対応";"HCDN_注釈",#N/A,FALSE,"10.0対応";"HCDN_注釈以外",#N/A,FALSE,"9.0対応";"HCDN_注釈",#N/A,FALSE,"9.0対応";#N/A,#N/A,FALSE,"ﾏﾆｭｱﾙ一覧";#N/A,#N/A,FALSE,"ﾏﾆｭｱﾙ一覧 (2)"}</definedName>
    <definedName name="ｓｓｓｓ" localSheetId="74" hidden="1">{"HCDN_注釈以外",#N/A,FALSE,"10.0対応";"HCDN_注釈",#N/A,FALSE,"10.0対応";"HCDN_注釈以外",#N/A,FALSE,"9.0対応";"HCDN_注釈",#N/A,FALSE,"9.0対応";#N/A,#N/A,FALSE,"ﾏﾆｭｱﾙ一覧";#N/A,#N/A,FALSE,"ﾏﾆｭｱﾙ一覧 (2)"}</definedName>
    <definedName name="ｓｓｓｓ" localSheetId="3" hidden="1">{"HCDN_注釈以外",#N/A,FALSE,"10.0対応";"HCDN_注釈",#N/A,FALSE,"10.0対応";"HCDN_注釈以外",#N/A,FALSE,"9.0対応";"HCDN_注釈",#N/A,FALSE,"9.0対応";#N/A,#N/A,FALSE,"ﾏﾆｭｱﾙ一覧";#N/A,#N/A,FALSE,"ﾏﾆｭｱﾙ一覧 (2)"}</definedName>
    <definedName name="ｓｓｓｓ" hidden="1">{"HCDN_注釈以外",#N/A,FALSE,"10.0対応";"HCDN_注釈",#N/A,FALSE,"10.0対応";"HCDN_注釈以外",#N/A,FALSE,"9.0対応";"HCDN_注釈",#N/A,FALSE,"9.0対応";#N/A,#N/A,FALSE,"ﾏﾆｭｱﾙ一覧";#N/A,#N/A,FALSE,"ﾏﾆｭｱﾙ一覧 (2)"}</definedName>
    <definedName name="tes" localSheetId="35" hidden="1">{"HCDN_注釈以外",#N/A,FALSE,"10.0対応";"HCDN_注釈",#N/A,FALSE,"10.0対応";"HCDN_注釈以外",#N/A,FALSE,"9.0対応";"HCDN_注釈",#N/A,FALSE,"9.0対応";#N/A,#N/A,FALSE,"ﾏﾆｭｱﾙ一覧";#N/A,#N/A,FALSE,"ﾏﾆｭｱﾙ一覧 (2)"}</definedName>
    <definedName name="tes" localSheetId="68" hidden="1">{"HCDN_注釈以外",#N/A,FALSE,"10.0対応";"HCDN_注釈",#N/A,FALSE,"10.0対応";"HCDN_注釈以外",#N/A,FALSE,"9.0対応";"HCDN_注釈",#N/A,FALSE,"9.0対応";#N/A,#N/A,FALSE,"ﾏﾆｭｱﾙ一覧";#N/A,#N/A,FALSE,"ﾏﾆｭｱﾙ一覧 (2)"}</definedName>
    <definedName name="tes" localSheetId="18" hidden="1">{"HCDN_注釈以外",#N/A,FALSE,"10.0対応";"HCDN_注釈",#N/A,FALSE,"10.0対応";"HCDN_注釈以外",#N/A,FALSE,"9.0対応";"HCDN_注釈",#N/A,FALSE,"9.0対応";#N/A,#N/A,FALSE,"ﾏﾆｭｱﾙ一覧";#N/A,#N/A,FALSE,"ﾏﾆｭｱﾙ一覧 (2)"}</definedName>
    <definedName name="tes" localSheetId="75" hidden="1">{"HCDN_注釈以外",#N/A,FALSE,"10.0対応";"HCDN_注釈",#N/A,FALSE,"10.0対応";"HCDN_注釈以外",#N/A,FALSE,"9.0対応";"HCDN_注釈",#N/A,FALSE,"9.0対応";#N/A,#N/A,FALSE,"ﾏﾆｭｱﾙ一覧";#N/A,#N/A,FALSE,"ﾏﾆｭｱﾙ一覧 (2)"}</definedName>
    <definedName name="tes" localSheetId="31" hidden="1">{"HCDN_注釈以外",#N/A,FALSE,"10.0対応";"HCDN_注釈",#N/A,FALSE,"10.0対応";"HCDN_注釈以外",#N/A,FALSE,"9.0対応";"HCDN_注釈",#N/A,FALSE,"9.0対応";#N/A,#N/A,FALSE,"ﾏﾆｭｱﾙ一覧";#N/A,#N/A,FALSE,"ﾏﾆｭｱﾙ一覧 (2)"}</definedName>
    <definedName name="tes" localSheetId="74" hidden="1">{"HCDN_注釈以外",#N/A,FALSE,"10.0対応";"HCDN_注釈",#N/A,FALSE,"10.0対応";"HCDN_注釈以外",#N/A,FALSE,"9.0対応";"HCDN_注釈",#N/A,FALSE,"9.0対応";#N/A,#N/A,FALSE,"ﾏﾆｭｱﾙ一覧";#N/A,#N/A,FALSE,"ﾏﾆｭｱﾙ一覧 (2)"}</definedName>
    <definedName name="tes" localSheetId="3" hidden="1">{"HCDN_注釈以外",#N/A,FALSE,"10.0対応";"HCDN_注釈",#N/A,FALSE,"10.0対応";"HCDN_注釈以外",#N/A,FALSE,"9.0対応";"HCDN_注釈",#N/A,FALSE,"9.0対応";#N/A,#N/A,FALSE,"ﾏﾆｭｱﾙ一覧";#N/A,#N/A,FALSE,"ﾏﾆｭｱﾙ一覧 (2)"}</definedName>
    <definedName name="tes" hidden="1">{"HCDN_注釈以外",#N/A,FALSE,"10.0対応";"HCDN_注釈",#N/A,FALSE,"10.0対応";"HCDN_注釈以外",#N/A,FALSE,"9.0対応";"HCDN_注釈",#N/A,FALSE,"9.0対応";#N/A,#N/A,FALSE,"ﾏﾆｭｱﾙ一覧";#N/A,#N/A,FALSE,"ﾏﾆｭｱﾙ一覧 (2)"}</definedName>
    <definedName name="ｔｔｔ" localSheetId="35"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ｔｔｔ" localSheetId="68"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ｔｔｔ" localSheetId="18"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ｔｔｔ" localSheetId="75"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ｔｔｔ" localSheetId="31"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ｔｔｔ" localSheetId="74"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ｔｔｔ" localSheetId="3"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ｔｔｔ"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wrn.HCDN_全印刷." localSheetId="35" hidden="1">{"HCDN_注釈以外",#N/A,FALSE,"10.0対応";"HCDN_注釈",#N/A,FALSE,"10.0対応";"HCDN_注釈以外",#N/A,FALSE,"9.0対応";"HCDN_注釈",#N/A,FALSE,"9.0対応";#N/A,#N/A,FALSE,"ﾏﾆｭｱﾙ一覧";#N/A,#N/A,FALSE,"ﾏﾆｭｱﾙ一覧 (2)"}</definedName>
    <definedName name="wrn.HCDN_全印刷." localSheetId="68" hidden="1">{"HCDN_注釈以外",#N/A,FALSE,"10.0対応";"HCDN_注釈",#N/A,FALSE,"10.0対応";"HCDN_注釈以外",#N/A,FALSE,"9.0対応";"HCDN_注釈",#N/A,FALSE,"9.0対応";#N/A,#N/A,FALSE,"ﾏﾆｭｱﾙ一覧";#N/A,#N/A,FALSE,"ﾏﾆｭｱﾙ一覧 (2)"}</definedName>
    <definedName name="wrn.HCDN_全印刷." localSheetId="18" hidden="1">{"HCDN_注釈以外",#N/A,FALSE,"10.0対応";"HCDN_注釈",#N/A,FALSE,"10.0対応";"HCDN_注釈以外",#N/A,FALSE,"9.0対応";"HCDN_注釈",#N/A,FALSE,"9.0対応";#N/A,#N/A,FALSE,"ﾏﾆｭｱﾙ一覧";#N/A,#N/A,FALSE,"ﾏﾆｭｱﾙ一覧 (2)"}</definedName>
    <definedName name="wrn.HCDN_全印刷." localSheetId="75" hidden="1">{"HCDN_注釈以外",#N/A,FALSE,"10.0対応";"HCDN_注釈",#N/A,FALSE,"10.0対応";"HCDN_注釈以外",#N/A,FALSE,"9.0対応";"HCDN_注釈",#N/A,FALSE,"9.0対応";#N/A,#N/A,FALSE,"ﾏﾆｭｱﾙ一覧";#N/A,#N/A,FALSE,"ﾏﾆｭｱﾙ一覧 (2)"}</definedName>
    <definedName name="wrn.HCDN_全印刷." localSheetId="31" hidden="1">{"HCDN_注釈以外",#N/A,FALSE,"10.0対応";"HCDN_注釈",#N/A,FALSE,"10.0対応";"HCDN_注釈以外",#N/A,FALSE,"9.0対応";"HCDN_注釈",#N/A,FALSE,"9.0対応";#N/A,#N/A,FALSE,"ﾏﾆｭｱﾙ一覧";#N/A,#N/A,FALSE,"ﾏﾆｭｱﾙ一覧 (2)"}</definedName>
    <definedName name="wrn.HCDN_全印刷." localSheetId="74" hidden="1">{"HCDN_注釈以外",#N/A,FALSE,"10.0対応";"HCDN_注釈",#N/A,FALSE,"10.0対応";"HCDN_注釈以外",#N/A,FALSE,"9.0対応";"HCDN_注釈",#N/A,FALSE,"9.0対応";#N/A,#N/A,FALSE,"ﾏﾆｭｱﾙ一覧";#N/A,#N/A,FALSE,"ﾏﾆｭｱﾙ一覧 (2)"}</definedName>
    <definedName name="wrn.HCDN_全印刷." localSheetId="3" hidden="1">{"HCDN_注釈以外",#N/A,FALSE,"10.0対応";"HCDN_注釈",#N/A,FALSE,"10.0対応";"HCDN_注釈以外",#N/A,FALSE,"9.0対応";"HCDN_注釈",#N/A,FALSE,"9.0対応";#N/A,#N/A,FALSE,"ﾏﾆｭｱﾙ一覧";#N/A,#N/A,FALSE,"ﾏﾆｭｱﾙ一覧 (2)"}</definedName>
    <definedName name="wrn.HCDN_全印刷." hidden="1">{"HCDN_注釈以外",#N/A,FALSE,"10.0対応";"HCDN_注釈",#N/A,FALSE,"10.0対応";"HCDN_注釈以外",#N/A,FALSE,"9.0対応";"HCDN_注釈",#N/A,FALSE,"9.0対応";#N/A,#N/A,FALSE,"ﾏﾆｭｱﾙ一覧";#N/A,#N/A,FALSE,"ﾏﾆｭｱﾙ一覧 (2)"}</definedName>
    <definedName name="wrn.構成ｶﾞｲﾄﾞ_全印刷." localSheetId="35"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wrn.構成ｶﾞｲﾄﾞ_全印刷." localSheetId="68"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wrn.構成ｶﾞｲﾄﾞ_全印刷." localSheetId="18"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wrn.構成ｶﾞｲﾄﾞ_全印刷." localSheetId="75"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wrn.構成ｶﾞｲﾄﾞ_全印刷." localSheetId="31"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wrn.構成ｶﾞｲﾄﾞ_全印刷." localSheetId="74"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wrn.構成ｶﾞｲﾄﾞ_全印刷." localSheetId="3"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wrn.構成ｶﾞｲﾄﾞ_全印刷."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ｗｗ" localSheetId="35"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ｗｗ" localSheetId="68"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ｗｗ" localSheetId="18"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ｗｗ" localSheetId="75"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ｗｗ" localSheetId="31"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ｗｗ" localSheetId="74"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ｗｗ" localSheetId="3"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ｗｗ"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ｗｗｗｗ" localSheetId="35" hidden="1">{"HCDN_注釈以外",#N/A,FALSE,"10.0対応";"HCDN_注釈",#N/A,FALSE,"10.0対応";"HCDN_注釈以外",#N/A,FALSE,"9.0対応";"HCDN_注釈",#N/A,FALSE,"9.0対応";#N/A,#N/A,FALSE,"ﾏﾆｭｱﾙ一覧";#N/A,#N/A,FALSE,"ﾏﾆｭｱﾙ一覧 (2)"}</definedName>
    <definedName name="ｗｗｗｗ" localSheetId="68" hidden="1">{"HCDN_注釈以外",#N/A,FALSE,"10.0対応";"HCDN_注釈",#N/A,FALSE,"10.0対応";"HCDN_注釈以外",#N/A,FALSE,"9.0対応";"HCDN_注釈",#N/A,FALSE,"9.0対応";#N/A,#N/A,FALSE,"ﾏﾆｭｱﾙ一覧";#N/A,#N/A,FALSE,"ﾏﾆｭｱﾙ一覧 (2)"}</definedName>
    <definedName name="ｗｗｗｗ" localSheetId="18" hidden="1">{"HCDN_注釈以外",#N/A,FALSE,"10.0対応";"HCDN_注釈",#N/A,FALSE,"10.0対応";"HCDN_注釈以外",#N/A,FALSE,"9.0対応";"HCDN_注釈",#N/A,FALSE,"9.0対応";#N/A,#N/A,FALSE,"ﾏﾆｭｱﾙ一覧";#N/A,#N/A,FALSE,"ﾏﾆｭｱﾙ一覧 (2)"}</definedName>
    <definedName name="ｗｗｗｗ" localSheetId="75" hidden="1">{"HCDN_注釈以外",#N/A,FALSE,"10.0対応";"HCDN_注釈",#N/A,FALSE,"10.0対応";"HCDN_注釈以外",#N/A,FALSE,"9.0対応";"HCDN_注釈",#N/A,FALSE,"9.0対応";#N/A,#N/A,FALSE,"ﾏﾆｭｱﾙ一覧";#N/A,#N/A,FALSE,"ﾏﾆｭｱﾙ一覧 (2)"}</definedName>
    <definedName name="ｗｗｗｗ" localSheetId="31" hidden="1">{"HCDN_注釈以外",#N/A,FALSE,"10.0対応";"HCDN_注釈",#N/A,FALSE,"10.0対応";"HCDN_注釈以外",#N/A,FALSE,"9.0対応";"HCDN_注釈",#N/A,FALSE,"9.0対応";#N/A,#N/A,FALSE,"ﾏﾆｭｱﾙ一覧";#N/A,#N/A,FALSE,"ﾏﾆｭｱﾙ一覧 (2)"}</definedName>
    <definedName name="ｗｗｗｗ" localSheetId="74" hidden="1">{"HCDN_注釈以外",#N/A,FALSE,"10.0対応";"HCDN_注釈",#N/A,FALSE,"10.0対応";"HCDN_注釈以外",#N/A,FALSE,"9.0対応";"HCDN_注釈",#N/A,FALSE,"9.0対応";#N/A,#N/A,FALSE,"ﾏﾆｭｱﾙ一覧";#N/A,#N/A,FALSE,"ﾏﾆｭｱﾙ一覧 (2)"}</definedName>
    <definedName name="ｗｗｗｗ" localSheetId="3" hidden="1">{"HCDN_注釈以外",#N/A,FALSE,"10.0対応";"HCDN_注釈",#N/A,FALSE,"10.0対応";"HCDN_注釈以外",#N/A,FALSE,"9.0対応";"HCDN_注釈",#N/A,FALSE,"9.0対応";#N/A,#N/A,FALSE,"ﾏﾆｭｱﾙ一覧";#N/A,#N/A,FALSE,"ﾏﾆｭｱﾙ一覧 (2)"}</definedName>
    <definedName name="ｗｗｗｗ" hidden="1">{"HCDN_注釈以外",#N/A,FALSE,"10.0対応";"HCDN_注釈",#N/A,FALSE,"10.0対応";"HCDN_注釈以外",#N/A,FALSE,"9.0対応";"HCDN_注釈",#N/A,FALSE,"9.0対応";#N/A,#N/A,FALSE,"ﾏﾆｭｱﾙ一覧";#N/A,#N/A,FALSE,"ﾏﾆｭｱﾙ一覧 (2)"}</definedName>
    <definedName name="ｗｗｗｗｗｗｗｗｗｗｗｗｗｗ" localSheetId="35"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ｗｗｗｗｗｗｗｗｗｗｗｗｗｗ" localSheetId="68"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ｗｗｗｗｗｗｗｗｗｗｗｗｗｗ" localSheetId="18"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ｗｗｗｗｗｗｗｗｗｗｗｗｗｗ" localSheetId="75"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ｗｗｗｗｗｗｗｗｗｗｗｗｗｗ" localSheetId="31"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ｗｗｗｗｗｗｗｗｗｗｗｗｗｗ" localSheetId="74"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ｗｗｗｗｗｗｗｗｗｗｗｗｗｗ" localSheetId="3"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ｗｗｗｗｗｗｗｗｗｗｗｗｗｗ"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ｘｘｘ" localSheetId="35" hidden="1">{"HCDN_注釈以外",#N/A,FALSE,"10.0対応";"HCDN_注釈",#N/A,FALSE,"10.0対応";"HCDN_注釈以外",#N/A,FALSE,"9.0対応";"HCDN_注釈",#N/A,FALSE,"9.0対応";#N/A,#N/A,FALSE,"ﾏﾆｭｱﾙ一覧";#N/A,#N/A,FALSE,"ﾏﾆｭｱﾙ一覧 (2)"}</definedName>
    <definedName name="ｘｘｘ" localSheetId="68" hidden="1">{"HCDN_注釈以外",#N/A,FALSE,"10.0対応";"HCDN_注釈",#N/A,FALSE,"10.0対応";"HCDN_注釈以外",#N/A,FALSE,"9.0対応";"HCDN_注釈",#N/A,FALSE,"9.0対応";#N/A,#N/A,FALSE,"ﾏﾆｭｱﾙ一覧";#N/A,#N/A,FALSE,"ﾏﾆｭｱﾙ一覧 (2)"}</definedName>
    <definedName name="ｘｘｘ" localSheetId="18" hidden="1">{"HCDN_注釈以外",#N/A,FALSE,"10.0対応";"HCDN_注釈",#N/A,FALSE,"10.0対応";"HCDN_注釈以外",#N/A,FALSE,"9.0対応";"HCDN_注釈",#N/A,FALSE,"9.0対応";#N/A,#N/A,FALSE,"ﾏﾆｭｱﾙ一覧";#N/A,#N/A,FALSE,"ﾏﾆｭｱﾙ一覧 (2)"}</definedName>
    <definedName name="ｘｘｘ" localSheetId="75" hidden="1">{"HCDN_注釈以外",#N/A,FALSE,"10.0対応";"HCDN_注釈",#N/A,FALSE,"10.0対応";"HCDN_注釈以外",#N/A,FALSE,"9.0対応";"HCDN_注釈",#N/A,FALSE,"9.0対応";#N/A,#N/A,FALSE,"ﾏﾆｭｱﾙ一覧";#N/A,#N/A,FALSE,"ﾏﾆｭｱﾙ一覧 (2)"}</definedName>
    <definedName name="ｘｘｘ" localSheetId="31" hidden="1">{"HCDN_注釈以外",#N/A,FALSE,"10.0対応";"HCDN_注釈",#N/A,FALSE,"10.0対応";"HCDN_注釈以外",#N/A,FALSE,"9.0対応";"HCDN_注釈",#N/A,FALSE,"9.0対応";#N/A,#N/A,FALSE,"ﾏﾆｭｱﾙ一覧";#N/A,#N/A,FALSE,"ﾏﾆｭｱﾙ一覧 (2)"}</definedName>
    <definedName name="ｘｘｘ" localSheetId="74" hidden="1">{"HCDN_注釈以外",#N/A,FALSE,"10.0対応";"HCDN_注釈",#N/A,FALSE,"10.0対応";"HCDN_注釈以外",#N/A,FALSE,"9.0対応";"HCDN_注釈",#N/A,FALSE,"9.0対応";#N/A,#N/A,FALSE,"ﾏﾆｭｱﾙ一覧";#N/A,#N/A,FALSE,"ﾏﾆｭｱﾙ一覧 (2)"}</definedName>
    <definedName name="ｘｘｘ" localSheetId="3" hidden="1">{"HCDN_注釈以外",#N/A,FALSE,"10.0対応";"HCDN_注釈",#N/A,FALSE,"10.0対応";"HCDN_注釈以外",#N/A,FALSE,"9.0対応";"HCDN_注釈",#N/A,FALSE,"9.0対応";#N/A,#N/A,FALSE,"ﾏﾆｭｱﾙ一覧";#N/A,#N/A,FALSE,"ﾏﾆｭｱﾙ一覧 (2)"}</definedName>
    <definedName name="ｘｘｘ" hidden="1">{"HCDN_注釈以外",#N/A,FALSE,"10.0対応";"HCDN_注釈",#N/A,FALSE,"10.0対応";"HCDN_注釈以外",#N/A,FALSE,"9.0対応";"HCDN_注釈",#N/A,FALSE,"9.0対応";#N/A,#N/A,FALSE,"ﾏﾆｭｱﾙ一覧";#N/A,#N/A,FALSE,"ﾏﾆｭｱﾙ一覧 (2)"}</definedName>
    <definedName name="ｚｚｚ" localSheetId="35"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ｚｚｚ" localSheetId="68"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ｚｚｚ" localSheetId="18"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ｚｚｚ" localSheetId="75"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ｚｚｚ" localSheetId="31"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ｚｚｚ" localSheetId="74"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ｚｚｚ" localSheetId="3"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ｚｚｚ"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え" localSheetId="35" hidden="1">{"HCDN_注釈以外",#N/A,FALSE,"10.0対応";"HCDN_注釈",#N/A,FALSE,"10.0対応";"HCDN_注釈以外",#N/A,FALSE,"9.0対応";"HCDN_注釈",#N/A,FALSE,"9.0対応";#N/A,#N/A,FALSE,"ﾏﾆｭｱﾙ一覧";#N/A,#N/A,FALSE,"ﾏﾆｭｱﾙ一覧 (2)"}</definedName>
    <definedName name="え" localSheetId="68" hidden="1">{"HCDN_注釈以外",#N/A,FALSE,"10.0対応";"HCDN_注釈",#N/A,FALSE,"10.0対応";"HCDN_注釈以外",#N/A,FALSE,"9.0対応";"HCDN_注釈",#N/A,FALSE,"9.0対応";#N/A,#N/A,FALSE,"ﾏﾆｭｱﾙ一覧";#N/A,#N/A,FALSE,"ﾏﾆｭｱﾙ一覧 (2)"}</definedName>
    <definedName name="え" localSheetId="18" hidden="1">{"HCDN_注釈以外",#N/A,FALSE,"10.0対応";"HCDN_注釈",#N/A,FALSE,"10.0対応";"HCDN_注釈以外",#N/A,FALSE,"9.0対応";"HCDN_注釈",#N/A,FALSE,"9.0対応";#N/A,#N/A,FALSE,"ﾏﾆｭｱﾙ一覧";#N/A,#N/A,FALSE,"ﾏﾆｭｱﾙ一覧 (2)"}</definedName>
    <definedName name="え" localSheetId="75" hidden="1">{"HCDN_注釈以外",#N/A,FALSE,"10.0対応";"HCDN_注釈",#N/A,FALSE,"10.0対応";"HCDN_注釈以外",#N/A,FALSE,"9.0対応";"HCDN_注釈",#N/A,FALSE,"9.0対応";#N/A,#N/A,FALSE,"ﾏﾆｭｱﾙ一覧";#N/A,#N/A,FALSE,"ﾏﾆｭｱﾙ一覧 (2)"}</definedName>
    <definedName name="え" localSheetId="31" hidden="1">{"HCDN_注釈以外",#N/A,FALSE,"10.0対応";"HCDN_注釈",#N/A,FALSE,"10.0対応";"HCDN_注釈以外",#N/A,FALSE,"9.0対応";"HCDN_注釈",#N/A,FALSE,"9.0対応";#N/A,#N/A,FALSE,"ﾏﾆｭｱﾙ一覧";#N/A,#N/A,FALSE,"ﾏﾆｭｱﾙ一覧 (2)"}</definedName>
    <definedName name="え" localSheetId="74" hidden="1">{"HCDN_注釈以外",#N/A,FALSE,"10.0対応";"HCDN_注釈",#N/A,FALSE,"10.0対応";"HCDN_注釈以外",#N/A,FALSE,"9.0対応";"HCDN_注釈",#N/A,FALSE,"9.0対応";#N/A,#N/A,FALSE,"ﾏﾆｭｱﾙ一覧";#N/A,#N/A,FALSE,"ﾏﾆｭｱﾙ一覧 (2)"}</definedName>
    <definedName name="え" localSheetId="3" hidden="1">{"HCDN_注釈以外",#N/A,FALSE,"10.0対応";"HCDN_注釈",#N/A,FALSE,"10.0対応";"HCDN_注釈以外",#N/A,FALSE,"9.0対応";"HCDN_注釈",#N/A,FALSE,"9.0対応";#N/A,#N/A,FALSE,"ﾏﾆｭｱﾙ一覧";#N/A,#N/A,FALSE,"ﾏﾆｭｱﾙ一覧 (2)"}</definedName>
    <definedName name="え" hidden="1">{"HCDN_注釈以外",#N/A,FALSE,"10.0対応";"HCDN_注釈",#N/A,FALSE,"10.0対応";"HCDN_注釈以外",#N/A,FALSE,"9.0対応";"HCDN_注釈",#N/A,FALSE,"9.0対応";#N/A,#N/A,FALSE,"ﾏﾆｭｱﾙ一覧";#N/A,#N/A,FALSE,"ﾏﾆｭｱﾙ一覧 (2)"}</definedName>
    <definedName name="ふぁ" localSheetId="35" hidden="1">{"HCDN_注釈以外",#N/A,FALSE,"10.0対応";"HCDN_注釈",#N/A,FALSE,"10.0対応";"HCDN_注釈以外",#N/A,FALSE,"9.0対応";"HCDN_注釈",#N/A,FALSE,"9.0対応";#N/A,#N/A,FALSE,"ﾏﾆｭｱﾙ一覧";#N/A,#N/A,FALSE,"ﾏﾆｭｱﾙ一覧 (2)"}</definedName>
    <definedName name="ふぁ" localSheetId="68" hidden="1">{"HCDN_注釈以外",#N/A,FALSE,"10.0対応";"HCDN_注釈",#N/A,FALSE,"10.0対応";"HCDN_注釈以外",#N/A,FALSE,"9.0対応";"HCDN_注釈",#N/A,FALSE,"9.0対応";#N/A,#N/A,FALSE,"ﾏﾆｭｱﾙ一覧";#N/A,#N/A,FALSE,"ﾏﾆｭｱﾙ一覧 (2)"}</definedName>
    <definedName name="ふぁ" localSheetId="18" hidden="1">{"HCDN_注釈以外",#N/A,FALSE,"10.0対応";"HCDN_注釈",#N/A,FALSE,"10.0対応";"HCDN_注釈以外",#N/A,FALSE,"9.0対応";"HCDN_注釈",#N/A,FALSE,"9.0対応";#N/A,#N/A,FALSE,"ﾏﾆｭｱﾙ一覧";#N/A,#N/A,FALSE,"ﾏﾆｭｱﾙ一覧 (2)"}</definedName>
    <definedName name="ふぁ" localSheetId="75" hidden="1">{"HCDN_注釈以外",#N/A,FALSE,"10.0対応";"HCDN_注釈",#N/A,FALSE,"10.0対応";"HCDN_注釈以外",#N/A,FALSE,"9.0対応";"HCDN_注釈",#N/A,FALSE,"9.0対応";#N/A,#N/A,FALSE,"ﾏﾆｭｱﾙ一覧";#N/A,#N/A,FALSE,"ﾏﾆｭｱﾙ一覧 (2)"}</definedName>
    <definedName name="ふぁ" localSheetId="31" hidden="1">{"HCDN_注釈以外",#N/A,FALSE,"10.0対応";"HCDN_注釈",#N/A,FALSE,"10.0対応";"HCDN_注釈以外",#N/A,FALSE,"9.0対応";"HCDN_注釈",#N/A,FALSE,"9.0対応";#N/A,#N/A,FALSE,"ﾏﾆｭｱﾙ一覧";#N/A,#N/A,FALSE,"ﾏﾆｭｱﾙ一覧 (2)"}</definedName>
    <definedName name="ふぁ" localSheetId="74" hidden="1">{"HCDN_注釈以外",#N/A,FALSE,"10.0対応";"HCDN_注釈",#N/A,FALSE,"10.0対応";"HCDN_注釈以外",#N/A,FALSE,"9.0対応";"HCDN_注釈",#N/A,FALSE,"9.0対応";#N/A,#N/A,FALSE,"ﾏﾆｭｱﾙ一覧";#N/A,#N/A,FALSE,"ﾏﾆｭｱﾙ一覧 (2)"}</definedName>
    <definedName name="ふぁ" localSheetId="3" hidden="1">{"HCDN_注釈以外",#N/A,FALSE,"10.0対応";"HCDN_注釈",#N/A,FALSE,"10.0対応";"HCDN_注釈以外",#N/A,FALSE,"9.0対応";"HCDN_注釈",#N/A,FALSE,"9.0対応";#N/A,#N/A,FALSE,"ﾏﾆｭｱﾙ一覧";#N/A,#N/A,FALSE,"ﾏﾆｭｱﾙ一覧 (2)"}</definedName>
    <definedName name="ふぁ" hidden="1">{"HCDN_注釈以外",#N/A,FALSE,"10.0対応";"HCDN_注釈",#N/A,FALSE,"10.0対応";"HCDN_注釈以外",#N/A,FALSE,"9.0対応";"HCDN_注釈",#N/A,FALSE,"9.0対応";#N/A,#N/A,FALSE,"ﾏﾆｭｱﾙ一覧";#N/A,#N/A,FALSE,"ﾏﾆｭｱﾙ一覧 (2)"}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6" i="105" l="1"/>
  <c r="C25" i="105"/>
  <c r="C24" i="105"/>
  <c r="C23" i="105"/>
  <c r="C22" i="105"/>
  <c r="C21" i="105"/>
  <c r="C20" i="105"/>
  <c r="C19" i="105"/>
  <c r="C66" i="223" l="1"/>
  <c r="C65" i="223"/>
  <c r="C64" i="223"/>
  <c r="C63" i="223"/>
  <c r="C62" i="223"/>
  <c r="C61" i="223"/>
  <c r="C60" i="223"/>
  <c r="C59" i="223"/>
  <c r="C58" i="223"/>
  <c r="C57" i="223"/>
  <c r="C56" i="223"/>
  <c r="C55" i="223"/>
  <c r="C54" i="223"/>
  <c r="C53" i="223"/>
  <c r="C52" i="223"/>
  <c r="C51" i="223"/>
  <c r="C23" i="146"/>
  <c r="C19" i="146"/>
  <c r="C20" i="146"/>
  <c r="C21" i="146"/>
  <c r="C22" i="146"/>
  <c r="C104" i="143" l="1"/>
  <c r="C95" i="93"/>
  <c r="C96" i="93"/>
  <c r="C97" i="93"/>
  <c r="C98" i="93"/>
  <c r="C99" i="93"/>
  <c r="C262" i="130" l="1"/>
  <c r="C263" i="130"/>
  <c r="C241" i="130"/>
  <c r="C242" i="130"/>
  <c r="C243" i="130"/>
  <c r="C244" i="130"/>
  <c r="C245" i="130"/>
  <c r="C246" i="130"/>
  <c r="C247" i="130"/>
  <c r="C248" i="130"/>
  <c r="C249" i="130"/>
  <c r="C250" i="130"/>
  <c r="C251" i="130"/>
  <c r="C252" i="130"/>
  <c r="C253" i="130"/>
  <c r="C254" i="130"/>
  <c r="C255" i="130"/>
  <c r="C256" i="130"/>
  <c r="C257" i="130"/>
  <c r="C258" i="130"/>
  <c r="C259" i="130"/>
  <c r="C260" i="130"/>
  <c r="C261" i="130"/>
  <c r="C240" i="130" l="1"/>
  <c r="C215" i="130"/>
  <c r="C216" i="130"/>
  <c r="C217" i="130"/>
  <c r="C218" i="130"/>
  <c r="C219" i="130"/>
  <c r="C220" i="130"/>
  <c r="C221" i="130"/>
  <c r="C222" i="130"/>
  <c r="C223" i="130"/>
  <c r="C224" i="130"/>
  <c r="C225" i="130"/>
  <c r="C226" i="130"/>
  <c r="C227" i="130"/>
  <c r="C228" i="130"/>
  <c r="C229" i="130"/>
  <c r="C230" i="130"/>
  <c r="C231" i="130"/>
  <c r="C232" i="130"/>
  <c r="C233" i="130"/>
  <c r="C234" i="130"/>
  <c r="C235" i="130"/>
  <c r="C236" i="130"/>
  <c r="C237" i="130"/>
  <c r="C238" i="130"/>
  <c r="C239" i="130"/>
  <c r="C214" i="130"/>
  <c r="C236" i="138"/>
  <c r="C237" i="138"/>
  <c r="C238" i="138"/>
  <c r="C233" i="138"/>
  <c r="C234" i="138"/>
  <c r="C235" i="138"/>
  <c r="L28" i="155"/>
  <c r="C36" i="223" l="1"/>
  <c r="C35" i="223"/>
  <c r="C34" i="223"/>
  <c r="R17" i="105" l="1"/>
  <c r="C75" i="225" l="1"/>
  <c r="C76" i="225"/>
  <c r="C77" i="225"/>
  <c r="C78" i="225"/>
  <c r="C79" i="225"/>
  <c r="C61" i="225"/>
  <c r="C62" i="225"/>
  <c r="C63" i="225"/>
  <c r="C64" i="225"/>
  <c r="C65" i="225"/>
  <c r="C66" i="225"/>
  <c r="C67" i="225"/>
  <c r="C68" i="225"/>
  <c r="C69" i="225"/>
  <c r="C70" i="225"/>
  <c r="C71" i="225"/>
  <c r="C72" i="225"/>
  <c r="C73" i="225"/>
  <c r="C74" i="225"/>
  <c r="C18" i="105" l="1"/>
  <c r="C17" i="105"/>
  <c r="C55" i="226" l="1"/>
  <c r="C54" i="226"/>
  <c r="C53" i="226"/>
  <c r="C52" i="226"/>
  <c r="C51" i="226"/>
  <c r="C50" i="226"/>
  <c r="C49" i="226"/>
  <c r="C48" i="226"/>
  <c r="C47" i="226"/>
  <c r="C46" i="226"/>
  <c r="C45" i="226"/>
  <c r="C44" i="226"/>
  <c r="C43" i="226"/>
  <c r="C42" i="226"/>
  <c r="C41" i="226"/>
  <c r="C40" i="226"/>
  <c r="C39" i="226"/>
  <c r="C38" i="226"/>
  <c r="C37" i="226"/>
  <c r="C36" i="226"/>
  <c r="C35" i="226"/>
  <c r="C34" i="226"/>
  <c r="C33" i="226"/>
  <c r="C32" i="226"/>
  <c r="C31" i="226"/>
  <c r="C30" i="226"/>
  <c r="C29" i="226"/>
  <c r="C28" i="226"/>
  <c r="C27" i="226"/>
  <c r="C26" i="226"/>
  <c r="C25" i="226"/>
  <c r="C24" i="226"/>
  <c r="C23" i="226"/>
  <c r="C22" i="226"/>
  <c r="C21" i="226"/>
  <c r="C20" i="226"/>
  <c r="C19" i="226"/>
  <c r="C18" i="226"/>
  <c r="C17" i="226"/>
  <c r="C18" i="70" l="1"/>
  <c r="N17" i="139" l="1"/>
  <c r="C232" i="138" l="1"/>
  <c r="C231" i="138"/>
  <c r="C230" i="138"/>
  <c r="C229" i="138"/>
  <c r="C228" i="138"/>
  <c r="C227" i="138"/>
  <c r="C226" i="138"/>
  <c r="C225" i="138"/>
  <c r="C224" i="138"/>
  <c r="C223" i="138"/>
  <c r="C222" i="138"/>
  <c r="C221" i="138"/>
  <c r="D17" i="138" l="1"/>
  <c r="D112" i="185" l="1"/>
  <c r="D107" i="185"/>
  <c r="D102" i="185"/>
  <c r="D97" i="185"/>
  <c r="D92" i="185"/>
  <c r="D87" i="185"/>
  <c r="D82" i="185"/>
  <c r="D77" i="185"/>
  <c r="D72" i="185"/>
  <c r="D67" i="185"/>
  <c r="D62" i="185"/>
  <c r="D57" i="185"/>
  <c r="D52" i="185"/>
  <c r="D47" i="185"/>
  <c r="D42" i="185"/>
  <c r="D37" i="185"/>
  <c r="D32" i="185"/>
  <c r="D27" i="185"/>
  <c r="D22" i="185"/>
  <c r="D17" i="185"/>
  <c r="C116" i="185"/>
  <c r="C115" i="185"/>
  <c r="C114" i="185"/>
  <c r="C113" i="185"/>
  <c r="C112" i="185"/>
  <c r="C111" i="185"/>
  <c r="C110" i="185"/>
  <c r="C109" i="185"/>
  <c r="C108" i="185"/>
  <c r="C107" i="185"/>
  <c r="C106" i="185"/>
  <c r="C105" i="185"/>
  <c r="C104" i="185"/>
  <c r="C103" i="185"/>
  <c r="C102" i="185"/>
  <c r="C101" i="185"/>
  <c r="C100" i="185"/>
  <c r="C99" i="185"/>
  <c r="C98" i="185"/>
  <c r="C97" i="185"/>
  <c r="D112" i="159"/>
  <c r="D107" i="159"/>
  <c r="D102" i="159"/>
  <c r="D97" i="159"/>
  <c r="D92" i="159"/>
  <c r="D87" i="159"/>
  <c r="D82" i="159"/>
  <c r="D77" i="159"/>
  <c r="D72" i="159"/>
  <c r="D67" i="159"/>
  <c r="D62" i="159"/>
  <c r="D57" i="159"/>
  <c r="D52" i="159"/>
  <c r="D47" i="159"/>
  <c r="D42" i="159"/>
  <c r="D37" i="159"/>
  <c r="D32" i="159"/>
  <c r="D27" i="159"/>
  <c r="D22" i="159"/>
  <c r="D17" i="159"/>
  <c r="C116" i="159"/>
  <c r="C115" i="159"/>
  <c r="C114" i="159"/>
  <c r="C113" i="159"/>
  <c r="C112" i="159"/>
  <c r="C111" i="159"/>
  <c r="C110" i="159"/>
  <c r="C109" i="159"/>
  <c r="C108" i="159"/>
  <c r="C107" i="159"/>
  <c r="C106" i="159"/>
  <c r="C105" i="159"/>
  <c r="C104" i="159"/>
  <c r="C103" i="159"/>
  <c r="C102" i="159"/>
  <c r="C101" i="159"/>
  <c r="C100" i="159"/>
  <c r="C99" i="159"/>
  <c r="C98" i="159"/>
  <c r="C97" i="159"/>
  <c r="C213" i="130" l="1"/>
  <c r="C363" i="97" l="1"/>
  <c r="C362" i="97"/>
  <c r="C361" i="97"/>
  <c r="C360" i="97"/>
  <c r="C359" i="97"/>
  <c r="C358" i="97"/>
  <c r="C357" i="97"/>
  <c r="C356" i="97"/>
  <c r="C355" i="97"/>
  <c r="C354" i="97"/>
  <c r="C353" i="97"/>
  <c r="C352" i="97"/>
  <c r="C351" i="97"/>
  <c r="C350" i="97"/>
  <c r="C349" i="97"/>
  <c r="C348" i="97"/>
  <c r="C347" i="97"/>
  <c r="C346" i="97"/>
  <c r="C345" i="97"/>
  <c r="C344" i="97"/>
  <c r="C343" i="97"/>
  <c r="C342" i="97"/>
  <c r="C341" i="97"/>
  <c r="C340" i="97"/>
  <c r="C339" i="97"/>
  <c r="C338" i="97"/>
  <c r="C337" i="97"/>
  <c r="C336" i="97"/>
  <c r="C335" i="97"/>
  <c r="C334" i="97"/>
  <c r="C333" i="97"/>
  <c r="C332" i="97"/>
  <c r="C331" i="97"/>
  <c r="C330" i="97"/>
  <c r="C329" i="97"/>
  <c r="C328" i="97"/>
  <c r="C327" i="97"/>
  <c r="C326" i="97"/>
  <c r="C325" i="97"/>
  <c r="C324" i="97"/>
  <c r="C323" i="97"/>
  <c r="C322" i="97"/>
  <c r="C321" i="97"/>
  <c r="C320" i="97"/>
  <c r="C319" i="97"/>
  <c r="C318" i="97"/>
  <c r="C317" i="97"/>
  <c r="C316" i="97"/>
  <c r="C315" i="97"/>
  <c r="C314" i="97"/>
  <c r="C313" i="97"/>
  <c r="C312" i="97"/>
  <c r="C311" i="97"/>
  <c r="C310" i="97"/>
  <c r="C309" i="97"/>
  <c r="C308" i="97"/>
  <c r="C307" i="97"/>
  <c r="C306" i="97"/>
  <c r="C305" i="97"/>
  <c r="C304" i="97"/>
  <c r="C303" i="97"/>
  <c r="C302" i="97"/>
  <c r="C301" i="97"/>
  <c r="C300" i="97"/>
  <c r="C299" i="97"/>
  <c r="C298" i="97"/>
  <c r="C297" i="97"/>
  <c r="C296" i="97"/>
  <c r="C295" i="97"/>
  <c r="C294" i="97"/>
  <c r="C293" i="97"/>
  <c r="C292" i="97"/>
  <c r="C291" i="97"/>
  <c r="C290" i="97"/>
  <c r="C289" i="97"/>
  <c r="C288" i="97"/>
  <c r="C287" i="97"/>
  <c r="C286" i="97"/>
  <c r="C285" i="97"/>
  <c r="C284" i="97"/>
  <c r="C283" i="97"/>
  <c r="C282" i="97"/>
  <c r="C281" i="97"/>
  <c r="C280" i="97"/>
  <c r="C279" i="97"/>
  <c r="C278" i="97"/>
  <c r="C277" i="97"/>
  <c r="C276" i="97"/>
  <c r="C275" i="97"/>
  <c r="C274" i="97"/>
  <c r="C273" i="97"/>
  <c r="C272" i="97"/>
  <c r="C271" i="97"/>
  <c r="C270" i="97"/>
  <c r="C269" i="97"/>
  <c r="C268" i="97"/>
  <c r="C267" i="97"/>
  <c r="C266" i="97"/>
  <c r="C265" i="97"/>
  <c r="C264" i="97"/>
  <c r="C263" i="97"/>
  <c r="C262" i="97"/>
  <c r="C261" i="97"/>
  <c r="C260" i="97"/>
  <c r="C259" i="97"/>
  <c r="C258" i="97"/>
  <c r="C257" i="97"/>
  <c r="C256" i="97"/>
  <c r="C255" i="97"/>
  <c r="C254" i="97"/>
  <c r="C253" i="97"/>
  <c r="C252" i="97"/>
  <c r="C251" i="97"/>
  <c r="C250" i="97"/>
  <c r="C249" i="97"/>
  <c r="C248" i="97"/>
  <c r="C247" i="97"/>
  <c r="C246" i="97"/>
  <c r="C245" i="97"/>
  <c r="C244" i="97"/>
  <c r="C243" i="97"/>
  <c r="C242" i="97"/>
  <c r="C241" i="97"/>
  <c r="C240" i="97"/>
  <c r="C239" i="97"/>
  <c r="C238" i="97"/>
  <c r="C237" i="97"/>
  <c r="C236" i="97"/>
  <c r="C235" i="97"/>
  <c r="C234" i="97"/>
  <c r="C233" i="97"/>
  <c r="C232" i="97"/>
  <c r="C231" i="97"/>
  <c r="C230" i="97"/>
  <c r="C229" i="97"/>
  <c r="C228" i="97"/>
  <c r="C227" i="97"/>
  <c r="C226" i="97"/>
  <c r="C225" i="97"/>
  <c r="C224" i="97"/>
  <c r="C223" i="97"/>
  <c r="C222" i="97"/>
  <c r="C221" i="97"/>
  <c r="C220" i="97"/>
  <c r="C219" i="97"/>
  <c r="C218" i="97"/>
  <c r="C217" i="97"/>
  <c r="C216" i="97"/>
  <c r="C215" i="97"/>
  <c r="C214" i="97"/>
  <c r="C213" i="97"/>
  <c r="C212" i="97"/>
  <c r="C211" i="97"/>
  <c r="C210" i="97"/>
  <c r="C209" i="97"/>
  <c r="C208" i="97"/>
  <c r="C207" i="97"/>
  <c r="C206" i="97"/>
  <c r="C205" i="97"/>
  <c r="C204" i="97"/>
  <c r="C203" i="97"/>
  <c r="C202" i="97"/>
  <c r="C201" i="97"/>
  <c r="C200" i="97"/>
  <c r="C199" i="97"/>
  <c r="C198" i="97"/>
  <c r="C197" i="97"/>
  <c r="C196" i="97"/>
  <c r="C195" i="97"/>
  <c r="C194" i="97"/>
  <c r="C193" i="97"/>
  <c r="C192" i="97"/>
  <c r="C191" i="97"/>
  <c r="C190" i="97"/>
  <c r="C189" i="97"/>
  <c r="C188" i="97"/>
  <c r="C187" i="97"/>
  <c r="C186" i="97"/>
  <c r="C185" i="97"/>
  <c r="C184" i="97"/>
  <c r="C183" i="97"/>
  <c r="C182" i="97"/>
  <c r="C181" i="97"/>
  <c r="C180" i="97"/>
  <c r="C179" i="97"/>
  <c r="C178" i="97"/>
  <c r="C177" i="97"/>
  <c r="C176" i="97"/>
  <c r="C175" i="97"/>
  <c r="C174" i="97"/>
  <c r="C173" i="97"/>
  <c r="C172" i="97"/>
  <c r="C171" i="97"/>
  <c r="C170" i="97"/>
  <c r="C169" i="97"/>
  <c r="C168" i="97"/>
  <c r="C167" i="97"/>
  <c r="C166" i="97"/>
  <c r="C165" i="97"/>
  <c r="C164" i="97"/>
  <c r="C163" i="97"/>
  <c r="C162" i="97"/>
  <c r="C161" i="97"/>
  <c r="C160" i="97"/>
  <c r="C159" i="97"/>
  <c r="C158" i="97"/>
  <c r="C157" i="97"/>
  <c r="C156" i="97"/>
  <c r="C155" i="97"/>
  <c r="C154" i="97"/>
  <c r="C153" i="97"/>
  <c r="C152" i="97"/>
  <c r="C151" i="97"/>
  <c r="C150" i="97"/>
  <c r="C149" i="97"/>
  <c r="C148" i="97"/>
  <c r="C147" i="97"/>
  <c r="C146" i="97"/>
  <c r="C145" i="97"/>
  <c r="C144" i="97"/>
  <c r="C143" i="97"/>
  <c r="C142" i="97"/>
  <c r="C141" i="97"/>
  <c r="C140" i="97"/>
  <c r="C139" i="97"/>
  <c r="C138" i="97"/>
  <c r="C137" i="97"/>
  <c r="C136" i="97"/>
  <c r="C135" i="97"/>
  <c r="C134" i="97"/>
  <c r="C133" i="97"/>
  <c r="C132" i="97"/>
  <c r="C131" i="97"/>
  <c r="C130" i="97"/>
  <c r="C129" i="97"/>
  <c r="C128" i="97"/>
  <c r="C127" i="97"/>
  <c r="C126" i="97"/>
  <c r="C125" i="97"/>
  <c r="C124" i="97"/>
  <c r="C123" i="97"/>
  <c r="C122" i="97"/>
  <c r="C121" i="97"/>
  <c r="C120" i="97"/>
  <c r="C119" i="97"/>
  <c r="C118" i="97"/>
  <c r="C117" i="97"/>
  <c r="C116" i="97"/>
  <c r="C115" i="97"/>
  <c r="C114" i="97"/>
  <c r="C113" i="97"/>
  <c r="C112" i="97"/>
  <c r="C111" i="97"/>
  <c r="C110" i="97"/>
  <c r="C109" i="97"/>
  <c r="C108" i="97"/>
  <c r="C107" i="97"/>
  <c r="C106" i="97"/>
  <c r="C105" i="97"/>
  <c r="C104" i="97"/>
  <c r="C103" i="97"/>
  <c r="C102" i="97"/>
  <c r="C101" i="97"/>
  <c r="C100" i="97"/>
  <c r="C99" i="97"/>
  <c r="C98" i="97"/>
  <c r="C97" i="97"/>
  <c r="C96" i="97"/>
  <c r="C95" i="97"/>
  <c r="C94" i="97"/>
  <c r="C93" i="97"/>
  <c r="C92" i="97"/>
  <c r="C91" i="97"/>
  <c r="C90" i="97"/>
  <c r="C89" i="97"/>
  <c r="C88" i="97"/>
  <c r="C87" i="97"/>
  <c r="C86" i="97"/>
  <c r="C85" i="97"/>
  <c r="C84" i="97"/>
  <c r="C83" i="97"/>
  <c r="C82" i="97"/>
  <c r="C81" i="97"/>
  <c r="C80" i="97"/>
  <c r="C79" i="97"/>
  <c r="C78" i="97"/>
  <c r="C77" i="97"/>
  <c r="C76" i="97"/>
  <c r="C75" i="97"/>
  <c r="C74" i="97"/>
  <c r="C73" i="97"/>
  <c r="C72" i="97"/>
  <c r="C71" i="97"/>
  <c r="C70" i="97"/>
  <c r="C69" i="97"/>
  <c r="C68" i="97"/>
  <c r="C67" i="97"/>
  <c r="C66" i="97"/>
  <c r="C65" i="97"/>
  <c r="C64" i="97"/>
  <c r="C63" i="97"/>
  <c r="C62" i="97"/>
  <c r="C61" i="97"/>
  <c r="C60" i="97"/>
  <c r="C59" i="97"/>
  <c r="C58" i="97"/>
  <c r="C57" i="97"/>
  <c r="C56" i="97"/>
  <c r="C55" i="97"/>
  <c r="C54" i="97"/>
  <c r="C53" i="97"/>
  <c r="C52" i="97"/>
  <c r="C51" i="97"/>
  <c r="C50" i="97"/>
  <c r="C49" i="97"/>
  <c r="C48" i="97"/>
  <c r="C47" i="97"/>
  <c r="C46" i="97"/>
  <c r="C45" i="97"/>
  <c r="C44" i="97"/>
  <c r="C43" i="97"/>
  <c r="C42" i="97"/>
  <c r="C41" i="97"/>
  <c r="C40" i="97"/>
  <c r="C684" i="97"/>
  <c r="C683" i="97"/>
  <c r="C682" i="97"/>
  <c r="C681" i="97"/>
  <c r="C680" i="97"/>
  <c r="C679" i="97"/>
  <c r="C678" i="97"/>
  <c r="C677" i="97"/>
  <c r="C676" i="97"/>
  <c r="C675" i="97"/>
  <c r="C674" i="97"/>
  <c r="C673" i="97"/>
  <c r="C672" i="97"/>
  <c r="C671" i="97"/>
  <c r="C670" i="97"/>
  <c r="C669" i="97"/>
  <c r="C668" i="97"/>
  <c r="C667" i="97"/>
  <c r="C666" i="97"/>
  <c r="C665" i="97"/>
  <c r="C664" i="97"/>
  <c r="C663" i="97"/>
  <c r="C662" i="97"/>
  <c r="C661" i="97"/>
  <c r="C660" i="97"/>
  <c r="C659" i="97"/>
  <c r="C658" i="97"/>
  <c r="C657" i="97"/>
  <c r="C656" i="97"/>
  <c r="C655" i="97"/>
  <c r="C654" i="97"/>
  <c r="C653" i="97"/>
  <c r="C652" i="97"/>
  <c r="C651" i="97"/>
  <c r="C650" i="97"/>
  <c r="C649" i="97"/>
  <c r="C648" i="97"/>
  <c r="C647" i="97"/>
  <c r="C646" i="97"/>
  <c r="C645" i="97"/>
  <c r="C644" i="97"/>
  <c r="C643" i="97"/>
  <c r="C642" i="97"/>
  <c r="C641" i="97"/>
  <c r="C640" i="97"/>
  <c r="C639" i="97"/>
  <c r="C638" i="97"/>
  <c r="C637" i="97"/>
  <c r="C636" i="97"/>
  <c r="C635" i="97"/>
  <c r="C634" i="97"/>
  <c r="C633" i="97"/>
  <c r="C632" i="97"/>
  <c r="C631" i="97"/>
  <c r="C630" i="97"/>
  <c r="C629" i="97"/>
  <c r="C628" i="97"/>
  <c r="C627" i="97"/>
  <c r="C626" i="97"/>
  <c r="C625" i="97"/>
  <c r="C624" i="97"/>
  <c r="C623" i="97"/>
  <c r="C622" i="97"/>
  <c r="C621" i="97"/>
  <c r="C620" i="97"/>
  <c r="C619" i="97"/>
  <c r="C618" i="97"/>
  <c r="C617" i="97"/>
  <c r="C616" i="97"/>
  <c r="C615" i="97"/>
  <c r="C614" i="97"/>
  <c r="C613" i="97"/>
  <c r="C612" i="97"/>
  <c r="C611" i="97"/>
  <c r="C610" i="97"/>
  <c r="C609" i="97"/>
  <c r="C608" i="97"/>
  <c r="C607" i="97"/>
  <c r="C606" i="97"/>
  <c r="C605" i="97"/>
  <c r="C604" i="97"/>
  <c r="C603" i="97"/>
  <c r="C602" i="97"/>
  <c r="C601" i="97"/>
  <c r="C600" i="97"/>
  <c r="C599" i="97"/>
  <c r="C598" i="97"/>
  <c r="C597" i="97"/>
  <c r="C596" i="97"/>
  <c r="C595" i="97"/>
  <c r="C594" i="97"/>
  <c r="C593" i="97"/>
  <c r="C592" i="97"/>
  <c r="C591" i="97"/>
  <c r="C590" i="97"/>
  <c r="C589" i="97"/>
  <c r="C588" i="97"/>
  <c r="C587" i="97"/>
  <c r="C586" i="97"/>
  <c r="C585" i="97"/>
  <c r="C584" i="97"/>
  <c r="C583" i="97"/>
  <c r="C582" i="97"/>
  <c r="C581" i="97"/>
  <c r="C580" i="97"/>
  <c r="C579" i="97"/>
  <c r="C578" i="97"/>
  <c r="C577" i="97"/>
  <c r="C576" i="97"/>
  <c r="C575" i="97"/>
  <c r="C574" i="97"/>
  <c r="C573" i="97"/>
  <c r="C572" i="97"/>
  <c r="C571" i="97"/>
  <c r="C570" i="97"/>
  <c r="C569" i="97"/>
  <c r="C568" i="97"/>
  <c r="C567" i="97"/>
  <c r="C566" i="97"/>
  <c r="C565" i="97"/>
  <c r="C564" i="97"/>
  <c r="C563" i="97"/>
  <c r="C562" i="97"/>
  <c r="C561" i="97"/>
  <c r="C560" i="97"/>
  <c r="C559" i="97"/>
  <c r="C558" i="97"/>
  <c r="C557" i="97"/>
  <c r="C556" i="97"/>
  <c r="C555" i="97"/>
  <c r="C554" i="97"/>
  <c r="C553" i="97"/>
  <c r="C552" i="97"/>
  <c r="C551" i="97"/>
  <c r="C550" i="97"/>
  <c r="C549" i="97"/>
  <c r="C548" i="97"/>
  <c r="C547" i="97"/>
  <c r="C546" i="97"/>
  <c r="C545" i="97"/>
  <c r="C544" i="97"/>
  <c r="C543" i="97"/>
  <c r="C542" i="97"/>
  <c r="C541" i="97"/>
  <c r="C540" i="97"/>
  <c r="C539" i="97"/>
  <c r="C538" i="97"/>
  <c r="C537" i="97"/>
  <c r="C536" i="97"/>
  <c r="C535" i="97"/>
  <c r="C534" i="97"/>
  <c r="C533" i="97"/>
  <c r="C532" i="97"/>
  <c r="C531" i="97"/>
  <c r="C530" i="97"/>
  <c r="C529" i="97"/>
  <c r="C528" i="97"/>
  <c r="C527" i="97"/>
  <c r="C526" i="97"/>
  <c r="C525" i="97"/>
  <c r="C524" i="97"/>
  <c r="C523" i="97"/>
  <c r="C522" i="97"/>
  <c r="C521" i="97"/>
  <c r="C520" i="97"/>
  <c r="C519" i="97"/>
  <c r="C518" i="97"/>
  <c r="C517" i="97"/>
  <c r="C516" i="97"/>
  <c r="C515" i="97"/>
  <c r="C514" i="97"/>
  <c r="C513" i="97"/>
  <c r="C512" i="97"/>
  <c r="C511" i="97"/>
  <c r="C510" i="97"/>
  <c r="C509" i="97"/>
  <c r="C508" i="97"/>
  <c r="C507" i="97"/>
  <c r="C506" i="97"/>
  <c r="C505" i="97"/>
  <c r="C504" i="97"/>
  <c r="C503" i="97"/>
  <c r="C502" i="97"/>
  <c r="C501" i="97"/>
  <c r="C500" i="97"/>
  <c r="C499" i="97"/>
  <c r="C498" i="97"/>
  <c r="C497" i="97"/>
  <c r="C496" i="97"/>
  <c r="C495" i="97"/>
  <c r="C494" i="97"/>
  <c r="C493" i="97"/>
  <c r="C492" i="97"/>
  <c r="C491" i="97"/>
  <c r="C490" i="97"/>
  <c r="C489" i="97"/>
  <c r="C488" i="97"/>
  <c r="C487" i="97"/>
  <c r="C486" i="97"/>
  <c r="C485" i="97"/>
  <c r="C484" i="97"/>
  <c r="C483" i="97"/>
  <c r="C482" i="97"/>
  <c r="C481" i="97"/>
  <c r="C480" i="97"/>
  <c r="C479" i="97"/>
  <c r="C478" i="97"/>
  <c r="C477" i="97"/>
  <c r="C476" i="97"/>
  <c r="C475" i="97"/>
  <c r="C474" i="97"/>
  <c r="C473" i="97"/>
  <c r="C472" i="97"/>
  <c r="C471" i="97"/>
  <c r="C470" i="97"/>
  <c r="C469" i="97"/>
  <c r="C468" i="97"/>
  <c r="C467" i="97"/>
  <c r="C466" i="97"/>
  <c r="C465" i="97"/>
  <c r="C464" i="97"/>
  <c r="C463" i="97"/>
  <c r="C462" i="97"/>
  <c r="C461" i="97"/>
  <c r="C460" i="97"/>
  <c r="C459" i="97"/>
  <c r="C458" i="97"/>
  <c r="C457" i="97"/>
  <c r="C456" i="97"/>
  <c r="C455" i="97"/>
  <c r="C454" i="97"/>
  <c r="C453" i="97"/>
  <c r="C452" i="97"/>
  <c r="C451" i="97"/>
  <c r="C450" i="97"/>
  <c r="C449" i="97"/>
  <c r="C448" i="97"/>
  <c r="C447" i="97"/>
  <c r="C446" i="97"/>
  <c r="C445" i="97"/>
  <c r="C444" i="97"/>
  <c r="C443" i="97"/>
  <c r="C442" i="97"/>
  <c r="C441" i="97"/>
  <c r="C440" i="97"/>
  <c r="C439" i="97"/>
  <c r="C438" i="97"/>
  <c r="C437" i="97"/>
  <c r="C436" i="97"/>
  <c r="C435" i="97"/>
  <c r="C434" i="97"/>
  <c r="C433" i="97"/>
  <c r="C432" i="97"/>
  <c r="C431" i="97"/>
  <c r="C430" i="97"/>
  <c r="C429" i="97"/>
  <c r="C428" i="97"/>
  <c r="C427" i="97"/>
  <c r="C426" i="97"/>
  <c r="C425" i="97"/>
  <c r="C424" i="97"/>
  <c r="C423" i="97"/>
  <c r="C422" i="97"/>
  <c r="C421" i="97"/>
  <c r="C420" i="97"/>
  <c r="C419" i="97"/>
  <c r="C418" i="97"/>
  <c r="C417" i="97"/>
  <c r="C416" i="97"/>
  <c r="C415" i="97"/>
  <c r="C414" i="97"/>
  <c r="C413" i="97"/>
  <c r="C412" i="97"/>
  <c r="C411" i="97"/>
  <c r="C410" i="97"/>
  <c r="C409" i="97"/>
  <c r="C408" i="97"/>
  <c r="C407" i="97"/>
  <c r="C406" i="97"/>
  <c r="C405" i="97"/>
  <c r="C404" i="97"/>
  <c r="C403" i="97"/>
  <c r="C402" i="97"/>
  <c r="C401" i="97"/>
  <c r="C400" i="97"/>
  <c r="C399" i="97"/>
  <c r="C398" i="97"/>
  <c r="C397" i="97"/>
  <c r="C396" i="97"/>
  <c r="C395" i="97"/>
  <c r="C394" i="97"/>
  <c r="C393" i="97"/>
  <c r="C392" i="97"/>
  <c r="C391" i="97"/>
  <c r="C390" i="97"/>
  <c r="C389" i="97"/>
  <c r="C388" i="97"/>
  <c r="C387" i="97"/>
  <c r="C386" i="97"/>
  <c r="C385" i="97"/>
  <c r="C384" i="97"/>
  <c r="C383" i="97"/>
  <c r="C382" i="97"/>
  <c r="C381" i="97"/>
  <c r="C380" i="97"/>
  <c r="C379" i="97"/>
  <c r="C378" i="97"/>
  <c r="C377" i="97"/>
  <c r="C376" i="97"/>
  <c r="C375" i="97"/>
  <c r="C374" i="97"/>
  <c r="C373" i="97"/>
  <c r="C372" i="97"/>
  <c r="C371" i="97"/>
  <c r="C370" i="97"/>
  <c r="C369" i="97"/>
  <c r="C368" i="97"/>
  <c r="C367" i="97"/>
  <c r="C366" i="97"/>
  <c r="C365" i="97"/>
  <c r="C364" i="97"/>
  <c r="C902" i="97"/>
  <c r="C901" i="97"/>
  <c r="C900" i="97"/>
  <c r="C899" i="97"/>
  <c r="C898" i="97"/>
  <c r="C897" i="97"/>
  <c r="C896" i="97"/>
  <c r="C895" i="97"/>
  <c r="C894" i="97"/>
  <c r="C893" i="97"/>
  <c r="C892" i="97"/>
  <c r="C891" i="97"/>
  <c r="C890" i="97"/>
  <c r="C889" i="97"/>
  <c r="C888" i="97"/>
  <c r="C887" i="97"/>
  <c r="C886" i="97"/>
  <c r="C885" i="97"/>
  <c r="C884" i="97"/>
  <c r="C883" i="97"/>
  <c r="C882" i="97"/>
  <c r="C881" i="97"/>
  <c r="C880" i="97"/>
  <c r="C879" i="97"/>
  <c r="C878" i="97"/>
  <c r="C877" i="97"/>
  <c r="C876" i="97"/>
  <c r="C875" i="97"/>
  <c r="C874" i="97"/>
  <c r="C873" i="97"/>
  <c r="C872" i="97"/>
  <c r="C871" i="97"/>
  <c r="C870" i="97"/>
  <c r="C869" i="97"/>
  <c r="C868" i="97"/>
  <c r="C867" i="97"/>
  <c r="C866" i="97"/>
  <c r="C865" i="97"/>
  <c r="C864" i="97"/>
  <c r="C863" i="97"/>
  <c r="C862" i="97"/>
  <c r="C861" i="97"/>
  <c r="C860" i="97"/>
  <c r="C859" i="97"/>
  <c r="C858" i="97"/>
  <c r="C857" i="97"/>
  <c r="C856" i="97"/>
  <c r="C855" i="97"/>
  <c r="C854" i="97"/>
  <c r="C853" i="97"/>
  <c r="C852" i="97"/>
  <c r="C851" i="97"/>
  <c r="C850" i="97"/>
  <c r="C849" i="97"/>
  <c r="C848" i="97"/>
  <c r="C847" i="97"/>
  <c r="C846" i="97"/>
  <c r="C845" i="97"/>
  <c r="C844" i="97"/>
  <c r="C843" i="97"/>
  <c r="C842" i="97"/>
  <c r="C841" i="97"/>
  <c r="C840" i="97"/>
  <c r="C839" i="97"/>
  <c r="C838" i="97"/>
  <c r="C837" i="97"/>
  <c r="C836" i="97"/>
  <c r="C835" i="97"/>
  <c r="C834" i="97"/>
  <c r="C833" i="97"/>
  <c r="C832" i="97"/>
  <c r="C831" i="97"/>
  <c r="C830" i="97"/>
  <c r="C829" i="97"/>
  <c r="C828" i="97"/>
  <c r="C827" i="97"/>
  <c r="C826" i="97"/>
  <c r="C825" i="97"/>
  <c r="C824" i="97"/>
  <c r="C823" i="97"/>
  <c r="C822" i="97"/>
  <c r="C821" i="97"/>
  <c r="C820" i="97"/>
  <c r="C819" i="97"/>
  <c r="C818" i="97"/>
  <c r="C817" i="97"/>
  <c r="C816" i="97"/>
  <c r="C815" i="97"/>
  <c r="C814" i="97"/>
  <c r="C813" i="97"/>
  <c r="C812" i="97"/>
  <c r="C811" i="97"/>
  <c r="C810" i="97"/>
  <c r="C809" i="97"/>
  <c r="C808" i="97"/>
  <c r="C807" i="97"/>
  <c r="C806" i="97"/>
  <c r="C805" i="97"/>
  <c r="C804" i="97"/>
  <c r="C803" i="97"/>
  <c r="C802" i="97"/>
  <c r="C801" i="97"/>
  <c r="C800" i="97"/>
  <c r="C799" i="97"/>
  <c r="C798" i="97"/>
  <c r="C797" i="97"/>
  <c r="C796" i="97"/>
  <c r="C795" i="97"/>
  <c r="C794" i="97"/>
  <c r="C793" i="97"/>
  <c r="C792" i="97"/>
  <c r="C791" i="97"/>
  <c r="C790" i="97"/>
  <c r="C789" i="97"/>
  <c r="C788" i="97"/>
  <c r="C787" i="97"/>
  <c r="C786" i="97"/>
  <c r="C785" i="97"/>
  <c r="C784" i="97"/>
  <c r="C783" i="97"/>
  <c r="C782" i="97"/>
  <c r="C781" i="97"/>
  <c r="C780" i="97"/>
  <c r="C779" i="97"/>
  <c r="C778" i="97"/>
  <c r="C777" i="97"/>
  <c r="C776" i="97"/>
  <c r="C775" i="97"/>
  <c r="C774" i="97"/>
  <c r="C773" i="97"/>
  <c r="C772" i="97"/>
  <c r="C771" i="97"/>
  <c r="C770" i="97"/>
  <c r="C769" i="97"/>
  <c r="C768" i="97"/>
  <c r="C767" i="97"/>
  <c r="C766" i="97"/>
  <c r="C765" i="97"/>
  <c r="C764" i="97"/>
  <c r="C763" i="97"/>
  <c r="C762" i="97"/>
  <c r="C761" i="97"/>
  <c r="C760" i="97"/>
  <c r="C759" i="97"/>
  <c r="C758" i="97"/>
  <c r="C757" i="97"/>
  <c r="C756" i="97"/>
  <c r="C755" i="97"/>
  <c r="C754" i="97"/>
  <c r="C753" i="97"/>
  <c r="C752" i="97"/>
  <c r="C751" i="97"/>
  <c r="C750" i="97"/>
  <c r="C749" i="97"/>
  <c r="C748" i="97"/>
  <c r="C747" i="97"/>
  <c r="C746" i="97"/>
  <c r="C745" i="97"/>
  <c r="C744" i="97"/>
  <c r="C743" i="97"/>
  <c r="C742" i="97"/>
  <c r="C741" i="97"/>
  <c r="C740" i="97"/>
  <c r="C739" i="97"/>
  <c r="C738" i="97"/>
  <c r="C737" i="97"/>
  <c r="C736" i="97"/>
  <c r="C735" i="97"/>
  <c r="C734" i="97"/>
  <c r="C733" i="97"/>
  <c r="C732" i="97"/>
  <c r="C731" i="97"/>
  <c r="C730" i="97"/>
  <c r="C729" i="97"/>
  <c r="C728" i="97"/>
  <c r="C727" i="97"/>
  <c r="C726" i="97"/>
  <c r="C725" i="97"/>
  <c r="C724" i="97"/>
  <c r="C723" i="97"/>
  <c r="C722" i="97"/>
  <c r="C721" i="97"/>
  <c r="C720" i="97"/>
  <c r="C719" i="97"/>
  <c r="C718" i="97"/>
  <c r="C717" i="97"/>
  <c r="C716" i="97"/>
  <c r="C715" i="97"/>
  <c r="C714" i="97"/>
  <c r="C713" i="97"/>
  <c r="C712" i="97"/>
  <c r="C711" i="97"/>
  <c r="C710" i="97"/>
  <c r="C709" i="97"/>
  <c r="C708" i="97"/>
  <c r="C707" i="97"/>
  <c r="C706" i="97"/>
  <c r="C705" i="97"/>
  <c r="C704" i="97"/>
  <c r="C703" i="97"/>
  <c r="C702" i="97"/>
  <c r="C701" i="97"/>
  <c r="C700" i="97"/>
  <c r="C699" i="97"/>
  <c r="C698" i="97"/>
  <c r="C697" i="97"/>
  <c r="C696" i="97"/>
  <c r="C695" i="97"/>
  <c r="C694" i="97"/>
  <c r="C693" i="97"/>
  <c r="C692" i="97"/>
  <c r="C691" i="97"/>
  <c r="C690" i="97"/>
  <c r="C689" i="97"/>
  <c r="C688" i="97"/>
  <c r="C687" i="97"/>
  <c r="C686" i="97"/>
  <c r="C685" i="97"/>
  <c r="C217" i="138"/>
  <c r="C216" i="138"/>
  <c r="C215" i="138"/>
  <c r="C152" i="225" l="1"/>
  <c r="C151" i="225"/>
  <c r="C150" i="225"/>
  <c r="C149" i="225"/>
  <c r="C148" i="225"/>
  <c r="C147" i="225"/>
  <c r="C146" i="225"/>
  <c r="C145" i="225"/>
  <c r="C144" i="225"/>
  <c r="C143" i="225"/>
  <c r="C142" i="225"/>
  <c r="C141" i="225"/>
  <c r="C140" i="225"/>
  <c r="C139" i="225"/>
  <c r="C138" i="225"/>
  <c r="C137" i="225"/>
  <c r="C136" i="225"/>
  <c r="C135" i="225"/>
  <c r="C134" i="225"/>
  <c r="C133" i="225"/>
  <c r="C132" i="225"/>
  <c r="C131" i="225"/>
  <c r="C130" i="225"/>
  <c r="C129" i="225"/>
  <c r="C128" i="225"/>
  <c r="C127" i="225"/>
  <c r="C126" i="225"/>
  <c r="C125" i="225"/>
  <c r="C124" i="225"/>
  <c r="C123" i="225"/>
  <c r="C122" i="225"/>
  <c r="C121" i="225"/>
  <c r="C120" i="225"/>
  <c r="C119" i="225"/>
  <c r="C118" i="225"/>
  <c r="C117" i="225"/>
  <c r="C116" i="225"/>
  <c r="C115" i="225"/>
  <c r="C114" i="225"/>
  <c r="C113" i="225"/>
  <c r="C112" i="225"/>
  <c r="C111" i="225"/>
  <c r="C110" i="225"/>
  <c r="C109" i="225"/>
  <c r="C108" i="225"/>
  <c r="C107" i="225"/>
  <c r="C106" i="225"/>
  <c r="C105" i="225"/>
  <c r="C104" i="225"/>
  <c r="C103" i="225"/>
  <c r="C102" i="225"/>
  <c r="C101" i="225"/>
  <c r="C100" i="225"/>
  <c r="C99" i="225"/>
  <c r="C98" i="225"/>
  <c r="C97" i="225"/>
  <c r="C96" i="225"/>
  <c r="C95" i="225"/>
  <c r="C94" i="225"/>
  <c r="C93" i="225"/>
  <c r="C92" i="225"/>
  <c r="C91" i="225"/>
  <c r="C90" i="225"/>
  <c r="C89" i="225"/>
  <c r="C88" i="225"/>
  <c r="C87" i="225"/>
  <c r="C86" i="225"/>
  <c r="C85" i="225"/>
  <c r="C84" i="225"/>
  <c r="C83" i="225"/>
  <c r="C82" i="225"/>
  <c r="C81" i="225"/>
  <c r="C80" i="225"/>
  <c r="C60" i="225"/>
  <c r="C59" i="225"/>
  <c r="C58" i="225"/>
  <c r="C57" i="225"/>
  <c r="C56" i="225"/>
  <c r="C55" i="225"/>
  <c r="C54" i="225"/>
  <c r="C53" i="225"/>
  <c r="C52" i="225"/>
  <c r="C51" i="225"/>
  <c r="C50" i="225"/>
  <c r="C49" i="225"/>
  <c r="C48" i="225"/>
  <c r="C47" i="225"/>
  <c r="C46" i="225"/>
  <c r="C45" i="225"/>
  <c r="C44" i="225"/>
  <c r="C43" i="225"/>
  <c r="C42" i="225"/>
  <c r="C41" i="225"/>
  <c r="C40" i="225"/>
  <c r="C39" i="225"/>
  <c r="C38" i="225"/>
  <c r="C37" i="225"/>
  <c r="C36" i="225"/>
  <c r="C35" i="225"/>
  <c r="C34" i="225"/>
  <c r="C33" i="225"/>
  <c r="C32" i="225"/>
  <c r="C31" i="225"/>
  <c r="C30" i="225"/>
  <c r="C29" i="225"/>
  <c r="C28" i="225"/>
  <c r="C27" i="225"/>
  <c r="C26" i="225"/>
  <c r="C25" i="225"/>
  <c r="C24" i="225"/>
  <c r="C23" i="225"/>
  <c r="C22" i="225"/>
  <c r="C21" i="225"/>
  <c r="C20" i="225"/>
  <c r="C19" i="225"/>
  <c r="C18" i="225"/>
  <c r="C17" i="225"/>
  <c r="C58" i="92"/>
  <c r="C57" i="92"/>
  <c r="C56" i="92"/>
  <c r="C55" i="92"/>
  <c r="C54" i="92"/>
  <c r="C53" i="92"/>
  <c r="C796" i="139"/>
  <c r="C795" i="139"/>
  <c r="C794" i="139"/>
  <c r="C793" i="139"/>
  <c r="C792" i="139"/>
  <c r="C791" i="139"/>
  <c r="C790" i="139"/>
  <c r="C789" i="139"/>
  <c r="C788" i="139"/>
  <c r="C787" i="139"/>
  <c r="C786" i="139"/>
  <c r="C785" i="139"/>
  <c r="C784" i="139"/>
  <c r="C783" i="139"/>
  <c r="C782" i="139"/>
  <c r="C214" i="138" l="1"/>
  <c r="C213" i="138"/>
  <c r="C212" i="138"/>
  <c r="C212" i="130" l="1"/>
  <c r="C211" i="130"/>
  <c r="C210" i="130"/>
  <c r="C209" i="130"/>
  <c r="C208" i="130"/>
  <c r="C207" i="130"/>
  <c r="C206" i="130"/>
  <c r="C205" i="130"/>
  <c r="C204" i="130"/>
  <c r="C203" i="130"/>
  <c r="C202" i="130"/>
  <c r="C201" i="130"/>
  <c r="C200" i="130"/>
  <c r="C199" i="130"/>
  <c r="C198" i="130"/>
  <c r="C197" i="130"/>
  <c r="C25" i="224"/>
  <c r="C24" i="224"/>
  <c r="C23" i="224"/>
  <c r="C22" i="224"/>
  <c r="C21" i="224"/>
  <c r="C20" i="224"/>
  <c r="C19" i="224"/>
  <c r="C18" i="224"/>
  <c r="C17" i="224"/>
  <c r="C199" i="138" l="1"/>
  <c r="C198" i="138"/>
  <c r="C197" i="138"/>
  <c r="C172" i="138"/>
  <c r="C171" i="138"/>
  <c r="C170" i="138"/>
  <c r="C169" i="138"/>
  <c r="C168" i="138"/>
  <c r="C167" i="138"/>
  <c r="C166" i="138"/>
  <c r="C165" i="138"/>
  <c r="C164" i="138"/>
  <c r="C781" i="139"/>
  <c r="C780" i="139"/>
  <c r="C779" i="139"/>
  <c r="C778" i="139"/>
  <c r="C777" i="139"/>
  <c r="C776" i="139"/>
  <c r="C775" i="139"/>
  <c r="C774" i="139"/>
  <c r="C773" i="139"/>
  <c r="C772" i="139"/>
  <c r="C771" i="139"/>
  <c r="C770" i="139"/>
  <c r="C769" i="139"/>
  <c r="C768" i="139"/>
  <c r="C767" i="139"/>
  <c r="C766" i="139" l="1"/>
  <c r="C765" i="139"/>
  <c r="C764" i="139"/>
  <c r="C763" i="139"/>
  <c r="C762" i="139"/>
  <c r="C761" i="139"/>
  <c r="C760" i="139"/>
  <c r="C759" i="139"/>
  <c r="C758" i="139"/>
  <c r="C757" i="139"/>
  <c r="C756" i="139"/>
  <c r="C755" i="139"/>
  <c r="C754" i="139"/>
  <c r="C753" i="139"/>
  <c r="C752" i="139"/>
  <c r="C751" i="139"/>
  <c r="C750" i="139"/>
  <c r="C749" i="139"/>
  <c r="C748" i="139"/>
  <c r="C747" i="139"/>
  <c r="C746" i="139"/>
  <c r="C745" i="139"/>
  <c r="C744" i="139"/>
  <c r="C743" i="139"/>
  <c r="C742" i="139"/>
  <c r="C741" i="139"/>
  <c r="C740" i="139"/>
  <c r="C739" i="139"/>
  <c r="C738" i="139"/>
  <c r="C737" i="139"/>
  <c r="C736" i="139"/>
  <c r="C735" i="139"/>
  <c r="C734" i="139"/>
  <c r="C733" i="139"/>
  <c r="C732" i="139"/>
  <c r="C731" i="139"/>
  <c r="C730" i="139"/>
  <c r="C729" i="139"/>
  <c r="C728" i="139"/>
  <c r="C727" i="139"/>
  <c r="C726" i="139"/>
  <c r="C725" i="139"/>
  <c r="C724" i="139"/>
  <c r="C723" i="139"/>
  <c r="C722" i="139"/>
  <c r="C421" i="139"/>
  <c r="C420" i="139"/>
  <c r="C419" i="139"/>
  <c r="C418" i="139"/>
  <c r="C417" i="139"/>
  <c r="C416" i="139"/>
  <c r="C415" i="139"/>
  <c r="C414" i="139"/>
  <c r="C413" i="139"/>
  <c r="C412" i="139"/>
  <c r="C411" i="139"/>
  <c r="C410" i="139"/>
  <c r="C409" i="139"/>
  <c r="C408" i="139"/>
  <c r="C407" i="139"/>
  <c r="C406" i="139"/>
  <c r="C405" i="139"/>
  <c r="C404" i="139"/>
  <c r="C403" i="139"/>
  <c r="C402" i="139"/>
  <c r="C401" i="139"/>
  <c r="C400" i="139"/>
  <c r="C399" i="139"/>
  <c r="C398" i="139"/>
  <c r="C397" i="139"/>
  <c r="C396" i="139"/>
  <c r="C395" i="139"/>
  <c r="C394" i="139"/>
  <c r="C393" i="139"/>
  <c r="C392" i="139"/>
  <c r="C391" i="139"/>
  <c r="C390" i="139"/>
  <c r="C389" i="139"/>
  <c r="C388" i="139"/>
  <c r="C387" i="139"/>
  <c r="C386" i="139"/>
  <c r="C385" i="139"/>
  <c r="C384" i="139"/>
  <c r="C383" i="139"/>
  <c r="C382" i="139"/>
  <c r="C381" i="139"/>
  <c r="C380" i="139"/>
  <c r="C379" i="139"/>
  <c r="C378" i="139"/>
  <c r="C377" i="139"/>
  <c r="C376" i="139"/>
  <c r="C375" i="139"/>
  <c r="C374" i="139"/>
  <c r="C373" i="139"/>
  <c r="C372" i="139"/>
  <c r="C371" i="139"/>
  <c r="C370" i="139"/>
  <c r="C369" i="139"/>
  <c r="C368" i="139"/>
  <c r="C367" i="139"/>
  <c r="C366" i="139"/>
  <c r="C365" i="139"/>
  <c r="C364" i="139"/>
  <c r="C363" i="139"/>
  <c r="C362" i="139"/>
  <c r="C361" i="139"/>
  <c r="C360" i="139"/>
  <c r="C359" i="139"/>
  <c r="C358" i="139"/>
  <c r="C357" i="139"/>
  <c r="C356" i="139"/>
  <c r="C355" i="139"/>
  <c r="C354" i="139"/>
  <c r="C353" i="139"/>
  <c r="C352" i="139"/>
  <c r="C351" i="139"/>
  <c r="C350" i="139"/>
  <c r="C349" i="139"/>
  <c r="C348" i="139"/>
  <c r="C347" i="139"/>
  <c r="C346" i="139"/>
  <c r="C345" i="139"/>
  <c r="C344" i="139"/>
  <c r="C343" i="139"/>
  <c r="C342" i="139"/>
  <c r="C341" i="139"/>
  <c r="C340" i="139"/>
  <c r="C339" i="139"/>
  <c r="C338" i="139"/>
  <c r="C337" i="139"/>
  <c r="C336" i="139"/>
  <c r="C335" i="139"/>
  <c r="C334" i="139"/>
  <c r="C333" i="139"/>
  <c r="C332" i="139"/>
  <c r="C331" i="139"/>
  <c r="C330" i="139"/>
  <c r="C329" i="139"/>
  <c r="C328" i="139"/>
  <c r="C327" i="139"/>
  <c r="C326" i="139"/>
  <c r="C325" i="139"/>
  <c r="C324" i="139"/>
  <c r="C323" i="139"/>
  <c r="C322" i="139"/>
  <c r="C321" i="139"/>
  <c r="C320" i="139"/>
  <c r="C319" i="139"/>
  <c r="C318" i="139"/>
  <c r="C317" i="139"/>
  <c r="C316" i="139"/>
  <c r="C315" i="139"/>
  <c r="C314" i="139"/>
  <c r="C313" i="139"/>
  <c r="C312" i="139"/>
  <c r="C311" i="139"/>
  <c r="C310" i="139"/>
  <c r="C309" i="139"/>
  <c r="C308" i="139"/>
  <c r="C307" i="139"/>
  <c r="C306" i="139"/>
  <c r="C305" i="139"/>
  <c r="C304" i="139"/>
  <c r="C303" i="139"/>
  <c r="C302" i="139"/>
  <c r="C301" i="139"/>
  <c r="C300" i="139"/>
  <c r="C299" i="139"/>
  <c r="C298" i="139"/>
  <c r="C297" i="139"/>
  <c r="C296" i="139"/>
  <c r="C295" i="139"/>
  <c r="C294" i="139"/>
  <c r="C293" i="139"/>
  <c r="C292" i="139"/>
  <c r="C291" i="139"/>
  <c r="C290" i="139"/>
  <c r="C289" i="139"/>
  <c r="C288" i="139"/>
  <c r="C287" i="139"/>
  <c r="C286" i="139"/>
  <c r="C285" i="139"/>
  <c r="C284" i="139"/>
  <c r="C283" i="139"/>
  <c r="C282" i="139"/>
  <c r="C281" i="139"/>
  <c r="C280" i="139"/>
  <c r="C279" i="139"/>
  <c r="C278" i="139"/>
  <c r="C277" i="139"/>
  <c r="C276" i="139"/>
  <c r="C275" i="139"/>
  <c r="C274" i="139"/>
  <c r="C273" i="139"/>
  <c r="C272" i="139"/>
  <c r="C271" i="139"/>
  <c r="C270" i="139"/>
  <c r="C269" i="139"/>
  <c r="C268" i="139"/>
  <c r="C267" i="139"/>
  <c r="C266" i="139"/>
  <c r="C265" i="139"/>
  <c r="C264" i="139"/>
  <c r="C263" i="139"/>
  <c r="C262" i="139"/>
  <c r="C261" i="139"/>
  <c r="C260" i="139"/>
  <c r="C259" i="139"/>
  <c r="C258" i="139"/>
  <c r="C257" i="139"/>
  <c r="C256" i="139"/>
  <c r="C255" i="139"/>
  <c r="C254" i="139"/>
  <c r="C253" i="139"/>
  <c r="C252" i="139"/>
  <c r="C251" i="139"/>
  <c r="C250" i="139"/>
  <c r="C249" i="139"/>
  <c r="C248" i="139"/>
  <c r="C247" i="139"/>
  <c r="C246" i="139"/>
  <c r="C245" i="139"/>
  <c r="C244" i="139"/>
  <c r="C243" i="139"/>
  <c r="C242" i="139"/>
  <c r="C241" i="139"/>
  <c r="C240" i="139"/>
  <c r="C239" i="139"/>
  <c r="C238" i="139"/>
  <c r="C237" i="139"/>
  <c r="C236" i="139"/>
  <c r="C235" i="139"/>
  <c r="C234" i="139"/>
  <c r="C233" i="139"/>
  <c r="C232" i="139"/>
  <c r="C231" i="139"/>
  <c r="C230" i="139"/>
  <c r="C229" i="139"/>
  <c r="C228" i="139"/>
  <c r="C227" i="139"/>
  <c r="C226" i="139"/>
  <c r="C225" i="139"/>
  <c r="C224" i="139"/>
  <c r="C223" i="139"/>
  <c r="C222" i="139"/>
  <c r="C221" i="139"/>
  <c r="C220" i="139"/>
  <c r="C219" i="139"/>
  <c r="C218" i="139"/>
  <c r="C217" i="139"/>
  <c r="C216" i="139"/>
  <c r="C215" i="139"/>
  <c r="C214" i="139"/>
  <c r="C213" i="139"/>
  <c r="C212" i="139"/>
  <c r="C211" i="139"/>
  <c r="C210" i="139"/>
  <c r="C209" i="139"/>
  <c r="C208" i="139"/>
  <c r="C207" i="139"/>
  <c r="C206" i="139"/>
  <c r="C205" i="139"/>
  <c r="C204" i="139"/>
  <c r="C203" i="139"/>
  <c r="C202" i="139"/>
  <c r="C201" i="139"/>
  <c r="C200" i="139"/>
  <c r="C199" i="139"/>
  <c r="C198" i="139"/>
  <c r="C197" i="139"/>
  <c r="C196" i="139"/>
  <c r="C195" i="139"/>
  <c r="C194" i="139"/>
  <c r="C193" i="139"/>
  <c r="C192" i="139"/>
  <c r="C191" i="139"/>
  <c r="C190" i="139"/>
  <c r="C189" i="139"/>
  <c r="C188" i="139"/>
  <c r="C187" i="139"/>
  <c r="C186" i="139"/>
  <c r="C185" i="139"/>
  <c r="C184" i="139"/>
  <c r="C183" i="139"/>
  <c r="C182" i="139"/>
  <c r="C181" i="139"/>
  <c r="C180" i="139"/>
  <c r="C179" i="139"/>
  <c r="C178" i="139"/>
  <c r="C177" i="139"/>
  <c r="C176" i="139"/>
  <c r="C175" i="139"/>
  <c r="C174" i="139"/>
  <c r="C173" i="139"/>
  <c r="C172" i="139"/>
  <c r="C171" i="139"/>
  <c r="C170" i="139"/>
  <c r="C169" i="139"/>
  <c r="C168" i="139"/>
  <c r="C167" i="139"/>
  <c r="C166" i="139"/>
  <c r="C165" i="139"/>
  <c r="C164" i="139"/>
  <c r="C163" i="139"/>
  <c r="C162" i="139"/>
  <c r="C161" i="139"/>
  <c r="C160" i="139"/>
  <c r="C159" i="139"/>
  <c r="C158" i="139"/>
  <c r="C157" i="139"/>
  <c r="C156" i="139"/>
  <c r="C155" i="139"/>
  <c r="C154" i="139"/>
  <c r="C153" i="139"/>
  <c r="C152" i="139"/>
  <c r="C151" i="139"/>
  <c r="C150" i="139"/>
  <c r="C149" i="139"/>
  <c r="C148" i="139"/>
  <c r="C147" i="139"/>
  <c r="C146" i="139"/>
  <c r="C145" i="139"/>
  <c r="C144" i="139"/>
  <c r="C143" i="139"/>
  <c r="C142" i="139"/>
  <c r="C141" i="139"/>
  <c r="C140" i="139"/>
  <c r="C139" i="139"/>
  <c r="C138" i="139"/>
  <c r="C137" i="139"/>
  <c r="C136" i="139"/>
  <c r="C135" i="139"/>
  <c r="C134" i="139"/>
  <c r="C133" i="139"/>
  <c r="C132" i="139"/>
  <c r="C131" i="139"/>
  <c r="C130" i="139"/>
  <c r="C129" i="139"/>
  <c r="C128" i="139"/>
  <c r="C127" i="139"/>
  <c r="C126" i="139"/>
  <c r="C125" i="139"/>
  <c r="C124" i="139"/>
  <c r="C123" i="139"/>
  <c r="C122" i="139"/>
  <c r="C121" i="139"/>
  <c r="C120" i="139"/>
  <c r="C119" i="139"/>
  <c r="C118" i="139"/>
  <c r="C117" i="139"/>
  <c r="C116" i="139"/>
  <c r="C115" i="139"/>
  <c r="C114" i="139"/>
  <c r="C113" i="139"/>
  <c r="C112" i="139"/>
  <c r="C111" i="139"/>
  <c r="C110" i="139"/>
  <c r="C109" i="139"/>
  <c r="C108" i="139"/>
  <c r="C107" i="139"/>
  <c r="C106" i="139"/>
  <c r="C105" i="139"/>
  <c r="C104" i="139"/>
  <c r="C103" i="139"/>
  <c r="C102" i="139"/>
  <c r="C101" i="139"/>
  <c r="C100" i="139"/>
  <c r="C99" i="139"/>
  <c r="C98" i="139"/>
  <c r="C97" i="139"/>
  <c r="C96" i="139"/>
  <c r="C95" i="139"/>
  <c r="C94" i="139"/>
  <c r="C93" i="139"/>
  <c r="C92" i="139"/>
  <c r="C91" i="139"/>
  <c r="C90" i="139"/>
  <c r="C89" i="139"/>
  <c r="C88" i="139"/>
  <c r="C87" i="139"/>
  <c r="C86" i="139"/>
  <c r="C85" i="139"/>
  <c r="C84" i="139"/>
  <c r="C83" i="139"/>
  <c r="C82" i="139"/>
  <c r="C81" i="139"/>
  <c r="C80" i="139"/>
  <c r="C79" i="139"/>
  <c r="C78" i="139"/>
  <c r="C77" i="139"/>
  <c r="C76" i="139"/>
  <c r="C75" i="139"/>
  <c r="C74" i="139"/>
  <c r="C73" i="139"/>
  <c r="C72" i="139"/>
  <c r="C71" i="139"/>
  <c r="C70" i="139"/>
  <c r="C69" i="139"/>
  <c r="C68" i="139"/>
  <c r="C67" i="139"/>
  <c r="C66" i="139"/>
  <c r="C65" i="139"/>
  <c r="C64" i="139"/>
  <c r="C63" i="139"/>
  <c r="C62" i="139"/>
  <c r="C61" i="139"/>
  <c r="C60" i="139"/>
  <c r="C59" i="139"/>
  <c r="C58" i="139"/>
  <c r="C57" i="139"/>
  <c r="C56" i="139"/>
  <c r="C55" i="139"/>
  <c r="C54" i="139"/>
  <c r="C53" i="139"/>
  <c r="C52" i="139"/>
  <c r="C51" i="139"/>
  <c r="C50" i="139"/>
  <c r="C49" i="139"/>
  <c r="C48" i="139"/>
  <c r="C47" i="139"/>
  <c r="C46" i="139"/>
  <c r="C45" i="139"/>
  <c r="C44" i="139"/>
  <c r="C43" i="139"/>
  <c r="C42" i="139"/>
  <c r="C41" i="139"/>
  <c r="C40" i="139"/>
  <c r="C39" i="139"/>
  <c r="C38" i="139"/>
  <c r="C37" i="139"/>
  <c r="C36" i="139"/>
  <c r="C35" i="139"/>
  <c r="C34" i="139"/>
  <c r="C33" i="139"/>
  <c r="C32" i="139"/>
  <c r="C31" i="139"/>
  <c r="C30" i="139"/>
  <c r="C29" i="139"/>
  <c r="C28" i="139"/>
  <c r="C27" i="139"/>
  <c r="C26" i="139"/>
  <c r="C25" i="139"/>
  <c r="C24" i="139"/>
  <c r="C23" i="139"/>
  <c r="C22" i="139"/>
  <c r="C21" i="139"/>
  <c r="C20" i="139"/>
  <c r="C19" i="139"/>
  <c r="C18" i="139"/>
  <c r="C17" i="139"/>
  <c r="C93" i="152"/>
  <c r="C92" i="152"/>
  <c r="C91" i="152"/>
  <c r="C90" i="152"/>
  <c r="C89" i="152"/>
  <c r="C88" i="152"/>
  <c r="C87" i="152"/>
  <c r="L18" i="155" l="1"/>
  <c r="L19" i="155"/>
  <c r="L21" i="155"/>
  <c r="L22" i="155"/>
  <c r="L23" i="155"/>
  <c r="L24" i="155"/>
  <c r="L25" i="155"/>
  <c r="L20" i="155"/>
  <c r="C9" i="79"/>
  <c r="C8" i="79"/>
  <c r="C5" i="79"/>
  <c r="C50" i="223" l="1"/>
  <c r="C49" i="223"/>
  <c r="C48" i="223"/>
  <c r="C47" i="223"/>
  <c r="C46" i="223"/>
  <c r="C45" i="223"/>
  <c r="C44" i="223"/>
  <c r="C43" i="223"/>
  <c r="C42" i="223"/>
  <c r="C41" i="223"/>
  <c r="C40" i="223"/>
  <c r="C39" i="223"/>
  <c r="C38" i="223"/>
  <c r="C37" i="223"/>
  <c r="C33" i="223"/>
  <c r="C32" i="223"/>
  <c r="C31" i="223"/>
  <c r="C30" i="223"/>
  <c r="C29" i="223"/>
  <c r="C28" i="223"/>
  <c r="C27" i="223"/>
  <c r="C26" i="223"/>
  <c r="C25" i="223"/>
  <c r="C24" i="223"/>
  <c r="C23" i="223"/>
  <c r="C22" i="223"/>
  <c r="C21" i="223"/>
  <c r="C20" i="223"/>
  <c r="C19" i="223"/>
  <c r="C18" i="223"/>
  <c r="C17" i="223"/>
  <c r="C49" i="222"/>
  <c r="C48" i="222"/>
  <c r="C47" i="222"/>
  <c r="C46" i="222"/>
  <c r="C45" i="222"/>
  <c r="C44" i="222"/>
  <c r="C43" i="222"/>
  <c r="C42" i="222"/>
  <c r="C41" i="222"/>
  <c r="C40" i="222"/>
  <c r="C39" i="222"/>
  <c r="C38" i="222"/>
  <c r="C37" i="222"/>
  <c r="C36" i="222"/>
  <c r="C35" i="222"/>
  <c r="C34" i="222"/>
  <c r="C33" i="222"/>
  <c r="C32" i="222"/>
  <c r="C31" i="222"/>
  <c r="C30" i="222"/>
  <c r="C29" i="222"/>
  <c r="C28" i="222"/>
  <c r="C27" i="222"/>
  <c r="C26" i="222"/>
  <c r="C25" i="222"/>
  <c r="C24" i="222"/>
  <c r="C23" i="222"/>
  <c r="C22" i="222"/>
  <c r="C21" i="222"/>
  <c r="C20" i="222"/>
  <c r="C19" i="222"/>
  <c r="C18" i="222"/>
  <c r="C17" i="222"/>
  <c r="C32" i="97" l="1"/>
  <c r="C31" i="97"/>
  <c r="C30" i="97"/>
  <c r="C29" i="97"/>
  <c r="C28" i="97"/>
  <c r="C27" i="97"/>
  <c r="C26" i="97"/>
  <c r="C25" i="97"/>
  <c r="C24" i="97"/>
  <c r="C23" i="97"/>
  <c r="C39" i="97"/>
  <c r="C38" i="97"/>
  <c r="C37" i="97"/>
  <c r="C36" i="97"/>
  <c r="C35" i="97"/>
  <c r="C34" i="97"/>
  <c r="C33" i="97"/>
  <c r="C422" i="139" l="1"/>
  <c r="C423" i="139"/>
  <c r="C424" i="139"/>
  <c r="C425" i="139"/>
  <c r="C426" i="139"/>
  <c r="C427" i="139"/>
  <c r="C428" i="139"/>
  <c r="C429" i="139"/>
  <c r="C430" i="139"/>
  <c r="C431" i="139"/>
  <c r="C432" i="139"/>
  <c r="C433" i="139"/>
  <c r="C434" i="139"/>
  <c r="C435" i="139"/>
  <c r="C436" i="139"/>
  <c r="C437" i="139"/>
  <c r="C438" i="139"/>
  <c r="C439" i="139"/>
  <c r="C440" i="139"/>
  <c r="C441" i="139"/>
  <c r="C442" i="139"/>
  <c r="C443" i="139"/>
  <c r="C444" i="139"/>
  <c r="C445" i="139"/>
  <c r="C446" i="139"/>
  <c r="C447" i="139"/>
  <c r="C448" i="139"/>
  <c r="C449" i="139"/>
  <c r="C450" i="139"/>
  <c r="C451" i="139"/>
  <c r="C452" i="139"/>
  <c r="C453" i="139"/>
  <c r="C454" i="139"/>
  <c r="C455" i="139"/>
  <c r="C456" i="139"/>
  <c r="C457" i="139"/>
  <c r="C458" i="139"/>
  <c r="C459" i="139"/>
  <c r="C460" i="139"/>
  <c r="C461" i="139"/>
  <c r="C462" i="139"/>
  <c r="C463" i="139"/>
  <c r="C464" i="139"/>
  <c r="C465" i="139"/>
  <c r="C466" i="139"/>
  <c r="C467" i="139"/>
  <c r="C468" i="139"/>
  <c r="C469" i="139"/>
  <c r="C470" i="139"/>
  <c r="C471" i="139"/>
  <c r="C472" i="139"/>
  <c r="C473" i="139"/>
  <c r="C474" i="139"/>
  <c r="C475" i="139"/>
  <c r="C476" i="139"/>
  <c r="C477" i="139"/>
  <c r="C478" i="139"/>
  <c r="C479" i="139"/>
  <c r="C480" i="139"/>
  <c r="C481" i="139"/>
  <c r="C482" i="139"/>
  <c r="C483" i="139"/>
  <c r="C484" i="139"/>
  <c r="C485" i="139"/>
  <c r="C486" i="139"/>
  <c r="C487" i="139"/>
  <c r="C488" i="139"/>
  <c r="C489" i="139"/>
  <c r="C490" i="139"/>
  <c r="C491" i="139"/>
  <c r="C492" i="139"/>
  <c r="C493" i="139"/>
  <c r="C494" i="139"/>
  <c r="C495" i="139"/>
  <c r="C496" i="139"/>
  <c r="C497" i="139"/>
  <c r="C498" i="139"/>
  <c r="C499" i="139"/>
  <c r="C500" i="139"/>
  <c r="C501" i="139"/>
  <c r="C502" i="139"/>
  <c r="C503" i="139"/>
  <c r="C504" i="139"/>
  <c r="C505" i="139"/>
  <c r="C506" i="139"/>
  <c r="C507" i="139"/>
  <c r="C508" i="139"/>
  <c r="C509" i="139"/>
  <c r="C510" i="139"/>
  <c r="C511" i="139"/>
  <c r="C512" i="139"/>
  <c r="C513" i="139"/>
  <c r="C514" i="139"/>
  <c r="C515" i="139"/>
  <c r="C516" i="139"/>
  <c r="C517" i="139"/>
  <c r="C518" i="139"/>
  <c r="C519" i="139"/>
  <c r="C520" i="139"/>
  <c r="C521" i="139"/>
  <c r="C522" i="139"/>
  <c r="C523" i="139"/>
  <c r="C524" i="139"/>
  <c r="C525" i="139"/>
  <c r="C526" i="139"/>
  <c r="C527" i="139"/>
  <c r="C528" i="139"/>
  <c r="C529" i="139"/>
  <c r="C530" i="139"/>
  <c r="C531" i="139"/>
  <c r="C532" i="139"/>
  <c r="C533" i="139"/>
  <c r="C534" i="139"/>
  <c r="C535" i="139"/>
  <c r="C536" i="139"/>
  <c r="C537" i="139"/>
  <c r="C538" i="139"/>
  <c r="C539" i="139"/>
  <c r="C540" i="139"/>
  <c r="C541" i="139"/>
  <c r="C542" i="139"/>
  <c r="C543" i="139"/>
  <c r="C544" i="139"/>
  <c r="C545" i="139"/>
  <c r="C546" i="139"/>
  <c r="C547" i="139"/>
  <c r="C548" i="139"/>
  <c r="C549" i="139"/>
  <c r="C550" i="139"/>
  <c r="C551" i="139"/>
  <c r="C552" i="139"/>
  <c r="C553" i="139"/>
  <c r="C554" i="139"/>
  <c r="C555" i="139"/>
  <c r="C556" i="139"/>
  <c r="C557" i="139"/>
  <c r="C558" i="139"/>
  <c r="C559" i="139"/>
  <c r="C560" i="139"/>
  <c r="C561" i="139"/>
  <c r="C562" i="139"/>
  <c r="C563" i="139"/>
  <c r="C564" i="139"/>
  <c r="C565" i="139"/>
  <c r="C566" i="139"/>
  <c r="C567" i="139"/>
  <c r="C568" i="139"/>
  <c r="C569" i="139"/>
  <c r="C570" i="139"/>
  <c r="C571" i="139"/>
  <c r="C572" i="139"/>
  <c r="C573" i="139"/>
  <c r="C574" i="139"/>
  <c r="C575" i="139"/>
  <c r="C576" i="139"/>
  <c r="C577" i="139"/>
  <c r="C578" i="139"/>
  <c r="C579" i="139"/>
  <c r="C580" i="139"/>
  <c r="C581" i="139"/>
  <c r="C582" i="139"/>
  <c r="C583" i="139"/>
  <c r="C584" i="139"/>
  <c r="C585" i="139"/>
  <c r="C586" i="139"/>
  <c r="C587" i="139"/>
  <c r="C588" i="139"/>
  <c r="C589" i="139"/>
  <c r="C590" i="139"/>
  <c r="C591" i="139"/>
  <c r="C592" i="139"/>
  <c r="C593" i="139"/>
  <c r="C594" i="139"/>
  <c r="C595" i="139"/>
  <c r="C596" i="139"/>
  <c r="C597" i="139"/>
  <c r="C598" i="139"/>
  <c r="C599" i="139"/>
  <c r="C600" i="139"/>
  <c r="C601" i="139"/>
  <c r="C602" i="139"/>
  <c r="C603" i="139"/>
  <c r="C604" i="139"/>
  <c r="C605" i="139"/>
  <c r="C606" i="139"/>
  <c r="C607" i="139"/>
  <c r="C608" i="139"/>
  <c r="C609" i="139"/>
  <c r="C610" i="139"/>
  <c r="C611" i="139"/>
  <c r="C612" i="139"/>
  <c r="C613" i="139"/>
  <c r="C614" i="139"/>
  <c r="C615" i="139"/>
  <c r="C616" i="139"/>
  <c r="C617" i="139"/>
  <c r="C618" i="139"/>
  <c r="C619" i="139"/>
  <c r="C620" i="139"/>
  <c r="C621" i="139"/>
  <c r="C622" i="139"/>
  <c r="C623" i="139"/>
  <c r="C624" i="139"/>
  <c r="C625" i="139"/>
  <c r="C626" i="139"/>
  <c r="C627" i="139"/>
  <c r="C628" i="139"/>
  <c r="C629" i="139"/>
  <c r="C630" i="139"/>
  <c r="C631" i="139"/>
  <c r="C632" i="139"/>
  <c r="C633" i="139"/>
  <c r="C634" i="139"/>
  <c r="C635" i="139"/>
  <c r="C636" i="139"/>
  <c r="C637" i="139"/>
  <c r="C638" i="139"/>
  <c r="C639" i="139"/>
  <c r="C640" i="139"/>
  <c r="C641" i="139"/>
  <c r="C642" i="139"/>
  <c r="C643" i="139"/>
  <c r="C644" i="139"/>
  <c r="C645" i="139"/>
  <c r="C646" i="139"/>
  <c r="C647" i="139"/>
  <c r="C648" i="139"/>
  <c r="C649" i="139"/>
  <c r="C650" i="139"/>
  <c r="C651" i="139"/>
  <c r="C652" i="139"/>
  <c r="C653" i="139"/>
  <c r="C654" i="139"/>
  <c r="C655" i="139"/>
  <c r="C656" i="139"/>
  <c r="C657" i="139"/>
  <c r="C658" i="139"/>
  <c r="C659" i="139"/>
  <c r="C660" i="139"/>
  <c r="C661" i="139"/>
  <c r="C662" i="139"/>
  <c r="C663" i="139"/>
  <c r="C664" i="139"/>
  <c r="C665" i="139"/>
  <c r="C666" i="139"/>
  <c r="C667" i="139"/>
  <c r="C668" i="139"/>
  <c r="C669" i="139"/>
  <c r="C670" i="139"/>
  <c r="C671" i="139"/>
  <c r="C672" i="139"/>
  <c r="C673" i="139"/>
  <c r="C674" i="139"/>
  <c r="C675" i="139"/>
  <c r="C676" i="139"/>
  <c r="C677" i="139"/>
  <c r="C678" i="139"/>
  <c r="C679" i="139"/>
  <c r="C680" i="139"/>
  <c r="C681" i="139"/>
  <c r="C682" i="139"/>
  <c r="C683" i="139"/>
  <c r="C684" i="139"/>
  <c r="C685" i="139"/>
  <c r="C686" i="139"/>
  <c r="C687" i="139"/>
  <c r="C688" i="139"/>
  <c r="C689" i="139"/>
  <c r="C690" i="139"/>
  <c r="C691" i="139"/>
  <c r="C692" i="139"/>
  <c r="C693" i="139"/>
  <c r="C694" i="139"/>
  <c r="C695" i="139"/>
  <c r="C696" i="139"/>
  <c r="C697" i="139"/>
  <c r="C698" i="139"/>
  <c r="C699" i="139"/>
  <c r="C700" i="139"/>
  <c r="C701" i="139"/>
  <c r="C702" i="139"/>
  <c r="C703" i="139"/>
  <c r="C704" i="139"/>
  <c r="C705" i="139"/>
  <c r="C706" i="139"/>
  <c r="C707" i="139"/>
  <c r="C708" i="139"/>
  <c r="C709" i="139"/>
  <c r="C710" i="139"/>
  <c r="C711" i="139"/>
  <c r="C712" i="139"/>
  <c r="C713" i="139"/>
  <c r="C714" i="139"/>
  <c r="C715" i="139"/>
  <c r="C716" i="139"/>
  <c r="C717" i="139"/>
  <c r="C718" i="139"/>
  <c r="C719" i="139"/>
  <c r="C720" i="139"/>
  <c r="C721" i="139"/>
  <c r="C196" i="138" l="1"/>
  <c r="C195" i="138"/>
  <c r="C194" i="138"/>
  <c r="C193" i="138"/>
  <c r="C192" i="138"/>
  <c r="C191" i="138"/>
  <c r="C39" i="199"/>
  <c r="C196" i="130" l="1"/>
  <c r="C195" i="130"/>
  <c r="C194" i="130"/>
  <c r="C193" i="130"/>
  <c r="C192" i="130"/>
  <c r="C191" i="130"/>
  <c r="C190" i="130"/>
  <c r="C189" i="130"/>
  <c r="C188" i="130"/>
  <c r="C187" i="130"/>
  <c r="C186" i="130"/>
  <c r="C185" i="130"/>
  <c r="C184" i="130"/>
  <c r="C183" i="130"/>
  <c r="C182" i="130"/>
  <c r="C181" i="130"/>
  <c r="C180" i="130"/>
  <c r="C179" i="130"/>
  <c r="C178" i="130"/>
  <c r="C177" i="130"/>
  <c r="C176" i="130"/>
  <c r="C175" i="130"/>
  <c r="C174" i="130"/>
  <c r="C173" i="130"/>
  <c r="C172" i="130"/>
  <c r="C171" i="130"/>
  <c r="C170" i="130"/>
  <c r="C169" i="130"/>
  <c r="C168" i="130"/>
  <c r="C167" i="130"/>
  <c r="C166" i="130"/>
  <c r="C165" i="130"/>
  <c r="C164" i="130"/>
  <c r="C163" i="130"/>
  <c r="C162" i="130"/>
  <c r="C161" i="130"/>
  <c r="C160" i="130"/>
  <c r="C159" i="130"/>
  <c r="C158" i="130"/>
  <c r="C157" i="130"/>
  <c r="C156" i="130"/>
  <c r="C155" i="130"/>
  <c r="C154" i="130"/>
  <c r="C153" i="130"/>
  <c r="C152" i="130"/>
  <c r="C151" i="130"/>
  <c r="C150" i="130"/>
  <c r="C149" i="130"/>
  <c r="C148" i="130"/>
  <c r="C147" i="130"/>
  <c r="C146" i="130"/>
  <c r="C145" i="130"/>
  <c r="C144" i="130"/>
  <c r="C143" i="130"/>
  <c r="C142" i="130"/>
  <c r="C141" i="130"/>
  <c r="C140" i="130"/>
  <c r="C139" i="130"/>
  <c r="C138" i="130"/>
  <c r="C137" i="130"/>
  <c r="C136" i="130"/>
  <c r="C135" i="130"/>
  <c r="C134" i="130"/>
  <c r="C133" i="130"/>
  <c r="C132" i="130"/>
  <c r="C131" i="130"/>
  <c r="C130" i="130"/>
  <c r="C129" i="130"/>
  <c r="C128" i="130"/>
  <c r="C127" i="130"/>
  <c r="C126" i="130"/>
  <c r="C125" i="130"/>
  <c r="C124" i="130"/>
  <c r="C123" i="130"/>
  <c r="C122" i="130"/>
  <c r="C121" i="130"/>
  <c r="C120" i="130"/>
  <c r="C119" i="130"/>
  <c r="C118" i="130"/>
  <c r="C117" i="130"/>
  <c r="C116" i="130"/>
  <c r="C115" i="130"/>
  <c r="C114" i="130"/>
  <c r="C113" i="130"/>
  <c r="C112" i="130"/>
  <c r="C111" i="130"/>
  <c r="C110" i="130"/>
  <c r="C109" i="130"/>
  <c r="C108" i="130"/>
  <c r="C107" i="130"/>
  <c r="C106" i="130"/>
  <c r="C105" i="130"/>
  <c r="C104" i="130"/>
  <c r="C103" i="130"/>
  <c r="C102" i="130"/>
  <c r="C101" i="130"/>
  <c r="C100" i="130"/>
  <c r="C99" i="130"/>
  <c r="C98" i="130"/>
  <c r="C97" i="130"/>
  <c r="C96" i="130"/>
  <c r="C95" i="130"/>
  <c r="C94" i="130"/>
  <c r="C93" i="130"/>
  <c r="C92" i="130"/>
  <c r="C91" i="130"/>
  <c r="C90" i="130"/>
  <c r="C89" i="130"/>
  <c r="C88" i="130"/>
  <c r="C87" i="130"/>
  <c r="C86" i="130"/>
  <c r="C85" i="130"/>
  <c r="C84" i="130"/>
  <c r="C83" i="130"/>
  <c r="C82" i="130"/>
  <c r="C81" i="130"/>
  <c r="C80" i="130"/>
  <c r="C79" i="130"/>
  <c r="C78" i="130"/>
  <c r="C77" i="130"/>
  <c r="C76" i="130"/>
  <c r="C75" i="130"/>
  <c r="C74" i="130"/>
  <c r="C73" i="130"/>
  <c r="C72" i="130"/>
  <c r="C71" i="130"/>
  <c r="C70" i="130"/>
  <c r="C69" i="130"/>
  <c r="C68" i="130"/>
  <c r="C67" i="130"/>
  <c r="C66" i="130"/>
  <c r="C65" i="130"/>
  <c r="C64" i="130"/>
  <c r="C63" i="130"/>
  <c r="C62" i="130"/>
  <c r="C61" i="130"/>
  <c r="C60" i="130"/>
  <c r="C59" i="130"/>
  <c r="C58" i="130"/>
  <c r="C57" i="130"/>
  <c r="C56" i="130"/>
  <c r="C55" i="130"/>
  <c r="C54" i="130"/>
  <c r="C53" i="130"/>
  <c r="C52" i="130"/>
  <c r="C51" i="130"/>
  <c r="C50" i="130"/>
  <c r="C49" i="130"/>
  <c r="C48" i="130"/>
  <c r="C47" i="130"/>
  <c r="C46" i="130"/>
  <c r="C45" i="130"/>
  <c r="C44" i="130"/>
  <c r="C43" i="130"/>
  <c r="C42" i="130"/>
  <c r="C41" i="130"/>
  <c r="C40" i="130"/>
  <c r="C39" i="130"/>
  <c r="C38" i="130"/>
  <c r="C37" i="130"/>
  <c r="C36" i="130"/>
  <c r="C35" i="130"/>
  <c r="C34" i="130"/>
  <c r="C33" i="130"/>
  <c r="C32" i="130"/>
  <c r="C31" i="130"/>
  <c r="C30" i="130"/>
  <c r="C29" i="130"/>
  <c r="C28" i="130"/>
  <c r="C27" i="130"/>
  <c r="C26" i="130"/>
  <c r="C25" i="130"/>
  <c r="C24" i="130"/>
  <c r="C23" i="130"/>
  <c r="C22" i="130"/>
  <c r="C21" i="130"/>
  <c r="C20" i="130"/>
  <c r="C19" i="130"/>
  <c r="S21" i="218" l="1"/>
  <c r="S20" i="218"/>
  <c r="S19" i="218"/>
  <c r="S18" i="218"/>
  <c r="C96" i="185"/>
  <c r="C95" i="185"/>
  <c r="C94" i="185"/>
  <c r="C93" i="185"/>
  <c r="C92" i="185"/>
  <c r="C91" i="185"/>
  <c r="C90" i="185"/>
  <c r="C89" i="185"/>
  <c r="C88" i="185"/>
  <c r="C87" i="185"/>
  <c r="C86" i="185"/>
  <c r="C85" i="185"/>
  <c r="C84" i="185"/>
  <c r="C83" i="185"/>
  <c r="C82" i="185"/>
  <c r="C81" i="185"/>
  <c r="C80" i="185"/>
  <c r="C79" i="185"/>
  <c r="C78" i="185"/>
  <c r="C77" i="185"/>
  <c r="C76" i="185"/>
  <c r="C75" i="185"/>
  <c r="C74" i="185"/>
  <c r="C73" i="185"/>
  <c r="C72" i="185"/>
  <c r="C71" i="185"/>
  <c r="C70" i="185"/>
  <c r="C69" i="185"/>
  <c r="C68" i="185"/>
  <c r="C67" i="185"/>
  <c r="C66" i="185"/>
  <c r="C65" i="185"/>
  <c r="C64" i="185"/>
  <c r="C63" i="185"/>
  <c r="C62" i="185"/>
  <c r="C61" i="185"/>
  <c r="C60" i="185"/>
  <c r="C59" i="185"/>
  <c r="C58" i="185"/>
  <c r="C57" i="185"/>
  <c r="C56" i="185"/>
  <c r="C55" i="185"/>
  <c r="C54" i="185"/>
  <c r="C53" i="185"/>
  <c r="C52" i="185"/>
  <c r="C51" i="185"/>
  <c r="C50" i="185"/>
  <c r="C49" i="185"/>
  <c r="C48" i="185"/>
  <c r="C47" i="185"/>
  <c r="C46" i="185"/>
  <c r="C45" i="185"/>
  <c r="C44" i="185"/>
  <c r="C43" i="185"/>
  <c r="C42" i="185"/>
  <c r="C41" i="185"/>
  <c r="C40" i="185"/>
  <c r="C39" i="185"/>
  <c r="C38" i="185"/>
  <c r="C37" i="185"/>
  <c r="C36" i="185"/>
  <c r="C35" i="185"/>
  <c r="C34" i="185"/>
  <c r="C33" i="185"/>
  <c r="C32" i="185"/>
  <c r="C31" i="185"/>
  <c r="C30" i="185"/>
  <c r="C29" i="185"/>
  <c r="C28" i="185"/>
  <c r="C27" i="185"/>
  <c r="C26" i="185"/>
  <c r="C25" i="185"/>
  <c r="C24" i="185"/>
  <c r="C23" i="185"/>
  <c r="C22" i="185"/>
  <c r="C96" i="159"/>
  <c r="C95" i="159"/>
  <c r="C94" i="159"/>
  <c r="C93" i="159"/>
  <c r="C92" i="159"/>
  <c r="C91" i="159"/>
  <c r="C90" i="159"/>
  <c r="C89" i="159"/>
  <c r="C88" i="159"/>
  <c r="C87" i="159"/>
  <c r="C86" i="159"/>
  <c r="C85" i="159"/>
  <c r="C84" i="159"/>
  <c r="C83" i="159"/>
  <c r="C82" i="159"/>
  <c r="C81" i="159"/>
  <c r="C80" i="159"/>
  <c r="C79" i="159"/>
  <c r="C78" i="159"/>
  <c r="C77" i="159"/>
  <c r="C76" i="159"/>
  <c r="C75" i="159"/>
  <c r="C74" i="159"/>
  <c r="C73" i="159"/>
  <c r="C72" i="159"/>
  <c r="C71" i="159"/>
  <c r="C70" i="159"/>
  <c r="C69" i="159"/>
  <c r="C68" i="159"/>
  <c r="C67" i="159"/>
  <c r="C66" i="159"/>
  <c r="C65" i="159"/>
  <c r="C64" i="159"/>
  <c r="C63" i="159"/>
  <c r="C62" i="159"/>
  <c r="C61" i="159"/>
  <c r="C60" i="159"/>
  <c r="C59" i="159"/>
  <c r="C58" i="159"/>
  <c r="C57" i="159"/>
  <c r="C56" i="159"/>
  <c r="C55" i="159"/>
  <c r="C54" i="159"/>
  <c r="C53" i="159"/>
  <c r="C52" i="159"/>
  <c r="C51" i="159"/>
  <c r="C50" i="159"/>
  <c r="C49" i="159"/>
  <c r="C48" i="159"/>
  <c r="C47" i="159"/>
  <c r="C46" i="159"/>
  <c r="C45" i="159"/>
  <c r="C44" i="159"/>
  <c r="C43" i="159"/>
  <c r="C42" i="159"/>
  <c r="C41" i="159"/>
  <c r="C40" i="159"/>
  <c r="C39" i="159"/>
  <c r="C38" i="159"/>
  <c r="C37" i="159"/>
  <c r="C36" i="159"/>
  <c r="C35" i="159"/>
  <c r="C34" i="159"/>
  <c r="C33" i="159"/>
  <c r="C32" i="159"/>
  <c r="C31" i="159"/>
  <c r="C30" i="159"/>
  <c r="C29" i="159"/>
  <c r="C28" i="159"/>
  <c r="C27" i="159"/>
  <c r="C26" i="159"/>
  <c r="C25" i="159"/>
  <c r="C24" i="159"/>
  <c r="C23" i="159"/>
  <c r="C22" i="159"/>
  <c r="C66" i="123"/>
  <c r="C65" i="123"/>
  <c r="C64" i="123"/>
  <c r="C63" i="123"/>
  <c r="C62" i="123"/>
  <c r="C61" i="123"/>
  <c r="C60" i="123"/>
  <c r="C59" i="123"/>
  <c r="C58" i="123"/>
  <c r="C57" i="123"/>
  <c r="C56" i="123"/>
  <c r="C55" i="123"/>
  <c r="C54" i="123"/>
  <c r="C53" i="123"/>
  <c r="C52" i="123"/>
  <c r="C51" i="123"/>
  <c r="C50" i="123"/>
  <c r="C49" i="123"/>
  <c r="C48" i="123"/>
  <c r="C47" i="123"/>
  <c r="C46" i="123"/>
  <c r="C45" i="123"/>
  <c r="C44" i="123"/>
  <c r="C43" i="123"/>
  <c r="C42" i="123"/>
  <c r="C41" i="123"/>
  <c r="C40" i="123"/>
  <c r="C39" i="123"/>
  <c r="C38" i="123"/>
  <c r="C37" i="123"/>
  <c r="C36" i="123"/>
  <c r="C35" i="123"/>
  <c r="C34" i="123"/>
  <c r="C33" i="123"/>
  <c r="C32" i="123"/>
  <c r="C31" i="123"/>
  <c r="C30" i="123"/>
  <c r="C29" i="123"/>
  <c r="C28" i="123"/>
  <c r="C27" i="123"/>
  <c r="C26" i="123"/>
  <c r="C25" i="123"/>
  <c r="C24" i="123"/>
  <c r="C23" i="123"/>
  <c r="C22" i="123"/>
  <c r="C25" i="203" l="1"/>
  <c r="C26" i="203"/>
  <c r="C27" i="203"/>
  <c r="C28" i="203"/>
  <c r="C29" i="203"/>
  <c r="C30" i="203"/>
  <c r="C31" i="203"/>
  <c r="C32" i="203"/>
  <c r="C33" i="203"/>
  <c r="C34" i="203"/>
  <c r="C35" i="203"/>
  <c r="C211" i="138"/>
  <c r="C210" i="138"/>
  <c r="C209" i="138"/>
  <c r="C208" i="138"/>
  <c r="C207" i="138"/>
  <c r="C206" i="138"/>
  <c r="C205" i="138"/>
  <c r="C204" i="138"/>
  <c r="C203" i="138"/>
  <c r="C202" i="138"/>
  <c r="C201" i="138"/>
  <c r="C200" i="138"/>
  <c r="C220" i="138"/>
  <c r="C219" i="138"/>
  <c r="C218" i="138"/>
  <c r="C163" i="138"/>
  <c r="C162" i="138"/>
  <c r="C161" i="138"/>
  <c r="C160" i="138"/>
  <c r="C159" i="138"/>
  <c r="C158" i="138"/>
  <c r="C157" i="138"/>
  <c r="C156" i="138"/>
  <c r="C155" i="138"/>
  <c r="C154" i="138"/>
  <c r="C153" i="138"/>
  <c r="C152" i="138"/>
  <c r="C151" i="138"/>
  <c r="C150" i="138"/>
  <c r="C149" i="138"/>
  <c r="C148" i="138"/>
  <c r="C147" i="138"/>
  <c r="C146" i="138"/>
  <c r="C145" i="138"/>
  <c r="C144" i="138"/>
  <c r="C143" i="138"/>
  <c r="C118" i="138"/>
  <c r="C117" i="138"/>
  <c r="C116" i="138"/>
  <c r="C115" i="138"/>
  <c r="C114" i="138"/>
  <c r="C113" i="138"/>
  <c r="C112" i="138"/>
  <c r="C111" i="138"/>
  <c r="C110" i="138"/>
  <c r="C109" i="138"/>
  <c r="C108" i="138"/>
  <c r="C107" i="138"/>
  <c r="C106" i="138"/>
  <c r="C105" i="138"/>
  <c r="C104" i="138"/>
  <c r="C103" i="138"/>
  <c r="C102" i="138"/>
  <c r="C101" i="138"/>
  <c r="C100" i="138"/>
  <c r="C99" i="138"/>
  <c r="C98" i="138"/>
  <c r="C97" i="138"/>
  <c r="C96" i="138"/>
  <c r="C95" i="138"/>
  <c r="C130" i="138"/>
  <c r="C129" i="138"/>
  <c r="C128" i="138"/>
  <c r="C127" i="138"/>
  <c r="C126" i="138"/>
  <c r="C125" i="138"/>
  <c r="C124" i="138"/>
  <c r="C123" i="138"/>
  <c r="C122" i="138"/>
  <c r="C121" i="138"/>
  <c r="C120" i="138"/>
  <c r="C119" i="138"/>
  <c r="C136" i="138"/>
  <c r="C135" i="138"/>
  <c r="C134" i="138"/>
  <c r="C133" i="138"/>
  <c r="C132" i="138"/>
  <c r="C131" i="138"/>
  <c r="C139" i="138"/>
  <c r="C138" i="138"/>
  <c r="C137" i="138"/>
  <c r="C142" i="138"/>
  <c r="C141" i="138"/>
  <c r="C140" i="138"/>
  <c r="C94" i="138"/>
  <c r="C93" i="138"/>
  <c r="C92" i="138"/>
  <c r="C91" i="138"/>
  <c r="C90" i="138"/>
  <c r="C89" i="138"/>
  <c r="C88" i="138"/>
  <c r="C87" i="138"/>
  <c r="C86" i="138"/>
  <c r="C85" i="138"/>
  <c r="C84" i="138"/>
  <c r="C83" i="138"/>
  <c r="C82" i="138"/>
  <c r="C81" i="138"/>
  <c r="C80" i="138"/>
  <c r="C79" i="138"/>
  <c r="C78" i="138"/>
  <c r="C77" i="138"/>
  <c r="C76" i="138"/>
  <c r="C75" i="138"/>
  <c r="C74" i="138"/>
  <c r="C73" i="138"/>
  <c r="C72" i="138"/>
  <c r="C71" i="138"/>
  <c r="C70" i="138"/>
  <c r="C69" i="138"/>
  <c r="C68" i="138"/>
  <c r="C67" i="138"/>
  <c r="C66" i="138"/>
  <c r="C65" i="138"/>
  <c r="C64" i="138"/>
  <c r="C63" i="138"/>
  <c r="C62" i="138"/>
  <c r="C61" i="138"/>
  <c r="C60" i="138"/>
  <c r="C59" i="138"/>
  <c r="C58" i="138"/>
  <c r="C57" i="138"/>
  <c r="C56" i="138"/>
  <c r="C55" i="138"/>
  <c r="C54" i="138"/>
  <c r="C53" i="138"/>
  <c r="C52" i="138"/>
  <c r="C51" i="138"/>
  <c r="C50" i="138"/>
  <c r="C49" i="138"/>
  <c r="C48" i="138"/>
  <c r="C47" i="138"/>
  <c r="C46" i="138"/>
  <c r="C45" i="138"/>
  <c r="C44" i="138"/>
  <c r="C43" i="138"/>
  <c r="C42" i="138"/>
  <c r="C41" i="138"/>
  <c r="C40" i="138"/>
  <c r="C39" i="138"/>
  <c r="C38" i="138"/>
  <c r="C37" i="138"/>
  <c r="C36" i="138"/>
  <c r="C35" i="138"/>
  <c r="C34" i="138"/>
  <c r="C33" i="138"/>
  <c r="C32" i="138"/>
  <c r="C31" i="138"/>
  <c r="C30" i="138"/>
  <c r="C29" i="138"/>
  <c r="C28" i="138"/>
  <c r="C27" i="138"/>
  <c r="C26" i="138"/>
  <c r="C25" i="138"/>
  <c r="C24" i="138"/>
  <c r="C23" i="138"/>
  <c r="C22" i="138"/>
  <c r="C21" i="138"/>
  <c r="C20" i="138"/>
  <c r="C192" i="213"/>
  <c r="C191" i="213"/>
  <c r="C190" i="213"/>
  <c r="C189" i="213"/>
  <c r="C188" i="213"/>
  <c r="C187" i="213"/>
  <c r="C186" i="213"/>
  <c r="C185" i="213"/>
  <c r="C184" i="213"/>
  <c r="C183" i="213"/>
  <c r="C182" i="213"/>
  <c r="C181" i="213"/>
  <c r="C180" i="213"/>
  <c r="C179" i="213"/>
  <c r="C178" i="213"/>
  <c r="C177" i="213"/>
  <c r="C176" i="213"/>
  <c r="C175" i="213"/>
  <c r="C174" i="213"/>
  <c r="C173" i="213"/>
  <c r="C172" i="213"/>
  <c r="C171" i="213"/>
  <c r="C170" i="213"/>
  <c r="C169" i="213"/>
  <c r="C168" i="213"/>
  <c r="C167" i="213"/>
  <c r="C166" i="213"/>
  <c r="C165" i="213"/>
  <c r="C164" i="213"/>
  <c r="C163" i="213"/>
  <c r="C162" i="213"/>
  <c r="C161" i="213"/>
  <c r="C160" i="213"/>
  <c r="C159" i="213"/>
  <c r="C158" i="213"/>
  <c r="C157" i="213"/>
  <c r="C156" i="213"/>
  <c r="C155" i="213"/>
  <c r="C154" i="213"/>
  <c r="C153" i="213"/>
  <c r="C152" i="213"/>
  <c r="C151" i="213"/>
  <c r="C150" i="213"/>
  <c r="C149" i="213"/>
  <c r="C148" i="213"/>
  <c r="C147" i="213"/>
  <c r="C146" i="213"/>
  <c r="C145" i="213"/>
  <c r="C144" i="213"/>
  <c r="C143" i="213"/>
  <c r="C142" i="213"/>
  <c r="C141" i="213"/>
  <c r="C140" i="213"/>
  <c r="C139" i="213"/>
  <c r="C138" i="213"/>
  <c r="C137" i="213"/>
  <c r="C136" i="213"/>
  <c r="C135" i="213"/>
  <c r="C134" i="213"/>
  <c r="C133" i="213"/>
  <c r="C132" i="213"/>
  <c r="C131" i="213"/>
  <c r="C130" i="213"/>
  <c r="C129" i="213"/>
  <c r="C128" i="213"/>
  <c r="C127" i="213"/>
  <c r="C126" i="213"/>
  <c r="C125" i="213"/>
  <c r="C124" i="213"/>
  <c r="C123" i="213"/>
  <c r="C122" i="213"/>
  <c r="C121" i="213"/>
  <c r="C120" i="213"/>
  <c r="C119" i="213"/>
  <c r="C118" i="213"/>
  <c r="C117" i="213"/>
  <c r="C116" i="213"/>
  <c r="C115" i="213"/>
  <c r="C114" i="213"/>
  <c r="C113" i="213"/>
  <c r="C112" i="213"/>
  <c r="C111" i="213"/>
  <c r="C110" i="213"/>
  <c r="C109" i="213"/>
  <c r="C108" i="213"/>
  <c r="C107" i="213"/>
  <c r="C106" i="213"/>
  <c r="C105" i="213"/>
  <c r="C104" i="213"/>
  <c r="C103" i="213"/>
  <c r="C102" i="213"/>
  <c r="C101" i="213"/>
  <c r="C100" i="213"/>
  <c r="C99" i="213"/>
  <c r="C98" i="213"/>
  <c r="C97" i="213"/>
  <c r="C96" i="213"/>
  <c r="C95" i="213"/>
  <c r="C94" i="213"/>
  <c r="C93" i="213"/>
  <c r="C92" i="213"/>
  <c r="C91" i="213"/>
  <c r="C90" i="213"/>
  <c r="C89" i="213"/>
  <c r="C88" i="213"/>
  <c r="C87" i="213"/>
  <c r="C86" i="213"/>
  <c r="C85" i="213"/>
  <c r="C84" i="213"/>
  <c r="C83" i="213"/>
  <c r="C82" i="213"/>
  <c r="C81" i="213"/>
  <c r="C80" i="213"/>
  <c r="C79" i="213"/>
  <c r="C78" i="213"/>
  <c r="C77" i="213"/>
  <c r="C76" i="213"/>
  <c r="C75" i="213"/>
  <c r="C74" i="213"/>
  <c r="C73" i="213"/>
  <c r="C72" i="213"/>
  <c r="C71" i="213"/>
  <c r="C70" i="213"/>
  <c r="C69" i="213"/>
  <c r="C68" i="213"/>
  <c r="C67" i="213"/>
  <c r="C66" i="213"/>
  <c r="C65" i="213"/>
  <c r="C64" i="213"/>
  <c r="C63" i="213"/>
  <c r="C62" i="213"/>
  <c r="C61" i="213"/>
  <c r="C60" i="213"/>
  <c r="C59" i="213"/>
  <c r="C58" i="213"/>
  <c r="C57" i="213"/>
  <c r="C56" i="213"/>
  <c r="C55" i="213"/>
  <c r="C54" i="213"/>
  <c r="C53" i="213"/>
  <c r="C52" i="213"/>
  <c r="C51" i="213"/>
  <c r="C50" i="213"/>
  <c r="C49" i="213"/>
  <c r="C48" i="213"/>
  <c r="C47" i="213"/>
  <c r="C46" i="213"/>
  <c r="C45" i="213"/>
  <c r="C44" i="213"/>
  <c r="C43" i="213"/>
  <c r="C42" i="213"/>
  <c r="C41" i="213"/>
  <c r="C40" i="213"/>
  <c r="C39" i="213"/>
  <c r="C38" i="213"/>
  <c r="C37" i="213"/>
  <c r="C36" i="213"/>
  <c r="C35" i="213"/>
  <c r="C34" i="213"/>
  <c r="C33" i="213"/>
  <c r="C32" i="213"/>
  <c r="C31" i="213"/>
  <c r="C30" i="213"/>
  <c r="C29" i="213"/>
  <c r="C28" i="213"/>
  <c r="C44" i="194"/>
  <c r="C43" i="194"/>
  <c r="C42" i="194"/>
  <c r="C41" i="194"/>
  <c r="C86" i="152"/>
  <c r="C85" i="152"/>
  <c r="C84" i="152"/>
  <c r="C83" i="152"/>
  <c r="C82" i="152"/>
  <c r="C81" i="152"/>
  <c r="C80" i="152"/>
  <c r="C79" i="152"/>
  <c r="C78" i="152"/>
  <c r="C77" i="152"/>
  <c r="C76" i="152"/>
  <c r="C75" i="152"/>
  <c r="C74" i="152"/>
  <c r="C73" i="152"/>
  <c r="C72" i="152"/>
  <c r="C71" i="152"/>
  <c r="C70" i="152"/>
  <c r="C69" i="152"/>
  <c r="C68" i="152"/>
  <c r="C67" i="152"/>
  <c r="C66" i="152"/>
  <c r="C65" i="152"/>
  <c r="C64" i="152"/>
  <c r="C63" i="152"/>
  <c r="C62" i="152"/>
  <c r="C61" i="152"/>
  <c r="C60" i="152"/>
  <c r="C59" i="152"/>
  <c r="C58" i="152"/>
  <c r="C57" i="152"/>
  <c r="C56" i="152"/>
  <c r="C55" i="152"/>
  <c r="C54" i="152"/>
  <c r="C53" i="152"/>
  <c r="C52" i="152"/>
  <c r="C51" i="152"/>
  <c r="C50" i="152"/>
  <c r="C49" i="152"/>
  <c r="C48" i="152"/>
  <c r="C47" i="152"/>
  <c r="C46" i="152"/>
  <c r="C45" i="152"/>
  <c r="C44" i="152"/>
  <c r="C43" i="152"/>
  <c r="C42" i="152"/>
  <c r="C41" i="152"/>
  <c r="C40" i="152"/>
  <c r="C39" i="152"/>
  <c r="C38" i="152"/>
  <c r="C37" i="152"/>
  <c r="C36" i="152"/>
  <c r="C35" i="152"/>
  <c r="C34" i="152"/>
  <c r="C33" i="152"/>
  <c r="C32" i="152"/>
  <c r="C31" i="152"/>
  <c r="C21" i="123" l="1"/>
  <c r="C20" i="123"/>
  <c r="C19" i="123"/>
  <c r="C18" i="123"/>
  <c r="C17" i="123"/>
  <c r="P29" i="210" l="1"/>
  <c r="P28" i="210"/>
  <c r="P27" i="210"/>
  <c r="P26" i="210"/>
  <c r="P25" i="210"/>
  <c r="P24" i="210"/>
  <c r="P23" i="210"/>
  <c r="P22" i="210"/>
  <c r="P21" i="210"/>
  <c r="P20" i="210"/>
  <c r="P19" i="210"/>
  <c r="P18" i="210"/>
  <c r="P17" i="210"/>
  <c r="K26" i="192"/>
  <c r="K25" i="192"/>
  <c r="K24" i="192"/>
  <c r="K23" i="192"/>
  <c r="K22" i="192"/>
  <c r="K21" i="192"/>
  <c r="K20" i="192"/>
  <c r="K19" i="192"/>
  <c r="K18" i="192"/>
  <c r="K17" i="192"/>
  <c r="K26" i="191"/>
  <c r="K25" i="191"/>
  <c r="K24" i="191"/>
  <c r="K23" i="191"/>
  <c r="K22" i="191"/>
  <c r="K21" i="191"/>
  <c r="K20" i="191"/>
  <c r="S26" i="218"/>
  <c r="S25" i="218"/>
  <c r="S24" i="218"/>
  <c r="S23" i="218"/>
  <c r="S22" i="218"/>
  <c r="M32" i="155"/>
  <c r="M31" i="155"/>
  <c r="M30" i="155"/>
  <c r="C18" i="146" l="1"/>
  <c r="C17" i="146"/>
  <c r="C190" i="138"/>
  <c r="C189" i="138"/>
  <c r="C188" i="138"/>
  <c r="C187" i="138"/>
  <c r="C186" i="138"/>
  <c r="C185" i="138"/>
  <c r="Q18" i="151"/>
  <c r="C30" i="81" l="1"/>
  <c r="C31" i="81"/>
  <c r="C32" i="81"/>
  <c r="C33" i="81"/>
  <c r="C34" i="81"/>
  <c r="C35" i="81"/>
  <c r="C36" i="81"/>
  <c r="C37" i="81"/>
  <c r="C38" i="81"/>
  <c r="C39" i="81"/>
  <c r="C40" i="81"/>
  <c r="C41" i="81"/>
  <c r="C42" i="81"/>
  <c r="C43" i="81"/>
  <c r="C44" i="81"/>
  <c r="C23" i="155" l="1"/>
  <c r="C24" i="155"/>
  <c r="C25" i="155"/>
  <c r="C26" i="155"/>
  <c r="C27" i="155"/>
  <c r="C28" i="155"/>
  <c r="C29" i="155"/>
  <c r="C30" i="155"/>
  <c r="C31" i="155"/>
  <c r="C32" i="155"/>
  <c r="C26" i="151"/>
  <c r="C27" i="151"/>
  <c r="C28" i="151"/>
  <c r="C29" i="151"/>
  <c r="C30" i="151"/>
  <c r="C31" i="151"/>
  <c r="C32" i="151"/>
  <c r="C33" i="151"/>
  <c r="C34" i="151"/>
  <c r="C21" i="81"/>
  <c r="C22" i="81"/>
  <c r="C23" i="81"/>
  <c r="C20" i="81" l="1"/>
  <c r="C25" i="81" l="1"/>
  <c r="C26" i="81"/>
  <c r="C27" i="81"/>
  <c r="C28" i="81"/>
  <c r="C29" i="81"/>
  <c r="C24" i="81" l="1"/>
  <c r="C32" i="147" l="1"/>
  <c r="C94" i="93" l="1"/>
  <c r="C93" i="93"/>
  <c r="C92" i="93"/>
  <c r="C91" i="93"/>
  <c r="C90" i="93"/>
  <c r="C89" i="93"/>
  <c r="C88" i="93"/>
  <c r="C87" i="93"/>
  <c r="C86" i="93"/>
  <c r="C85" i="93"/>
  <c r="C84" i="93"/>
  <c r="C83" i="93"/>
  <c r="C82" i="93"/>
  <c r="C81" i="93"/>
  <c r="C80" i="93"/>
  <c r="C79" i="93"/>
  <c r="C78" i="93"/>
  <c r="C77" i="93"/>
  <c r="C76" i="93"/>
  <c r="C75" i="93"/>
  <c r="C74" i="93"/>
  <c r="C73" i="93"/>
  <c r="C72" i="93"/>
  <c r="C71" i="93"/>
  <c r="C70" i="93"/>
  <c r="C69" i="93"/>
  <c r="C68" i="93"/>
  <c r="C67" i="93"/>
  <c r="C66" i="93"/>
  <c r="C65" i="93"/>
  <c r="C64" i="93"/>
  <c r="C63" i="93"/>
  <c r="C62" i="93"/>
  <c r="C61" i="93"/>
  <c r="C60" i="93"/>
  <c r="C59" i="93"/>
  <c r="C58" i="93"/>
  <c r="C47" i="93" l="1"/>
  <c r="C46" i="93"/>
  <c r="C45" i="93"/>
  <c r="C44" i="93"/>
  <c r="C43" i="93"/>
  <c r="C42" i="93"/>
  <c r="C41" i="93"/>
  <c r="C40" i="93"/>
  <c r="C39" i="93"/>
  <c r="C38" i="93"/>
  <c r="C37" i="93"/>
  <c r="C36" i="93"/>
  <c r="C35" i="93"/>
  <c r="C34" i="93"/>
  <c r="C33" i="93"/>
  <c r="C32" i="93"/>
  <c r="C31" i="93"/>
  <c r="C30" i="93"/>
  <c r="C29" i="93"/>
  <c r="C28" i="93"/>
  <c r="C27" i="93"/>
  <c r="C26" i="93"/>
  <c r="C25" i="93"/>
  <c r="C57" i="93"/>
  <c r="C56" i="93"/>
  <c r="C55" i="93"/>
  <c r="C54" i="93"/>
  <c r="C53" i="93"/>
  <c r="C52" i="93"/>
  <c r="C51" i="93"/>
  <c r="C50" i="93"/>
  <c r="C49" i="93"/>
  <c r="C48" i="93"/>
  <c r="C24" i="93"/>
  <c r="C23" i="93"/>
  <c r="C22" i="93"/>
  <c r="C21" i="93"/>
  <c r="C20" i="93"/>
  <c r="C19" i="93"/>
  <c r="C28" i="202" l="1"/>
  <c r="C27" i="202"/>
  <c r="C29" i="202"/>
  <c r="C32" i="129" l="1"/>
  <c r="C28" i="129"/>
  <c r="C18" i="221" l="1"/>
  <c r="C17" i="221"/>
  <c r="C275" i="220" l="1"/>
  <c r="C274" i="220"/>
  <c r="C273" i="220"/>
  <c r="C272" i="220"/>
  <c r="C271" i="220"/>
  <c r="C270" i="220"/>
  <c r="C269" i="220"/>
  <c r="C268" i="220"/>
  <c r="C267" i="220"/>
  <c r="C266" i="220"/>
  <c r="C265" i="220"/>
  <c r="C264" i="220"/>
  <c r="C263" i="220"/>
  <c r="C262" i="220"/>
  <c r="C261" i="220"/>
  <c r="C260" i="220"/>
  <c r="C259" i="220"/>
  <c r="C258" i="220"/>
  <c r="C257" i="220"/>
  <c r="C256" i="220"/>
  <c r="C255" i="220"/>
  <c r="C254" i="220"/>
  <c r="C253" i="220"/>
  <c r="C252" i="220"/>
  <c r="C251" i="220"/>
  <c r="C250" i="220"/>
  <c r="C249" i="220"/>
  <c r="C248" i="220"/>
  <c r="C247" i="220"/>
  <c r="C246" i="220"/>
  <c r="C245" i="220"/>
  <c r="C244" i="220"/>
  <c r="C243" i="220"/>
  <c r="C242" i="220"/>
  <c r="C241" i="220"/>
  <c r="C240" i="220"/>
  <c r="C239" i="220"/>
  <c r="C238" i="220"/>
  <c r="C237" i="220"/>
  <c r="C236" i="220"/>
  <c r="C235" i="220"/>
  <c r="C234" i="220"/>
  <c r="C233" i="220"/>
  <c r="C232" i="220"/>
  <c r="C231" i="220"/>
  <c r="C230" i="220"/>
  <c r="C229" i="220"/>
  <c r="C228" i="220"/>
  <c r="C227" i="220"/>
  <c r="C226" i="220"/>
  <c r="C225" i="220"/>
  <c r="C224" i="220"/>
  <c r="C223" i="220"/>
  <c r="C222" i="220"/>
  <c r="C221" i="220"/>
  <c r="C220" i="220"/>
  <c r="C219" i="220"/>
  <c r="C218" i="220"/>
  <c r="C217" i="220"/>
  <c r="C216" i="220"/>
  <c r="C215" i="220"/>
  <c r="C214" i="220"/>
  <c r="C213" i="220"/>
  <c r="C212" i="220"/>
  <c r="C211" i="220"/>
  <c r="C210" i="220"/>
  <c r="C209" i="220"/>
  <c r="C208" i="220"/>
  <c r="C207" i="220"/>
  <c r="C206" i="220"/>
  <c r="C205" i="220"/>
  <c r="C204" i="220"/>
  <c r="C203" i="220"/>
  <c r="C202" i="220"/>
  <c r="C201" i="220"/>
  <c r="C200" i="220"/>
  <c r="C199" i="220"/>
  <c r="C198" i="220"/>
  <c r="C197" i="220"/>
  <c r="C196" i="220"/>
  <c r="C195" i="220"/>
  <c r="C194" i="220"/>
  <c r="C193" i="220"/>
  <c r="C192" i="220"/>
  <c r="C191" i="220"/>
  <c r="C190" i="220"/>
  <c r="C189" i="220"/>
  <c r="C188" i="220"/>
  <c r="C187" i="220"/>
  <c r="C186" i="220"/>
  <c r="C185" i="220"/>
  <c r="C184" i="220"/>
  <c r="C183" i="220"/>
  <c r="C182" i="220"/>
  <c r="C181" i="220"/>
  <c r="C180" i="220"/>
  <c r="C179" i="220"/>
  <c r="C178" i="220"/>
  <c r="C177" i="220"/>
  <c r="C176" i="220"/>
  <c r="C175" i="220"/>
  <c r="C174" i="220"/>
  <c r="C173" i="220"/>
  <c r="C172" i="220"/>
  <c r="C171" i="220"/>
  <c r="C170" i="220"/>
  <c r="C169" i="220"/>
  <c r="C168" i="220"/>
  <c r="C167" i="220"/>
  <c r="C166" i="220"/>
  <c r="C165" i="220"/>
  <c r="C164" i="220"/>
  <c r="C163" i="220"/>
  <c r="C162" i="220"/>
  <c r="C161" i="220"/>
  <c r="C160" i="220"/>
  <c r="C159" i="220"/>
  <c r="C158" i="220"/>
  <c r="C157" i="220"/>
  <c r="C156" i="220"/>
  <c r="C155" i="220"/>
  <c r="C154" i="220"/>
  <c r="C153" i="220"/>
  <c r="C152" i="220"/>
  <c r="C151" i="220"/>
  <c r="C150" i="220"/>
  <c r="C149" i="220"/>
  <c r="C148" i="220"/>
  <c r="C147" i="220"/>
  <c r="C146" i="220"/>
  <c r="C145" i="220"/>
  <c r="C144" i="220"/>
  <c r="C143" i="220"/>
  <c r="C142" i="220"/>
  <c r="C141" i="220"/>
  <c r="C140" i="220"/>
  <c r="C139" i="220"/>
  <c r="C138" i="220"/>
  <c r="C137" i="220"/>
  <c r="C136" i="220"/>
  <c r="C135" i="220"/>
  <c r="C134" i="220"/>
  <c r="C133" i="220"/>
  <c r="C132" i="220"/>
  <c r="C131" i="220"/>
  <c r="C130" i="220"/>
  <c r="C129" i="220"/>
  <c r="C128" i="220"/>
  <c r="C127" i="220"/>
  <c r="C126" i="220"/>
  <c r="C125" i="220"/>
  <c r="C124" i="220"/>
  <c r="C123" i="220"/>
  <c r="C122" i="220"/>
  <c r="C121" i="220"/>
  <c r="C120" i="220"/>
  <c r="C119" i="220"/>
  <c r="C118" i="220"/>
  <c r="C117" i="220"/>
  <c r="C116" i="220"/>
  <c r="C115" i="220"/>
  <c r="C114" i="220"/>
  <c r="C113" i="220"/>
  <c r="C112" i="220"/>
  <c r="C111" i="220"/>
  <c r="C110" i="220"/>
  <c r="C109" i="220"/>
  <c r="C108" i="220"/>
  <c r="C107" i="220"/>
  <c r="C106" i="220"/>
  <c r="C105" i="220"/>
  <c r="C104" i="220"/>
  <c r="C103" i="220"/>
  <c r="C102" i="220"/>
  <c r="C101" i="220"/>
  <c r="C100" i="220"/>
  <c r="C99" i="220"/>
  <c r="C98" i="220"/>
  <c r="C97" i="220"/>
  <c r="C96" i="220"/>
  <c r="C95" i="220"/>
  <c r="C94" i="220"/>
  <c r="C93" i="220"/>
  <c r="C92" i="220"/>
  <c r="C91" i="220"/>
  <c r="C90" i="220"/>
  <c r="C89" i="220"/>
  <c r="C88" i="220"/>
  <c r="C87" i="220"/>
  <c r="C86" i="220"/>
  <c r="C85" i="220"/>
  <c r="C84" i="220"/>
  <c r="C83" i="220"/>
  <c r="C82" i="220"/>
  <c r="C81" i="220"/>
  <c r="C80" i="220"/>
  <c r="C79" i="220"/>
  <c r="C78" i="220"/>
  <c r="C77" i="220"/>
  <c r="C76" i="220"/>
  <c r="C75" i="220"/>
  <c r="C74" i="220"/>
  <c r="C73" i="220"/>
  <c r="C72" i="220"/>
  <c r="C71" i="220"/>
  <c r="C70" i="220"/>
  <c r="C69" i="220"/>
  <c r="C68" i="220"/>
  <c r="C67" i="220"/>
  <c r="C66" i="220"/>
  <c r="C65" i="220"/>
  <c r="C64" i="220"/>
  <c r="C63" i="220"/>
  <c r="C62" i="220"/>
  <c r="C61" i="220"/>
  <c r="C60" i="220"/>
  <c r="C59" i="220"/>
  <c r="C58" i="220"/>
  <c r="C57" i="220"/>
  <c r="C56" i="220"/>
  <c r="C55" i="220"/>
  <c r="C54" i="220"/>
  <c r="C53" i="220"/>
  <c r="C52" i="220"/>
  <c r="C51" i="220"/>
  <c r="C50" i="220"/>
  <c r="C49" i="220"/>
  <c r="C48" i="220"/>
  <c r="C47" i="220"/>
  <c r="C46" i="220"/>
  <c r="C45" i="220"/>
  <c r="C44" i="220"/>
  <c r="C43" i="220"/>
  <c r="C42" i="220"/>
  <c r="C41" i="220"/>
  <c r="C40" i="220"/>
  <c r="C39" i="220"/>
  <c r="C38" i="220"/>
  <c r="C37" i="220"/>
  <c r="C36" i="220"/>
  <c r="C35" i="220"/>
  <c r="C34" i="220"/>
  <c r="C33" i="220"/>
  <c r="C32" i="220"/>
  <c r="C31" i="220"/>
  <c r="C30" i="220"/>
  <c r="C29" i="220"/>
  <c r="C28" i="220"/>
  <c r="C27" i="220"/>
  <c r="C26" i="220"/>
  <c r="C25" i="220"/>
  <c r="C24" i="220"/>
  <c r="C23" i="220"/>
  <c r="C22" i="220"/>
  <c r="C21" i="220"/>
  <c r="C20" i="220"/>
  <c r="C19" i="220"/>
  <c r="C18" i="220"/>
  <c r="C17" i="220"/>
  <c r="C33" i="128" l="1"/>
  <c r="C32" i="128"/>
  <c r="C31" i="128"/>
  <c r="C30" i="128"/>
  <c r="C29" i="128"/>
  <c r="C28" i="128"/>
  <c r="C27" i="128"/>
  <c r="C26" i="128"/>
  <c r="C25" i="128"/>
  <c r="C24" i="128"/>
  <c r="C23" i="128"/>
  <c r="C22" i="128"/>
  <c r="C21" i="128"/>
  <c r="C66" i="124"/>
  <c r="C67" i="124"/>
  <c r="C68" i="124"/>
  <c r="C69" i="124"/>
  <c r="C70" i="124"/>
  <c r="C71" i="124"/>
  <c r="C72" i="124"/>
  <c r="C73" i="124"/>
  <c r="C74" i="124"/>
  <c r="C75" i="124"/>
  <c r="C76" i="124"/>
  <c r="C47" i="124"/>
  <c r="C48" i="124"/>
  <c r="C49" i="124"/>
  <c r="C50" i="124"/>
  <c r="C51" i="124"/>
  <c r="C52" i="124"/>
  <c r="C53" i="124"/>
  <c r="C54" i="124"/>
  <c r="C55" i="124"/>
  <c r="C56" i="124"/>
  <c r="C57" i="124"/>
  <c r="C58" i="124"/>
  <c r="C59" i="124"/>
  <c r="C60" i="124"/>
  <c r="C61" i="124"/>
  <c r="C62" i="124"/>
  <c r="C63" i="124"/>
  <c r="C64" i="124"/>
  <c r="C65" i="124"/>
  <c r="C18" i="124"/>
  <c r="C19" i="124"/>
  <c r="C20" i="124"/>
  <c r="C21" i="124"/>
  <c r="C22" i="124"/>
  <c r="C23" i="124"/>
  <c r="C24" i="124"/>
  <c r="C25" i="124"/>
  <c r="C26" i="124"/>
  <c r="C27" i="124"/>
  <c r="C28" i="124"/>
  <c r="C29" i="124"/>
  <c r="C30" i="124"/>
  <c r="C31" i="124"/>
  <c r="C32" i="124"/>
  <c r="C33" i="124"/>
  <c r="C34" i="124"/>
  <c r="C35" i="124"/>
  <c r="C36" i="124"/>
  <c r="C37" i="124"/>
  <c r="C38" i="124"/>
  <c r="C39" i="124"/>
  <c r="C40" i="124"/>
  <c r="C41" i="124"/>
  <c r="C42" i="124"/>
  <c r="C43" i="124"/>
  <c r="C44" i="124"/>
  <c r="C45" i="124"/>
  <c r="C46" i="124"/>
  <c r="C17" i="128" l="1"/>
  <c r="C18" i="128"/>
  <c r="C19" i="128"/>
  <c r="C17" i="124" l="1"/>
  <c r="C20" i="128"/>
  <c r="C59" i="214" l="1"/>
  <c r="C100" i="143" l="1"/>
  <c r="C101" i="143"/>
  <c r="C99" i="143"/>
  <c r="C97" i="143"/>
  <c r="C98" i="143"/>
  <c r="C103" i="143"/>
  <c r="C19" i="212" l="1"/>
  <c r="C20" i="212"/>
  <c r="C23" i="153" l="1"/>
  <c r="C53" i="177" l="1"/>
  <c r="C54" i="177" l="1"/>
  <c r="C52" i="177" l="1"/>
  <c r="C51" i="177"/>
  <c r="C50" i="177"/>
  <c r="C49" i="177"/>
  <c r="C48" i="177"/>
  <c r="C47" i="177"/>
  <c r="C46" i="177"/>
  <c r="C45" i="177"/>
  <c r="C44" i="177"/>
  <c r="C43" i="177"/>
  <c r="C40" i="177"/>
  <c r="C39" i="177"/>
  <c r="C42" i="177"/>
  <c r="C26" i="218" l="1"/>
  <c r="C25" i="218"/>
  <c r="C24" i="218"/>
  <c r="C23" i="218"/>
  <c r="C22" i="218"/>
  <c r="C21" i="218"/>
  <c r="C20" i="218"/>
  <c r="C19" i="218"/>
  <c r="C18" i="218"/>
  <c r="C28" i="217"/>
  <c r="C27" i="217"/>
  <c r="C26" i="217"/>
  <c r="C25" i="217"/>
  <c r="C24" i="217"/>
  <c r="C23" i="217"/>
  <c r="C22" i="217"/>
  <c r="C21" i="217"/>
  <c r="C20" i="217"/>
  <c r="C19" i="217"/>
  <c r="C18" i="217"/>
  <c r="C17" i="217"/>
  <c r="C30" i="216"/>
  <c r="C29" i="216"/>
  <c r="C28" i="216"/>
  <c r="C27" i="216"/>
  <c r="C26" i="216"/>
  <c r="C25" i="216"/>
  <c r="C24" i="216"/>
  <c r="C23" i="216"/>
  <c r="C22" i="216"/>
  <c r="C21" i="216"/>
  <c r="C20" i="216"/>
  <c r="C19" i="216"/>
  <c r="C18" i="216"/>
  <c r="C17" i="216"/>
  <c r="C31" i="212"/>
  <c r="C36" i="215"/>
  <c r="C35" i="215"/>
  <c r="C34" i="215"/>
  <c r="C33" i="215"/>
  <c r="C32" i="215"/>
  <c r="C31" i="215"/>
  <c r="C30" i="215"/>
  <c r="C29" i="215"/>
  <c r="C28" i="215"/>
  <c r="C27" i="215"/>
  <c r="C26" i="215"/>
  <c r="C25" i="215"/>
  <c r="C24" i="215"/>
  <c r="C23" i="215"/>
  <c r="C22" i="215"/>
  <c r="C21" i="215"/>
  <c r="C20" i="215"/>
  <c r="C19" i="215"/>
  <c r="C18" i="215"/>
  <c r="C17" i="215"/>
  <c r="C97" i="214"/>
  <c r="C96" i="214"/>
  <c r="C95" i="214"/>
  <c r="C94" i="214"/>
  <c r="C93" i="214"/>
  <c r="C92" i="214"/>
  <c r="C91" i="214"/>
  <c r="C90" i="214"/>
  <c r="C89" i="214"/>
  <c r="C88" i="214"/>
  <c r="C87" i="214"/>
  <c r="C86" i="214"/>
  <c r="C85" i="214"/>
  <c r="C84" i="214"/>
  <c r="C83" i="214"/>
  <c r="C82" i="214"/>
  <c r="C81" i="214"/>
  <c r="C80" i="214"/>
  <c r="C79" i="214"/>
  <c r="C78" i="214"/>
  <c r="C77" i="214"/>
  <c r="C76" i="214"/>
  <c r="C75" i="214"/>
  <c r="C74" i="214"/>
  <c r="C73" i="214"/>
  <c r="C72" i="214"/>
  <c r="C71" i="214"/>
  <c r="C70" i="214"/>
  <c r="C69" i="214"/>
  <c r="C68" i="214"/>
  <c r="C67" i="214"/>
  <c r="C66" i="214"/>
  <c r="C65" i="214"/>
  <c r="C64" i="214"/>
  <c r="C63" i="214"/>
  <c r="C62" i="214"/>
  <c r="C61" i="214"/>
  <c r="C60" i="214"/>
  <c r="C58" i="214"/>
  <c r="C57" i="214"/>
  <c r="C56" i="214"/>
  <c r="C55" i="214"/>
  <c r="C54" i="214"/>
  <c r="C53" i="214"/>
  <c r="C52" i="214"/>
  <c r="C51" i="214"/>
  <c r="C50" i="214"/>
  <c r="C49" i="214"/>
  <c r="C48" i="214"/>
  <c r="C47" i="214"/>
  <c r="C46" i="214"/>
  <c r="C45" i="214"/>
  <c r="C44" i="214"/>
  <c r="C43" i="214"/>
  <c r="C42" i="214"/>
  <c r="C41" i="214"/>
  <c r="C40" i="214"/>
  <c r="C39" i="214"/>
  <c r="C38" i="214"/>
  <c r="C37" i="214"/>
  <c r="C36" i="214"/>
  <c r="C35" i="214"/>
  <c r="C34" i="214"/>
  <c r="C33" i="214"/>
  <c r="C32" i="214"/>
  <c r="C31" i="214"/>
  <c r="C30" i="214"/>
  <c r="C29" i="214"/>
  <c r="C28" i="214"/>
  <c r="C27" i="214"/>
  <c r="C26" i="214"/>
  <c r="C25" i="214"/>
  <c r="C24" i="214"/>
  <c r="C23" i="214"/>
  <c r="C22" i="214"/>
  <c r="C21" i="214"/>
  <c r="C20" i="214"/>
  <c r="C19" i="214"/>
  <c r="C18" i="214"/>
  <c r="C17" i="214"/>
  <c r="C29" i="210" l="1"/>
  <c r="C28" i="210"/>
  <c r="C27" i="210"/>
  <c r="C26" i="210"/>
  <c r="C25" i="210"/>
  <c r="C24" i="210"/>
  <c r="C23" i="210"/>
  <c r="C22" i="210"/>
  <c r="C21" i="210"/>
  <c r="C20" i="210"/>
  <c r="C19" i="210"/>
  <c r="C18" i="210"/>
  <c r="C17" i="210"/>
  <c r="C26" i="192"/>
  <c r="C25" i="192"/>
  <c r="C24" i="192"/>
  <c r="C23" i="192"/>
  <c r="C22" i="192"/>
  <c r="C21" i="192"/>
  <c r="C20" i="192"/>
  <c r="C19" i="192"/>
  <c r="C18" i="192"/>
  <c r="C17" i="192"/>
  <c r="C26" i="191"/>
  <c r="C25" i="191"/>
  <c r="C24" i="191"/>
  <c r="C23" i="191"/>
  <c r="C22" i="191"/>
  <c r="C21" i="191"/>
  <c r="C20" i="191"/>
  <c r="C19" i="191"/>
  <c r="C18" i="191"/>
  <c r="C17" i="191"/>
  <c r="C21" i="182" l="1"/>
  <c r="C20" i="182"/>
  <c r="C19" i="182"/>
  <c r="C18" i="182"/>
  <c r="C27" i="182"/>
  <c r="C32" i="182" l="1"/>
  <c r="C27" i="213" l="1"/>
  <c r="C26" i="213"/>
  <c r="C25" i="213"/>
  <c r="C24" i="213"/>
  <c r="C23" i="213"/>
  <c r="C22" i="213"/>
  <c r="C21" i="213"/>
  <c r="C20" i="213"/>
  <c r="C19" i="213"/>
  <c r="C18" i="213"/>
  <c r="C17" i="213"/>
  <c r="C40" i="194" l="1"/>
  <c r="C39" i="194"/>
  <c r="C38" i="194"/>
  <c r="C37" i="194"/>
  <c r="C36" i="194"/>
  <c r="C35" i="194"/>
  <c r="C34" i="194"/>
  <c r="C33" i="194"/>
  <c r="C32" i="194"/>
  <c r="C31" i="194"/>
  <c r="C30" i="194"/>
  <c r="C29" i="194"/>
  <c r="C45" i="129" l="1"/>
  <c r="C35" i="212" l="1"/>
  <c r="C34" i="212"/>
  <c r="C33" i="212"/>
  <c r="C32" i="212"/>
  <c r="C30" i="212"/>
  <c r="C28" i="212"/>
  <c r="C27" i="212"/>
  <c r="C26" i="212"/>
  <c r="C25" i="212"/>
  <c r="C24" i="212"/>
  <c r="C23" i="212"/>
  <c r="C22" i="212"/>
  <c r="C21" i="212"/>
  <c r="C18" i="212"/>
  <c r="C17" i="212"/>
  <c r="C26" i="208" l="1"/>
  <c r="C25" i="208"/>
  <c r="C24" i="208"/>
  <c r="C23" i="208"/>
  <c r="C22" i="208"/>
  <c r="C21" i="208"/>
  <c r="C20" i="208"/>
  <c r="C19" i="208"/>
  <c r="C18" i="208"/>
  <c r="C17" i="208"/>
  <c r="C59" i="207"/>
  <c r="C58" i="207"/>
  <c r="C57" i="207"/>
  <c r="C56" i="207"/>
  <c r="C55" i="207"/>
  <c r="C54" i="207"/>
  <c r="C53" i="207"/>
  <c r="C52" i="207"/>
  <c r="C51" i="207"/>
  <c r="C50" i="207"/>
  <c r="C49" i="207"/>
  <c r="C48" i="207"/>
  <c r="C47" i="207"/>
  <c r="C46" i="207"/>
  <c r="C45" i="207"/>
  <c r="C44" i="207"/>
  <c r="C43" i="207"/>
  <c r="C42" i="207"/>
  <c r="C41" i="207"/>
  <c r="C40" i="207"/>
  <c r="C39" i="207"/>
  <c r="C38" i="207"/>
  <c r="C37" i="207"/>
  <c r="C36" i="207"/>
  <c r="C35" i="207"/>
  <c r="C34" i="207"/>
  <c r="C33" i="207"/>
  <c r="C32" i="207"/>
  <c r="C31" i="207"/>
  <c r="C30" i="207"/>
  <c r="C29" i="207"/>
  <c r="C28" i="207"/>
  <c r="C27" i="207"/>
  <c r="C26" i="207"/>
  <c r="C25" i="207"/>
  <c r="C24" i="207"/>
  <c r="C23" i="207"/>
  <c r="C22" i="207"/>
  <c r="C21" i="207"/>
  <c r="C20" i="207"/>
  <c r="C19" i="207"/>
  <c r="C18" i="207"/>
  <c r="C17" i="207"/>
  <c r="C45" i="205" l="1"/>
  <c r="C44" i="205"/>
  <c r="C43" i="205"/>
  <c r="C42" i="205"/>
  <c r="C41" i="205"/>
  <c r="C40" i="205"/>
  <c r="C39" i="205"/>
  <c r="C38" i="205"/>
  <c r="C37" i="205"/>
  <c r="C36" i="205"/>
  <c r="C35" i="205"/>
  <c r="C23" i="204" l="1"/>
  <c r="C24" i="204"/>
  <c r="C25" i="204"/>
  <c r="C26" i="204"/>
  <c r="C27" i="204"/>
  <c r="C28" i="204"/>
  <c r="C29" i="204"/>
  <c r="C30" i="204"/>
  <c r="C32" i="204"/>
  <c r="C31" i="204"/>
  <c r="C22" i="204"/>
  <c r="C21" i="204"/>
  <c r="C20" i="204"/>
  <c r="C19" i="204"/>
  <c r="C18" i="204"/>
  <c r="C17" i="204"/>
  <c r="C24" i="203" l="1"/>
  <c r="C23" i="203"/>
  <c r="C22" i="203"/>
  <c r="C21" i="203"/>
  <c r="C20" i="203"/>
  <c r="C19" i="203"/>
  <c r="C18" i="203"/>
  <c r="C17" i="203"/>
  <c r="C30" i="202" l="1"/>
  <c r="C26" i="202"/>
  <c r="C25" i="202"/>
  <c r="C24" i="202"/>
  <c r="C23" i="202"/>
  <c r="C22" i="202"/>
  <c r="C21" i="202"/>
  <c r="C20" i="202"/>
  <c r="C19" i="202"/>
  <c r="C18" i="202"/>
  <c r="C17" i="202"/>
  <c r="C76" i="201"/>
  <c r="C75" i="201"/>
  <c r="C74" i="201"/>
  <c r="C73" i="201"/>
  <c r="C72" i="201"/>
  <c r="C71" i="201"/>
  <c r="C70" i="201"/>
  <c r="C69" i="201"/>
  <c r="C68" i="201"/>
  <c r="C67" i="201"/>
  <c r="C66" i="201"/>
  <c r="C65" i="201"/>
  <c r="C64" i="201"/>
  <c r="C63" i="201"/>
  <c r="C62" i="201"/>
  <c r="C46" i="201"/>
  <c r="C45" i="201"/>
  <c r="C44" i="201"/>
  <c r="C43" i="201"/>
  <c r="C42" i="201"/>
  <c r="C51" i="201"/>
  <c r="C50" i="201"/>
  <c r="C49" i="201"/>
  <c r="C48" i="201"/>
  <c r="C47" i="201"/>
  <c r="C86" i="201"/>
  <c r="C85" i="201"/>
  <c r="C84" i="201"/>
  <c r="C83" i="201"/>
  <c r="C82" i="201"/>
  <c r="C81" i="201"/>
  <c r="C80" i="201"/>
  <c r="C79" i="201"/>
  <c r="C78" i="201"/>
  <c r="C77" i="201"/>
  <c r="C61" i="201"/>
  <c r="C60" i="201"/>
  <c r="C59" i="201"/>
  <c r="C58" i="201"/>
  <c r="C57" i="201"/>
  <c r="C56" i="201"/>
  <c r="C55" i="201"/>
  <c r="C54" i="201"/>
  <c r="C53" i="201"/>
  <c r="C52" i="201"/>
  <c r="C41" i="201"/>
  <c r="C40" i="201"/>
  <c r="C39" i="201"/>
  <c r="C38" i="201"/>
  <c r="C37" i="201"/>
  <c r="C36" i="201"/>
  <c r="C35" i="201"/>
  <c r="C34" i="201"/>
  <c r="C33" i="201"/>
  <c r="C32" i="201"/>
  <c r="C31" i="201"/>
  <c r="C30" i="201"/>
  <c r="C29" i="201"/>
  <c r="C28" i="201"/>
  <c r="C27" i="201"/>
  <c r="C26" i="201"/>
  <c r="C25" i="201"/>
  <c r="C24" i="201"/>
  <c r="C23" i="201"/>
  <c r="C22" i="201"/>
  <c r="C21" i="201"/>
  <c r="C20" i="201"/>
  <c r="C19" i="201"/>
  <c r="C18" i="201"/>
  <c r="C17" i="201"/>
  <c r="C32" i="200"/>
  <c r="C31" i="200"/>
  <c r="C30" i="200"/>
  <c r="C29" i="200"/>
  <c r="C28" i="200"/>
  <c r="C27" i="200"/>
  <c r="C26" i="200"/>
  <c r="C25" i="200"/>
  <c r="C24" i="200"/>
  <c r="C23" i="200"/>
  <c r="C22" i="200"/>
  <c r="C21" i="200"/>
  <c r="C20" i="200"/>
  <c r="C19" i="200"/>
  <c r="C18" i="200"/>
  <c r="C17" i="200"/>
  <c r="C38" i="199" l="1"/>
  <c r="C37" i="199"/>
  <c r="C36" i="199"/>
  <c r="C35" i="199"/>
  <c r="C34" i="199"/>
  <c r="C33" i="199"/>
  <c r="C32" i="199"/>
  <c r="C31" i="199"/>
  <c r="C30" i="199"/>
  <c r="C29" i="199"/>
  <c r="C28" i="199"/>
  <c r="C27" i="199"/>
  <c r="C26" i="199"/>
  <c r="C25" i="199"/>
  <c r="C24" i="199"/>
  <c r="C23" i="199"/>
  <c r="C22" i="199"/>
  <c r="C21" i="199"/>
  <c r="C20" i="199"/>
  <c r="C19" i="199"/>
  <c r="C18" i="199"/>
  <c r="C18" i="198" l="1"/>
  <c r="C19" i="198"/>
  <c r="C20" i="198"/>
  <c r="C21" i="198"/>
  <c r="C22" i="198"/>
  <c r="C23" i="198"/>
  <c r="C24" i="198"/>
  <c r="C25" i="198"/>
  <c r="C26" i="198"/>
  <c r="C27" i="198"/>
  <c r="C28" i="198"/>
  <c r="C29" i="198"/>
  <c r="C30" i="198"/>
  <c r="C31" i="198"/>
  <c r="C32" i="198"/>
  <c r="C33" i="198"/>
  <c r="C17" i="198"/>
  <c r="C17" i="197"/>
  <c r="C18" i="196"/>
  <c r="C17" i="196"/>
  <c r="C25" i="195" l="1"/>
  <c r="C24" i="195"/>
  <c r="C23" i="195"/>
  <c r="C22" i="195"/>
  <c r="C21" i="195"/>
  <c r="C20" i="195"/>
  <c r="C19" i="195"/>
  <c r="C18" i="195"/>
  <c r="C17" i="195"/>
  <c r="C28" i="194" l="1"/>
  <c r="C27" i="194"/>
  <c r="C26" i="194"/>
  <c r="C25" i="194"/>
  <c r="C24" i="194"/>
  <c r="C23" i="194"/>
  <c r="C22" i="194"/>
  <c r="C21" i="194"/>
  <c r="C20" i="194"/>
  <c r="C19" i="194"/>
  <c r="C18" i="194"/>
  <c r="C17" i="194"/>
  <c r="C65" i="117" l="1"/>
  <c r="C64" i="117"/>
  <c r="C63" i="117"/>
  <c r="C52" i="92" l="1"/>
  <c r="C51" i="92"/>
  <c r="C50" i="92"/>
  <c r="C90" i="135" l="1"/>
  <c r="C89" i="135"/>
  <c r="C88" i="135"/>
  <c r="C87" i="135"/>
  <c r="C86" i="135"/>
  <c r="C85" i="135"/>
  <c r="C84" i="135"/>
  <c r="C83" i="135"/>
  <c r="C82" i="135"/>
  <c r="C81" i="135"/>
  <c r="C80" i="135"/>
  <c r="C79" i="135"/>
  <c r="C78" i="135"/>
  <c r="C77" i="135"/>
  <c r="C76" i="135"/>
  <c r="C75" i="135"/>
  <c r="C74" i="135"/>
  <c r="C73" i="135"/>
  <c r="C72" i="135"/>
  <c r="C71" i="135"/>
  <c r="C70" i="135"/>
  <c r="C69" i="135"/>
  <c r="C68" i="135"/>
  <c r="C67" i="135"/>
  <c r="C66" i="135"/>
  <c r="C65" i="135"/>
  <c r="C64" i="135"/>
  <c r="C63" i="135"/>
  <c r="C62" i="135"/>
  <c r="C61" i="135"/>
  <c r="C60" i="135"/>
  <c r="C59" i="135"/>
  <c r="C58" i="135"/>
  <c r="C57" i="135"/>
  <c r="C56" i="135"/>
  <c r="C55" i="135"/>
  <c r="C54" i="135"/>
  <c r="C53" i="135"/>
  <c r="C52" i="135"/>
  <c r="C51" i="135"/>
  <c r="C50" i="135"/>
  <c r="C49" i="135"/>
  <c r="C48" i="135"/>
  <c r="C22" i="155" l="1"/>
  <c r="C30" i="186" l="1"/>
  <c r="C29" i="186"/>
  <c r="C28" i="186"/>
  <c r="C27" i="186"/>
  <c r="C26" i="186"/>
  <c r="C25" i="186"/>
  <c r="C24" i="186"/>
  <c r="C23" i="186"/>
  <c r="C22" i="186"/>
  <c r="C21" i="186"/>
  <c r="C20" i="186"/>
  <c r="C19" i="186"/>
  <c r="C18" i="186"/>
  <c r="C17" i="186"/>
  <c r="C22" i="151" l="1"/>
  <c r="C20" i="151"/>
  <c r="C21" i="185" l="1"/>
  <c r="C20" i="185"/>
  <c r="C19" i="185"/>
  <c r="C18" i="185"/>
  <c r="C17" i="185"/>
  <c r="C26" i="184"/>
  <c r="C25" i="184"/>
  <c r="C24" i="184"/>
  <c r="C23" i="184"/>
  <c r="C22" i="184"/>
  <c r="C21" i="184"/>
  <c r="C20" i="184"/>
  <c r="C19" i="184"/>
  <c r="C18" i="184"/>
  <c r="C17" i="184"/>
  <c r="C36" i="183"/>
  <c r="C35" i="183"/>
  <c r="C34" i="183"/>
  <c r="C33" i="183"/>
  <c r="C32" i="183"/>
  <c r="C31" i="183"/>
  <c r="C30" i="183"/>
  <c r="C29" i="183"/>
  <c r="C28" i="183"/>
  <c r="C27" i="183"/>
  <c r="C26" i="183"/>
  <c r="C25" i="183"/>
  <c r="C24" i="183"/>
  <c r="C23" i="183"/>
  <c r="C22" i="183"/>
  <c r="C21" i="183"/>
  <c r="C20" i="183"/>
  <c r="C19" i="183"/>
  <c r="C18" i="183"/>
  <c r="C17" i="183"/>
  <c r="C39" i="182"/>
  <c r="C38" i="182"/>
  <c r="C37" i="182"/>
  <c r="C36" i="182"/>
  <c r="C35" i="182"/>
  <c r="C34" i="182"/>
  <c r="C50" i="182"/>
  <c r="C49" i="182"/>
  <c r="C48" i="182"/>
  <c r="C47" i="182"/>
  <c r="C46" i="182"/>
  <c r="C45" i="182"/>
  <c r="C44" i="182"/>
  <c r="C43" i="182"/>
  <c r="C42" i="182"/>
  <c r="C41" i="182"/>
  <c r="C40" i="182"/>
  <c r="C33" i="182"/>
  <c r="C31" i="182"/>
  <c r="C30" i="182"/>
  <c r="C29" i="182"/>
  <c r="C28" i="182"/>
  <c r="C26" i="182"/>
  <c r="C25" i="182"/>
  <c r="C24" i="182"/>
  <c r="C23" i="182"/>
  <c r="C22" i="182"/>
  <c r="C17" i="182"/>
  <c r="C21" i="147" l="1"/>
  <c r="C31" i="147"/>
  <c r="C30" i="147"/>
  <c r="C22" i="147"/>
  <c r="C23" i="147"/>
  <c r="C24" i="137" l="1"/>
  <c r="C23" i="137"/>
  <c r="C22" i="137"/>
  <c r="C21" i="137"/>
  <c r="C20" i="137"/>
  <c r="C19" i="137"/>
  <c r="C18" i="137"/>
  <c r="C17" i="137"/>
  <c r="C24" i="127"/>
  <c r="C23" i="127"/>
  <c r="C22" i="127"/>
  <c r="C21" i="127"/>
  <c r="C20" i="127"/>
  <c r="C19" i="127"/>
  <c r="C18" i="127"/>
  <c r="C17" i="127"/>
  <c r="C24" i="111"/>
  <c r="C23" i="111"/>
  <c r="C22" i="111"/>
  <c r="C21" i="111"/>
  <c r="C20" i="111"/>
  <c r="C19" i="111"/>
  <c r="C18" i="111"/>
  <c r="C17" i="111"/>
  <c r="C42" i="173" l="1"/>
  <c r="C41" i="177" l="1"/>
  <c r="C38" i="177"/>
  <c r="C37" i="177"/>
  <c r="C36" i="177"/>
  <c r="C35" i="177"/>
  <c r="C34" i="177"/>
  <c r="C33" i="177"/>
  <c r="C32" i="177"/>
  <c r="C31" i="177"/>
  <c r="C30" i="177"/>
  <c r="C29" i="177"/>
  <c r="C28" i="177"/>
  <c r="C27" i="177"/>
  <c r="C26" i="177"/>
  <c r="C25" i="177"/>
  <c r="C24" i="177"/>
  <c r="C23" i="177"/>
  <c r="C22" i="177"/>
  <c r="C21" i="177"/>
  <c r="C20" i="177"/>
  <c r="C19" i="177"/>
  <c r="C18" i="177"/>
  <c r="C17" i="177"/>
  <c r="C25" i="176"/>
  <c r="C24" i="176"/>
  <c r="C23" i="176"/>
  <c r="C22" i="176"/>
  <c r="C21" i="176"/>
  <c r="C20" i="176"/>
  <c r="C19" i="176"/>
  <c r="C18" i="176"/>
  <c r="C17" i="176"/>
  <c r="C28" i="175"/>
  <c r="C27" i="175"/>
  <c r="C26" i="175"/>
  <c r="C25" i="175"/>
  <c r="C24" i="175"/>
  <c r="C23" i="175"/>
  <c r="C22" i="175"/>
  <c r="C21" i="175"/>
  <c r="C20" i="175"/>
  <c r="C19" i="175"/>
  <c r="C18" i="175"/>
  <c r="C17" i="175"/>
  <c r="C24" i="174" l="1"/>
  <c r="C23" i="174"/>
  <c r="C22" i="174"/>
  <c r="C21" i="174"/>
  <c r="C20" i="174"/>
  <c r="C19" i="174"/>
  <c r="C18" i="174"/>
  <c r="C17" i="174"/>
  <c r="C52" i="173" l="1"/>
  <c r="C51" i="173"/>
  <c r="C50" i="173"/>
  <c r="C49" i="173"/>
  <c r="C48" i="173"/>
  <c r="C47" i="173"/>
  <c r="C46" i="173"/>
  <c r="C45" i="173"/>
  <c r="C44" i="173"/>
  <c r="C43" i="173"/>
  <c r="C41" i="173"/>
  <c r="C40" i="173"/>
  <c r="C39" i="173"/>
  <c r="C38" i="173"/>
  <c r="C37" i="173"/>
  <c r="C36" i="173"/>
  <c r="C35" i="173"/>
  <c r="C34" i="173"/>
  <c r="C33" i="173"/>
  <c r="C32" i="173"/>
  <c r="C31" i="173"/>
  <c r="C30" i="173"/>
  <c r="C27" i="173"/>
  <c r="C26" i="173"/>
  <c r="C25" i="173"/>
  <c r="C23" i="173"/>
  <c r="C24" i="173"/>
  <c r="C28" i="173"/>
  <c r="C29" i="173"/>
  <c r="C22" i="173"/>
  <c r="C19" i="173"/>
  <c r="C20" i="173"/>
  <c r="C21" i="173"/>
  <c r="C18" i="173"/>
  <c r="C17" i="173"/>
  <c r="C34" i="172"/>
  <c r="C33" i="172"/>
  <c r="C32" i="172"/>
  <c r="C31" i="172"/>
  <c r="C30" i="172"/>
  <c r="C29" i="172"/>
  <c r="C28" i="172"/>
  <c r="C27" i="172"/>
  <c r="C26" i="172"/>
  <c r="C25" i="172"/>
  <c r="C19" i="172"/>
  <c r="C24" i="172"/>
  <c r="C23" i="172"/>
  <c r="C22" i="172"/>
  <c r="C21" i="172"/>
  <c r="C20" i="172"/>
  <c r="C18" i="172"/>
  <c r="C17" i="172"/>
  <c r="C18" i="171" l="1"/>
  <c r="C20" i="171"/>
  <c r="C21" i="171"/>
  <c r="C22" i="171"/>
  <c r="C23" i="171"/>
  <c r="C24" i="171"/>
  <c r="C17" i="171"/>
  <c r="C18" i="93"/>
  <c r="C17" i="93"/>
  <c r="C22" i="160" l="1"/>
  <c r="C21" i="160"/>
  <c r="C25" i="115"/>
  <c r="C24" i="162"/>
  <c r="C23" i="162"/>
  <c r="C19" i="167" l="1"/>
  <c r="C20" i="167"/>
  <c r="C21" i="167"/>
  <c r="C22" i="167"/>
  <c r="C23" i="167"/>
  <c r="C24" i="167"/>
  <c r="C25" i="167"/>
  <c r="C26" i="167"/>
  <c r="C27" i="167"/>
  <c r="C28" i="167"/>
  <c r="C29" i="167"/>
  <c r="C30" i="167"/>
  <c r="C18" i="167"/>
  <c r="C22" i="162"/>
  <c r="C21" i="162"/>
  <c r="C20" i="162" l="1"/>
  <c r="C19" i="162" l="1"/>
  <c r="C18" i="162"/>
  <c r="C17" i="114"/>
  <c r="C17" i="162" l="1"/>
  <c r="C184" i="138" l="1"/>
  <c r="C183" i="138"/>
  <c r="C182" i="138"/>
  <c r="C181" i="138"/>
  <c r="C180" i="138"/>
  <c r="C179" i="138"/>
  <c r="C19" i="138"/>
  <c r="C18" i="138"/>
  <c r="C17" i="138"/>
  <c r="C28" i="161"/>
  <c r="C27" i="161"/>
  <c r="C26" i="161"/>
  <c r="C25" i="161"/>
  <c r="C24" i="161"/>
  <c r="C23" i="161"/>
  <c r="C22" i="161"/>
  <c r="C21" i="161"/>
  <c r="C20" i="161"/>
  <c r="C17" i="161"/>
  <c r="C19" i="161"/>
  <c r="C18" i="161"/>
  <c r="C25" i="151" l="1"/>
  <c r="C24" i="151"/>
  <c r="C25" i="158" l="1"/>
  <c r="C20" i="160" l="1"/>
  <c r="C19" i="160"/>
  <c r="C18" i="160"/>
  <c r="C17" i="160"/>
  <c r="C40" i="145" l="1"/>
  <c r="C41" i="145"/>
  <c r="C42" i="145"/>
  <c r="C43" i="145"/>
  <c r="C21" i="145"/>
  <c r="C19" i="145"/>
  <c r="C20" i="145"/>
  <c r="C22" i="145"/>
  <c r="C21" i="159" l="1"/>
  <c r="C20" i="159"/>
  <c r="C19" i="159"/>
  <c r="C18" i="159"/>
  <c r="C17" i="159"/>
  <c r="C27" i="158"/>
  <c r="C26" i="158"/>
  <c r="C24" i="158"/>
  <c r="C23" i="158"/>
  <c r="C22" i="158"/>
  <c r="C21" i="158"/>
  <c r="C20" i="158"/>
  <c r="C19" i="158"/>
  <c r="C18" i="158"/>
  <c r="C17" i="158"/>
  <c r="C23" i="151" l="1"/>
  <c r="C21" i="155"/>
  <c r="C20" i="155"/>
  <c r="C19" i="155"/>
  <c r="C18" i="155"/>
  <c r="C19" i="151"/>
  <c r="C21" i="151"/>
  <c r="C18" i="151"/>
  <c r="C24" i="153" l="1"/>
  <c r="C22" i="153"/>
  <c r="C21" i="153"/>
  <c r="C20" i="153" l="1"/>
  <c r="C19" i="153"/>
  <c r="C18" i="153"/>
  <c r="C17" i="153"/>
  <c r="C30" i="152" l="1"/>
  <c r="C29" i="152"/>
  <c r="C28" i="152"/>
  <c r="C27" i="152"/>
  <c r="C26" i="152"/>
  <c r="C25" i="152"/>
  <c r="C24" i="152"/>
  <c r="C21" i="152"/>
  <c r="C22" i="152"/>
  <c r="C23" i="152"/>
  <c r="C20" i="152"/>
  <c r="C19" i="152"/>
  <c r="C18" i="152"/>
  <c r="C17" i="152"/>
  <c r="C19" i="147" l="1"/>
  <c r="C28" i="147"/>
  <c r="C24" i="147"/>
  <c r="C17" i="147"/>
  <c r="C25" i="147"/>
  <c r="C29" i="147"/>
  <c r="C26" i="147"/>
  <c r="C27" i="147"/>
  <c r="C18" i="147"/>
  <c r="C20" i="150" l="1"/>
  <c r="C19" i="150"/>
  <c r="C18" i="150"/>
  <c r="C17" i="150"/>
  <c r="C32" i="149" l="1"/>
  <c r="C31" i="149"/>
  <c r="C30" i="149"/>
  <c r="C29" i="149"/>
  <c r="C28" i="149"/>
  <c r="C27" i="149"/>
  <c r="C26" i="149"/>
  <c r="C25" i="149"/>
  <c r="C24" i="149"/>
  <c r="C23" i="149"/>
  <c r="C22" i="149"/>
  <c r="C21" i="149"/>
  <c r="C20" i="149"/>
  <c r="C19" i="149"/>
  <c r="C18" i="149"/>
  <c r="C17" i="149"/>
  <c r="C20" i="147" l="1"/>
  <c r="C22" i="97" l="1"/>
  <c r="C55" i="145" l="1"/>
  <c r="C54" i="145"/>
  <c r="C53" i="145"/>
  <c r="C52" i="145"/>
  <c r="C51" i="145"/>
  <c r="C50" i="145"/>
  <c r="C49" i="145"/>
  <c r="C48" i="145"/>
  <c r="C47" i="145"/>
  <c r="C46" i="145"/>
  <c r="C45" i="145"/>
  <c r="C44" i="145"/>
  <c r="C39" i="145"/>
  <c r="C38" i="145"/>
  <c r="C17" i="145"/>
  <c r="C18" i="145"/>
  <c r="C37" i="145"/>
  <c r="C36" i="145"/>
  <c r="C35" i="145"/>
  <c r="C34" i="145"/>
  <c r="C33" i="145"/>
  <c r="C32" i="145"/>
  <c r="C31" i="145"/>
  <c r="C30" i="145"/>
  <c r="C29" i="145"/>
  <c r="C28" i="145"/>
  <c r="C27" i="145"/>
  <c r="C26" i="145"/>
  <c r="C25" i="145"/>
  <c r="C24" i="145"/>
  <c r="C23" i="145"/>
  <c r="C98" i="144"/>
  <c r="C97" i="144"/>
  <c r="C96" i="144"/>
  <c r="C95" i="144"/>
  <c r="C94" i="144"/>
  <c r="C93" i="144"/>
  <c r="C92" i="144"/>
  <c r="C91" i="144"/>
  <c r="C90" i="144"/>
  <c r="C89" i="144"/>
  <c r="C88" i="144"/>
  <c r="C87" i="144"/>
  <c r="C86" i="144"/>
  <c r="C85" i="144"/>
  <c r="C84" i="144"/>
  <c r="C83" i="144"/>
  <c r="C82" i="144"/>
  <c r="C81" i="144"/>
  <c r="C80" i="144"/>
  <c r="C79" i="144"/>
  <c r="C78" i="144"/>
  <c r="C77" i="144"/>
  <c r="C76" i="144"/>
  <c r="C75" i="144"/>
  <c r="C74" i="144"/>
  <c r="C73" i="144"/>
  <c r="C72" i="144"/>
  <c r="C71" i="144"/>
  <c r="C70" i="144"/>
  <c r="C69" i="144"/>
  <c r="C68" i="144"/>
  <c r="C67" i="144"/>
  <c r="C66" i="144"/>
  <c r="C65" i="144"/>
  <c r="C64" i="144"/>
  <c r="C63" i="144"/>
  <c r="C62" i="144"/>
  <c r="C61" i="144"/>
  <c r="C60" i="144"/>
  <c r="C59" i="144"/>
  <c r="C58" i="144"/>
  <c r="C57" i="144"/>
  <c r="C56" i="144"/>
  <c r="C55" i="144"/>
  <c r="C54" i="144"/>
  <c r="C53" i="144"/>
  <c r="C52" i="144"/>
  <c r="C51" i="144"/>
  <c r="C50" i="144"/>
  <c r="C49" i="144"/>
  <c r="C48" i="144"/>
  <c r="C47" i="144"/>
  <c r="C46" i="144"/>
  <c r="C45" i="144"/>
  <c r="C44" i="144"/>
  <c r="C43" i="144"/>
  <c r="C42" i="144"/>
  <c r="C41" i="144"/>
  <c r="C40" i="144"/>
  <c r="C39" i="144"/>
  <c r="C38" i="144"/>
  <c r="C37" i="144"/>
  <c r="C36" i="144"/>
  <c r="C35" i="144"/>
  <c r="C34" i="144"/>
  <c r="C33" i="144"/>
  <c r="C32" i="144"/>
  <c r="C31" i="144"/>
  <c r="C30" i="144"/>
  <c r="C29" i="144"/>
  <c r="C28" i="144"/>
  <c r="C27" i="144"/>
  <c r="C26" i="144"/>
  <c r="C25" i="144"/>
  <c r="C24" i="144"/>
  <c r="C23" i="144"/>
  <c r="C22" i="144"/>
  <c r="C21" i="144"/>
  <c r="C20" i="144"/>
  <c r="C19" i="144"/>
  <c r="C18" i="144"/>
  <c r="C17" i="144"/>
  <c r="C102" i="143"/>
  <c r="C96" i="143"/>
  <c r="C95" i="143"/>
  <c r="C94" i="143"/>
  <c r="C93" i="143"/>
  <c r="C92" i="143"/>
  <c r="C91" i="143"/>
  <c r="C90" i="143"/>
  <c r="C89" i="143"/>
  <c r="C88" i="143"/>
  <c r="C87" i="143"/>
  <c r="C86" i="143"/>
  <c r="C85" i="143"/>
  <c r="C84" i="143"/>
  <c r="C83" i="143"/>
  <c r="C82" i="143"/>
  <c r="C81" i="143"/>
  <c r="C80" i="143"/>
  <c r="C79" i="143"/>
  <c r="C78" i="143"/>
  <c r="C77" i="143"/>
  <c r="C76" i="143"/>
  <c r="C75" i="143"/>
  <c r="C74" i="143"/>
  <c r="C73" i="143"/>
  <c r="C72" i="143"/>
  <c r="C71" i="143"/>
  <c r="C70" i="143"/>
  <c r="C69" i="143"/>
  <c r="C68" i="143"/>
  <c r="C67" i="143"/>
  <c r="C66" i="143"/>
  <c r="C65" i="143"/>
  <c r="C64" i="143"/>
  <c r="C63" i="143"/>
  <c r="C62" i="143"/>
  <c r="C61" i="143"/>
  <c r="C60" i="143"/>
  <c r="C59" i="143"/>
  <c r="C58" i="143"/>
  <c r="C57" i="143"/>
  <c r="C56" i="143"/>
  <c r="C55" i="143"/>
  <c r="C54" i="143"/>
  <c r="C53" i="143"/>
  <c r="C52" i="143"/>
  <c r="C51" i="143"/>
  <c r="C50" i="143"/>
  <c r="C49" i="143"/>
  <c r="C48" i="143"/>
  <c r="C47" i="143"/>
  <c r="C46" i="143"/>
  <c r="C45" i="143"/>
  <c r="C44" i="143"/>
  <c r="C43" i="143"/>
  <c r="C42" i="143"/>
  <c r="C41" i="143"/>
  <c r="C40" i="143"/>
  <c r="C39" i="143"/>
  <c r="C38" i="143"/>
  <c r="C37" i="143"/>
  <c r="C36" i="143"/>
  <c r="C35" i="143"/>
  <c r="C34" i="143"/>
  <c r="C33" i="143"/>
  <c r="C32" i="143"/>
  <c r="C31" i="143"/>
  <c r="C30" i="143"/>
  <c r="C29" i="143"/>
  <c r="C28" i="143"/>
  <c r="C27" i="143"/>
  <c r="C26" i="143"/>
  <c r="C25" i="143"/>
  <c r="C24" i="143"/>
  <c r="C23" i="143"/>
  <c r="C22" i="143"/>
  <c r="C21" i="143"/>
  <c r="C20" i="143"/>
  <c r="C19" i="143"/>
  <c r="C18" i="143"/>
  <c r="C17" i="143"/>
  <c r="C18" i="121" l="1"/>
  <c r="C19" i="121"/>
  <c r="C18" i="130"/>
  <c r="C21" i="70" l="1"/>
  <c r="C178" i="138"/>
  <c r="C177" i="138"/>
  <c r="C176" i="138"/>
  <c r="C175" i="138"/>
  <c r="C174" i="138"/>
  <c r="C173" i="138"/>
  <c r="C38" i="111" l="1"/>
  <c r="C37" i="111"/>
  <c r="C30" i="111"/>
  <c r="C29" i="111"/>
  <c r="C37" i="127"/>
  <c r="C29" i="127"/>
  <c r="C37" i="137"/>
  <c r="C29" i="137"/>
  <c r="C40" i="137"/>
  <c r="C39" i="137"/>
  <c r="C38" i="137"/>
  <c r="C36" i="137"/>
  <c r="C35" i="137"/>
  <c r="C34" i="137"/>
  <c r="C33" i="137"/>
  <c r="C32" i="137"/>
  <c r="C31" i="137"/>
  <c r="C30" i="137"/>
  <c r="C28" i="137"/>
  <c r="C27" i="137"/>
  <c r="C26" i="137"/>
  <c r="C25" i="137"/>
  <c r="C31" i="136" l="1"/>
  <c r="C30" i="136"/>
  <c r="C29" i="136"/>
  <c r="C28" i="136"/>
  <c r="C27" i="136"/>
  <c r="C26" i="136"/>
  <c r="C25" i="136"/>
  <c r="C24" i="136"/>
  <c r="C23" i="136"/>
  <c r="C22" i="136"/>
  <c r="C21" i="136"/>
  <c r="C20" i="136"/>
  <c r="C19" i="136"/>
  <c r="C18" i="136"/>
  <c r="C17" i="136"/>
  <c r="C47" i="135"/>
  <c r="C46" i="135"/>
  <c r="C45" i="135"/>
  <c r="C44" i="135"/>
  <c r="C43" i="135"/>
  <c r="C42" i="135"/>
  <c r="C41" i="135"/>
  <c r="C40" i="135"/>
  <c r="C39" i="135"/>
  <c r="C38" i="135"/>
  <c r="C37" i="135"/>
  <c r="C36" i="135"/>
  <c r="C35" i="135"/>
  <c r="C34" i="135"/>
  <c r="C33" i="135"/>
  <c r="C32" i="135"/>
  <c r="C31" i="135"/>
  <c r="C30" i="135"/>
  <c r="C29" i="135"/>
  <c r="C28" i="135"/>
  <c r="C27" i="135"/>
  <c r="C26" i="135"/>
  <c r="C25" i="135"/>
  <c r="C24" i="135"/>
  <c r="C23" i="135"/>
  <c r="C22" i="135"/>
  <c r="C21" i="135"/>
  <c r="C20" i="135"/>
  <c r="C19" i="135"/>
  <c r="C18" i="135"/>
  <c r="C17" i="135"/>
  <c r="N19" i="117" l="1"/>
  <c r="N23" i="117" l="1"/>
  <c r="N27" i="117" s="1"/>
  <c r="N31" i="117" s="1"/>
  <c r="N35" i="117" s="1"/>
  <c r="N39" i="117" s="1"/>
  <c r="N43" i="117" s="1"/>
  <c r="N47" i="117" s="1"/>
  <c r="N51" i="117" s="1"/>
  <c r="N55" i="117" s="1"/>
  <c r="N59" i="117" s="1"/>
  <c r="C26" i="134" l="1"/>
  <c r="C25" i="134"/>
  <c r="C24" i="134"/>
  <c r="C23" i="134"/>
  <c r="C22" i="134"/>
  <c r="C21" i="134"/>
  <c r="C20" i="134"/>
  <c r="C19" i="134"/>
  <c r="C18" i="134"/>
  <c r="C17" i="134"/>
  <c r="C26" i="133"/>
  <c r="C25" i="133"/>
  <c r="C24" i="133"/>
  <c r="C23" i="133"/>
  <c r="C22" i="133"/>
  <c r="C21" i="133"/>
  <c r="C20" i="133"/>
  <c r="C19" i="133"/>
  <c r="C18" i="133"/>
  <c r="C17" i="133"/>
  <c r="C26" i="132"/>
  <c r="C25" i="132"/>
  <c r="C24" i="132"/>
  <c r="C23" i="132"/>
  <c r="C22" i="132"/>
  <c r="C21" i="132"/>
  <c r="C20" i="132"/>
  <c r="C19" i="132"/>
  <c r="C18" i="132"/>
  <c r="C17" i="132"/>
  <c r="C26" i="131"/>
  <c r="C25" i="131"/>
  <c r="C24" i="131"/>
  <c r="C23" i="131"/>
  <c r="C22" i="131"/>
  <c r="C21" i="131"/>
  <c r="C20" i="131"/>
  <c r="C19" i="131"/>
  <c r="C18" i="131"/>
  <c r="C17" i="131"/>
  <c r="C37" i="126" l="1"/>
  <c r="C44" i="129" l="1"/>
  <c r="C38" i="129"/>
  <c r="C39" i="129"/>
  <c r="C40" i="129"/>
  <c r="C41" i="129"/>
  <c r="C17" i="129"/>
  <c r="C43" i="129"/>
  <c r="C42" i="129"/>
  <c r="C37" i="129"/>
  <c r="C36" i="129"/>
  <c r="C35" i="129"/>
  <c r="C34" i="129"/>
  <c r="C33" i="129"/>
  <c r="C31" i="129"/>
  <c r="C30" i="129"/>
  <c r="C29" i="129"/>
  <c r="C27" i="129"/>
  <c r="C26" i="129"/>
  <c r="C25" i="129"/>
  <c r="C24" i="129"/>
  <c r="C23" i="129"/>
  <c r="C22" i="129"/>
  <c r="C21" i="129"/>
  <c r="C20" i="129"/>
  <c r="C19" i="129"/>
  <c r="C18" i="129"/>
  <c r="C40" i="127"/>
  <c r="C39" i="127"/>
  <c r="C38" i="127"/>
  <c r="C36" i="127"/>
  <c r="C35" i="127"/>
  <c r="C34" i="127"/>
  <c r="C33" i="127"/>
  <c r="C32" i="127"/>
  <c r="C31" i="127"/>
  <c r="C30" i="127"/>
  <c r="C28" i="127"/>
  <c r="C27" i="127"/>
  <c r="C26" i="127"/>
  <c r="C25" i="127"/>
  <c r="C36" i="126" l="1"/>
  <c r="C35" i="126"/>
  <c r="C34" i="126"/>
  <c r="C33" i="126"/>
  <c r="C32" i="126"/>
  <c r="C31" i="126"/>
  <c r="C30" i="126"/>
  <c r="C29" i="126"/>
  <c r="C28" i="126"/>
  <c r="C27" i="126"/>
  <c r="C26" i="126"/>
  <c r="C25" i="126"/>
  <c r="C24" i="126"/>
  <c r="C23" i="126"/>
  <c r="C22" i="126"/>
  <c r="C21" i="126"/>
  <c r="C20" i="126"/>
  <c r="C19" i="126"/>
  <c r="C18" i="126"/>
  <c r="C17" i="126"/>
  <c r="C47" i="125" l="1"/>
  <c r="C46" i="125"/>
  <c r="C45" i="125"/>
  <c r="C44" i="125"/>
  <c r="C43" i="125"/>
  <c r="C42" i="125"/>
  <c r="C41" i="125"/>
  <c r="C40" i="125"/>
  <c r="C39" i="125"/>
  <c r="C38" i="125"/>
  <c r="C29" i="125"/>
  <c r="C30" i="125"/>
  <c r="C31" i="125"/>
  <c r="C32" i="125"/>
  <c r="C33" i="125"/>
  <c r="C28" i="125"/>
  <c r="C24" i="125"/>
  <c r="C25" i="125"/>
  <c r="C26" i="125"/>
  <c r="C27" i="125"/>
  <c r="C22" i="125"/>
  <c r="C21" i="125"/>
  <c r="C23" i="125"/>
  <c r="C20" i="125"/>
  <c r="C19" i="125"/>
  <c r="C18" i="125"/>
  <c r="C17" i="125"/>
  <c r="C37" i="125"/>
  <c r="C36" i="125"/>
  <c r="C35" i="125"/>
  <c r="C34" i="125"/>
  <c r="C18" i="122" l="1"/>
  <c r="C17" i="122"/>
  <c r="C18" i="120" l="1"/>
  <c r="C17" i="120"/>
  <c r="C46" i="119"/>
  <c r="C47" i="119"/>
  <c r="C48" i="119"/>
  <c r="C49" i="119"/>
  <c r="C50" i="119"/>
  <c r="C51" i="119"/>
  <c r="C52" i="119"/>
  <c r="C53" i="119"/>
  <c r="C54" i="119"/>
  <c r="C55" i="119"/>
  <c r="C56" i="119"/>
  <c r="C57" i="119"/>
  <c r="C58" i="119"/>
  <c r="C59" i="119"/>
  <c r="C60" i="119"/>
  <c r="C61" i="119"/>
  <c r="C62" i="119"/>
  <c r="C63" i="119"/>
  <c r="C64" i="119"/>
  <c r="C65" i="119"/>
  <c r="C66" i="119"/>
  <c r="C20" i="119"/>
  <c r="C21" i="119"/>
  <c r="C22" i="119"/>
  <c r="C23" i="119"/>
  <c r="C24" i="119"/>
  <c r="C25" i="119"/>
  <c r="C26" i="119"/>
  <c r="C27" i="119"/>
  <c r="C28" i="119"/>
  <c r="C29" i="119"/>
  <c r="C30" i="119"/>
  <c r="C31" i="119"/>
  <c r="C32" i="119"/>
  <c r="C33" i="119"/>
  <c r="C34" i="119"/>
  <c r="C35" i="119"/>
  <c r="C36" i="119"/>
  <c r="C37" i="119"/>
  <c r="C38" i="119"/>
  <c r="C39" i="119"/>
  <c r="C40" i="119"/>
  <c r="C41" i="119"/>
  <c r="C42" i="119"/>
  <c r="C43" i="119"/>
  <c r="C44" i="119"/>
  <c r="C45" i="119"/>
  <c r="C19" i="119"/>
  <c r="C18" i="119"/>
  <c r="C17" i="119"/>
  <c r="C56" i="118"/>
  <c r="C55" i="118"/>
  <c r="C54" i="118"/>
  <c r="C53" i="118"/>
  <c r="C52" i="118"/>
  <c r="C51" i="118"/>
  <c r="C50" i="118"/>
  <c r="C49" i="118"/>
  <c r="C48" i="118"/>
  <c r="C47" i="118"/>
  <c r="C46" i="118"/>
  <c r="C45" i="118"/>
  <c r="C44" i="118"/>
  <c r="C43" i="118"/>
  <c r="C42" i="118"/>
  <c r="C41" i="118"/>
  <c r="C40" i="118"/>
  <c r="C39" i="118"/>
  <c r="C38" i="118"/>
  <c r="C37" i="118"/>
  <c r="C27" i="118"/>
  <c r="C28" i="118"/>
  <c r="C29" i="118"/>
  <c r="C18" i="118"/>
  <c r="C36" i="118"/>
  <c r="C35" i="118"/>
  <c r="C34" i="118"/>
  <c r="C33" i="118"/>
  <c r="C32" i="118"/>
  <c r="C31" i="118"/>
  <c r="C30" i="118"/>
  <c r="C26" i="118"/>
  <c r="C25" i="118"/>
  <c r="C24" i="118"/>
  <c r="C23" i="118"/>
  <c r="C22" i="118"/>
  <c r="C21" i="118"/>
  <c r="C20" i="118"/>
  <c r="C19" i="118"/>
  <c r="C17" i="118"/>
  <c r="C18" i="117" l="1"/>
  <c r="C62" i="117"/>
  <c r="C61" i="117"/>
  <c r="C60" i="117"/>
  <c r="C59" i="117"/>
  <c r="C58" i="117"/>
  <c r="C57" i="117"/>
  <c r="C56" i="117"/>
  <c r="C55" i="117"/>
  <c r="C54" i="117"/>
  <c r="C53" i="117"/>
  <c r="C52" i="117"/>
  <c r="C51" i="117"/>
  <c r="C50" i="117"/>
  <c r="C49" i="117"/>
  <c r="C48" i="117"/>
  <c r="C47" i="117"/>
  <c r="C46" i="117"/>
  <c r="C45" i="117"/>
  <c r="C44" i="117"/>
  <c r="C43" i="117"/>
  <c r="C42" i="117"/>
  <c r="C41" i="117"/>
  <c r="C40" i="117"/>
  <c r="C39" i="117"/>
  <c r="C38" i="117"/>
  <c r="C37" i="117"/>
  <c r="C36" i="117"/>
  <c r="C35" i="117"/>
  <c r="C34" i="117"/>
  <c r="C33" i="117"/>
  <c r="C32" i="117"/>
  <c r="C31" i="117"/>
  <c r="C30" i="117"/>
  <c r="C29" i="117"/>
  <c r="C28" i="117"/>
  <c r="C27" i="117"/>
  <c r="C26" i="117"/>
  <c r="C25" i="117"/>
  <c r="C24" i="117"/>
  <c r="C23" i="117"/>
  <c r="C22" i="117"/>
  <c r="C21" i="117"/>
  <c r="C20" i="117"/>
  <c r="C19" i="117"/>
  <c r="C17" i="117"/>
  <c r="C22" i="116" l="1"/>
  <c r="C21" i="116"/>
  <c r="C20" i="116"/>
  <c r="C19" i="116"/>
  <c r="C18" i="116"/>
  <c r="C17" i="116"/>
  <c r="C24" i="115" l="1"/>
  <c r="C23" i="115"/>
  <c r="C22" i="115"/>
  <c r="C21" i="115"/>
  <c r="C20" i="115"/>
  <c r="C19" i="115"/>
  <c r="C18" i="115"/>
  <c r="C17" i="115"/>
  <c r="C26" i="113"/>
  <c r="C25" i="113"/>
  <c r="C24" i="113"/>
  <c r="C23" i="113"/>
  <c r="C22" i="113"/>
  <c r="C21" i="113"/>
  <c r="C20" i="113"/>
  <c r="C19" i="113"/>
  <c r="C18" i="113"/>
  <c r="C17" i="113"/>
  <c r="C40" i="111" l="1"/>
  <c r="C39" i="111"/>
  <c r="C36" i="111"/>
  <c r="C35" i="111"/>
  <c r="C34" i="111"/>
  <c r="C33" i="111"/>
  <c r="C31" i="111"/>
  <c r="C32" i="111"/>
  <c r="C28" i="111"/>
  <c r="C27" i="111"/>
  <c r="C26" i="111"/>
  <c r="C25" i="111"/>
  <c r="C21" i="97" l="1"/>
  <c r="C20" i="97"/>
  <c r="C49" i="92"/>
  <c r="C48" i="92"/>
  <c r="C47" i="92"/>
  <c r="C46" i="92"/>
  <c r="C19" i="97" l="1"/>
  <c r="C18" i="97"/>
  <c r="C17" i="97"/>
  <c r="C45" i="92" l="1"/>
  <c r="C44" i="92"/>
  <c r="C43" i="92"/>
  <c r="C42" i="92"/>
  <c r="C41" i="92"/>
  <c r="C40" i="92"/>
  <c r="C39" i="92"/>
  <c r="C38" i="92"/>
  <c r="C37" i="92"/>
  <c r="C36" i="92"/>
  <c r="C35" i="92" l="1"/>
  <c r="C34" i="92"/>
  <c r="C33" i="92"/>
  <c r="C32" i="92"/>
  <c r="C31" i="92"/>
  <c r="C30" i="92"/>
  <c r="C29" i="92"/>
  <c r="C28" i="92"/>
  <c r="C27" i="92"/>
  <c r="C26" i="92"/>
  <c r="C25" i="92"/>
  <c r="C24" i="92"/>
  <c r="C23" i="92"/>
  <c r="C22" i="92"/>
  <c r="C21" i="92"/>
  <c r="C20" i="92"/>
  <c r="C19" i="92" l="1"/>
  <c r="C18" i="92"/>
  <c r="C17" i="92"/>
  <c r="C20" i="70" l="1"/>
  <c r="C19" i="70"/>
  <c r="C17" i="70"/>
  <c r="C7" i="81" l="1"/>
  <c r="C8" i="81" s="1"/>
  <c r="C9" i="81" s="1"/>
  <c r="C10" i="81" s="1"/>
  <c r="C11" i="81" s="1"/>
  <c r="C12" i="81" s="1"/>
  <c r="C13" i="81" s="1"/>
  <c r="C14" i="81" s="1"/>
  <c r="C15" i="81" s="1"/>
  <c r="D20" i="138" l="1"/>
  <c r="D23" i="138" l="1"/>
  <c r="D26" i="138" l="1"/>
  <c r="D29" i="138" l="1"/>
  <c r="D32" i="138" l="1"/>
  <c r="D35" i="138" l="1"/>
  <c r="D38" i="138" s="1"/>
  <c r="D41" i="138"/>
  <c r="D44" i="138" l="1"/>
  <c r="D47" i="138" s="1"/>
  <c r="D50" i="138"/>
  <c r="D53" i="138" l="1"/>
  <c r="D56" i="138" l="1"/>
  <c r="D59" i="138" s="1"/>
  <c r="D62" i="138" s="1"/>
  <c r="D65" i="138" s="1"/>
  <c r="D68" i="138" s="1"/>
  <c r="D71" i="138" s="1"/>
  <c r="D74" i="138" s="1"/>
  <c r="D77" i="138" s="1"/>
  <c r="D80" i="138" s="1"/>
  <c r="D83" i="138" s="1"/>
  <c r="D86" i="138" s="1"/>
  <c r="D89" i="138" s="1"/>
  <c r="D92" i="138" s="1"/>
  <c r="D95" i="138" s="1"/>
  <c r="D98" i="138" s="1"/>
  <c r="D101" i="138" s="1"/>
  <c r="D104" i="138" s="1"/>
  <c r="D107" i="138" s="1"/>
  <c r="D110" i="138" s="1"/>
  <c r="D113" i="138" s="1"/>
  <c r="D116" i="138" s="1"/>
  <c r="D119" i="138" s="1"/>
  <c r="D122" i="138" s="1"/>
  <c r="D125" i="138" s="1"/>
  <c r="D128" i="138" s="1"/>
  <c r="D131" i="138" s="1"/>
  <c r="D134" i="138" s="1"/>
  <c r="D137" i="138" s="1"/>
  <c r="D140" i="138" s="1"/>
  <c r="D143" i="138" s="1"/>
  <c r="D146" i="138" s="1"/>
  <c r="D149" i="138" s="1"/>
  <c r="D152" i="138" s="1"/>
  <c r="D155" i="138" s="1"/>
  <c r="D158" i="138" s="1"/>
  <c r="D161" i="138" s="1"/>
  <c r="D164" i="138" s="1"/>
  <c r="D167" i="138" s="1"/>
  <c r="D170" i="138" s="1"/>
  <c r="D173" i="138" s="1"/>
  <c r="D176" i="138" s="1"/>
  <c r="D179" i="138" s="1"/>
  <c r="D182" i="138" s="1"/>
  <c r="D185" i="138" s="1"/>
  <c r="D188" i="138" s="1"/>
  <c r="D191" i="138" s="1"/>
  <c r="D194" i="138" s="1"/>
  <c r="D197" i="138"/>
  <c r="D200" i="138" l="1"/>
  <c r="D203" i="138" l="1"/>
  <c r="D206" i="138" l="1"/>
  <c r="D209" i="138" l="1"/>
  <c r="D212" i="138"/>
  <c r="D17" i="139"/>
  <c r="D215" i="138" l="1"/>
  <c r="D218" i="138" s="1"/>
  <c r="D221" i="138" s="1"/>
  <c r="D224" i="138" s="1"/>
  <c r="D227" i="138" s="1"/>
  <c r="D230" i="138" s="1"/>
  <c r="N32" i="139"/>
  <c r="D32" i="139"/>
  <c r="D233" i="138" l="1"/>
  <c r="D236" i="138" s="1"/>
  <c r="N47" i="139"/>
  <c r="D47" i="139"/>
  <c r="D62" i="139" l="1"/>
  <c r="N77" i="139" s="1"/>
  <c r="N62" i="139"/>
  <c r="D77" i="139" l="1"/>
  <c r="N92" i="139" s="1"/>
  <c r="D92" i="139" l="1"/>
  <c r="N107" i="139"/>
  <c r="D107" i="139"/>
  <c r="D122" i="139" s="1"/>
  <c r="N122" i="139" l="1"/>
  <c r="N137" i="139"/>
  <c r="D137" i="139"/>
  <c r="N152" i="139" s="1"/>
  <c r="D152" i="139" l="1"/>
  <c r="N167" i="139" l="1"/>
  <c r="D167" i="139"/>
  <c r="D182" i="139" l="1"/>
  <c r="N182" i="139"/>
  <c r="D197" i="139" l="1"/>
  <c r="N197" i="139"/>
  <c r="D212" i="139" l="1"/>
  <c r="N212" i="139"/>
  <c r="D227" i="139" l="1"/>
  <c r="N227" i="139"/>
  <c r="D242" i="139" l="1"/>
  <c r="N242" i="139"/>
  <c r="D257" i="139" l="1"/>
  <c r="N257" i="139"/>
  <c r="D272" i="139" l="1"/>
  <c r="N272" i="139"/>
  <c r="D287" i="139" l="1"/>
  <c r="N287" i="139"/>
  <c r="D302" i="139" l="1"/>
  <c r="N302" i="139"/>
  <c r="D317" i="139" l="1"/>
  <c r="N317" i="139"/>
  <c r="D332" i="139" l="1"/>
  <c r="N332" i="139"/>
  <c r="D347" i="139" l="1"/>
  <c r="N347" i="139"/>
  <c r="D362" i="139" l="1"/>
  <c r="N362" i="139"/>
  <c r="D377" i="139" l="1"/>
  <c r="N377" i="139"/>
  <c r="D392" i="139" l="1"/>
  <c r="N392" i="139"/>
  <c r="D407" i="139" l="1"/>
  <c r="N407" i="139"/>
  <c r="D422" i="139" l="1"/>
  <c r="N422" i="139"/>
  <c r="D437" i="139" l="1"/>
  <c r="N437" i="139"/>
  <c r="D452" i="139" l="1"/>
  <c r="N452" i="139"/>
  <c r="D467" i="139" l="1"/>
  <c r="N467" i="139"/>
  <c r="D482" i="139" l="1"/>
  <c r="N482" i="139"/>
  <c r="D497" i="139" l="1"/>
  <c r="N497" i="139"/>
  <c r="D512" i="139" l="1"/>
  <c r="N512" i="139"/>
  <c r="D527" i="139" l="1"/>
  <c r="N527" i="139"/>
  <c r="D542" i="139" l="1"/>
  <c r="N542" i="139"/>
  <c r="D557" i="139" l="1"/>
  <c r="N557" i="139"/>
  <c r="D572" i="139" l="1"/>
  <c r="N572" i="139"/>
  <c r="D587" i="139" l="1"/>
  <c r="N587" i="139"/>
  <c r="D602" i="139" l="1"/>
  <c r="N602" i="139"/>
  <c r="D617" i="139" l="1"/>
  <c r="N617" i="139"/>
  <c r="D632" i="139" l="1"/>
  <c r="N632" i="139"/>
  <c r="D647" i="139" l="1"/>
  <c r="N647" i="139"/>
  <c r="D662" i="139" l="1"/>
  <c r="N662" i="139"/>
  <c r="D677" i="139" l="1"/>
  <c r="N677" i="139"/>
  <c r="D692" i="139" l="1"/>
  <c r="N692" i="139"/>
  <c r="D707" i="139" l="1"/>
  <c r="N707" i="139"/>
  <c r="D722" i="139" l="1"/>
  <c r="N722" i="139"/>
  <c r="D737" i="139" l="1"/>
  <c r="N737" i="139"/>
  <c r="D752" i="139" l="1"/>
  <c r="N752" i="139"/>
  <c r="D767" i="139" l="1"/>
  <c r="N767" i="139"/>
  <c r="D782" i="139" l="1"/>
  <c r="N782" i="13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K17" authorId="0" shapeId="0" xr:uid="{00000000-0006-0000-1500-000001000000}">
      <text>
        <r>
          <rPr>
            <sz val="9"/>
            <color indexed="81"/>
            <rFont val="ＭＳ Ｐゴシック"/>
            <family val="3"/>
            <charset val="128"/>
          </rPr>
          <t>単位記号
b：Byte
B：Byte
s：セクタ
S：セクタ
k：KiB(1024Byte)
K：KB(1000Byte)
m:：MiB(1048576byte)
M：MB(100000byte)
g：GiB(1073741824byte)
G：GB(1000000000byte)
t：TiB
T：TB
p：PiB
P：PB
e：EiB
E：EB</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G17" authorId="0" shapeId="0" xr:uid="{00000000-0006-0000-1600-000001000000}">
      <text>
        <r>
          <rPr>
            <sz val="9"/>
            <color indexed="81"/>
            <rFont val="ＭＳ Ｐゴシック"/>
            <family val="3"/>
            <charset val="128"/>
          </rPr>
          <t>単位記号
b：Byte
B：Byte
s：セクタ
S：セクタ
k：KiB(1024Byte)
K：KB(1000Byte)
m:：MiB(1048576byte)
M：MB(100000byte)
g：GiB(1073741824byte)
G：GB(1000000000byte)
t：TiB
T：TB
p：PiB
P：PB
e：EiB
E：EB</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N15" authorId="0" shapeId="0" xr:uid="{00000000-0006-0000-2F00-000001000000}">
      <text>
        <r>
          <rPr>
            <b/>
            <sz val="9"/>
            <color indexed="81"/>
            <rFont val="ＭＳ Ｐゴシック"/>
            <family val="3"/>
            <charset val="128"/>
          </rPr>
          <t>https://access.redhat.com/documentation/ja-JP/Red_Hat_Enterprise_Linux/6/html/Performance_Tuning_Guide/s-memory-captun.html
http://stackoverflow.com/questions/113224/what-is-the-largest-tcp-ip-network-port-number-allowable-for-ipv4</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N15" authorId="0" shapeId="0" xr:uid="{00000000-0006-0000-3100-000001000000}">
      <text>
        <r>
          <rPr>
            <b/>
            <sz val="9"/>
            <color indexed="81"/>
            <rFont val="ＭＳ Ｐゴシック"/>
            <family val="3"/>
            <charset val="128"/>
          </rPr>
          <t>https://access.redhat.com/documentation/ja-JP/Red_Hat_Enterprise_Linux/6/html/Performance_Tuning_Guide/s-memory-captun.html
http://stackoverflow.com/questions/113224/what-is-the-largest-tcp-ip-network-port-number-allowable-for-ipv4</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N15" authorId="0" shapeId="0" xr:uid="{00000000-0006-0000-3200-000001000000}">
      <text>
        <r>
          <rPr>
            <b/>
            <sz val="9"/>
            <color indexed="81"/>
            <rFont val="ＭＳ Ｐゴシック"/>
            <family val="3"/>
            <charset val="128"/>
          </rPr>
          <t>https://access.redhat.com/documentation/ja-JP/Red_Hat_Enterprise_Linux/6/html/Performance_Tuning_Guide/s-memory-captun.html
http://stackoverflow.com/questions/113224/what-is-the-largest-tcp-ip-network-port-number-allowable-for-ipv4</t>
        </r>
      </text>
    </comment>
  </commentList>
</comments>
</file>

<file path=xl/sharedStrings.xml><?xml version="1.0" encoding="utf-8"?>
<sst xmlns="http://schemas.openxmlformats.org/spreadsheetml/2006/main" count="24974" uniqueCount="3881">
  <si>
    <t>標準定数設計書テンプレート　管理用シート</t>
    <rPh sb="0" eb="2">
      <t>ヒョウジュン</t>
    </rPh>
    <rPh sb="2" eb="4">
      <t>ジョウスウ</t>
    </rPh>
    <rPh sb="4" eb="6">
      <t>セッケイ</t>
    </rPh>
    <rPh sb="6" eb="7">
      <t>ショ</t>
    </rPh>
    <rPh sb="14" eb="17">
      <t>カンリヨウ</t>
    </rPh>
    <phoneticPr fontId="18"/>
  </si>
  <si>
    <t>目次</t>
    <rPh sb="0" eb="2">
      <t>モクジ</t>
    </rPh>
    <phoneticPr fontId="18"/>
  </si>
  <si>
    <t>１．はじめに</t>
    <phoneticPr fontId="18"/>
  </si>
  <si>
    <t>２．標準定数設計書テンプレート　変更履歴</t>
    <phoneticPr fontId="18"/>
  </si>
  <si>
    <t>３．設計書の使用方法</t>
    <phoneticPr fontId="18"/>
  </si>
  <si>
    <t>４．お問い合わせ先</t>
    <rPh sb="3" eb="4">
      <t>ト</t>
    </rPh>
    <rPh sb="5" eb="6">
      <t>ア</t>
    </rPh>
    <rPh sb="8" eb="9">
      <t>サキ</t>
    </rPh>
    <phoneticPr fontId="18"/>
  </si>
  <si>
    <t>　過去のプロジェクト事例を基に、定数設計書の設定項目とフォーマットを標準化したテンプレートです。</t>
    <rPh sb="1" eb="3">
      <t>カコ</t>
    </rPh>
    <rPh sb="10" eb="12">
      <t>ジレイ</t>
    </rPh>
    <rPh sb="13" eb="14">
      <t>モト</t>
    </rPh>
    <rPh sb="16" eb="18">
      <t>ジョウスウ</t>
    </rPh>
    <rPh sb="18" eb="20">
      <t>セッケイ</t>
    </rPh>
    <rPh sb="20" eb="21">
      <t>ショ</t>
    </rPh>
    <rPh sb="22" eb="24">
      <t>セッテイ</t>
    </rPh>
    <rPh sb="24" eb="26">
      <t>コウモク</t>
    </rPh>
    <rPh sb="34" eb="37">
      <t>ヒョウジュンカ</t>
    </rPh>
    <phoneticPr fontId="18"/>
  </si>
  <si>
    <t>本テンプレートの使用により、システム開発における品質向上、工数削減を実現することを目的としています。</t>
    <rPh sb="0" eb="1">
      <t>ホン</t>
    </rPh>
    <rPh sb="8" eb="10">
      <t>シヨウ</t>
    </rPh>
    <rPh sb="18" eb="20">
      <t>カイハツ</t>
    </rPh>
    <rPh sb="34" eb="36">
      <t>ジツゲン</t>
    </rPh>
    <phoneticPr fontId="18"/>
  </si>
  <si>
    <t>設計対象の決定/設定にあたっては、各プロジェクトにて適宜、各製品のテクニカルサービスやサポートサービスをご利用ください。</t>
    <phoneticPr fontId="18"/>
  </si>
  <si>
    <t>２．標準定数設計書テンプレート　変更履歴</t>
    <rPh sb="2" eb="4">
      <t>ヒョウジュン</t>
    </rPh>
    <rPh sb="4" eb="6">
      <t>ジョウスウ</t>
    </rPh>
    <rPh sb="16" eb="18">
      <t>ヘンコウ</t>
    </rPh>
    <rPh sb="18" eb="20">
      <t>リレキ</t>
    </rPh>
    <phoneticPr fontId="18"/>
  </si>
  <si>
    <t>項番</t>
    <rPh sb="0" eb="1">
      <t>コウ</t>
    </rPh>
    <rPh sb="1" eb="2">
      <t>バン</t>
    </rPh>
    <phoneticPr fontId="18"/>
  </si>
  <si>
    <t>日付</t>
    <rPh sb="0" eb="2">
      <t>ヒヅケ</t>
    </rPh>
    <phoneticPr fontId="18"/>
  </si>
  <si>
    <t>版数</t>
    <rPh sb="0" eb="2">
      <t>ハンスウ</t>
    </rPh>
    <phoneticPr fontId="18"/>
  </si>
  <si>
    <t>対象シート</t>
    <rPh sb="0" eb="2">
      <t>タイショウ</t>
    </rPh>
    <phoneticPr fontId="18"/>
  </si>
  <si>
    <t>変更内容</t>
    <rPh sb="0" eb="2">
      <t>ヘンコウ</t>
    </rPh>
    <rPh sb="2" eb="4">
      <t>ナイヨウ</t>
    </rPh>
    <phoneticPr fontId="18"/>
  </si>
  <si>
    <t>1.0</t>
    <phoneticPr fontId="18"/>
  </si>
  <si>
    <t>全シート</t>
    <rPh sb="0" eb="1">
      <t>ゼン</t>
    </rPh>
    <phoneticPr fontId="18"/>
  </si>
  <si>
    <t>新規作成</t>
    <rPh sb="0" eb="2">
      <t>シンキ</t>
    </rPh>
    <rPh sb="2" eb="4">
      <t>サクセイ</t>
    </rPh>
    <phoneticPr fontId="18"/>
  </si>
  <si>
    <t>ー以上－</t>
    <rPh sb="1" eb="3">
      <t>イジョウ</t>
    </rPh>
    <phoneticPr fontId="18"/>
  </si>
  <si>
    <t>詳細設計書</t>
  </si>
  <si>
    <t>Red Hat Enterprise Linux 8.1</t>
    <phoneticPr fontId="18"/>
  </si>
  <si>
    <t>作成日</t>
    <rPh sb="0" eb="3">
      <t>サクセイビ</t>
    </rPh>
    <phoneticPr fontId="23"/>
  </si>
  <si>
    <t>更新日</t>
    <rPh sb="0" eb="3">
      <t>コウシンビ</t>
    </rPh>
    <phoneticPr fontId="23"/>
  </si>
  <si>
    <t>定数設計書</t>
    <rPh sb="0" eb="2">
      <t>ジョウスウ</t>
    </rPh>
    <rPh sb="2" eb="5">
      <t>セッケイショ</t>
    </rPh>
    <phoneticPr fontId="23"/>
  </si>
  <si>
    <t>DFLシステム
【本番環境(Azure)】 
Red Hat Enterprise Linux8.1 
OS詳細設計書</t>
  </si>
  <si>
    <t>第1.0版　2026年1月27日
株式会社　グッドワークス</t>
  </si>
  <si>
    <t>－　変更履歴　－</t>
    <rPh sb="2" eb="4">
      <t>ヘンコウ</t>
    </rPh>
    <rPh sb="4" eb="6">
      <t>リレキ</t>
    </rPh>
    <phoneticPr fontId="18"/>
  </si>
  <si>
    <t>作成</t>
    <rPh sb="0" eb="2">
      <t>サクセイ</t>
    </rPh>
    <phoneticPr fontId="18"/>
  </si>
  <si>
    <t>審査</t>
    <rPh sb="0" eb="2">
      <t>シンサ</t>
    </rPh>
    <phoneticPr fontId="18"/>
  </si>
  <si>
    <t>承認</t>
    <rPh sb="0" eb="2">
      <t>ショウニン</t>
    </rPh>
    <phoneticPr fontId="18"/>
  </si>
  <si>
    <t>宮川</t>
  </si>
  <si>
    <t>－　目次　－</t>
    <rPh sb="2" eb="4">
      <t>モクジ</t>
    </rPh>
    <phoneticPr fontId="18"/>
  </si>
  <si>
    <t>１．　はじめに</t>
    <phoneticPr fontId="18"/>
  </si>
  <si>
    <t>５．　セキュリティ</t>
    <phoneticPr fontId="18"/>
  </si>
  <si>
    <t>１．１　対象ソフトウェア</t>
    <rPh sb="4" eb="6">
      <t>タイショウ</t>
    </rPh>
    <phoneticPr fontId="18"/>
  </si>
  <si>
    <t>５．１　SELinuxの設定</t>
    <rPh sb="12" eb="14">
      <t>セッテイ</t>
    </rPh>
    <phoneticPr fontId="18"/>
  </si>
  <si>
    <t>１．２　対象サーバ</t>
    <rPh sb="4" eb="6">
      <t>タイショウ</t>
    </rPh>
    <phoneticPr fontId="18"/>
  </si>
  <si>
    <t>５．２　ユーザ認証モジュール設定</t>
    <phoneticPr fontId="18"/>
  </si>
  <si>
    <t>１．３　更新ファイル</t>
    <phoneticPr fontId="18"/>
  </si>
  <si>
    <t>６．　パッケージ選択</t>
    <rPh sb="8" eb="10">
      <t>センタク</t>
    </rPh>
    <phoneticPr fontId="18"/>
  </si>
  <si>
    <t>２．　サーバ基本設定情報</t>
    <phoneticPr fontId="18"/>
  </si>
  <si>
    <t>６．１　パッケージ選択一覧</t>
    <phoneticPr fontId="18"/>
  </si>
  <si>
    <t>２．１　システムロケール設定</t>
    <phoneticPr fontId="18"/>
  </si>
  <si>
    <t>６．２　Yumレポジトリ</t>
    <phoneticPr fontId="18"/>
  </si>
  <si>
    <t>２．２　追加ロケール設定</t>
    <rPh sb="4" eb="6">
      <t>ツイカ</t>
    </rPh>
    <rPh sb="10" eb="12">
      <t>セッテイ</t>
    </rPh>
    <phoneticPr fontId="18"/>
  </si>
  <si>
    <t>２．３　ブートローダ</t>
    <phoneticPr fontId="18"/>
  </si>
  <si>
    <t>２．４　ユーザ認証プロファイル</t>
    <phoneticPr fontId="18"/>
  </si>
  <si>
    <t>７．　グループ・ユーザ情報</t>
    <phoneticPr fontId="18"/>
  </si>
  <si>
    <t>７．１　追加グループ情報</t>
    <rPh sb="10" eb="12">
      <t>ジョウホウ</t>
    </rPh>
    <phoneticPr fontId="18"/>
  </si>
  <si>
    <t>７．２　追加ユーザ情報</t>
    <phoneticPr fontId="18"/>
  </si>
  <si>
    <t>３．　ネットワーク情報</t>
    <phoneticPr fontId="18"/>
  </si>
  <si>
    <t>７．３　ユーザリソース上限設定（limits.conf）</t>
    <phoneticPr fontId="18"/>
  </si>
  <si>
    <t>３．１　ネットワーク全般</t>
    <phoneticPr fontId="18"/>
  </si>
  <si>
    <t>７．４　ユーザリソース上限設定（20-nproc.conf）</t>
    <phoneticPr fontId="18"/>
  </si>
  <si>
    <t>３．２　ネットワークインタフェース</t>
    <phoneticPr fontId="18"/>
  </si>
  <si>
    <t>７．５　ユーザデフォルト設定</t>
    <phoneticPr fontId="18"/>
  </si>
  <si>
    <t>３．２．１　bonding</t>
  </si>
  <si>
    <t>７．６　sudo権限設定</t>
    <phoneticPr fontId="18"/>
  </si>
  <si>
    <t>３．２．２　bonding（カーネルモジュール）</t>
    <phoneticPr fontId="18"/>
  </si>
  <si>
    <t>３．３　静的ルーティング</t>
    <phoneticPr fontId="18"/>
  </si>
  <si>
    <t>３．４　DNSクライアント設定</t>
    <phoneticPr fontId="18"/>
  </si>
  <si>
    <t>８．　NTP設定</t>
    <rPh sb="6" eb="8">
      <t>セッテイ</t>
    </rPh>
    <phoneticPr fontId="18"/>
  </si>
  <si>
    <t>３．５　名前解決順序</t>
    <phoneticPr fontId="18"/>
  </si>
  <si>
    <t>８．１　chronyサービス設定</t>
    <phoneticPr fontId="23"/>
  </si>
  <si>
    <t>３．６　NetworkManager設定</t>
    <phoneticPr fontId="18"/>
  </si>
  <si>
    <t>４．　ディスク情報</t>
    <rPh sb="7" eb="9">
      <t>ジョウホウ</t>
    </rPh>
    <phoneticPr fontId="18"/>
  </si>
  <si>
    <t>４．１　LVM</t>
    <phoneticPr fontId="18"/>
  </si>
  <si>
    <t>４．１．１　LVM（ボリュームグループ）</t>
    <phoneticPr fontId="18"/>
  </si>
  <si>
    <t>４．１．２　LVM（論理ボリューム）</t>
    <phoneticPr fontId="18"/>
  </si>
  <si>
    <t>４．２　fstab設定</t>
    <rPh sb="9" eb="11">
      <t>セッテイ</t>
    </rPh>
    <phoneticPr fontId="18"/>
  </si>
  <si>
    <t>４．３　パーティションフラグ設定</t>
    <phoneticPr fontId="18"/>
  </si>
  <si>
    <t>９．　自動起動/停止サービス</t>
    <phoneticPr fontId="18"/>
  </si>
  <si>
    <t>１３．　スケジューラ設定</t>
    <rPh sb="10" eb="12">
      <t>セッテイ</t>
    </rPh>
    <phoneticPr fontId="18"/>
  </si>
  <si>
    <t>９．１　サービス起動設定（multi-user.target）</t>
    <phoneticPr fontId="18"/>
  </si>
  <si>
    <t>１３．１　cron設定</t>
    <phoneticPr fontId="18"/>
  </si>
  <si>
    <t>９．２　サービス起動設定（chkconfig）</t>
    <phoneticPr fontId="18"/>
  </si>
  <si>
    <t>１３．２　cron設定（raid-check）</t>
    <phoneticPr fontId="18"/>
  </si>
  <si>
    <t>９．３　OS起動実行コマンド</t>
    <phoneticPr fontId="18"/>
  </si>
  <si>
    <t>１３．３　cron設定（mlocate）</t>
    <phoneticPr fontId="18"/>
  </si>
  <si>
    <t>９．４　ソケット起動設定（multi-user.target）</t>
    <phoneticPr fontId="18"/>
  </si>
  <si>
    <t>１３．４　cron設定（0hourly）</t>
    <phoneticPr fontId="18"/>
  </si>
  <si>
    <t>９．５　timer設定</t>
    <phoneticPr fontId="18"/>
  </si>
  <si>
    <t>１３．５　cron実行拒否ユーザ</t>
    <phoneticPr fontId="18"/>
  </si>
  <si>
    <t>１３．６　cron実行許可ユーザ</t>
    <rPh sb="11" eb="13">
      <t>キョカ</t>
    </rPh>
    <phoneticPr fontId="18"/>
  </si>
  <si>
    <t>１３．７　atデーモン実行拒否ユーザ</t>
    <phoneticPr fontId="18"/>
  </si>
  <si>
    <t>１０．　カーネルパラメータ</t>
    <phoneticPr fontId="18"/>
  </si>
  <si>
    <t>１３．８　atデーモン実行許可ユーザ</t>
    <rPh sb="13" eb="15">
      <t>キョカ</t>
    </rPh>
    <phoneticPr fontId="18"/>
  </si>
  <si>
    <t>１０．１　カーネルパラメータ設定</t>
    <rPh sb="14" eb="16">
      <t>セッテイ</t>
    </rPh>
    <phoneticPr fontId="18"/>
  </si>
  <si>
    <t>１４．　ログイン制御設定</t>
    <phoneticPr fontId="18"/>
  </si>
  <si>
    <t>１１．　FTP設定</t>
    <rPh sb="7" eb="9">
      <t>セッテイ</t>
    </rPh>
    <phoneticPr fontId="18"/>
  </si>
  <si>
    <t>１４．１　SSH 設定</t>
    <phoneticPr fontId="18"/>
  </si>
  <si>
    <t>１１．１　vsftp設定</t>
    <phoneticPr fontId="18"/>
  </si>
  <si>
    <t>１４．２　プロファイル設定</t>
    <phoneticPr fontId="18"/>
  </si>
  <si>
    <t>１１．２　FTPログイン拒否ユーザ</t>
    <phoneticPr fontId="18"/>
  </si>
  <si>
    <t>１４．３　プロファイル設定（csh.cshrc）</t>
    <phoneticPr fontId="18"/>
  </si>
  <si>
    <t>１１．３　chroot許可ユーザ</t>
    <rPh sb="11" eb="13">
      <t>キョカ</t>
    </rPh>
    <phoneticPr fontId="18"/>
  </si>
  <si>
    <t>１４．４　ユーザプロファイル設定</t>
    <phoneticPr fontId="18"/>
  </si>
  <si>
    <t>１４．５　root許可端末</t>
    <phoneticPr fontId="18"/>
  </si>
  <si>
    <t>１４．６　su制限設定</t>
    <phoneticPr fontId="18"/>
  </si>
  <si>
    <t>１２．　ログ制御</t>
    <phoneticPr fontId="18"/>
  </si>
  <si>
    <t>１４．７　system-auth</t>
    <phoneticPr fontId="18"/>
  </si>
  <si>
    <t>１２．１　標準syslog基本設定</t>
    <phoneticPr fontId="18"/>
  </si>
  <si>
    <t>１４．８　password-auth</t>
    <phoneticPr fontId="18"/>
  </si>
  <si>
    <t>１２．２　ログローテーション設定</t>
    <phoneticPr fontId="18"/>
  </si>
  <si>
    <t>１４．９　login</t>
    <phoneticPr fontId="18"/>
  </si>
  <si>
    <t>１２．３　ログローテーション対象設定</t>
    <phoneticPr fontId="18"/>
  </si>
  <si>
    <t>１４．１０　パスワードポリシー</t>
    <phoneticPr fontId="18"/>
  </si>
  <si>
    <t>１２．４　journal設定</t>
    <phoneticPr fontId="18"/>
  </si>
  <si>
    <t>１５．　/etc/hosts設定</t>
    <phoneticPr fontId="18"/>
  </si>
  <si>
    <t>１６．　/etc/services設定</t>
    <phoneticPr fontId="18"/>
  </si>
  <si>
    <t>１７．　ディレクトリ情報</t>
    <phoneticPr fontId="18"/>
  </si>
  <si>
    <t>X．　その他の設定項目</t>
    <phoneticPr fontId="18"/>
  </si>
  <si>
    <t>１７．１　ディレクトリ全体</t>
    <rPh sb="11" eb="13">
      <t>ゼンタイ</t>
    </rPh>
    <phoneticPr fontId="18"/>
  </si>
  <si>
    <t>X．１　kdumpの設定</t>
    <phoneticPr fontId="18"/>
  </si>
  <si>
    <t>１７．２　インストール直後作成ディレクトリ</t>
    <phoneticPr fontId="18"/>
  </si>
  <si>
    <t>X．１．１　kdumpの設定（kdump.conf）</t>
    <phoneticPr fontId="18"/>
  </si>
  <si>
    <t>１７．３　ファイル属性変更</t>
    <phoneticPr fontId="18"/>
  </si>
  <si>
    <t>X．１．２　kdumpの設定（kdump）</t>
    <phoneticPr fontId="18"/>
  </si>
  <si>
    <t>１７．４　シンボリックリンク作成</t>
    <phoneticPr fontId="18"/>
  </si>
  <si>
    <t>X．２　SNMPの設定</t>
    <phoneticPr fontId="18"/>
  </si>
  <si>
    <t>１７．５　削除対象ディレクトリ</t>
    <phoneticPr fontId="18"/>
  </si>
  <si>
    <t>X．３　iptables設定</t>
    <phoneticPr fontId="18"/>
  </si>
  <si>
    <t>X．４　inittab代替</t>
    <phoneticPr fontId="18"/>
  </si>
  <si>
    <t>X．５　ファイル配布（Ansible実行用）</t>
  </si>
  <si>
    <t>１８．　udev情報</t>
    <phoneticPr fontId="18"/>
  </si>
  <si>
    <t>X．６　kerberos設定</t>
    <phoneticPr fontId="18"/>
  </si>
  <si>
    <t>１８．１　80-hitachi-net-dev.rules</t>
    <phoneticPr fontId="18"/>
  </si>
  <si>
    <t xml:space="preserve">X．７　sssd設定 </t>
    <phoneticPr fontId="18"/>
  </si>
  <si>
    <t>１８．２　99-oracle.rules</t>
    <phoneticPr fontId="18"/>
  </si>
  <si>
    <t>１８．３　60-raw.rules</t>
  </si>
  <si>
    <t>１９．　Linux強化オプション</t>
    <phoneticPr fontId="18"/>
  </si>
  <si>
    <t>X．　Samba設定</t>
    <rPh sb="8" eb="10">
      <t>セッテイ</t>
    </rPh>
    <phoneticPr fontId="18"/>
  </si>
  <si>
    <t>１９．１　Linux Tough Dump設定</t>
    <phoneticPr fontId="18"/>
  </si>
  <si>
    <t>X．１　Sambaユーザ追加</t>
    <phoneticPr fontId="18"/>
  </si>
  <si>
    <t>１９．２　HA Logger Kit for Linux設定</t>
    <phoneticPr fontId="18"/>
  </si>
  <si>
    <t>X．２　アカウントポリシー設定</t>
    <phoneticPr fontId="18"/>
  </si>
  <si>
    <t>１９．３　Enterprise Event Recorder for Linux設定</t>
    <phoneticPr fontId="18"/>
  </si>
  <si>
    <t>X．３　smb.conf</t>
    <phoneticPr fontId="18"/>
  </si>
  <si>
    <t>１９．３．１　Enterprise Event Recorder for Linux設定</t>
    <phoneticPr fontId="18"/>
  </si>
  <si>
    <t xml:space="preserve"> （eertrace.conf）</t>
    <phoneticPr fontId="18"/>
  </si>
  <si>
    <t>１９．３．２　Enterprise Event Recorder for Linux設定</t>
    <phoneticPr fontId="18"/>
  </si>
  <si>
    <t xml:space="preserve"> （select.conf）</t>
    <phoneticPr fontId="18"/>
  </si>
  <si>
    <t>１９．３．３　Enterprise Event Recorder for Linux設定</t>
    <phoneticPr fontId="18"/>
  </si>
  <si>
    <t xml:space="preserve"> （daemon.conf）</t>
    <phoneticPr fontId="18"/>
  </si>
  <si>
    <t>２０．　NFS設定</t>
    <rPh sb="7" eb="9">
      <t>セッテイ</t>
    </rPh>
    <phoneticPr fontId="18"/>
  </si>
  <si>
    <t>２０．１　idmapd.conf</t>
    <phoneticPr fontId="18"/>
  </si>
  <si>
    <t>２０．２　exports</t>
    <phoneticPr fontId="18"/>
  </si>
  <si>
    <t>1.1 対象ソフトウェア</t>
    <rPh sb="4" eb="6">
      <t>タイショウ</t>
    </rPh>
    <phoneticPr fontId="18"/>
  </si>
  <si>
    <t>対象製品名称</t>
    <rPh sb="0" eb="2">
      <t>タイショウ</t>
    </rPh>
    <rPh sb="2" eb="4">
      <t>セイヒン</t>
    </rPh>
    <rPh sb="4" eb="6">
      <t>メイショウ</t>
    </rPh>
    <phoneticPr fontId="18"/>
  </si>
  <si>
    <t>対象製品形名</t>
    <rPh sb="0" eb="2">
      <t>タイショウ</t>
    </rPh>
    <rPh sb="2" eb="4">
      <t>セイヒン</t>
    </rPh>
    <rPh sb="4" eb="6">
      <t>カタメイ</t>
    </rPh>
    <phoneticPr fontId="18"/>
  </si>
  <si>
    <t>V/R</t>
    <phoneticPr fontId="18"/>
  </si>
  <si>
    <t>備考</t>
    <phoneticPr fontId="18"/>
  </si>
  <si>
    <t>Red Hat Enterprise Linux</t>
    <phoneticPr fontId="18"/>
  </si>
  <si>
    <t>-</t>
  </si>
  <si>
    <t>8.1</t>
    <phoneticPr fontId="18"/>
  </si>
  <si>
    <t>1.2 対象サーバ</t>
    <rPh sb="4" eb="6">
      <t>タイショウ</t>
    </rPh>
    <phoneticPr fontId="18"/>
  </si>
  <si>
    <t>対象環境名</t>
    <rPh sb="0" eb="2">
      <t>タイショウ</t>
    </rPh>
    <rPh sb="2" eb="4">
      <t>カンキョウ</t>
    </rPh>
    <rPh sb="4" eb="5">
      <t>メイ</t>
    </rPh>
    <phoneticPr fontId="18"/>
  </si>
  <si>
    <t>対象サーバ名</t>
    <phoneticPr fontId="18"/>
  </si>
  <si>
    <t>対象サーバホスト名</t>
    <phoneticPr fontId="18"/>
  </si>
  <si>
    <t>対象サーバIPアドレス</t>
    <phoneticPr fontId="18"/>
  </si>
  <si>
    <t>契約管理・代理店・契約者システム（本番）</t>
    <rPh sb="17" eb="19">
      <t>ホンバン</t>
    </rPh>
    <phoneticPr fontId="18"/>
  </si>
  <si>
    <t>インタ契約者認証サーバ#1</t>
  </si>
  <si>
    <t>GOOD01WORKS01</t>
  </si>
  <si>
    <t>10.132.2.4</t>
    <phoneticPr fontId="18"/>
  </si>
  <si>
    <t>２．１　システムロケール設定</t>
    <rPh sb="12" eb="14">
      <t>セッテイ</t>
    </rPh>
    <phoneticPr fontId="18"/>
  </si>
  <si>
    <t>(1) 定義情報</t>
  </si>
  <si>
    <t>項目</t>
    <rPh sb="0" eb="2">
      <t>コウモク</t>
    </rPh>
    <phoneticPr fontId="18"/>
  </si>
  <si>
    <t>定義ファイル情報</t>
    <rPh sb="0" eb="2">
      <t>テイギ</t>
    </rPh>
    <rPh sb="6" eb="8">
      <t>ジョウホウ</t>
    </rPh>
    <phoneticPr fontId="18"/>
  </si>
  <si>
    <t>定義ファイル名称</t>
    <rPh sb="0" eb="2">
      <t>テイギ</t>
    </rPh>
    <rPh sb="6" eb="8">
      <t>メイショウ</t>
    </rPh>
    <phoneticPr fontId="18"/>
  </si>
  <si>
    <t>locale.conf</t>
    <phoneticPr fontId="18"/>
  </si>
  <si>
    <t>定義ファイル保存先</t>
    <rPh sb="0" eb="2">
      <t>テイギ</t>
    </rPh>
    <rPh sb="6" eb="8">
      <t>ホゾン</t>
    </rPh>
    <rPh sb="8" eb="9">
      <t>サキ</t>
    </rPh>
    <phoneticPr fontId="18"/>
  </si>
  <si>
    <t>/etc/</t>
    <phoneticPr fontId="18"/>
  </si>
  <si>
    <t>説明</t>
    <rPh sb="0" eb="2">
      <t>セツメイ</t>
    </rPh>
    <phoneticPr fontId="18"/>
  </si>
  <si>
    <t>【ファイル生成置換】</t>
    <phoneticPr fontId="18"/>
  </si>
  <si>
    <t>定義の形式</t>
    <rPh sb="0" eb="2">
      <t>テイギ</t>
    </rPh>
    <rPh sb="3" eb="5">
      <t>ケイシキ</t>
    </rPh>
    <phoneticPr fontId="18"/>
  </si>
  <si>
    <t>定義ファイル</t>
    <rPh sb="0" eb="2">
      <t>テイギ</t>
    </rPh>
    <phoneticPr fontId="18"/>
  </si>
  <si>
    <t>設定値確認用コマンド</t>
    <rPh sb="0" eb="2">
      <t>セッテイ</t>
    </rPh>
    <rPh sb="2" eb="3">
      <t>チ</t>
    </rPh>
    <rPh sb="3" eb="5">
      <t>カクニン</t>
    </rPh>
    <rPh sb="5" eb="6">
      <t>ヨウ</t>
    </rPh>
    <phoneticPr fontId="18"/>
  </si>
  <si>
    <t>_etc_locale.conf</t>
    <phoneticPr fontId="18"/>
  </si>
  <si>
    <t>(2) 設定値</t>
    <rPh sb="4" eb="7">
      <t>セッテイチ</t>
    </rPh>
    <phoneticPr fontId="18"/>
  </si>
  <si>
    <t>設定項目</t>
    <rPh sb="0" eb="2">
      <t>セッテイ</t>
    </rPh>
    <rPh sb="2" eb="4">
      <t>コウモク</t>
    </rPh>
    <phoneticPr fontId="18"/>
  </si>
  <si>
    <t>設定可能範囲</t>
    <rPh sb="0" eb="2">
      <t>セッテイ</t>
    </rPh>
    <rPh sb="2" eb="4">
      <t>カノウ</t>
    </rPh>
    <rPh sb="4" eb="6">
      <t>ハンイ</t>
    </rPh>
    <phoneticPr fontId="18"/>
  </si>
  <si>
    <t>デフォルト値</t>
    <rPh sb="5" eb="6">
      <t>アタイ</t>
    </rPh>
    <phoneticPr fontId="18"/>
  </si>
  <si>
    <t>設定値</t>
    <phoneticPr fontId="18"/>
  </si>
  <si>
    <t>設定根拠</t>
    <rPh sb="0" eb="2">
      <t>セッテイ</t>
    </rPh>
    <rPh sb="2" eb="4">
      <t>コンキョ</t>
    </rPh>
    <phoneticPr fontId="18"/>
  </si>
  <si>
    <t>備考</t>
    <rPh sb="0" eb="2">
      <t>ビコウ</t>
    </rPh>
    <phoneticPr fontId="18"/>
  </si>
  <si>
    <t>LANG</t>
    <phoneticPr fontId="18"/>
  </si>
  <si>
    <t>システムロケールのデフォルト値</t>
    <phoneticPr fontId="18"/>
  </si>
  <si>
    <t>-</t>
    <phoneticPr fontId="18"/>
  </si>
  <si>
    <t>ja_JP.UTF-8</t>
    <phoneticPr fontId="18"/>
  </si>
  <si>
    <t>LC_COLLATE</t>
    <phoneticPr fontId="18"/>
  </si>
  <si>
    <t>ローカルのアルファベットでの文字列を比較する機能の動作</t>
    <phoneticPr fontId="18"/>
  </si>
  <si>
    <t>未定義</t>
    <rPh sb="0" eb="3">
      <t>ミテイギ</t>
    </rPh>
    <phoneticPr fontId="18"/>
  </si>
  <si>
    <t>LC_CTYPE</t>
    <phoneticPr fontId="18"/>
  </si>
  <si>
    <t>文字処理および分類機能とマルチバイト文字機能の動作を変更</t>
    <phoneticPr fontId="18"/>
  </si>
  <si>
    <t>LC_NUMERIC</t>
    <phoneticPr fontId="18"/>
  </si>
  <si>
    <t>小数点に対して小数点を表すコンマなどの詳細とともに数が通常出力される方法を記述</t>
    <phoneticPr fontId="18"/>
  </si>
  <si>
    <t>LC_TIME</t>
    <phoneticPr fontId="18"/>
  </si>
  <si>
    <t>24時間表記か12時間表記かという現在の時間表記を変更</t>
    <phoneticPr fontId="18"/>
  </si>
  <si>
    <t>LC_MESSAGES</t>
    <phoneticPr fontId="18"/>
  </si>
  <si>
    <t>標準エラー出力に書き出される診断メッセージに使用されるロケールを決定</t>
    <phoneticPr fontId="18"/>
  </si>
  <si>
    <t>localedef -f &lt;シンボル文字名&gt; -i &lt;ロケール国コード&gt; &lt;ロケール国コード&gt;.&lt;ロケールコード&gt;　【コマンド実行】</t>
    <rPh sb="31" eb="32">
      <t>クニ</t>
    </rPh>
    <rPh sb="63" eb="65">
      <t>ジッコウ</t>
    </rPh>
    <phoneticPr fontId="18"/>
  </si>
  <si>
    <t>_add_localedef_list</t>
    <phoneticPr fontId="18"/>
  </si>
  <si>
    <t>追加ロケール(1)</t>
    <phoneticPr fontId="18"/>
  </si>
  <si>
    <t>シンボル文字名</t>
    <rPh sb="4" eb="6">
      <t>モジ</t>
    </rPh>
    <rPh sb="6" eb="7">
      <t>メイ</t>
    </rPh>
    <phoneticPr fontId="14"/>
  </si>
  <si>
    <r>
      <t>[</t>
    </r>
    <r>
      <rPr>
        <b/>
        <sz val="11"/>
        <color rgb="FFFF0000"/>
        <rFont val="ＭＳ Ｐゴシック"/>
        <family val="3"/>
        <charset val="128"/>
      </rPr>
      <t>必須</t>
    </r>
    <r>
      <rPr>
        <sz val="11"/>
        <rFont val="ＭＳ Ｐゴシック"/>
        <family val="3"/>
        <charset val="128"/>
      </rPr>
      <t>]</t>
    </r>
    <rPh sb="1" eb="3">
      <t>ヒッス</t>
    </rPh>
    <phoneticPr fontId="18"/>
  </si>
  <si>
    <t>文字列</t>
    <rPh sb="0" eb="3">
      <t>モジレツ</t>
    </rPh>
    <phoneticPr fontId="14"/>
  </si>
  <si>
    <t>utf8</t>
  </si>
  <si>
    <t>ロケール国コード</t>
    <rPh sb="4" eb="5">
      <t>クニ</t>
    </rPh>
    <phoneticPr fontId="18"/>
  </si>
  <si>
    <t>ja_JP</t>
  </si>
  <si>
    <t>ロケールコード</t>
    <phoneticPr fontId="18"/>
  </si>
  <si>
    <t>grub</t>
    <phoneticPr fontId="18"/>
  </si>
  <si>
    <t>/etc/default/</t>
    <phoneticPr fontId="18"/>
  </si>
  <si>
    <t>本ファイルに記載して、grub2-mkconfigにて/boot/grub2/grub.cfgを生成する。
【コマンド実行】</t>
    <rPh sb="0" eb="1">
      <t>ホン</t>
    </rPh>
    <rPh sb="6" eb="8">
      <t>キサイ</t>
    </rPh>
    <rPh sb="48" eb="50">
      <t>セイセイ</t>
    </rPh>
    <phoneticPr fontId="18"/>
  </si>
  <si>
    <t>_etc_default_grub</t>
    <phoneticPr fontId="18"/>
  </si>
  <si>
    <t>GRUB_TIMEOUT</t>
    <phoneticPr fontId="18"/>
  </si>
  <si>
    <t>GRUB_DISTRIBUTOR</t>
    <phoneticPr fontId="18"/>
  </si>
  <si>
    <t>"$(sed 's, release .*$,,g' /etc/system-release)"</t>
    <phoneticPr fontId="18"/>
  </si>
  <si>
    <t>GRUB_DEFAULT</t>
    <phoneticPr fontId="18"/>
  </si>
  <si>
    <t>saved</t>
    <phoneticPr fontId="18"/>
  </si>
  <si>
    <t>GRUB_DISABLE_SUBMENU</t>
    <phoneticPr fontId="18"/>
  </si>
  <si>
    <t>true</t>
    <phoneticPr fontId="18"/>
  </si>
  <si>
    <t>GRUB_TERMINAL_OUTPUT</t>
    <phoneticPr fontId="18"/>
  </si>
  <si>
    <t>"console"</t>
    <phoneticPr fontId="18"/>
  </si>
  <si>
    <t>GRUB_CMDLINE_LINUX</t>
    <phoneticPr fontId="18"/>
  </si>
  <si>
    <t>"crashkernel=auto console=tty1 console=ttyS0 earlyprintk=ttyS0 rootdelay=300"</t>
    <phoneticPr fontId="18"/>
  </si>
  <si>
    <t>GRUB_DISABLE_RECOVERY</t>
    <phoneticPr fontId="18"/>
  </si>
  <si>
    <t>"true"</t>
    <phoneticPr fontId="18"/>
  </si>
  <si>
    <t>GRUB_ENABLE_BLSCFG</t>
    <phoneticPr fontId="18"/>
  </si>
  <si>
    <t>２．４　ユーザ認証プロファイル</t>
    <rPh sb="7" eb="9">
      <t>ニンショウ</t>
    </rPh>
    <phoneticPr fontId="18"/>
  </si>
  <si>
    <t>基本機能の設定【コマンド実行】</t>
    <rPh sb="0" eb="2">
      <t>キホン</t>
    </rPh>
    <rPh sb="2" eb="4">
      <t>キノウ</t>
    </rPh>
    <rPh sb="5" eb="7">
      <t>セッテイ</t>
    </rPh>
    <rPh sb="12" eb="14">
      <t>ジッコウ</t>
    </rPh>
    <phoneticPr fontId="18"/>
  </si>
  <si>
    <t>コマンド実行</t>
    <rPh sb="4" eb="6">
      <t>ジッコウ</t>
    </rPh>
    <phoneticPr fontId="18"/>
  </si>
  <si>
    <t>authselectプロファイルの選択</t>
    <rPh sb="17" eb="19">
      <t>センタク</t>
    </rPh>
    <phoneticPr fontId="18"/>
  </si>
  <si>
    <t>profile</t>
    <phoneticPr fontId="18"/>
  </si>
  <si>
    <t>【必須】</t>
    <rPh sb="1" eb="3">
      <t>ヒッス</t>
    </rPh>
    <phoneticPr fontId="18"/>
  </si>
  <si>
    <t>authselectユーティリティーのプロファイル選択</t>
    <rPh sb="25" eb="27">
      <t>センタク</t>
    </rPh>
    <phoneticPr fontId="18"/>
  </si>
  <si>
    <t>sssd | winbind | nis</t>
    <phoneticPr fontId="18"/>
  </si>
  <si>
    <t>nis</t>
    <phoneticPr fontId="18"/>
  </si>
  <si>
    <t xml:space="preserve">従来のネットワーク情報サービス (NIS) システムとの互換性確保のためnisを選択する。
</t>
  </si>
  <si>
    <t>３．　ネットワーク情報</t>
    <rPh sb="9" eb="11">
      <t>ジョウホウ</t>
    </rPh>
    <phoneticPr fontId="18"/>
  </si>
  <si>
    <t>３．１　ネットワーク全般</t>
    <rPh sb="10" eb="12">
      <t>ゼンパン</t>
    </rPh>
    <phoneticPr fontId="18"/>
  </si>
  <si>
    <t>(1) 定義情報</t>
    <rPh sb="4" eb="6">
      <t>テイギ</t>
    </rPh>
    <rPh sb="6" eb="8">
      <t>ジョウホウ</t>
    </rPh>
    <phoneticPr fontId="18"/>
  </si>
  <si>
    <t>hostname</t>
    <phoneticPr fontId="18"/>
  </si>
  <si>
    <t>【コマンド実行】</t>
    <phoneticPr fontId="18"/>
  </si>
  <si>
    <t>設定値確認用コマンド</t>
    <phoneticPr fontId="18"/>
  </si>
  <si>
    <t>_etc_hostname</t>
    <phoneticPr fontId="18"/>
  </si>
  <si>
    <t>ホスト名</t>
    <rPh sb="3" eb="4">
      <t>メイ</t>
    </rPh>
    <phoneticPr fontId="18"/>
  </si>
  <si>
    <t>未定義</t>
    <rPh sb="0" eb="2">
      <t>ミテイギ</t>
    </rPh>
    <phoneticPr fontId="18"/>
  </si>
  <si>
    <t>各ホスト名を記載する。</t>
    <rPh sb="0" eb="1">
      <t>カク</t>
    </rPh>
    <rPh sb="4" eb="5">
      <t>メイ</t>
    </rPh>
    <rPh sb="6" eb="8">
      <t>キサイ</t>
    </rPh>
    <phoneticPr fontId="18"/>
  </si>
  <si>
    <t>network</t>
    <phoneticPr fontId="18"/>
  </si>
  <si>
    <t>/etc/sysconfig/</t>
    <phoneticPr fontId="18"/>
  </si>
  <si>
    <t>_etc_sysconfig_network</t>
    <phoneticPr fontId="18"/>
  </si>
  <si>
    <t>NETWORKING</t>
    <phoneticPr fontId="18"/>
  </si>
  <si>
    <t xml:space="preserve">ネットワークを有効(yes)/無効(no)にします。
</t>
    <rPh sb="7" eb="9">
      <t>ユウコウ</t>
    </rPh>
    <rPh sb="15" eb="17">
      <t>ムコウ</t>
    </rPh>
    <phoneticPr fontId="18"/>
  </si>
  <si>
    <t>yes/no</t>
    <phoneticPr fontId="18"/>
  </si>
  <si>
    <t>yes</t>
  </si>
  <si>
    <t>ネットワークを有効化するために「yes」を設定する</t>
    <rPh sb="7" eb="10">
      <t>ユウコウカ</t>
    </rPh>
    <rPh sb="21" eb="23">
      <t>セッテイ</t>
    </rPh>
    <phoneticPr fontId="18"/>
  </si>
  <si>
    <t>NETWORKING_IPV6</t>
  </si>
  <si>
    <t>IPv6ネットワークを有効(yes)/無効(no)にします。</t>
    <rPh sb="11" eb="13">
      <t>ユウコウ</t>
    </rPh>
    <rPh sb="19" eb="21">
      <t>ムコウ</t>
    </rPh>
    <phoneticPr fontId="18"/>
  </si>
  <si>
    <t>no</t>
  </si>
  <si>
    <t xml:space="preserve">IPv6ネットワークを無効化するために「no」を設定する
</t>
  </si>
  <si>
    <t>GATEWAY</t>
  </si>
  <si>
    <t>デフォルトゲートウェイのIP アドレスを指定します。</t>
    <phoneticPr fontId="18"/>
  </si>
  <si>
    <t>&lt;ゲートウェイのIPアドレス&gt;</t>
    <phoneticPr fontId="18"/>
  </si>
  <si>
    <t>未定義</t>
    <rPh sb="0" eb="3">
      <t>ミテイギ</t>
    </rPh>
    <phoneticPr fontId="22"/>
  </si>
  <si>
    <t>デフォルトゲートウェイの設定はNIC設定で行うため「未定義」を設定する</t>
    <rPh sb="12" eb="14">
      <t>セッテイ</t>
    </rPh>
    <rPh sb="18" eb="20">
      <t>セッテイ</t>
    </rPh>
    <rPh sb="21" eb="22">
      <t>オコナ</t>
    </rPh>
    <phoneticPr fontId="18"/>
  </si>
  <si>
    <t>HOSTNAME</t>
    <phoneticPr fontId="18"/>
  </si>
  <si>
    <r>
      <t xml:space="preserve">ホスト名を設定します。
</t>
    </r>
    <r>
      <rPr>
        <b/>
        <sz val="11"/>
        <color rgb="FFFF0000"/>
        <rFont val="ＭＳ 明朝"/>
        <family val="1"/>
        <charset val="128"/>
      </rPr>
      <t>※RHEL6までの設定項目</t>
    </r>
    <rPh sb="3" eb="4">
      <t>メイ</t>
    </rPh>
    <rPh sb="5" eb="7">
      <t>セッテイ</t>
    </rPh>
    <rPh sb="21" eb="23">
      <t>セッテイ</t>
    </rPh>
    <rPh sb="23" eb="25">
      <t>コウモク</t>
    </rPh>
    <phoneticPr fontId="18"/>
  </si>
  <si>
    <t>RHEL7以降で設定しても無効となる</t>
    <rPh sb="5" eb="7">
      <t>イコウ</t>
    </rPh>
    <rPh sb="8" eb="10">
      <t>セッテイ</t>
    </rPh>
    <rPh sb="13" eb="15">
      <t>ムコウ</t>
    </rPh>
    <phoneticPr fontId="18"/>
  </si>
  <si>
    <t>NOZEROCONF</t>
    <phoneticPr fontId="18"/>
  </si>
  <si>
    <t>APIPAを有効(no)/無効(yes)を指定します。
APIPAとはIPアドレスを自動的に割り当てる機能。</t>
  </si>
  <si>
    <t>yes | no</t>
  </si>
  <si>
    <t>NETWORKDELAY</t>
    <phoneticPr fontId="18"/>
  </si>
  <si>
    <t>ネットワ－ク起動待ち時間(秒)を指定</t>
    <rPh sb="16" eb="18">
      <t>シテイ</t>
    </rPh>
    <phoneticPr fontId="45"/>
  </si>
  <si>
    <t>0～</t>
  </si>
  <si>
    <t>ネットワ－ク起動待ちをしないために「未定義」を設定する</t>
    <phoneticPr fontId="18"/>
  </si>
  <si>
    <t>VLAN</t>
    <phoneticPr fontId="18"/>
  </si>
  <si>
    <t>タグVLANを有効(yes)/無効(no)にします。</t>
    <rPh sb="7" eb="9">
      <t>ユウコウ</t>
    </rPh>
    <rPh sb="15" eb="17">
      <t>ムコウ</t>
    </rPh>
    <phoneticPr fontId="45"/>
  </si>
  <si>
    <t>VLANを使用しないため「未定義」を設定する</t>
    <rPh sb="5" eb="7">
      <t>シヨウ</t>
    </rPh>
    <phoneticPr fontId="18"/>
  </si>
  <si>
    <t>VLAN_NAME_TYPE</t>
    <phoneticPr fontId="18"/>
  </si>
  <si>
    <t>VLAN名の表記名を定義</t>
    <rPh sb="4" eb="5">
      <t>メイ</t>
    </rPh>
    <rPh sb="6" eb="8">
      <t>ヒョウキ</t>
    </rPh>
    <rPh sb="8" eb="9">
      <t>メイ</t>
    </rPh>
    <rPh sb="10" eb="12">
      <t>テイギ</t>
    </rPh>
    <phoneticPr fontId="45"/>
  </si>
  <si>
    <t>ifcfg-lo, ifcfg-eth&lt;N&gt;</t>
    <phoneticPr fontId="18"/>
  </si>
  <si>
    <t>/etc/sysconfig/network-scripts/</t>
    <phoneticPr fontId="18"/>
  </si>
  <si>
    <t>_ifcfg_list</t>
    <phoneticPr fontId="18"/>
  </si>
  <si>
    <t>/etc/sysconfig/network-scripts/ifcfg-lo</t>
    <phoneticPr fontId="18"/>
  </si>
  <si>
    <t>※loopback</t>
    <phoneticPr fontId="18"/>
  </si>
  <si>
    <t>DEVICE</t>
    <phoneticPr fontId="18"/>
  </si>
  <si>
    <t>デバイス名</t>
    <rPh sb="4" eb="5">
      <t>メイ</t>
    </rPh>
    <phoneticPr fontId="18"/>
  </si>
  <si>
    <t>lo</t>
    <phoneticPr fontId="18"/>
  </si>
  <si>
    <t>lo</t>
  </si>
  <si>
    <t>IPADDR</t>
  </si>
  <si>
    <t>IP アドレスを指定指定</t>
    <rPh sb="10" eb="12">
      <t>シテイ</t>
    </rPh>
    <phoneticPr fontId="18"/>
  </si>
  <si>
    <t>127.0.0.1</t>
  </si>
  <si>
    <t>NETMASK</t>
  </si>
  <si>
    <t>サブネットマスク値を指定</t>
    <rPh sb="8" eb="9">
      <t>アタイ</t>
    </rPh>
    <rPh sb="10" eb="12">
      <t>シテイ</t>
    </rPh>
    <phoneticPr fontId="18"/>
  </si>
  <si>
    <t>255.0.0.0</t>
  </si>
  <si>
    <t>NETWORK</t>
  </si>
  <si>
    <t>127.0.0.0</t>
  </si>
  <si>
    <t>BROADCAST</t>
  </si>
  <si>
    <t>127.255.255.255</t>
  </si>
  <si>
    <t>ONBOOT</t>
  </si>
  <si>
    <t>yes</t>
    <phoneticPr fontId="18"/>
  </si>
  <si>
    <t>NAME</t>
  </si>
  <si>
    <t>loopback</t>
    <phoneticPr fontId="18"/>
  </si>
  <si>
    <t>loopback</t>
  </si>
  <si>
    <t>TYPE</t>
  </si>
  <si>
    <t>ネットワーク接続タイプ</t>
    <rPh sb="6" eb="8">
      <t>セツゾク</t>
    </rPh>
    <phoneticPr fontId="18"/>
  </si>
  <si>
    <t>Ethernet</t>
  </si>
  <si>
    <t>未定義</t>
    <rPh sb="0" eb="3">
      <t>ミテイギ</t>
    </rPh>
    <phoneticPr fontId="15"/>
  </si>
  <si>
    <t>３．２．１　bonding</t>
    <phoneticPr fontId="18"/>
  </si>
  <si>
    <t>ifcfg-bond&lt;N&gt;</t>
    <phoneticPr fontId="18"/>
  </si>
  <si>
    <t>bonding用のifcfgファイル。hbondingも対応可能。 【ファイル生成置換】</t>
    <rPh sb="7" eb="8">
      <t>ヨウ</t>
    </rPh>
    <rPh sb="28" eb="30">
      <t>タイオウ</t>
    </rPh>
    <rPh sb="30" eb="32">
      <t>カノウ</t>
    </rPh>
    <phoneticPr fontId="18"/>
  </si>
  <si>
    <t>_ifcfg_bond_list</t>
    <phoneticPr fontId="18"/>
  </si>
  <si>
    <t>/etc/sysconfig/network-scripts/ifcfg-bond0</t>
    <phoneticPr fontId="18"/>
  </si>
  <si>
    <t>DEVICE</t>
  </si>
  <si>
    <t>物理デバイスの名前を指定</t>
  </si>
  <si>
    <t>eth0</t>
  </si>
  <si>
    <t>デバイス名を指定する。</t>
    <rPh sb="4" eb="5">
      <t>メイ</t>
    </rPh>
    <rPh sb="6" eb="8">
      <t>シテイ</t>
    </rPh>
    <phoneticPr fontId="18"/>
  </si>
  <si>
    <t>BOOTPROTO</t>
  </si>
  <si>
    <t>起動時にIP アドレス情報を取得するためのプロトコルを指定</t>
    <phoneticPr fontId="18"/>
  </si>
  <si>
    <t>static</t>
  </si>
  <si>
    <t>固定IPアドレスを使用する</t>
    <rPh sb="0" eb="2">
      <t>コテイ</t>
    </rPh>
    <rPh sb="9" eb="11">
      <t>シヨウ</t>
    </rPh>
    <phoneticPr fontId="18"/>
  </si>
  <si>
    <t>ブロードキャストアドレスを指定</t>
    <rPh sb="13" eb="15">
      <t>シテイ</t>
    </rPh>
    <phoneticPr fontId="18"/>
  </si>
  <si>
    <t>個別申請</t>
    <rPh sb="0" eb="2">
      <t>コベツ</t>
    </rPh>
    <rPh sb="2" eb="4">
      <t>シンセイ</t>
    </rPh>
    <phoneticPr fontId="18"/>
  </si>
  <si>
    <t>IP アドレスを指定</t>
  </si>
  <si>
    <t>IPアドレスを設定する。
※複数記載している場合は上から下に1号機、2号機・・・</t>
  </si>
  <si>
    <t>サブﾈｯﾄマスク値を指定</t>
    <rPh sb="8" eb="9">
      <t>アタイ</t>
    </rPh>
    <rPh sb="10" eb="12">
      <t>シテイ</t>
    </rPh>
    <phoneticPr fontId="18"/>
  </si>
  <si>
    <t>-(設定なし)</t>
  </si>
  <si>
    <t>サブネットマスクを設定する。</t>
    <rPh sb="9" eb="11">
      <t>セッテイ</t>
    </rPh>
    <phoneticPr fontId="18"/>
  </si>
  <si>
    <t>ネットワークセグメント</t>
  </si>
  <si>
    <t>使用するネットワークセグメントを設定する。</t>
    <rPh sb="0" eb="2">
      <t>シヨウ</t>
    </rPh>
    <rPh sb="16" eb="18">
      <t>セッテイ</t>
    </rPh>
    <phoneticPr fontId="18"/>
  </si>
  <si>
    <t>ネットワークインタフェースをシステム起動時に有効(yes)、無効(no)を指定</t>
    <rPh sb="37" eb="39">
      <t>シテイ</t>
    </rPh>
    <phoneticPr fontId="18"/>
  </si>
  <si>
    <t>起動時にインターフェースを有効にするため</t>
    <rPh sb="0" eb="3">
      <t>キドウジ</t>
    </rPh>
    <rPh sb="13" eb="15">
      <t>ユウコウ</t>
    </rPh>
    <phoneticPr fontId="18"/>
  </si>
  <si>
    <t>HWADDR</t>
    <phoneticPr fontId="18"/>
  </si>
  <si>
    <t>MACアドレスを指定</t>
    <rPh sb="8" eb="10">
      <t>シテイ</t>
    </rPh>
    <phoneticPr fontId="18"/>
  </si>
  <si>
    <t>GATEWAY</t>
    <phoneticPr fontId="18"/>
  </si>
  <si>
    <t>デフォルトゲートウェイを指定</t>
    <rPh sb="12" eb="14">
      <t>シテイ</t>
    </rPh>
    <phoneticPr fontId="18"/>
  </si>
  <si>
    <t>BONDING_OPTS</t>
    <phoneticPr fontId="18"/>
  </si>
  <si>
    <t>bonding.conf</t>
    <phoneticPr fontId="18"/>
  </si>
  <si>
    <t>/etc/modprobe.d/</t>
    <phoneticPr fontId="18"/>
  </si>
  <si>
    <t>_etc_modprobe.d_bonding.conf</t>
    <phoneticPr fontId="18"/>
  </si>
  <si>
    <t>bonding&lt;1&gt;</t>
    <phoneticPr fontId="18"/>
  </si>
  <si>
    <t>※業務LAN</t>
    <phoneticPr fontId="18"/>
  </si>
  <si>
    <t>alias</t>
    <phoneticPr fontId="18"/>
  </si>
  <si>
    <t>エイリアスを定義</t>
    <rPh sb="6" eb="8">
      <t>テイギ</t>
    </rPh>
    <phoneticPr fontId="18"/>
  </si>
  <si>
    <t>bonding&lt;2&gt;</t>
    <phoneticPr fontId="18"/>
  </si>
  <si>
    <t>※運用LAN</t>
    <rPh sb="1" eb="3">
      <t>ウンヨウ</t>
    </rPh>
    <phoneticPr fontId="18"/>
  </si>
  <si>
    <t xml:space="preserve">options </t>
    <phoneticPr fontId="18"/>
  </si>
  <si>
    <t>options</t>
    <phoneticPr fontId="18"/>
  </si>
  <si>
    <t>IPv6の動作を定義</t>
    <rPh sb="5" eb="7">
      <t>ドウサ</t>
    </rPh>
    <rPh sb="8" eb="10">
      <t>テイギ</t>
    </rPh>
    <phoneticPr fontId="18"/>
  </si>
  <si>
    <t>３．３　静的ルーティング</t>
    <rPh sb="4" eb="6">
      <t>セイテキ</t>
    </rPh>
    <phoneticPr fontId="18"/>
  </si>
  <si>
    <t>v</t>
    <phoneticPr fontId="18"/>
  </si>
  <si>
    <t>route-*</t>
    <phoneticPr fontId="18"/>
  </si>
  <si>
    <t>_ifcfg_route_list</t>
    <phoneticPr fontId="18"/>
  </si>
  <si>
    <t>/etc/sysconfig/network-scripts/route-enp0s3</t>
    <phoneticPr fontId="18"/>
  </si>
  <si>
    <t>ファイル名</t>
    <rPh sb="4" eb="5">
      <t>メイ</t>
    </rPh>
    <phoneticPr fontId="18"/>
  </si>
  <si>
    <t>route</t>
    <phoneticPr fontId="18"/>
  </si>
  <si>
    <t>ADDRESS0</t>
    <phoneticPr fontId="18"/>
  </si>
  <si>
    <t>ターゲットアドレス</t>
  </si>
  <si>
    <t>NETMASK0</t>
    <phoneticPr fontId="18"/>
  </si>
  <si>
    <t>ターゲットネットマスク</t>
  </si>
  <si>
    <t>GATEWAY0</t>
    <phoneticPr fontId="18"/>
  </si>
  <si>
    <t>ゲートウェイ</t>
  </si>
  <si>
    <t>ADDRESS1</t>
  </si>
  <si>
    <t>NETMASK1</t>
  </si>
  <si>
    <t>GATEWAY1</t>
  </si>
  <si>
    <t>ADDRESS2</t>
  </si>
  <si>
    <t>NETMASK2</t>
  </si>
  <si>
    <t>GATEWAY2</t>
  </si>
  <si>
    <t>ADDRESS3</t>
  </si>
  <si>
    <t>NETMASK3</t>
  </si>
  <si>
    <t>GATEWAY3</t>
  </si>
  <si>
    <t>ADDRESS4</t>
  </si>
  <si>
    <t>NETMASK4</t>
  </si>
  <si>
    <t>GATEWAY4</t>
  </si>
  <si>
    <t>ADDRESS5</t>
  </si>
  <si>
    <t>NETMASK5</t>
  </si>
  <si>
    <t>GATEWAY5</t>
  </si>
  <si>
    <t>ADDRESS6</t>
  </si>
  <si>
    <t>NETMASK6</t>
  </si>
  <si>
    <t>GATEWAY6</t>
  </si>
  <si>
    <t>ADDRESS7</t>
  </si>
  <si>
    <t>NETMASK7</t>
  </si>
  <si>
    <t>GATEWAY7</t>
  </si>
  <si>
    <t>ADDRESS8</t>
  </si>
  <si>
    <t>NETMASK8</t>
  </si>
  <si>
    <t>GATEWAY8</t>
  </si>
  <si>
    <t>ADDRESS9</t>
  </si>
  <si>
    <t>NETMASK9</t>
  </si>
  <si>
    <t>GATEWAY9</t>
  </si>
  <si>
    <t>ADDRESS10</t>
  </si>
  <si>
    <t>NETMASK10</t>
  </si>
  <si>
    <t>GATEWAY10</t>
  </si>
  <si>
    <t>IPコマンド形式</t>
    <rPh sb="6" eb="8">
      <t>ケイシキ</t>
    </rPh>
    <phoneticPr fontId="18"/>
  </si>
  <si>
    <t>ルーティング定義</t>
    <rPh sb="6" eb="8">
      <t>テイギ</t>
    </rPh>
    <phoneticPr fontId="18"/>
  </si>
  <si>
    <t>コマンド</t>
    <phoneticPr fontId="18"/>
  </si>
  <si>
    <t>３．４　DNSクライアント設定</t>
    <phoneticPr fontId="23"/>
  </si>
  <si>
    <t>resolv.conf</t>
    <phoneticPr fontId="18"/>
  </si>
  <si>
    <t>DNSクライアント設定 【ファイル生成置換】</t>
    <phoneticPr fontId="18"/>
  </si>
  <si>
    <t>_etc_resolv.conf</t>
    <phoneticPr fontId="18"/>
  </si>
  <si>
    <t>search</t>
  </si>
  <si>
    <t>検索リストは通常ローカルドメイン名から決定される。 デフォルトでは、検索リストはローカルドメイン名のみである。 これを変更するには、search キーワードの後に 希望するドメイン検索パスをスペースで区切ってリストすればよい。</t>
    <phoneticPr fontId="17"/>
  </si>
  <si>
    <t>最大で6つのドメイン名、または合計で256文字まで指定可能。</t>
    <phoneticPr fontId="17"/>
  </si>
  <si>
    <t>search good-works-1.co.jp</t>
  </si>
  <si>
    <t>search good-works-2.co.jp</t>
  </si>
  <si>
    <t>domain</t>
  </si>
  <si>
    <t>ローカルドメイン名を設定する。
''.' が設定された場合、 ルートドメインが指定されたとみなされる。 domain エントリーがない場合、ドメイン名は gethostname() で返されるローカルホスト名から決定され、 最初の '.' 以降の全ての部分がドメイン名とされる。 このホスト名にもドメイン部を含んでいない場合、ルートドメインが仮定される。</t>
    <rPh sb="10" eb="12">
      <t>セッテイ</t>
    </rPh>
    <phoneticPr fontId="17"/>
  </si>
  <si>
    <t>ローカルドメイン名</t>
    <phoneticPr fontId="18"/>
  </si>
  <si>
    <t>未定義</t>
    <phoneticPr fontId="18"/>
  </si>
  <si>
    <t>nameserver</t>
  </si>
  <si>
    <t>レゾルバが問い合わせをするネームサーバのインターネットアドレス。</t>
    <phoneticPr fontId="18"/>
  </si>
  <si>
    <t>IPv4 アドレス（ドット表記）またはIPv6 アドレス（コロン表記）</t>
    <phoneticPr fontId="18"/>
  </si>
  <si>
    <t>nameserver 10.x.x.x</t>
  </si>
  <si>
    <t>LDAPサーバのDNSで名前解決を行うため。</t>
  </si>
  <si>
    <t>３．５　名前解決順序</t>
    <rPh sb="4" eb="6">
      <t>ナマエ</t>
    </rPh>
    <rPh sb="6" eb="8">
      <t>カイケツ</t>
    </rPh>
    <rPh sb="8" eb="10">
      <t>ジュンジョ</t>
    </rPh>
    <phoneticPr fontId="23"/>
  </si>
  <si>
    <t>nsswitch.conf</t>
    <phoneticPr fontId="18"/>
  </si>
  <si>
    <t>/etc/authselect/</t>
    <phoneticPr fontId="18"/>
  </si>
  <si>
    <t>名前解決順序設定 【既存ファイル修正】</t>
    <rPh sb="0" eb="2">
      <t>ナマエ</t>
    </rPh>
    <rPh sb="2" eb="4">
      <t>カイケツ</t>
    </rPh>
    <rPh sb="4" eb="6">
      <t>ジュンジョ</t>
    </rPh>
    <rPh sb="6" eb="8">
      <t>セッテイ</t>
    </rPh>
    <phoneticPr fontId="18"/>
  </si>
  <si>
    <t>_etc_nsswitch.conf</t>
    <phoneticPr fontId="18"/>
  </si>
  <si>
    <t>passwd:</t>
    <phoneticPr fontId="18"/>
  </si>
  <si>
    <t>ユーザーパスワード。 getpwentや関連する関数が使用する。</t>
    <phoneticPr fontId="17"/>
  </si>
  <si>
    <t>-</t>
    <phoneticPr fontId="17"/>
  </si>
  <si>
    <t>files nis systemd</t>
  </si>
  <si>
    <t>hostsを使用するためfileを先にする</t>
    <rPh sb="6" eb="8">
      <t>シヨウ</t>
    </rPh>
    <rPh sb="17" eb="18">
      <t>サキ</t>
    </rPh>
    <phoneticPr fontId="18"/>
  </si>
  <si>
    <t>shadow:</t>
    <phoneticPr fontId="18"/>
  </si>
  <si>
    <t>シャドウユーザーパスワード。getspnamや関連する関数が使用する。</t>
    <rPh sb="23" eb="25">
      <t>カンレン</t>
    </rPh>
    <rPh sb="27" eb="29">
      <t>カンスウ</t>
    </rPh>
    <rPh sb="30" eb="32">
      <t>シヨウ</t>
    </rPh>
    <phoneticPr fontId="17"/>
  </si>
  <si>
    <t>files nis</t>
  </si>
  <si>
    <t>group:</t>
    <phoneticPr fontId="18"/>
  </si>
  <si>
    <t>ユーザのグループ。getgrenttや関連する関数が使用する。</t>
    <phoneticPr fontId="17"/>
  </si>
  <si>
    <t>hosts:</t>
    <phoneticPr fontId="18"/>
  </si>
  <si>
    <t>ホスト名とホスト番号。gethostbynameや関連する関数が使用する。</t>
    <phoneticPr fontId="17"/>
  </si>
  <si>
    <t>files nis dns myhostname</t>
  </si>
  <si>
    <t>bootparams:</t>
    <phoneticPr fontId="18"/>
  </si>
  <si>
    <t>files</t>
  </si>
  <si>
    <t>ethers:</t>
    <phoneticPr fontId="18"/>
  </si>
  <si>
    <t>netmasks:</t>
    <phoneticPr fontId="18"/>
  </si>
  <si>
    <t>networks:</t>
    <phoneticPr fontId="18"/>
  </si>
  <si>
    <t>ネットワーク名と番号。getnetentと関連する関数が使用する。</t>
    <rPh sb="21" eb="23">
      <t>カンレン</t>
    </rPh>
    <rPh sb="25" eb="27">
      <t>カンスウ</t>
    </rPh>
    <rPh sb="28" eb="30">
      <t>シヨウ</t>
    </rPh>
    <phoneticPr fontId="17"/>
  </si>
  <si>
    <t>protocols:</t>
    <phoneticPr fontId="18"/>
  </si>
  <si>
    <t>ネットワークプロトコル。getprotoentや関連する関数が使用する。</t>
    <phoneticPr fontId="17"/>
  </si>
  <si>
    <t>rpc:</t>
    <phoneticPr fontId="18"/>
  </si>
  <si>
    <t>RPCの名前と番号。getrpcbynameと関連する関数が使用する。</t>
    <rPh sb="4" eb="6">
      <t>ナマエ</t>
    </rPh>
    <rPh sb="7" eb="9">
      <t>バンゴウ</t>
    </rPh>
    <phoneticPr fontId="17"/>
  </si>
  <si>
    <t>services:</t>
    <phoneticPr fontId="18"/>
  </si>
  <si>
    <t>ネットワークサービス。getserventや関連する関数が使用する。</t>
    <rPh sb="22" eb="24">
      <t>カンレン</t>
    </rPh>
    <rPh sb="26" eb="28">
      <t>カンスウ</t>
    </rPh>
    <rPh sb="29" eb="31">
      <t>シヨウ</t>
    </rPh>
    <phoneticPr fontId="17"/>
  </si>
  <si>
    <t>netgroup:</t>
    <phoneticPr fontId="18"/>
  </si>
  <si>
    <t>ネットワークワイドに用いられるホストやユーザーのリスト。アクセス制限に利用される。 glibc 2.1 より前の  C  ライブラリは、  NIS による netgroup のみを サポートしていた。</t>
    <phoneticPr fontId="17"/>
  </si>
  <si>
    <t>publickey:</t>
    <phoneticPr fontId="18"/>
  </si>
  <si>
    <t>NIS+とNFSで用いられるsecure_rpcの公開鍵と秘密鍵。</t>
    <rPh sb="9" eb="10">
      <t>モチ</t>
    </rPh>
    <rPh sb="25" eb="27">
      <t>コウカイ</t>
    </rPh>
    <rPh sb="27" eb="28">
      <t>カギ</t>
    </rPh>
    <rPh sb="29" eb="31">
      <t>ヒミツ</t>
    </rPh>
    <rPh sb="31" eb="32">
      <t>カギ</t>
    </rPh>
    <phoneticPr fontId="17"/>
  </si>
  <si>
    <t>automount:</t>
    <phoneticPr fontId="18"/>
  </si>
  <si>
    <t>aliases:</t>
    <phoneticPr fontId="18"/>
  </si>
  <si>
    <t>initgroups:</t>
    <phoneticPr fontId="18"/>
  </si>
  <si>
    <t>３．６　NetworkManager設定</t>
    <rPh sb="18" eb="20">
      <t>セッテイ</t>
    </rPh>
    <phoneticPr fontId="23"/>
  </si>
  <si>
    <t>NetworkManager.conf</t>
    <phoneticPr fontId="18"/>
  </si>
  <si>
    <t>/etc/NetworkManager/</t>
    <phoneticPr fontId="18"/>
  </si>
  <si>
    <t>【新規：ファイル生成置換】
【更新：既存ファイル修正】</t>
    <phoneticPr fontId="18"/>
  </si>
  <si>
    <t>_etc_NetworkManager_NetworkManager.conf</t>
    <phoneticPr fontId="18"/>
  </si>
  <si>
    <t>セクション(1)</t>
    <phoneticPr fontId="18"/>
  </si>
  <si>
    <t>セクション名</t>
    <rPh sb="5" eb="6">
      <t>メイ</t>
    </rPh>
    <phoneticPr fontId="18"/>
  </si>
  <si>
    <t>main</t>
    <phoneticPr fontId="18"/>
  </si>
  <si>
    <t>サーバ向けの推奨値(デフォルト値)を採用する。</t>
    <phoneticPr fontId="18"/>
  </si>
  <si>
    <t>設定項目(1)</t>
    <rPh sb="0" eb="2">
      <t>セッテイ</t>
    </rPh>
    <rPh sb="2" eb="4">
      <t>コウモク</t>
    </rPh>
    <phoneticPr fontId="18"/>
  </si>
  <si>
    <t>項目名</t>
    <rPh sb="0" eb="2">
      <t>コウモク</t>
    </rPh>
    <rPh sb="2" eb="3">
      <t>メイ</t>
    </rPh>
    <phoneticPr fontId="18"/>
  </si>
  <si>
    <t>値</t>
    <rPh sb="0" eb="1">
      <t>アタイ</t>
    </rPh>
    <phoneticPr fontId="18"/>
  </si>
  <si>
    <t>設定項目(2)</t>
    <rPh sb="0" eb="2">
      <t>セッテイ</t>
    </rPh>
    <rPh sb="2" eb="4">
      <t>コウモク</t>
    </rPh>
    <phoneticPr fontId="18"/>
  </si>
  <si>
    <t>セクション(2)</t>
    <phoneticPr fontId="18"/>
  </si>
  <si>
    <t>logging</t>
  </si>
  <si>
    <t>３．　ネットワーク情報</t>
  </si>
  <si>
    <t>３．７　ファイアウォール設定</t>
    <phoneticPr fontId="18"/>
  </si>
  <si>
    <t>ファイアウォールのゾーン定義【コマンド実行】</t>
    <rPh sb="12" eb="14">
      <t>テイギ</t>
    </rPh>
    <rPh sb="19" eb="21">
      <t>ジッコウ</t>
    </rPh>
    <phoneticPr fontId="18"/>
  </si>
  <si>
    <t xml:space="preserve"> firewall-cmd --list-all-zone  --permanent</t>
    <phoneticPr fontId="18"/>
  </si>
  <si>
    <t>ファイアウォール定義</t>
    <rPh sb="8" eb="10">
      <t>テイギ</t>
    </rPh>
    <phoneticPr fontId="18"/>
  </si>
  <si>
    <t>default-zone</t>
    <phoneticPr fontId="18"/>
  </si>
  <si>
    <t>ゾーン定義(1)</t>
    <rPh sb="3" eb="5">
      <t>テイギ</t>
    </rPh>
    <phoneticPr fontId="18"/>
  </si>
  <si>
    <t>zone</t>
    <phoneticPr fontId="18"/>
  </si>
  <si>
    <t>[必須]</t>
    <rPh sb="1" eb="3">
      <t>ヒッス</t>
    </rPh>
    <phoneticPr fontId="18"/>
  </si>
  <si>
    <t>target</t>
    <phoneticPr fontId="18"/>
  </si>
  <si>
    <t>default|ACCEPT| DROP|REJECT</t>
    <phoneticPr fontId="18"/>
  </si>
  <si>
    <t>icmp-block-inversion</t>
    <phoneticPr fontId="18"/>
  </si>
  <si>
    <t>masquerade</t>
    <phoneticPr fontId="18"/>
  </si>
  <si>
    <t>yes|no</t>
    <phoneticPr fontId="18"/>
  </si>
  <si>
    <t>Handle Bindings of Interfaces</t>
    <phoneticPr fontId="18"/>
  </si>
  <si>
    <t>interface</t>
  </si>
  <si>
    <t>&lt;繰り返し項目&gt;</t>
    <rPh sb="1" eb="2">
      <t>ク</t>
    </rPh>
    <rPh sb="3" eb="4">
      <t>カエ</t>
    </rPh>
    <rPh sb="5" eb="7">
      <t>コウモク</t>
    </rPh>
    <phoneticPr fontId="18"/>
  </si>
  <si>
    <t>Handle Bindings of Sources</t>
    <phoneticPr fontId="18"/>
  </si>
  <si>
    <t>sources</t>
    <phoneticPr fontId="18"/>
  </si>
  <si>
    <t>source[/mask]|MAC|ipset:ipset</t>
    <phoneticPr fontId="18"/>
  </si>
  <si>
    <t>services定義</t>
    <rPh sb="8" eb="10">
      <t>テイギ</t>
    </rPh>
    <phoneticPr fontId="18"/>
  </si>
  <si>
    <t>service</t>
    <phoneticPr fontId="18"/>
  </si>
  <si>
    <t>ports定義</t>
    <rPh sb="5" eb="7">
      <t>テイギ</t>
    </rPh>
    <phoneticPr fontId="18"/>
  </si>
  <si>
    <t>port</t>
    <phoneticPr fontId="18"/>
  </si>
  <si>
    <t>protocols定義</t>
    <rPh sb="9" eb="11">
      <t>テイギ</t>
    </rPh>
    <phoneticPr fontId="18"/>
  </si>
  <si>
    <t>protocol</t>
    <phoneticPr fontId="18"/>
  </si>
  <si>
    <t>forward-ports定義</t>
    <rPh sb="13" eb="15">
      <t>テイギ</t>
    </rPh>
    <phoneticPr fontId="18"/>
  </si>
  <si>
    <t>forward-ports</t>
    <phoneticPr fontId="18"/>
  </si>
  <si>
    <t>port=portid[-portid]:proto=protocol[:toport=portid[-portid]][:toaddr=address[/mask]]</t>
    <phoneticPr fontId="18"/>
  </si>
  <si>
    <t>sourceports定義</t>
    <rPh sb="11" eb="13">
      <t>テイギ</t>
    </rPh>
    <phoneticPr fontId="18"/>
  </si>
  <si>
    <t>sourceports</t>
    <phoneticPr fontId="18"/>
  </si>
  <si>
    <t>portid[-portid]/protocol</t>
    <phoneticPr fontId="18"/>
  </si>
  <si>
    <t>icmp-blocks定義</t>
    <rPh sb="11" eb="13">
      <t>テイギ</t>
    </rPh>
    <phoneticPr fontId="18"/>
  </si>
  <si>
    <t>icmp-blocks</t>
    <phoneticPr fontId="18"/>
  </si>
  <si>
    <t>リッチルール定義</t>
    <rPh sb="6" eb="8">
      <t>テイギ</t>
    </rPh>
    <phoneticPr fontId="18"/>
  </si>
  <si>
    <t>rich rules(1)</t>
    <phoneticPr fontId="18"/>
  </si>
  <si>
    <t>rich rules(2)</t>
    <phoneticPr fontId="18"/>
  </si>
  <si>
    <t>rich rules(3)</t>
    <phoneticPr fontId="18"/>
  </si>
  <si>
    <t>rich rules(4)</t>
    <phoneticPr fontId="18"/>
  </si>
  <si>
    <t>ゾーン定義(2)</t>
    <rPh sb="3" eb="5">
      <t>テイギ</t>
    </rPh>
    <phoneticPr fontId="18"/>
  </si>
  <si>
    <t>インタフェース</t>
    <phoneticPr fontId="18"/>
  </si>
  <si>
    <t>ゾーン定義(3)</t>
    <rPh sb="3" eb="5">
      <t>テイギ</t>
    </rPh>
    <phoneticPr fontId="18"/>
  </si>
  <si>
    <t>ゾーン定義(4)</t>
    <rPh sb="3" eb="5">
      <t>テイギ</t>
    </rPh>
    <phoneticPr fontId="18"/>
  </si>
  <si>
    <t>ゾーン定義(5)</t>
    <rPh sb="3" eb="5">
      <t>テイギ</t>
    </rPh>
    <phoneticPr fontId="18"/>
  </si>
  <si>
    <t>ゾーン定義(6)</t>
    <rPh sb="3" eb="5">
      <t>テイギ</t>
    </rPh>
    <phoneticPr fontId="18"/>
  </si>
  <si>
    <t>ゾーン定義(7)</t>
    <rPh sb="3" eb="5">
      <t>テイギ</t>
    </rPh>
    <phoneticPr fontId="18"/>
  </si>
  <si>
    <t>ゾーン定義(8)</t>
    <rPh sb="3" eb="5">
      <t>テイギ</t>
    </rPh>
    <phoneticPr fontId="18"/>
  </si>
  <si>
    <t>ゾーン定義(9)</t>
    <rPh sb="3" eb="5">
      <t>テイギ</t>
    </rPh>
    <phoneticPr fontId="18"/>
  </si>
  <si>
    <t>ゾーン定義(10)</t>
    <rPh sb="3" eb="5">
      <t>テイギ</t>
    </rPh>
    <phoneticPr fontId="18"/>
  </si>
  <si>
    <t>４．　ディスク情報</t>
    <phoneticPr fontId="18"/>
  </si>
  <si>
    <t>定義ファイル情報</t>
    <phoneticPr fontId="18"/>
  </si>
  <si>
    <t>作成するVGと所属するPVの定義  【コマンド実行】</t>
    <phoneticPr fontId="18"/>
  </si>
  <si>
    <t>_vg_list</t>
    <phoneticPr fontId="18"/>
  </si>
  <si>
    <t>デバイス</t>
    <phoneticPr fontId="18"/>
  </si>
  <si>
    <t>パーティション</t>
    <phoneticPr fontId="18"/>
  </si>
  <si>
    <t>PV</t>
    <phoneticPr fontId="18"/>
  </si>
  <si>
    <t>VG</t>
    <phoneticPr fontId="18"/>
  </si>
  <si>
    <t>ファイルシステム</t>
    <phoneticPr fontId="18"/>
  </si>
  <si>
    <t>マウントポイント</t>
    <phoneticPr fontId="18"/>
  </si>
  <si>
    <t>名前</t>
    <rPh sb="0" eb="2">
      <t>ナマエ</t>
    </rPh>
    <phoneticPr fontId="18"/>
  </si>
  <si>
    <t>パーティション
種別</t>
    <rPh sb="8" eb="10">
      <t>シュベツ</t>
    </rPh>
    <phoneticPr fontId="18"/>
  </si>
  <si>
    <t>開始</t>
    <rPh sb="0" eb="2">
      <t>カイシ</t>
    </rPh>
    <phoneticPr fontId="18"/>
  </si>
  <si>
    <t>終了</t>
    <rPh sb="0" eb="2">
      <t>シュウリョウ</t>
    </rPh>
    <phoneticPr fontId="18"/>
  </si>
  <si>
    <t>PEサイズ</t>
    <phoneticPr fontId="18"/>
  </si>
  <si>
    <t>単位</t>
    <rPh sb="0" eb="2">
      <t>タンイ</t>
    </rPh>
    <phoneticPr fontId="18"/>
  </si>
  <si>
    <t>/dev/sdc</t>
  </si>
  <si>
    <t>/dev/sdc1</t>
  </si>
  <si>
    <t>primary</t>
  </si>
  <si>
    <t>m</t>
  </si>
  <si>
    <t>VolGroup02</t>
    <phoneticPr fontId="18"/>
  </si>
  <si>
    <t>/dev/sdb</t>
    <phoneticPr fontId="18"/>
  </si>
  <si>
    <t>/dev/sdb1</t>
    <phoneticPr fontId="18"/>
  </si>
  <si>
    <t>/dev/sda</t>
    <phoneticPr fontId="18"/>
  </si>
  <si>
    <t>/dev/sda2</t>
    <phoneticPr fontId="18"/>
  </si>
  <si>
    <t>４．１．２　LVM（論理ボリューム）</t>
    <rPh sb="10" eb="12">
      <t>ロンリ</t>
    </rPh>
    <phoneticPr fontId="18"/>
  </si>
  <si>
    <t>作成するLVの定義  【コマンド実行】</t>
    <rPh sb="7" eb="9">
      <t>テイギ</t>
    </rPh>
    <phoneticPr fontId="18"/>
  </si>
  <si>
    <t>_lv_list.txt</t>
    <phoneticPr fontId="18"/>
  </si>
  <si>
    <r>
      <t>VG名[</t>
    </r>
    <r>
      <rPr>
        <b/>
        <sz val="12"/>
        <color rgb="FFFF0000"/>
        <rFont val="ＭＳ Ｐゴシック"/>
        <family val="3"/>
        <charset val="128"/>
      </rPr>
      <t>必須</t>
    </r>
    <r>
      <rPr>
        <sz val="12"/>
        <color theme="1"/>
        <rFont val="ＭＳ Ｐゴシック"/>
        <family val="2"/>
        <charset val="128"/>
      </rPr>
      <t>]</t>
    </r>
    <rPh sb="2" eb="3">
      <t>メイ</t>
    </rPh>
    <rPh sb="4" eb="6">
      <t>ヒッス</t>
    </rPh>
    <phoneticPr fontId="18"/>
  </si>
  <si>
    <t>LV</t>
    <phoneticPr fontId="18"/>
  </si>
  <si>
    <r>
      <t>名前[</t>
    </r>
    <r>
      <rPr>
        <b/>
        <sz val="12"/>
        <color rgb="FFFF0000"/>
        <rFont val="ＭＳ Ｐゴシック"/>
        <family val="3"/>
        <charset val="128"/>
      </rPr>
      <t>必須</t>
    </r>
    <r>
      <rPr>
        <sz val="12"/>
        <color theme="1"/>
        <rFont val="ＭＳ Ｐゴシック"/>
        <family val="2"/>
        <charset val="128"/>
      </rPr>
      <t>]</t>
    </r>
    <rPh sb="0" eb="2">
      <t>ナマエ</t>
    </rPh>
    <phoneticPr fontId="18"/>
  </si>
  <si>
    <t>サイズ</t>
    <phoneticPr fontId="18"/>
  </si>
  <si>
    <t>VolGroup02</t>
  </si>
  <si>
    <t>LogVol00</t>
    <phoneticPr fontId="18"/>
  </si>
  <si>
    <t>50.00</t>
    <phoneticPr fontId="18"/>
  </si>
  <si>
    <t>g</t>
  </si>
  <si>
    <t>xfs</t>
  </si>
  <si>
    <t>/unyo</t>
  </si>
  <si>
    <t>LogVol01</t>
  </si>
  <si>
    <t>/work</t>
  </si>
  <si>
    <t>rootvg</t>
  </si>
  <si>
    <t>tmplv</t>
  </si>
  <si>
    <t>5.00</t>
    <phoneticPr fontId="18"/>
  </si>
  <si>
    <t>/tmp</t>
    <phoneticPr fontId="18"/>
  </si>
  <si>
    <t>usrlv</t>
  </si>
  <si>
    <t>20.00</t>
    <phoneticPr fontId="18"/>
  </si>
  <si>
    <t>g</t>
    <phoneticPr fontId="18"/>
  </si>
  <si>
    <t>/usr</t>
  </si>
  <si>
    <t>homelv</t>
  </si>
  <si>
    <t>2.00</t>
    <phoneticPr fontId="18"/>
  </si>
  <si>
    <t>/home</t>
  </si>
  <si>
    <t>varlv</t>
  </si>
  <si>
    <t>22.00</t>
    <phoneticPr fontId="18"/>
  </si>
  <si>
    <t>/var</t>
  </si>
  <si>
    <t>rootlv</t>
  </si>
  <si>
    <t>15.00</t>
    <phoneticPr fontId="18"/>
  </si>
  <si>
    <t>/</t>
    <phoneticPr fontId="18"/>
  </si>
  <si>
    <t>crashlv</t>
    <phoneticPr fontId="18"/>
  </si>
  <si>
    <t>24.00</t>
    <phoneticPr fontId="18"/>
  </si>
  <si>
    <t>/var/crash</t>
    <phoneticPr fontId="18"/>
  </si>
  <si>
    <t>/opt</t>
    <phoneticPr fontId="18"/>
  </si>
  <si>
    <t>ext4</t>
    <phoneticPr fontId="18"/>
  </si>
  <si>
    <t>/mnt</t>
    <phoneticPr fontId="18"/>
  </si>
  <si>
    <t>LogVol02</t>
    <phoneticPr fontId="18"/>
  </si>
  <si>
    <t>/var/log/logmanage</t>
    <phoneticPr fontId="18"/>
  </si>
  <si>
    <t>fstab</t>
    <phoneticPr fontId="18"/>
  </si>
  <si>
    <t>OS起動時のマウントを指定 【既存ファイル修正】</t>
    <rPh sb="2" eb="4">
      <t>キドウ</t>
    </rPh>
    <rPh sb="4" eb="5">
      <t>ジ</t>
    </rPh>
    <rPh sb="11" eb="13">
      <t>シテイ</t>
    </rPh>
    <phoneticPr fontId="18"/>
  </si>
  <si>
    <t>_etc_fstab</t>
    <phoneticPr fontId="18"/>
  </si>
  <si>
    <t>デバイス(1)</t>
    <phoneticPr fontId="18"/>
  </si>
  <si>
    <t>/dev/mapper/VolGroup02-LogVol00</t>
    <phoneticPr fontId="18"/>
  </si>
  <si>
    <t>マウントオプション</t>
    <phoneticPr fontId="18"/>
  </si>
  <si>
    <t>defaults</t>
  </si>
  <si>
    <t>ダンプ要否</t>
    <rPh sb="3" eb="5">
      <t>ヨウヒ</t>
    </rPh>
    <phoneticPr fontId="18"/>
  </si>
  <si>
    <t>ブート時チェック要否</t>
    <rPh sb="3" eb="4">
      <t>ジ</t>
    </rPh>
    <rPh sb="8" eb="10">
      <t>ヨウヒ</t>
    </rPh>
    <phoneticPr fontId="18"/>
  </si>
  <si>
    <t>デバイス(2)</t>
    <phoneticPr fontId="18"/>
  </si>
  <si>
    <t>/dev/mapper/VolGroup02-LogVol01</t>
    <phoneticPr fontId="18"/>
  </si>
  <si>
    <t>デバイス(3)</t>
    <phoneticPr fontId="18"/>
  </si>
  <si>
    <t>システム設定</t>
    <rPh sb="4" eb="6">
      <t>セッテイ</t>
    </rPh>
    <phoneticPr fontId="18"/>
  </si>
  <si>
    <t>/dev/mapper/rootvg-rootlv</t>
  </si>
  <si>
    <t>/</t>
  </si>
  <si>
    <t>0</t>
  </si>
  <si>
    <t>デバイス(4)</t>
    <phoneticPr fontId="18"/>
  </si>
  <si>
    <t>UUID=f6d997ef-471f-4f3a-9c23-0a791a700db6</t>
  </si>
  <si>
    <t>/boot</t>
  </si>
  <si>
    <t>デバイス(5)</t>
    <phoneticPr fontId="18"/>
  </si>
  <si>
    <t>UUID=C7B7-9570</t>
  </si>
  <si>
    <t>/boot/efi</t>
  </si>
  <si>
    <t>vfat</t>
  </si>
  <si>
    <t>defaults,uid=0,gid=0,umask=077,shortname=winnt</t>
  </si>
  <si>
    <t>2</t>
  </si>
  <si>
    <t>デバイス(6)</t>
    <phoneticPr fontId="18"/>
  </si>
  <si>
    <t>/dev/mapper/rootvg-homelv</t>
  </si>
  <si>
    <t>デバイス(7)</t>
    <phoneticPr fontId="18"/>
  </si>
  <si>
    <t>/dev/mapper/rootvg-tmplv</t>
  </si>
  <si>
    <t>/tmp</t>
  </si>
  <si>
    <t>デバイス(8)</t>
    <phoneticPr fontId="18"/>
  </si>
  <si>
    <t>/dev/mapper/rootvg-usrlv</t>
  </si>
  <si>
    <t>デバイス(9)</t>
    <phoneticPr fontId="18"/>
  </si>
  <si>
    <t>/dev/mapper/rootvg-varlv</t>
  </si>
  <si>
    <t>デバイス(10)</t>
    <phoneticPr fontId="18"/>
  </si>
  <si>
    <t>/dev/disk</t>
  </si>
  <si>
    <t>/mnt</t>
  </si>
  <si>
    <t>auto</t>
  </si>
  <si>
    <t>defaults,nofail,x-systemd.requires=cloud-init.service,comment=cloudconfig</t>
  </si>
  <si>
    <t>デバイス(11)</t>
    <phoneticPr fontId="18"/>
  </si>
  <si>
    <t>/dev/mapper/rootvg-crashlv</t>
    <phoneticPr fontId="18"/>
  </si>
  <si>
    <t>/var/crash</t>
  </si>
  <si>
    <t>４．３　パーティションフラグ設定</t>
    <rPh sb="14" eb="16">
      <t>セッテイ</t>
    </rPh>
    <phoneticPr fontId="18"/>
  </si>
  <si>
    <t>ディスクパーティションのフラグを設定する。 【コマンド実行】</t>
    <rPh sb="16" eb="18">
      <t>セッテイ</t>
    </rPh>
    <phoneticPr fontId="18"/>
  </si>
  <si>
    <t>パーティション(1)</t>
    <phoneticPr fontId="18"/>
  </si>
  <si>
    <t>パーティション名</t>
    <rPh sb="7" eb="8">
      <t>メイ</t>
    </rPh>
    <phoneticPr fontId="18"/>
  </si>
  <si>
    <t>フラグ</t>
    <phoneticPr fontId="18"/>
  </si>
  <si>
    <t>lvm</t>
  </si>
  <si>
    <t>パーティション(2)</t>
    <phoneticPr fontId="18"/>
  </si>
  <si>
    <t>/dev/sda</t>
  </si>
  <si>
    <t>/dev/sda2</t>
  </si>
  <si>
    <t>パーティション(3)</t>
    <phoneticPr fontId="18"/>
  </si>
  <si>
    <t>パーティション(4)</t>
    <phoneticPr fontId="18"/>
  </si>
  <si>
    <t>パーティション(5)</t>
    <phoneticPr fontId="18"/>
  </si>
  <si>
    <t>パーティション(6)</t>
    <phoneticPr fontId="18"/>
  </si>
  <si>
    <t>パーティション(7)</t>
    <phoneticPr fontId="18"/>
  </si>
  <si>
    <t>config</t>
    <phoneticPr fontId="18"/>
  </si>
  <si>
    <t>/etc/selinux/</t>
    <phoneticPr fontId="18"/>
  </si>
  <si>
    <t>_etc_selinux_config</t>
    <phoneticPr fontId="18"/>
  </si>
  <si>
    <t>SELINUX</t>
    <phoneticPr fontId="18"/>
  </si>
  <si>
    <t>enforcing | permissive | disabled</t>
    <phoneticPr fontId="18"/>
  </si>
  <si>
    <t>disabled</t>
    <phoneticPr fontId="18"/>
  </si>
  <si>
    <t>SELINUXは使用しないため無効とする</t>
  </si>
  <si>
    <t>SELINUXTYPE</t>
    <phoneticPr fontId="18"/>
  </si>
  <si>
    <t>targeted | minimum | mls</t>
    <phoneticPr fontId="18"/>
  </si>
  <si>
    <t>targeted</t>
    <phoneticPr fontId="18"/>
  </si>
  <si>
    <t>５．２　ユーザ認証モジュール設定</t>
    <rPh sb="7" eb="9">
      <t>ニンショウ</t>
    </rPh>
    <rPh sb="14" eb="16">
      <t>セッテイ</t>
    </rPh>
    <phoneticPr fontId="18"/>
  </si>
  <si>
    <t>10-disable.rules</t>
    <phoneticPr fontId="18"/>
  </si>
  <si>
    <t>/etc/polkit-1/rules.d/</t>
    <phoneticPr fontId="18"/>
  </si>
  <si>
    <t>_etc_polkit-1_rules.d_10-disable.rules.list</t>
  </si>
  <si>
    <t>ファイル内容</t>
    <rPh sb="4" eb="6">
      <t>ナイヨウ</t>
    </rPh>
    <phoneticPr fontId="18"/>
  </si>
  <si>
    <t>６．　パッケージ選択</t>
    <phoneticPr fontId="18"/>
  </si>
  <si>
    <t>追加/削除パッケージ一覧  【コマンド実行】</t>
    <phoneticPr fontId="18"/>
  </si>
  <si>
    <t>rpmコマンド</t>
    <phoneticPr fontId="18"/>
  </si>
  <si>
    <t>_rpm_install_list</t>
    <phoneticPr fontId="18"/>
  </si>
  <si>
    <t>インストールするパッケージ一覧</t>
    <rPh sb="13" eb="15">
      <t>イチラン</t>
    </rPh>
    <phoneticPr fontId="18"/>
  </si>
  <si>
    <t>Kshell</t>
    <phoneticPr fontId="1"/>
  </si>
  <si>
    <t>ksh-20120801-253.el8_1.x86_64.rpm</t>
  </si>
  <si>
    <t>パッケージ名の文字列</t>
    <rPh sb="7" eb="10">
      <t>モジレツ</t>
    </rPh>
    <phoneticPr fontId="1"/>
  </si>
  <si>
    <t>cifs</t>
    <phoneticPr fontId="1"/>
  </si>
  <si>
    <t>cifs-utils-6.8-2.el8.x86_64.rpm</t>
    <phoneticPr fontId="18"/>
  </si>
  <si>
    <t>keyvults</t>
    <phoneticPr fontId="1"/>
  </si>
  <si>
    <t>keyutils-1.5.10-6.el8.x86_64.rpm</t>
  </si>
  <si>
    <t>expect</t>
    <phoneticPr fontId="1"/>
  </si>
  <si>
    <t>expect-5.45.4-5.el8.x86_64.rpm</t>
  </si>
  <si>
    <t>tcl</t>
    <phoneticPr fontId="1"/>
  </si>
  <si>
    <t>tcl-8.6.8-2.el8.x86_64.rpm</t>
  </si>
  <si>
    <t>glibc.i686</t>
  </si>
  <si>
    <t>glibc-2.28-72.el8_1.1.i686.rpm</t>
  </si>
  <si>
    <t>glibc-2.28-72.el8_1.1.i686.rpm</t>
    <phoneticPr fontId="18"/>
  </si>
  <si>
    <t>libstdc++</t>
  </si>
  <si>
    <t>libstdc++-8.3.1-4.5.el8.i686.rpm</t>
  </si>
  <si>
    <t>libnsl</t>
  </si>
  <si>
    <t>libnsl-2.28-72.el8_1.1.i686.rpm</t>
  </si>
  <si>
    <t>ncompress</t>
  </si>
  <si>
    <t>ncompress-4.2.4.4-12.el8.x86_64.rpm</t>
  </si>
  <si>
    <t>libuuid.i686</t>
  </si>
  <si>
    <t>libuuid-2.32.1-17.el8.i686.rpm</t>
  </si>
  <si>
    <t>nss-softokn.i686</t>
  </si>
  <si>
    <t>nss-softokn-freebl-3.44.0-9.el8_1.i686.rpm</t>
    <phoneticPr fontId="18"/>
  </si>
  <si>
    <t>redhat-lsb-core</t>
  </si>
  <si>
    <t>redhat-lsb-core-4.1-47.el8.x86_64.rpm</t>
  </si>
  <si>
    <t>ncurses-libs.i686</t>
  </si>
  <si>
    <t>ncurses-libs-6.1-7.20180224.el8.i686.rpm</t>
  </si>
  <si>
    <t>libgcc.i686</t>
  </si>
  <si>
    <t>libgcc-8.3.1-4.5.el8.i686.rpm</t>
  </si>
  <si>
    <t>sysstat</t>
    <phoneticPr fontId="18"/>
  </si>
  <si>
    <t>sysstat-11.7.3-2.el8.x86_64.rpm</t>
    <phoneticPr fontId="18"/>
  </si>
  <si>
    <t>sysstat-11.7.3-2.el8.x86_64.rpm</t>
  </si>
  <si>
    <t>net-snmp</t>
  </si>
  <si>
    <t>net-snmp-5.8-12.el8_1.3.x86_64.rpm</t>
  </si>
  <si>
    <t>net-snmp-libs</t>
  </si>
  <si>
    <t>net-snmp-libs-5.8-12.el8_1.3.x86_64.rpm</t>
  </si>
  <si>
    <t>net-snmp-agent-libs</t>
  </si>
  <si>
    <t>net-snmp-agent-libs-5.8-12.el8_1.3.x86_64.rpm</t>
  </si>
  <si>
    <t>lm_sensors-libs</t>
  </si>
  <si>
    <t>lm_sensors-libs-3.4.0-20.20180522git70f7e08.el8.x86_64.rpm</t>
  </si>
  <si>
    <t>perl-Data-Dumper</t>
  </si>
  <si>
    <t>perl-Data-Dumper-2.167-399.el8.x86_64.rpm</t>
    <phoneticPr fontId="62"/>
  </si>
  <si>
    <t>perl-Data-Dumper-2.167-399.el8.x86_64.rpm</t>
  </si>
  <si>
    <t>libnsl.x86_64</t>
  </si>
  <si>
    <t>libnsl2-1.2.0-2.20180605git4a062cf.el8.x86_64.rpm</t>
  </si>
  <si>
    <t>libxcrypt.i686</t>
    <phoneticPr fontId="18"/>
  </si>
  <si>
    <t>libxcrypt-4.1.1-4.el8.i686.rpm</t>
    <phoneticPr fontId="18"/>
  </si>
  <si>
    <t>パッケージ名</t>
    <rPh sb="5" eb="6">
      <t>メイ</t>
    </rPh>
    <phoneticPr fontId="13"/>
  </si>
  <si>
    <t>NetworkManager-1.20.0-5.el8_1.x86_64.rpm</t>
  </si>
  <si>
    <t>パッケージ名の文字列</t>
    <rPh sb="7" eb="10">
      <t>モジレツ</t>
    </rPh>
    <phoneticPr fontId="13"/>
  </si>
  <si>
    <t>NetworkManager-libnm-1.20.0-5.el8_1.x86_64.rpm</t>
  </si>
  <si>
    <t>NetworkManager-team-1.20.0-5.el8_1.x86_64.rpm</t>
  </si>
  <si>
    <t>NetworkManager-tui-1.20.0-5.el8_1.x86_64.rpm</t>
  </si>
  <si>
    <t>PackageKit-1.1.12-3.el8.x86_64.rpm</t>
  </si>
  <si>
    <t>PackageKit-glib-1.1.12-3.el8.x86_64.rpm</t>
  </si>
  <si>
    <t>WALinuxAgent-2.2.46-8.el8.noarch.rpm</t>
  </si>
  <si>
    <t>abattis-cantarell-fonts-0.0.25-4.el8.noarch.rpm</t>
  </si>
  <si>
    <t>acl-2.2.53-1.el8.x86_64.rpm</t>
  </si>
  <si>
    <t>adcli-0.8.2-3.el8.x86_64.rpm</t>
  </si>
  <si>
    <t>adobe-mappings-cmap-20171205-3.el8.noarch.rpm</t>
  </si>
  <si>
    <t>adobe-mappings-cmap-deprecated-20171205-3.el8.noarch.rpm</t>
  </si>
  <si>
    <t>adobe-mappings-pdf-20180407-1.el8.noarch.rpm</t>
  </si>
  <si>
    <t>alsa-lib-1.1.9-4.el8.x86_64.rpm</t>
  </si>
  <si>
    <t>annobin-8.78-1.el8.x86_64.rpm</t>
  </si>
  <si>
    <t>asciidoc-8.6.10-0.5.20180627gitf7c2274.el8.noarch.rpm</t>
  </si>
  <si>
    <t>at-3.1.20-11.el8.x86_64.rpm</t>
  </si>
  <si>
    <t>atk-2.28.1-1.el8.x86_64.rpm</t>
  </si>
  <si>
    <t>attr-2.4.48-3.el8.x86_64.rpm</t>
  </si>
  <si>
    <t>audit-3.0-0.13.20190507gitf58ec40.el8.x86_64.rpm</t>
  </si>
  <si>
    <t>audit-libs-3.0-0.13.20190507gitf58ec40.el8.x86_64.rpm</t>
  </si>
  <si>
    <t>auoms-2.3.4-31.x86_64.rpm</t>
  </si>
  <si>
    <t>authselect-1.1-2.el8.x86_64.rpm</t>
  </si>
  <si>
    <t>authselect-compat-1.1-2.el8.x86_64.rpm</t>
  </si>
  <si>
    <t>authselect-libs-1.1-2.el8.x86_64.rpm</t>
  </si>
  <si>
    <t>autoconf-2.69-27.el8.noarch.rpm</t>
  </si>
  <si>
    <t>automake-1.16.1-6.el8.noarch.rpm</t>
  </si>
  <si>
    <t>avahi-libs-0.7-19.el8.x86_64.rpm</t>
  </si>
  <si>
    <t>basesystem-11-5.el8.noarch.rpm</t>
  </si>
  <si>
    <t>bash-4.4.19-11.el8_1.x86_64.rpm</t>
  </si>
  <si>
    <t>bash-completion-2.7-5.el8.noarch.rpm</t>
  </si>
  <si>
    <t>bc-1.07.1-5.el8.x86_64.rpm</t>
  </si>
  <si>
    <t>bind-export-libs-9.11.4-26.P2.el8_1.4.x86_64.rpm</t>
  </si>
  <si>
    <t>bind-libs-9.11.4-26.P2.el8_1.4.x86_64.rpm</t>
  </si>
  <si>
    <t>bind-libs-lite-9.11.4-26.P2.el8_1.4.x86_64.rpm</t>
  </si>
  <si>
    <t>bind-license-9.11.4-26.P2.el8_1.4.noarch.rpm</t>
  </si>
  <si>
    <t>bind-utils-9.11.4-26.P2.el8_1.4.x86_64.rpm</t>
  </si>
  <si>
    <t>binutils-2.30-58.el8_1.3.x86_64.rpm</t>
  </si>
  <si>
    <t>bison-3.0.4-10.el8.x86_64.rpm</t>
  </si>
  <si>
    <t>blktrace-1.2.0-10.el8.x86_64.rpm</t>
  </si>
  <si>
    <t>boost-atomic-1.66.0-6.el8.x86_64.rpm</t>
  </si>
  <si>
    <t>boost-chrono-1.66.0-6.el8.x86_64.rpm</t>
  </si>
  <si>
    <t>boost-date-time-1.66.0-6.el8.x86_64.rpm</t>
  </si>
  <si>
    <t>boost-filesystem-1.66.0-6.el8.x86_64.rpm</t>
  </si>
  <si>
    <t>boost-regex-1.66.0-6.el8.x86_64.rpm</t>
  </si>
  <si>
    <t>boost-system-1.66.0-6.el8.x86_64.rpm</t>
  </si>
  <si>
    <t>boost-thread-1.66.0-6.el8.x86_64.rpm</t>
  </si>
  <si>
    <t>boost-timer-1.66.0-6.el8.x86_64.rpm</t>
  </si>
  <si>
    <t>bpftool-4.18.0-147.44.1.el8_1.x86_64.rpm</t>
  </si>
  <si>
    <t>brotli-1.0.6-1.el8.x86_64.rpm</t>
  </si>
  <si>
    <t>byacc-1.9.20170709-4.el8.x86_64.rpm</t>
  </si>
  <si>
    <t>bzip2-1.0.6-26.el8.x86_64.rpm</t>
  </si>
  <si>
    <t>bzip2-libs-1.0.6-26.el8.x86_64.rpm</t>
  </si>
  <si>
    <t>c-ares-1.13.0-5.el8.x86_64.rpm</t>
  </si>
  <si>
    <t>ca-certificates-2020.2.41-80.0.el8_1.noarch.rpm</t>
  </si>
  <si>
    <t>cairo-1.15.12-3.el8.x86_64.rpm</t>
  </si>
  <si>
    <t>cairo-gobject-1.15.12-3.el8.x86_64.rpm</t>
  </si>
  <si>
    <t>checkpolicy-2.9-1.el8.x86_64.rpm</t>
  </si>
  <si>
    <t>chkconfig-1.11-1.el8.x86_64.rpm</t>
  </si>
  <si>
    <t>chrony-3.5-1.el8.x86_64.rpm</t>
  </si>
  <si>
    <t>cloud-init-19.4-11.el8.noarch.rpm</t>
  </si>
  <si>
    <t>cloud-utils-growpart-0.31-1.el8.noarch.rpm</t>
  </si>
  <si>
    <t>cockpit-196.3-1.el8.x86_64.rpm</t>
  </si>
  <si>
    <t>cockpit-bridge-196.3-1.el8.x86_64.rpm</t>
  </si>
  <si>
    <t>cockpit-packagekit-197.3-1.el8.noarch.rpm</t>
  </si>
  <si>
    <t>cockpit-system-196.3-1.el8.noarch.rpm</t>
  </si>
  <si>
    <t>cockpit-ws-196.3-1.el8.x86_64.rpm</t>
  </si>
  <si>
    <t>copy-jdk-configs-3.7-1.el8.noarch.rpm</t>
  </si>
  <si>
    <t>coreutils-8.30-6.el8_1.1.x86_64.rpm</t>
  </si>
  <si>
    <t>coreutils-common-8.30-6.el8_1.1.x86_64.rpm</t>
  </si>
  <si>
    <t>cpio-2.12-8.el8.x86_64.rpm</t>
  </si>
  <si>
    <t>cpp-8.3.1-4.5.el8.x86_64.rpm</t>
  </si>
  <si>
    <t>cracklib-2.9.6-15.el8.x86_64.rpm</t>
  </si>
  <si>
    <t>cracklib-dicts-2.9.6-15.el8.x86_64.rpm</t>
  </si>
  <si>
    <t>cronie-1.5.2-4.el8.x86_64.rpm</t>
  </si>
  <si>
    <t>cronie-anacron-1.5.2-4.el8.x86_64.rpm</t>
  </si>
  <si>
    <t>crontabs-1.11-16.20150630git.el8.noarch.rpm</t>
  </si>
  <si>
    <t>crypto-policies-20190807-1.git9b1477b.el8.noarch.rpm</t>
  </si>
  <si>
    <t>cryptsetup-2.2.0-2.el8_1.1.x86_64.rpm</t>
  </si>
  <si>
    <t>cryptsetup-libs-2.2.0-2.el8_1.1.x86_64.rpm</t>
  </si>
  <si>
    <t>ctags-5.8-22.el8.x86_64.rpm</t>
  </si>
  <si>
    <t>cups-client-2.2.6-28.el8.x86_64.rpm</t>
  </si>
  <si>
    <t>cups-libs-2.2.6-28.el8.x86_64.rpm</t>
  </si>
  <si>
    <t>curl-7.61.1-11.el8.x86_64.rpm</t>
  </si>
  <si>
    <t>cyrus-sasl-gssapi-2.1.27-1.el8.x86_64.rpm</t>
  </si>
  <si>
    <t>cyrus-sasl-lib-2.1.27-1.el8.x86_64.rpm</t>
  </si>
  <si>
    <t>cyrus-sasl-plain-2.1.27-1.el8.x86_64.rpm</t>
  </si>
  <si>
    <t>dbus-1.12.8-10.el8_1.x86_64.rpm</t>
  </si>
  <si>
    <t>dbus-common-1.12.8-10.el8_1.noarch.rpm</t>
  </si>
  <si>
    <t>dbus-daemon-1.12.8-10.el8_1.x86_64.rpm</t>
  </si>
  <si>
    <t>dbus-glib-0.110-2.el8.x86_64.rpm</t>
  </si>
  <si>
    <t>dbus-libs-1.12.8-10.el8_1.x86_64.rpm</t>
  </si>
  <si>
    <t>dbus-tools-1.12.8-10.el8_1.x86_64.rpm</t>
  </si>
  <si>
    <t>dbxtool-8-5.el8_1.2.x86_64.rpm</t>
  </si>
  <si>
    <t>desktop-file-utils-0.23-8.el8.x86_64.rpm</t>
  </si>
  <si>
    <t>device-mapper-1.02.163-5.el8.x86_64.rpm</t>
  </si>
  <si>
    <t>device-mapper-event-1.02.163-5.el8.x86_64.rpm</t>
  </si>
  <si>
    <t>device-mapper-event-libs-1.02.163-5.el8.x86_64.rpm</t>
  </si>
  <si>
    <t>device-mapper-libs-1.02.163-5.el8.x86_64.rpm</t>
  </si>
  <si>
    <t>device-mapper-persistent-data-0.8.5-2.el8.x86_64.rpm</t>
  </si>
  <si>
    <t>dhcp-client-4.3.6-34.el8.x86_64.rpm</t>
  </si>
  <si>
    <t>dhcp-common-4.3.6-34.el8.noarch.rpm</t>
  </si>
  <si>
    <t>dhcp-libs-4.3.6-34.el8.x86_64.rpm</t>
  </si>
  <si>
    <t>diffstat-1.61-7.el8.x86_64.rpm</t>
  </si>
  <si>
    <t>diffutils-3.6-5.el8.x86_64.rpm</t>
  </si>
  <si>
    <t>dmidecode-3.2-3.el8.x86_64.rpm</t>
  </si>
  <si>
    <t>dnf-4.2.7-8.el8_1.noarch.rpm</t>
  </si>
  <si>
    <t>dnf-data-4.2.7-8.el8_1.noarch.rpm</t>
  </si>
  <si>
    <t>dnf-plugin-spacewalk-2.8.5-11.module+el8.1.0+3455+3ddf2832.noarch.rpm</t>
  </si>
  <si>
    <t>dnf-plugin-subscription-manager-1.25.17-1.el8.x86_64.rpm</t>
  </si>
  <si>
    <t>dnf-plugins-core-4.0.8-4.el8_1.noarch.rpm</t>
  </si>
  <si>
    <t>docbook-dtds-1.0-69.el8.noarch.rpm</t>
  </si>
  <si>
    <t>docbook-style-xsl-1.79.2-7.el8.noarch.rpm</t>
  </si>
  <si>
    <t>dos2unix-7.4.0-3.el8.x86_64.rpm</t>
  </si>
  <si>
    <t>dosfstools-4.1-6.el8.x86_64.rpm</t>
  </si>
  <si>
    <t>dracut-049-27.git20190906.el8_1.1.x86_64.rpm</t>
  </si>
  <si>
    <t>dracut-network-049-27.git20190906.el8_1.1.x86_64.rpm</t>
  </si>
  <si>
    <t>dracut-squash-049-27.git20190906.el8_1.1.x86_64.rpm</t>
  </si>
  <si>
    <t>dwz-0.12-9.el8.x86_64.rpm</t>
  </si>
  <si>
    <t>dyninst-10.1.0-2.el8.x86_64.rpm</t>
  </si>
  <si>
    <t>e2fsprogs-1.44.6-3.el8.x86_64.rpm</t>
  </si>
  <si>
    <t>e2fsprogs-libs-1.44.6-3.el8.x86_64.rpm</t>
  </si>
  <si>
    <t>ed-1.14.2-4.el8.x86_64.rpm</t>
  </si>
  <si>
    <t>efi-filesystem-3-2.el8.noarch.rpm</t>
  </si>
  <si>
    <t>efi-srpm-macros-3-2.el8.noarch.rpm</t>
  </si>
  <si>
    <t>efibootmgr-16-1.el8.x86_64.rpm</t>
  </si>
  <si>
    <t>efivar-36-1.el8.x86_64.rpm</t>
  </si>
  <si>
    <t>efivar-libs-36-1.el8.x86_64.rpm</t>
  </si>
  <si>
    <t>elfutils-0.176-5.el8.x86_64.rpm</t>
  </si>
  <si>
    <t>elfutils-default-yama-scope-0.176-5.el8.noarch.rpm</t>
  </si>
  <si>
    <t>elfutils-devel-0.176-5.el8.x86_64.rpm</t>
  </si>
  <si>
    <t>elfutils-libelf-0.176-5.el8.i686.rpm</t>
  </si>
  <si>
    <t>elfutils-libelf-0.176-5.el8.x86_64.rpm</t>
  </si>
  <si>
    <t>elfutils-libelf-devel-0.176-5.el8.i686.rpm</t>
  </si>
  <si>
    <t>elfutils-libelf-devel-0.176-5.el8.x86_64.rpm</t>
  </si>
  <si>
    <t>elfutils-libs-0.176-5.el8.x86_64.rpm</t>
  </si>
  <si>
    <t>emacs-filesystem-26.1-5.el8.noarch.rpm</t>
  </si>
  <si>
    <t>ethtool-5.0-2.el8.x86_64.rpm</t>
  </si>
  <si>
    <t>expat-2.2.5-3.el8.x86_64.rpm</t>
  </si>
  <si>
    <t>file-5.33-8.el8.x86_64.rpm</t>
  </si>
  <si>
    <t>file-libs-5.33-8.el8.x86_64.rpm</t>
  </si>
  <si>
    <t>filesystem-3.8-2.el8.x86_64.rpm</t>
  </si>
  <si>
    <t>findutils-4.6.0-20.el8.x86_64.rpm</t>
  </si>
  <si>
    <t>fipscheck-1.5.0-4.el8.x86_64.rpm</t>
  </si>
  <si>
    <t>fipscheck-lib-1.5.0-4.el8.x86_64.rpm</t>
  </si>
  <si>
    <t>firewalld-0.7.0-5.el8_1.1.noarch.rpm</t>
  </si>
  <si>
    <t>firewalld-filesystem-0.7.0-5.el8_1.1.noarch.rpm</t>
  </si>
  <si>
    <t>flex-2.6.1-9.el8.x86_64.rpm</t>
  </si>
  <si>
    <t>fontconfig-2.13.1-3.el8.x86_64.rpm</t>
  </si>
  <si>
    <t>fontpackages-filesystem-1.44-22.el8.noarch.rpm</t>
  </si>
  <si>
    <t>fprintd-0.8.1-2.el8.x86_64.rpm</t>
  </si>
  <si>
    <t>fprintd-pam-0.8.1-2.el8.x86_64.rpm</t>
  </si>
  <si>
    <t>freetype-2.9.1-4.el8_1.1.x86_64.rpm</t>
  </si>
  <si>
    <t>fribidi-1.0.4-7.el8_1.x86_64.rpm</t>
  </si>
  <si>
    <t>fuse-libs-2.9.7-12.el8.x86_64.rpm</t>
  </si>
  <si>
    <t>gawk-4.2.1-1.el8.x86_64.rpm</t>
  </si>
  <si>
    <t>gc-7.6.4-3.el8.x86_64.rpm</t>
  </si>
  <si>
    <t>gcc-8.3.1-4.5.el8.x86_64.rpm</t>
  </si>
  <si>
    <t>gcc-c++-8.3.1-4.5.el8.x86_64.rpm</t>
  </si>
  <si>
    <t>gcc-gdb-plugin-8.3.1-4.5.el8.x86_64.rpm</t>
  </si>
  <si>
    <t>gd-2.2.5-6.el8.x86_64.rpm</t>
  </si>
  <si>
    <t>gdb-8.2-6.el8_0.x86_64.rpm</t>
  </si>
  <si>
    <t>gdb-headless-8.2-6.el8_0.x86_64.rpm</t>
  </si>
  <si>
    <t>gdbm-1.18-1.el8.x86_64.rpm</t>
  </si>
  <si>
    <t>gdbm-libs-1.18-1.el8.x86_64.rpm</t>
  </si>
  <si>
    <t>gdisk-1.0.3-6.el8.x86_64.rpm</t>
  </si>
  <si>
    <t>gdk-pixbuf2-2.36.12-5.el8.x86_64.rpm</t>
  </si>
  <si>
    <t>gdk-pixbuf2-modules-2.36.12-5.el8.x86_64.rpm</t>
  </si>
  <si>
    <t>geolite2-city-20180605-1.el8.noarch.rpm</t>
  </si>
  <si>
    <t>geolite2-country-20180605-1.el8.noarch.rpm</t>
  </si>
  <si>
    <t>gettext-0.19.8.1-17.el8.x86_64.rpm</t>
  </si>
  <si>
    <t>gettext-common-devel-0.19.8.1-17.el8.noarch.rpm</t>
  </si>
  <si>
    <t>gettext-devel-0.19.8.1-17.el8.x86_64.rpm</t>
  </si>
  <si>
    <t>gettext-libs-0.19.8.1-17.el8.x86_64.rpm</t>
  </si>
  <si>
    <t>ghc-srpm-macros-1.4.2-7.el8.noarch.rpm</t>
  </si>
  <si>
    <t>giflib-5.1.4-3.el8.x86_64.rpm</t>
  </si>
  <si>
    <t>git-2.18.4-1.el8_1.x86_64.rpm</t>
  </si>
  <si>
    <t>git-core-2.18.4-1.el8_1.x86_64.rpm</t>
  </si>
  <si>
    <t>git-core-doc-2.18.4-1.el8_1.noarch.rpm</t>
  </si>
  <si>
    <t>glib-networking-2.56.1-1.1.el8.x86_64.rpm</t>
  </si>
  <si>
    <t>glib2-2.56.4-7.el8.x86_64.rpm</t>
  </si>
  <si>
    <t>glibc-2.28-72.el8_1.1.x86_64.rpm</t>
  </si>
  <si>
    <t>glibc-common-2.28-72.el8_1.1.x86_64.rpm</t>
  </si>
  <si>
    <t>glibc-devel-2.28-72.el8_1.1.x86_64.rpm</t>
  </si>
  <si>
    <t>glibc-headers-2.28-72.el8_1.1.x86_64.rpm</t>
  </si>
  <si>
    <t>glibc-langpack-en-2.28-72.el8_1.1.x86_64.rpm</t>
  </si>
  <si>
    <t>glibc-langpack-ja-2.28-72.el8_1.1.x86_64.rpm</t>
  </si>
  <si>
    <t>gmp-6.1.2-10.el8.x86_64.rpm</t>
  </si>
  <si>
    <t>gnupg2-2.2.9-1.el8.x86_64.rpm</t>
  </si>
  <si>
    <t>gnupg2-smime-2.2.9-1.el8.x86_64.rpm</t>
  </si>
  <si>
    <t>gnutls-3.6.8-10.el8_1.x86_64.rpm</t>
  </si>
  <si>
    <t>go-srpm-macros-2-16.el8.noarch.rpm</t>
  </si>
  <si>
    <t>gobject-introspection-1.56.1-1.el8.x86_64.rpm</t>
  </si>
  <si>
    <t>google-droid-sans-fonts-20120715-13.el8.noarch.rpm</t>
  </si>
  <si>
    <t>gpg-pubkey-be1229cf-5631588c.rpm</t>
  </si>
  <si>
    <t>gpg-pubkey-d4082792-5b32db75.rpm</t>
  </si>
  <si>
    <t>gpg-pubkey-fd431d51-4ae0493b.rpm</t>
  </si>
  <si>
    <t>gpgme-1.10.0-6.el8.x86_64.rpm</t>
  </si>
  <si>
    <t>gpm-libs-1.20.7-15.el8.x86_64.rpm</t>
  </si>
  <si>
    <t>graphite2-1.3.10-10.el8.x86_64.rpm</t>
  </si>
  <si>
    <t>graphviz-2.40.1-39.el8.x86_64.rpm</t>
  </si>
  <si>
    <t>grep-3.1-6.el8.x86_64.rpm</t>
  </si>
  <si>
    <t>groff-base-1.22.3-18.el8.x86_64.rpm</t>
  </si>
  <si>
    <t>grub2-common-2.02-90.el8.noarch.rpm</t>
  </si>
  <si>
    <t>grub2-efi-x64-2.02-90.el8.x86_64.rpm</t>
  </si>
  <si>
    <t>grub2-pc-2.02-90.el8.x86_64.rpm</t>
  </si>
  <si>
    <t>grub2-pc-modules-2.02-90.el8.noarch.rpm</t>
  </si>
  <si>
    <t>grub2-tools-2.02-90.el8.x86_64.rpm</t>
  </si>
  <si>
    <t>grub2-tools-efi-2.02-90.el8.x86_64.rpm</t>
  </si>
  <si>
    <t>grub2-tools-extra-2.02-90.el8.x86_64.rpm</t>
  </si>
  <si>
    <t>grub2-tools-minimal-2.02-90.el8.x86_64.rpm</t>
  </si>
  <si>
    <t>grubby-8.40-37.el8.x86_64.rpm</t>
  </si>
  <si>
    <t>gsettings-desktop-schemas-3.32.0-3.el8.x86_64.rpm</t>
  </si>
  <si>
    <t>gtk-update-icon-cache-3.22.30-4.el8.x86_64.rpm</t>
  </si>
  <si>
    <t>gtk2-2.24.32-4.el8.x86_64.rpm</t>
  </si>
  <si>
    <t>guile-2.0.14-7.el8.x86_64.rpm</t>
  </si>
  <si>
    <t>gzip-1.9-9.el8.x86_64.rpm</t>
  </si>
  <si>
    <t>hardlink-1.3-6.el8.x86_64.rpm</t>
  </si>
  <si>
    <t>harfbuzz-1.7.5-3.el8.x86_64.rpm</t>
  </si>
  <si>
    <t>hdparm-9.54-2.el8.x86_64.rpm</t>
  </si>
  <si>
    <t>hicolor-icon-theme-0.17-2.el8.noarch.rpm</t>
  </si>
  <si>
    <t>hostname-3.20-6.el8.x86_64.rpm</t>
  </si>
  <si>
    <t>hwdata-0.314-8.2.el8_1.noarch.rpm</t>
  </si>
  <si>
    <t>hyperv-daemons-0-0.29.20180415git.el8.x86_64.rpm</t>
  </si>
  <si>
    <t>hyperv-daemons-license-0-0.29.20180415git.el8.noarch.rpm</t>
  </si>
  <si>
    <t>hypervfcopyd-0-0.29.20180415git.el8.x86_64.rpm</t>
  </si>
  <si>
    <t>hypervkvpd-0-0.29.20180415git.el8.x86_64.rpm</t>
  </si>
  <si>
    <t>hypervvssd-0-0.29.20180415git.el8.x86_64.rpm</t>
  </si>
  <si>
    <t>ima-evm-utils-1.1-5.el8.x86_64.rpm</t>
  </si>
  <si>
    <t>info-6.5-4.el8.x86_64.rpm</t>
  </si>
  <si>
    <t>initscripts-10.00.4-1.el8_1.1.x86_64.rpm</t>
  </si>
  <si>
    <t>insights-client-3.0.13-1.el8_1.noarch.rpm</t>
  </si>
  <si>
    <t>intltool-0.51.0-11.el8.noarch.rpm</t>
  </si>
  <si>
    <t>ipcalc-0.2.4-3.el8.x86_64.rpm</t>
  </si>
  <si>
    <t>iproute-4.18.0-15.el8.x86_64.rpm</t>
  </si>
  <si>
    <t>ipset-7.1-1.el8.x86_64.rpm</t>
  </si>
  <si>
    <t>ipset-libs-7.1-1.el8.x86_64.rpm</t>
  </si>
  <si>
    <t>iptables-1.8.2-16.el8.x86_64.rpm</t>
  </si>
  <si>
    <t>iptables-ebtables-1.8.2-16.el8.x86_64.rpm</t>
  </si>
  <si>
    <t>iptables-libs-1.8.2-16.el8.x86_64.rpm</t>
  </si>
  <si>
    <t>iptstate-2.2.6-6.el8.x86_64.rpm</t>
  </si>
  <si>
    <t>iputils-20180629-2.el8.x86_64.rpm</t>
  </si>
  <si>
    <t>irqbalance-1.4.0-4.el8.x86_64.rpm</t>
  </si>
  <si>
    <t>isl-0.16.1-6.el8.x86_64.rpm</t>
  </si>
  <si>
    <t>jansson-2.11-3.el8.x86_64.rpm</t>
  </si>
  <si>
    <t>jasper-libs-2.0.14-4.el8.x86_64.rpm</t>
  </si>
  <si>
    <t>java-1.8.0-openjdk-1.8.0.302.b08-0.el8_1.x86_64.rpm</t>
  </si>
  <si>
    <t>java-1.8.0-openjdk-headless-1.8.0.302.b08-0.el8_1.x86_64.rpm</t>
  </si>
  <si>
    <t>javapackages-filesystem-5.3.0-1.module+el8+2447+6f56d9a6.noarch.rpm</t>
  </si>
  <si>
    <t>jbig2dec-libs-0.14-4.el8_1.x86_64.rpm</t>
  </si>
  <si>
    <t>jbigkit-libs-2.1-14.el8.x86_64.rpm</t>
  </si>
  <si>
    <t>json-c-0.13.1-0.2.el8.x86_64.rpm</t>
  </si>
  <si>
    <t>json-glib-1.4.4-1.el8.x86_64.rpm</t>
  </si>
  <si>
    <t>kbd-2.0.4-8.el8.x86_64.rpm</t>
  </si>
  <si>
    <t>kbd-legacy-2.0.4-8.el8.noarch.rpm</t>
  </si>
  <si>
    <t>kbd-misc-2.0.4-8.el8.noarch.rpm</t>
  </si>
  <si>
    <t>kernel-4.18.0-147.32.1.el8_1.x86_64.rpm</t>
  </si>
  <si>
    <t>kernel-4.18.0-147.43.1.el8_1.x86_64.rpm</t>
  </si>
  <si>
    <t>kernel-4.18.0-147.44.1.el8_1.x86_64.rpm</t>
  </si>
  <si>
    <t>kernel-core-4.18.0-147.32.1.el8_1.x86_64.rpm</t>
  </si>
  <si>
    <t>kernel-core-4.18.0-147.43.1.el8_1.x86_64.rpm</t>
  </si>
  <si>
    <t>kernel-core-4.18.0-147.44.1.el8_1.x86_64.rpm</t>
  </si>
  <si>
    <t>kernel-devel-4.18.0-147.44.1.el8_1.x86_64.rpm</t>
  </si>
  <si>
    <t>kernel-devel-4.18.0-193.65.2.el8_2.x86_64.rpm</t>
  </si>
  <si>
    <t>kernel-headers-4.18.0-147.44.1.el8_1.x86_64.rpm</t>
  </si>
  <si>
    <t>kernel-modules-4.18.0-147.32.1.el8_1.x86_64.rpm</t>
  </si>
  <si>
    <t>kernel-modules-4.18.0-147.43.1.el8_1.x86_64.rpm</t>
  </si>
  <si>
    <t>kernel-modules-4.18.0-147.44.1.el8_1.x86_64.rpm</t>
  </si>
  <si>
    <t>kernel-tools-4.18.0-147.44.1.el8_1.x86_64.rpm</t>
  </si>
  <si>
    <t>kernel-tools-libs-4.18.0-147.44.1.el8_1.x86_64.rpm</t>
  </si>
  <si>
    <t>kexec-tools-2.0.19-12.el8_1.3.x86_64.rpm</t>
  </si>
  <si>
    <t>keyutils-libs-1.5.10-6.el8.x86_64.rpm</t>
  </si>
  <si>
    <t>keyutils-libs-devel-1.5.10-6.el8.x86_64.rpm</t>
  </si>
  <si>
    <t>kmod-25-13.el8.x86_64.rpm</t>
  </si>
  <si>
    <t>kmod-kvdo-6.2.1.138-58.el8_1.x86_64.rpm</t>
  </si>
  <si>
    <t>kmod-libs-25-13.el8.x86_64.rpm</t>
  </si>
  <si>
    <t>kpartx-0.8.0-5.el8.x86_64.rpm</t>
  </si>
  <si>
    <t>kpatch-0.6.1-5.el8.noarch.rpm</t>
  </si>
  <si>
    <t>krb5-devel-1.17-9.el8.x86_64.rpm</t>
  </si>
  <si>
    <t>krb5-libs-1.17-9.el8.x86_64.rpm</t>
  </si>
  <si>
    <t>langpacks-en-1.0-12.el8.noarch.rpm</t>
  </si>
  <si>
    <t>lcms2-2.9-2.el8.x86_64.rpm</t>
  </si>
  <si>
    <t>ledmon-0.92-7.el8.x86_64.rpm</t>
  </si>
  <si>
    <t>less-530-1.el8.x86_64.rpm</t>
  </si>
  <si>
    <t>libICE-1.0.9-15.el8.x86_64.rpm</t>
  </si>
  <si>
    <t>libSM-1.2.3-1.el8.x86_64.rpm</t>
  </si>
  <si>
    <t>libX11-1.6.7-1.el8.x86_64.rpm</t>
  </si>
  <si>
    <t>libX11-common-1.6.7-1.el8.noarch.rpm</t>
  </si>
  <si>
    <t>libXau-1.0.8-13.el8.x86_64.rpm</t>
  </si>
  <si>
    <t>libXaw-1.0.13-10.el8.x86_64.rpm</t>
  </si>
  <si>
    <t>libXcomposite-0.4.4-14.el8.x86_64.rpm</t>
  </si>
  <si>
    <t>libXcursor-1.1.15-3.el8.x86_64.rpm</t>
  </si>
  <si>
    <t>libXdamage-1.1.4-14.el8.x86_64.rpm</t>
  </si>
  <si>
    <t>libXext-1.3.3-9.el8.x86_64.rpm</t>
  </si>
  <si>
    <t>libXfixes-5.0.3-7.el8.x86_64.rpm</t>
  </si>
  <si>
    <t>libXft-2.3.2-10.el8.x86_64.rpm</t>
  </si>
  <si>
    <t>libXi-1.7.9-7.el8.x86_64.rpm</t>
  </si>
  <si>
    <t>libXinerama-1.1.4-1.el8.x86_64.rpm</t>
  </si>
  <si>
    <t>libXmu-1.1.2-12.el8.x86_64.rpm</t>
  </si>
  <si>
    <t>libXpm-3.5.12-7.el8.x86_64.rpm</t>
  </si>
  <si>
    <t>libXrandr-1.5.1-7.el8.x86_64.rpm</t>
  </si>
  <si>
    <t>libXrender-0.9.10-7.el8.x86_64.rpm</t>
  </si>
  <si>
    <t>libXt-1.1.5-12.el8.x86_64.rpm</t>
  </si>
  <si>
    <t>libXtst-1.2.3-7.el8.x86_64.rpm</t>
  </si>
  <si>
    <t>libXxf86misc-1.0.4-1.el8.x86_64.rpm</t>
  </si>
  <si>
    <t>libXxf86vm-1.1.4-9.el8.x86_64.rpm</t>
  </si>
  <si>
    <t>libacl-2.2.53-1.el8.x86_64.rpm</t>
  </si>
  <si>
    <t>libaio-0.3.112-1.el8.x86_64.rpm</t>
  </si>
  <si>
    <t>libappstream-glib-0.7.14-3.el8.x86_64.rpm</t>
  </si>
  <si>
    <t>libarchive-3.3.2-8.el8_1.x86_64.rpm</t>
  </si>
  <si>
    <t>libassuan-2.5.1-3.el8.x86_64.rpm</t>
  </si>
  <si>
    <t>libatomic_ops-7.6.2-3.el8.x86_64.rpm</t>
  </si>
  <si>
    <t>libattr-2.4.48-3.el8.x86_64.rpm</t>
  </si>
  <si>
    <t>libbabeltrace-1.5.4-2.el8.x86_64.rpm</t>
  </si>
  <si>
    <t>libbasicobjects-0.1.1-39.el8.x86_64.rpm</t>
  </si>
  <si>
    <t>libblkid-2.32.1-17.el8.x86_64.rpm</t>
  </si>
  <si>
    <t>libcap-2.26-1.el8.x86_64.rpm</t>
  </si>
  <si>
    <t>libcap-ng-0.7.9-4.el8_1.1.x86_64.rpm</t>
  </si>
  <si>
    <t>libcollection-0.7.0-39.el8.x86_64.rpm</t>
  </si>
  <si>
    <t>libcom_err-1.44.6-3.el8.x86_64.rpm</t>
  </si>
  <si>
    <t>libcom_err-devel-1.44.6-3.el8.x86_64.rpm</t>
  </si>
  <si>
    <t>libcomps-0.1.11-2.el8.x86_64.rpm</t>
  </si>
  <si>
    <t>libconfig-1.5-9.el8.x86_64.rpm</t>
  </si>
  <si>
    <t>libcroco-0.6.12-4.el8.x86_64.rpm</t>
  </si>
  <si>
    <t>libcurl-7.61.1-11.el8.x86_64.rpm</t>
  </si>
  <si>
    <t>libdaemon-0.14-15.el8.x86_64.rpm</t>
  </si>
  <si>
    <t>libdatrie-0.2.9-7.el8.x86_64.rpm</t>
  </si>
  <si>
    <t>libdb-5.3.28-37.el8.x86_64.rpm</t>
  </si>
  <si>
    <t>libdb-utils-5.3.28-37.el8.x86_64.rpm</t>
  </si>
  <si>
    <t>libdhash-0.5.0-39.el8.x86_64.rpm</t>
  </si>
  <si>
    <t>libdnf-0.35.1-9.el8_1.x86_64.rpm</t>
  </si>
  <si>
    <t>libedit-3.1-23.20170329cvs.el8.x86_64.rpm</t>
  </si>
  <si>
    <t>libestr-0.1.10-1.el8.x86_64.rpm</t>
  </si>
  <si>
    <t>libevent-2.1.8-5.el8.x86_64.rpm</t>
  </si>
  <si>
    <t>libfastjson-0.99.8-2.el8.x86_64.rpm</t>
  </si>
  <si>
    <t>libfdisk-2.32.1-17.el8.x86_64.rpm</t>
  </si>
  <si>
    <t>libffi-3.1-21.el8.x86_64.rpm</t>
  </si>
  <si>
    <t>libfontenc-1.1.3-8.el8.x86_64.rpm</t>
  </si>
  <si>
    <t>libfprint-0.8.2-1.el8.x86_64.rpm</t>
  </si>
  <si>
    <t>libgcc-8.3.1-4.5.el8.x86_64.rpm</t>
  </si>
  <si>
    <t>libgcrypt-1.8.3-4.el8.x86_64.rpm</t>
  </si>
  <si>
    <t>libgomp-8.3.1-4.5.el8.x86_64.rpm</t>
  </si>
  <si>
    <t>libgpg-error-1.31-1.el8.x86_64.rpm</t>
  </si>
  <si>
    <t>libgs-9.25-5.el8_1.1.x86_64.rpm</t>
  </si>
  <si>
    <t>libgudev-232-4.el8.x86_64.rpm</t>
  </si>
  <si>
    <t>libicu-60.3-2.el8_1.x86_64.rpm</t>
  </si>
  <si>
    <t>libidn-1.34-5.el8.x86_64.rpm</t>
  </si>
  <si>
    <t>libidn2-2.2.0-1.el8.x86_64.rpm</t>
  </si>
  <si>
    <t>libijs-0.35-5.el8.x86_64.rpm</t>
  </si>
  <si>
    <t>libini_config-1.3.1-39.el8.x86_64.rpm</t>
  </si>
  <si>
    <t>libipa_hbac-2.2.0-19.el8_1.1.x86_64.rpm</t>
  </si>
  <si>
    <t>libipt-1.6.1-8.el8.x86_64.rpm</t>
  </si>
  <si>
    <t>libjpeg-turbo-1.5.3-10.el8.x86_64.rpm</t>
  </si>
  <si>
    <t>libkadm5-1.17-9.el8.x86_64.rpm</t>
  </si>
  <si>
    <t>libkcapi-1.1.1-16_1.el8.x86_64.rpm</t>
  </si>
  <si>
    <t>libkcapi-hmaccalc-1.1.1-16_1.el8.x86_64.rpm</t>
  </si>
  <si>
    <t>libksba-1.3.5-7.el8.x86_64.rpm</t>
  </si>
  <si>
    <t>libldb-1.5.4-3.el8_1.x86_64.rpm</t>
  </si>
  <si>
    <t>libmaxminddb-1.2.0-6.el8.x86_64.rpm</t>
  </si>
  <si>
    <t>libmcpp-2.7.2-20.el8.x86_64.rpm</t>
  </si>
  <si>
    <t>libmetalink-0.1.3-7.el8.x86_64.rpm</t>
  </si>
  <si>
    <t>libmnl-1.0.4-6.el8.x86_64.rpm</t>
  </si>
  <si>
    <t>libmodman-2.0.1-17.el8.x86_64.rpm</t>
  </si>
  <si>
    <t>libmodulemd1-1.8.11-4.el8_1.x86_64.rpm</t>
  </si>
  <si>
    <t>libmount-2.32.1-17.el8.x86_64.rpm</t>
  </si>
  <si>
    <t>libmpc-1.0.2-9.el8.x86_64.rpm</t>
  </si>
  <si>
    <t>libndp-1.7-1.el8.x86_64.rpm</t>
  </si>
  <si>
    <t>libnetfilter_conntrack-1.0.6-5.el8.x86_64.rpm</t>
  </si>
  <si>
    <t>libnfnetlink-1.0.1-13.el8.x86_64.rpm</t>
  </si>
  <si>
    <t>libnfsidmap-2.3.3-26.el8.x86_64.rpm</t>
  </si>
  <si>
    <t>libnftnl-1.1.1-4.el8.x86_64.rpm</t>
  </si>
  <si>
    <t>libnghttp2-1.33.0-3.el8_1.1.x86_64.rpm</t>
  </si>
  <si>
    <t>libnl3-3.4.0-5.el8.x86_64.rpm</t>
  </si>
  <si>
    <t>libnl3-cli-3.4.0-5.el8.x86_64.rpm</t>
  </si>
  <si>
    <t>libnsl-2.28-72.el8_1.1.x86_64.rpm</t>
  </si>
  <si>
    <t>libpaper-1.1.24-22.el8.x86_64.rpm</t>
  </si>
  <si>
    <t>libpath_utils-0.2.1-39.el8.x86_64.rpm</t>
  </si>
  <si>
    <t>libpcap-1.9.0-3.el8.x86_64.rpm</t>
  </si>
  <si>
    <t>libpipeline-1.5.0-2.el8.x86_64.rpm</t>
  </si>
  <si>
    <t>libpkgconf-1.4.2-1.el8.x86_64.rpm</t>
  </si>
  <si>
    <t>libpng-1.6.34-5.el8.x86_64.rpm</t>
  </si>
  <si>
    <t>libproxy-0.4.15-5.2.el8.x86_64.rpm</t>
  </si>
  <si>
    <t>libpsl-0.20.2-5.el8.x86_64.rpm</t>
  </si>
  <si>
    <t>libpwquality-1.4.0-9.el8.x86_64.rpm</t>
  </si>
  <si>
    <t>libref_array-0.1.5-39.el8.x86_64.rpm</t>
  </si>
  <si>
    <t>librelp-1.2.16-1.el8.x86_64.rpm</t>
  </si>
  <si>
    <t>librepo-1.10.3-4.el8_1.x86_64.rpm</t>
  </si>
  <si>
    <t>libreport-filesystem-2.9.5-9.el8.x86_64.rpm</t>
  </si>
  <si>
    <t>librhsm-0.0.3-3.el8.x86_64.rpm</t>
  </si>
  <si>
    <t>librsvg2-2.42.7-3.el8.x86_64.rpm</t>
  </si>
  <si>
    <t>libseccomp-2.4.1-1.el8.x86_64.rpm</t>
  </si>
  <si>
    <t>libsecret-0.18.6-1.el8.x86_64.rpm</t>
  </si>
  <si>
    <t>libselinux-2.9-2.1.el8.x86_64.rpm</t>
  </si>
  <si>
    <t>libselinux-devel-2.9-2.1.el8.x86_64.rpm</t>
  </si>
  <si>
    <t>libselinux-utils-2.9-2.1.el8.x86_64.rpm</t>
  </si>
  <si>
    <t>libsemanage-2.9-1.el8.x86_64.rpm</t>
  </si>
  <si>
    <t>libsepol-2.9-1.el8.x86_64.rpm</t>
  </si>
  <si>
    <t>libsepol-devel-2.9-1.el8.x86_64.rpm</t>
  </si>
  <si>
    <t>libsigsegv-2.11-5.el8.x86_64.rpm</t>
  </si>
  <si>
    <t>libsmartcols-2.32.1-17.el8.x86_64.rpm</t>
  </si>
  <si>
    <t>libsmbclient-4.10.4-101.el8_1.x86_64.rpm</t>
  </si>
  <si>
    <t>libsolv-0.7.4-3.el8.x86_64.rpm</t>
  </si>
  <si>
    <t>libsoup-2.62.3-1.el8.x86_64.rpm</t>
  </si>
  <si>
    <t>libss-1.44.6-3.el8.x86_64.rpm</t>
  </si>
  <si>
    <t>libssh-0.9.0-4.el8.x86_64.rpm</t>
  </si>
  <si>
    <t>libssh-config-0.9.0-4.el8.noarch.rpm</t>
  </si>
  <si>
    <t>libsss_autofs-2.2.0-19.el8_1.1.x86_64.rpm</t>
  </si>
  <si>
    <t>libsss_certmap-2.2.0-19.el8_1.1.x86_64.rpm</t>
  </si>
  <si>
    <t>libsss_idmap-2.2.0-19.el8_1.1.x86_64.rpm</t>
  </si>
  <si>
    <t>libsss_nss_idmap-2.2.0-19.el8_1.1.x86_64.rpm</t>
  </si>
  <si>
    <t>libsss_sudo-2.2.0-19.el8_1.1.x86_64.rpm</t>
  </si>
  <si>
    <t>libstdc++-8.3.1-4.5.el8.x86_64.rpm</t>
  </si>
  <si>
    <t>libstdc++-devel-8.3.1-4.5.el8.x86_64.rpm</t>
  </si>
  <si>
    <t>libstemmer-0-10.585svn.el8.x86_64.rpm</t>
  </si>
  <si>
    <t>libstoragemgmt-1.8.1-2.el8.x86_64.rpm</t>
  </si>
  <si>
    <t>libsysfs-2.1.0-24.el8.x86_64.rpm</t>
  </si>
  <si>
    <t>libtalloc-2.1.16-3.el8.x86_64.rpm</t>
  </si>
  <si>
    <t>libtasn1-4.13-3.el8.x86_64.rpm</t>
  </si>
  <si>
    <t>libtdb-1.3.18-2.el8.x86_64.rpm</t>
  </si>
  <si>
    <t>libteam-1.28-4.el8.x86_64.rpm</t>
  </si>
  <si>
    <t>libtevent-0.9.39-2.el8.x86_64.rpm</t>
  </si>
  <si>
    <t>libthai-0.1.27-2.el8.x86_64.rpm</t>
  </si>
  <si>
    <t>libtiff-4.0.9-15.el8.x86_64.rpm</t>
  </si>
  <si>
    <t>libtirpc-1.1.4-4.el8.x86_64.rpm</t>
  </si>
  <si>
    <t>libtool-2.4.6-25.el8.x86_64.rpm</t>
  </si>
  <si>
    <t>libtool-ltdl-2.4.6-25.el8.x86_64.rpm</t>
  </si>
  <si>
    <t>libunistring-0.9.9-3.el8.x86_64.rpm</t>
  </si>
  <si>
    <t>libusbx-1.0.22-1.el8.x86_64.rpm</t>
  </si>
  <si>
    <t>libuser-0.62-23.el8.x86_64.rpm</t>
  </si>
  <si>
    <t>libutempter-1.1.6-14.el8.x86_64.rpm</t>
  </si>
  <si>
    <t>libuuid-2.32.1-17.el8.x86_64.rpm</t>
  </si>
  <si>
    <t>libverto-0.3.0-5.el8.x86_64.rpm</t>
  </si>
  <si>
    <t>libverto-devel-0.3.0-5.el8.x86_64.rpm</t>
  </si>
  <si>
    <t>libwbclient-4.10.4-101.el8_1.x86_64.rpm</t>
  </si>
  <si>
    <t>libwebp-1.0.0-4.el8_1.x86_64.rpm</t>
  </si>
  <si>
    <t>libxcb-1.13-5.el8.x86_64.rpm</t>
  </si>
  <si>
    <t>libxcrypt-4.1.1-4.el8.x86_64.rpm</t>
  </si>
  <si>
    <t>libxcrypt-devel-4.1.1-4.el8.x86_64.rpm</t>
  </si>
  <si>
    <t>libxkbcommon-0.8.2-1.el8.x86_64.rpm</t>
  </si>
  <si>
    <t>libxml2-2.9.7-5.el8.x86_64.rpm</t>
  </si>
  <si>
    <t>libxslt-1.1.32-3.el8.x86_64.rpm</t>
  </si>
  <si>
    <t>libyaml-0.1.7-5.el8.x86_64.rpm</t>
  </si>
  <si>
    <t>linux-firmware-20190516-96.git711d3297.el8_1.noarch.rpm</t>
  </si>
  <si>
    <t>lksctp-tools-1.0.18-3.el8.x86_64.rpm</t>
  </si>
  <si>
    <t>lm_sensors-devel-3.4.0-20.20180522git70f7e08.el8.x86_64.rpm</t>
  </si>
  <si>
    <t>logrotate-3.14.0-3.el8.x86_64.rpm</t>
  </si>
  <si>
    <t>lshw-B.02.18-21.el8.x86_64.rpm</t>
  </si>
  <si>
    <t>lsof-4.91-2.el8.x86_64.rpm</t>
  </si>
  <si>
    <t>lsscsi-0.30-1.el8.x86_64.rpm</t>
  </si>
  <si>
    <t>ltrace-0.7.91-27.el8.x86_64.rpm</t>
  </si>
  <si>
    <t>lua-5.3.4-11.el8.x86_64.rpm</t>
  </si>
  <si>
    <t>lua-libs-5.3.4-11.el8.x86_64.rpm</t>
  </si>
  <si>
    <t>lvm2-2.03.05-5.el8.x86_64.rpm</t>
  </si>
  <si>
    <t>lvm2-libs-2.03.05-5.el8.x86_64.rpm</t>
  </si>
  <si>
    <t>lz4-libs-1.8.1.2-4.el8.x86_64.rpm</t>
  </si>
  <si>
    <t>lzo-2.08-14.el8.x86_64.rpm</t>
  </si>
  <si>
    <t>m4-1.4.18-7.el8.x86_64.rpm</t>
  </si>
  <si>
    <t>mailcap-2.1.48-3.el8.noarch.rpm</t>
  </si>
  <si>
    <t>mailx-12.5-29.el8.x86_64.rpm</t>
  </si>
  <si>
    <t>make-4.2.1-9.el8.x86_64.rpm</t>
  </si>
  <si>
    <t>man-db-2.7.6.1-17.el8.x86_64.rpm</t>
  </si>
  <si>
    <t>man-pages-4.15-6.el8.x86_64.rpm</t>
  </si>
  <si>
    <t>man-pages-overrides-8.1.0.0-2.el8.noarch.rpm</t>
  </si>
  <si>
    <t>mariadb-connector-c-3.1.11-2.el8_1.x86_64.rpm</t>
  </si>
  <si>
    <t>mariadb-connector-c-config-3.1.11-2.el8_1.noarch.rpm</t>
  </si>
  <si>
    <t>mcelog-162-2.el8.x86_64.rpm</t>
  </si>
  <si>
    <t>mcpp-2.7.2-20.el8.x86_64.rpm</t>
  </si>
  <si>
    <t>mdadm-4.1-9.el8.x86_64.rpm</t>
  </si>
  <si>
    <t>microcode_ctl-20190618-1.20210216.1.el8_1.x86_64.rpm</t>
  </si>
  <si>
    <t>mlocate-0.26-20.el8.x86_64.rpm</t>
  </si>
  <si>
    <t>mokutil-0.3.0-9.el8.x86_64.rpm</t>
  </si>
  <si>
    <t>mozjs60-60.9.0-3.el8.x86_64.rpm</t>
  </si>
  <si>
    <t>mpfr-3.1.6-1.el8.x86_64.rpm</t>
  </si>
  <si>
    <t>mtr-0.92-3.el8.x86_64.rpm</t>
  </si>
  <si>
    <t>nano-2.9.8-1.el8.x86_64.rpm</t>
  </si>
  <si>
    <t>ncurses-6.1-7.20180224.el8.x86_64.rpm</t>
  </si>
  <si>
    <t>ncurses-base-6.1-7.20180224.el8.noarch.rpm</t>
  </si>
  <si>
    <t>ncurses-compat-libs-6.1-7.20180224.el8.x86_64.rpm</t>
  </si>
  <si>
    <t>ncurses-libs-6.1-7.20180224.el8.x86_64.rpm</t>
  </si>
  <si>
    <t>net-snmp-devel-5.8-12.el8_1.3.x86_64.rpm</t>
  </si>
  <si>
    <t>net-snmp-utils-5.8-12.el8_1.3.x86_64.rpm</t>
  </si>
  <si>
    <t>net-tools-2.0-0.51.20160912git.el8.x86_64.rpm</t>
  </si>
  <si>
    <t>nettle-3.4.1-2.el8_1.x86_64.rpm</t>
  </si>
  <si>
    <t>newt-0.52.20-9.el8.x86_64.rpm</t>
  </si>
  <si>
    <t>nftables-0.9.0-14.el8_1.1.x86_64.rpm</t>
  </si>
  <si>
    <t>nmap-ncat-7.70-5.el8.x86_64.rpm</t>
  </si>
  <si>
    <t>npth-1.5-4.el8.x86_64.rpm</t>
  </si>
  <si>
    <t>nspr-4.21.0-2.el8_0.i686.rpm</t>
  </si>
  <si>
    <t>nspr-4.21.0-2.el8_0.x86_64.rpm</t>
  </si>
  <si>
    <t>nss-3.44.0-9.el8_1.x86_64.rpm</t>
  </si>
  <si>
    <t>nss-softokn-3.44.0-9.el8_1.i686.rpm</t>
  </si>
  <si>
    <t>nss-softokn-3.44.0-9.el8_1.x86_64.rpm</t>
  </si>
  <si>
    <t>nss-softokn-freebl-3.44.0-9.el8_1.x86_64.rpm</t>
  </si>
  <si>
    <t>nss-sysinit-3.44.0-9.el8_1.x86_64.rpm</t>
  </si>
  <si>
    <t>nss-tools-3.44.0-9.el8_1.x86_64.rpm</t>
  </si>
  <si>
    <t>nss-util-3.44.0-9.el8_1.i686.rpm</t>
  </si>
  <si>
    <t>nss-util-3.44.0-9.el8_1.x86_64.rpm</t>
  </si>
  <si>
    <t>numactl-libs-2.0.12-7.el8.x86_64.rpm</t>
  </si>
  <si>
    <t>ocaml-srpm-macros-5-4.el8.noarch.rpm</t>
  </si>
  <si>
    <t>oddjob-0.34.4-7.el8.x86_64.rpm</t>
  </si>
  <si>
    <t>oddjob-mkhomedir-0.34.4-7.el8.x86_64.rpm</t>
  </si>
  <si>
    <t>omi-1.6.8-1.x86_64.rpm</t>
  </si>
  <si>
    <t>omsagent-1.13.40-0.x86_64.rpm</t>
  </si>
  <si>
    <t>omsconfig-1.1.1-930.x86_64.rpm</t>
  </si>
  <si>
    <t>openblas-srpm-macros-2-2.el8.noarch.rpm</t>
  </si>
  <si>
    <t>openjpeg2-2.3.1-3.el8_1.x86_64.rpm</t>
  </si>
  <si>
    <t>openldap-2.4.46-11.el8_1.x86_64.rpm</t>
  </si>
  <si>
    <t>openssh-8.0p1-4.el8_1.x86_64.rpm</t>
  </si>
  <si>
    <t>openssh-clients-8.0p1-4.el8_1.x86_64.rpm</t>
  </si>
  <si>
    <t>openssh-server-8.0p1-4.el8_1.x86_64.rpm</t>
  </si>
  <si>
    <t>openssl-pkcs11-0.4.8-2.el8.x86_64.rpm</t>
  </si>
  <si>
    <t>os-prober-1.74-6.el8.x86_64.rpm</t>
  </si>
  <si>
    <t>p11-kit-0.23.14-5.el8_0.x86_64.rpm</t>
  </si>
  <si>
    <t>p11-kit-trust-0.23.14-5.el8_0.x86_64.rpm</t>
  </si>
  <si>
    <t>pam-1.3.1-4.el8.x86_64.rpm</t>
  </si>
  <si>
    <t>pango-1.42.4-6.el8.x86_64.rpm</t>
  </si>
  <si>
    <t>parted-3.2-38.el8.x86_64.rpm</t>
  </si>
  <si>
    <t>passwd-0.80-2.el8.x86_64.rpm</t>
  </si>
  <si>
    <t>patch-2.7.6-9.el8_0.x86_64.rpm</t>
  </si>
  <si>
    <t>patchutils-0.3.4-10.el8.x86_64.rpm</t>
  </si>
  <si>
    <t>pciutils-3.5.6-4.el8.x86_64.rpm</t>
  </si>
  <si>
    <t>pciutils-libs-3.5.6-4.el8.x86_64.rpm</t>
  </si>
  <si>
    <t>pcre-8.42-4.el8.x86_64.rpm</t>
  </si>
  <si>
    <t>pcre2-10.32-1.el8.x86_64.rpm</t>
  </si>
  <si>
    <t>pcre2-devel-10.32-1.el8.x86_64.rpm</t>
  </si>
  <si>
    <t>pcre2-utf16-10.32-1.el8.x86_64.rpm</t>
  </si>
  <si>
    <t>pcre2-utf32-10.32-1.el8.x86_64.rpm</t>
  </si>
  <si>
    <t>perl-CPAN-Meta-2.150010-396.el8.noarch.rpm</t>
  </si>
  <si>
    <t>perl-CPAN-Meta-Requirements-2.140-396.el8.noarch.rpm</t>
  </si>
  <si>
    <t>perl-CPAN-Meta-YAML-0.018-397.el8.noarch.rpm</t>
  </si>
  <si>
    <t>perl-Carp-1.42-396.el8.noarch.rpm</t>
  </si>
  <si>
    <t>perl-Digest-1.17-395.el8.noarch.rpm</t>
  </si>
  <si>
    <t>perl-Digest-MD5-2.55-396.el8.x86_64.rpm</t>
  </si>
  <si>
    <t>perl-Encode-2.97-3.el8.x86_64.rpm</t>
  </si>
  <si>
    <t>perl-Encode-Locale-1.05-9.el8.noarch.rpm</t>
  </si>
  <si>
    <t>perl-Errno-1.28-416.el8.x86_64.rpm</t>
  </si>
  <si>
    <t>perl-Error-0.17025-2.el8.noarch.rpm</t>
  </si>
  <si>
    <t>perl-Exporter-5.72-396.el8.noarch.rpm</t>
  </si>
  <si>
    <t>perl-ExtUtils-Command-7.34-1.el8.noarch.rpm</t>
  </si>
  <si>
    <t>perl-ExtUtils-Install-2.14-4.el8.noarch.rpm</t>
  </si>
  <si>
    <t>perl-ExtUtils-MakeMaker-7.34-1.el8.noarch.rpm</t>
  </si>
  <si>
    <t>perl-ExtUtils-Manifest-1.70-395.el8.noarch.rpm</t>
  </si>
  <si>
    <t>perl-ExtUtils-ParseXS-3.35-2.el8.noarch.rpm</t>
  </si>
  <si>
    <t>perl-Fedora-VSP-0.001-9.el8.noarch.rpm</t>
  </si>
  <si>
    <t>perl-File-Path-2.15-2.el8.noarch.rpm</t>
  </si>
  <si>
    <t>perl-File-Temp-0.230.600-1.el8.noarch.rpm</t>
  </si>
  <si>
    <t>perl-Getopt-Long-2.50-4.el8.noarch.rpm</t>
  </si>
  <si>
    <t>perl-Git-2.18.4-1.el8_1.noarch.rpm</t>
  </si>
  <si>
    <t>perl-HTTP-Tiny-0.074-1.el8.noarch.rpm</t>
  </si>
  <si>
    <t>perl-IO-1.38-416.el8.x86_64.rpm</t>
  </si>
  <si>
    <t>perl-IO-Socket-IP-0.39-5.el8.noarch.rpm</t>
  </si>
  <si>
    <t>perl-IO-Socket-SSL-2.066-3.el8.noarch.rpm</t>
  </si>
  <si>
    <t>perl-JSON-PP-2.97.001-3.el8.noarch.rpm</t>
  </si>
  <si>
    <t>perl-MIME-Base64-3.15-396.el8.x86_64.rpm</t>
  </si>
  <si>
    <t>perl-Math-BigInt-1.9998.11-7.el8.noarch.rpm</t>
  </si>
  <si>
    <t>perl-Math-Complex-1.59-416.el8.noarch.rpm</t>
  </si>
  <si>
    <t>perl-Mozilla-CA-20160104-7.el8.noarch.rpm</t>
  </si>
  <si>
    <t>perl-Net-SSLeay-1.88-1.el8.x86_64.rpm</t>
  </si>
  <si>
    <t>perl-PathTools-3.74-1.el8.x86_64.rpm</t>
  </si>
  <si>
    <t>perl-Pod-Escapes-1.07-395.el8.noarch.rpm</t>
  </si>
  <si>
    <t>perl-Pod-Perldoc-3.28-396.el8.noarch.rpm</t>
  </si>
  <si>
    <t>perl-Pod-Simple-3.35-395.el8.noarch.rpm</t>
  </si>
  <si>
    <t>perl-Pod-Usage-1.69-395.el8.noarch.rpm</t>
  </si>
  <si>
    <t>perl-Scalar-List-Utils-1.49-2.el8.x86_64.rpm</t>
  </si>
  <si>
    <t>perl-Socket-2.027-3.el8.x86_64.rpm</t>
  </si>
  <si>
    <t>perl-Storable-3.11-3.el8.x86_64.rpm</t>
  </si>
  <si>
    <t>perl-Term-ANSIColor-4.06-396.el8.noarch.rpm</t>
  </si>
  <si>
    <t>perl-Term-Cap-1.17-395.el8.noarch.rpm</t>
  </si>
  <si>
    <t>perl-TermReadKey-2.37-7.el8.x86_64.rpm</t>
  </si>
  <si>
    <t>perl-Test-Harness-3.42-1.el8.noarch.rpm</t>
  </si>
  <si>
    <t>perl-Text-ParseWords-3.30-395.el8.noarch.rpm</t>
  </si>
  <si>
    <t>perl-Text-Tabs+Wrap-2013.0523-395.el8.noarch.rpm</t>
  </si>
  <si>
    <t>perl-Thread-Queue-3.13-1.el8.noarch.rpm</t>
  </si>
  <si>
    <t>perl-Time-HiRes-1.9758-1.el8.x86_64.rpm</t>
  </si>
  <si>
    <t>perl-Time-Local-1.280-1.el8.noarch.rpm</t>
  </si>
  <si>
    <t>perl-URI-1.73-3.el8.noarch.rpm</t>
  </si>
  <si>
    <t>perl-Unicode-Normalize-1.25-396.el8.x86_64.rpm</t>
  </si>
  <si>
    <t>perl-XML-Parser-2.44-11.el8.x86_64.rpm</t>
  </si>
  <si>
    <t>perl-constant-1.33-396.el8.noarch.rpm</t>
  </si>
  <si>
    <t>perl-devel-5.26.3-416.el8.x86_64.rpm</t>
  </si>
  <si>
    <t>perl-generators-1.10-9.el8.noarch.rpm</t>
  </si>
  <si>
    <t>perl-interpreter-5.26.3-416.el8.x86_64.rpm</t>
  </si>
  <si>
    <t>perl-libnet-3.11-3.el8.noarch.rpm</t>
  </si>
  <si>
    <t>perl-libs-5.26.3-416.el8.x86_64.rpm</t>
  </si>
  <si>
    <t>perl-macros-5.26.3-416.el8.x86_64.rpm</t>
  </si>
  <si>
    <t>perl-parent-0.237-1.el8.noarch.rpm</t>
  </si>
  <si>
    <t>perl-podlators-4.11-1.el8.noarch.rpm</t>
  </si>
  <si>
    <t>perl-srpm-macros-1-25.el8.noarch.rpm</t>
  </si>
  <si>
    <t>perl-threads-2.21-2.el8.x86_64.rpm</t>
  </si>
  <si>
    <t>perl-threads-shared-1.58-2.el8.x86_64.rpm</t>
  </si>
  <si>
    <t>perl-version-0.99.24-1.el8.x86_64.rpm</t>
  </si>
  <si>
    <t>pesign-0.112-25.el8.x86_64.rpm</t>
  </si>
  <si>
    <t>pigz-2.4-2.el8.x86_64.rpm</t>
  </si>
  <si>
    <t>pinentry-1.1.0-2.el8.x86_64.rpm</t>
  </si>
  <si>
    <t>pinfo-0.6.10-18.el8.x86_64.rpm</t>
  </si>
  <si>
    <t>pixman-0.36.0-1.el8.x86_64.rpm</t>
  </si>
  <si>
    <t>pkgconf-1.4.2-1.el8.x86_64.rpm</t>
  </si>
  <si>
    <t>pkgconf-m4-1.4.2-1.el8.noarch.rpm</t>
  </si>
  <si>
    <t>pkgconf-pkg-config-1.4.2-1.el8.x86_64.rpm</t>
  </si>
  <si>
    <t>platform-python-3.6.8-15.1.el8.x86_64.rpm</t>
  </si>
  <si>
    <t>platform-python-pip-9.0.3-15.el8.noarch.rpm</t>
  </si>
  <si>
    <t>platform-python-setuptools-39.2.0-5.el8.noarch.rpm</t>
  </si>
  <si>
    <t>policycoreutils-2.9-3.el8_1.1.x86_64.rpm</t>
  </si>
  <si>
    <t>policycoreutils-python-utils-2.9-3.el8_1.1.noarch.rpm</t>
  </si>
  <si>
    <t>polkit-pkla-compat-0.1-12.el8.x86_64.rpm</t>
  </si>
  <si>
    <t>popt-1.16-14.el8.x86_64.rpm</t>
  </si>
  <si>
    <t>popt-devel-1.16-14.el8.x86_64.rpm</t>
  </si>
  <si>
    <t>postfix-3.3.1-9.el8_1.1.x86_64.rpm</t>
  </si>
  <si>
    <t>prefixdevname-0.1.0-6.el8.x86_64.rpm</t>
  </si>
  <si>
    <t>procps-ng-3.3.15-1.el8.x86_64.rpm</t>
  </si>
  <si>
    <t>psacct-6.6.3-4.el8.x86_64.rpm</t>
  </si>
  <si>
    <t>psmisc-23.1-3.el8.x86_64.rpm</t>
  </si>
  <si>
    <t>publicsuffix-list-dafsa-20180723-1.el8.noarch.rpm</t>
  </si>
  <si>
    <t>python-srpm-macros-3-37.el8.noarch.rpm</t>
  </si>
  <si>
    <t>python2-2.7.16-12.module+el8.1.0+4148+33a50073.x86_64.rpm</t>
  </si>
  <si>
    <t>python2-libs-2.7.16-12.module+el8.1.0+4148+33a50073.x86_64.rpm</t>
  </si>
  <si>
    <t>python2-pip-9.0.3-14.module+el8.1.0+3446+c3d52da3.noarch.rpm</t>
  </si>
  <si>
    <t>python2-pip-wheel-9.0.3-14.module+el8.1.0+3446+c3d52da3.noarch.rpm</t>
  </si>
  <si>
    <t>python2-setuptools-39.0.1-11.module+el8.1.0+3446+c3d52da3.noarch.rpm</t>
  </si>
  <si>
    <t>python2-setuptools-wheel-39.0.1-11.module+el8.1.0+3446+c3d52da3.noarch.rpm</t>
  </si>
  <si>
    <t>python3-asn1crypto-0.24.0-3.el8.noarch.rpm</t>
  </si>
  <si>
    <t>python3-audit-3.0-0.13.20190507gitf58ec40.el8.x86_64.rpm</t>
  </si>
  <si>
    <t>python3-babel-2.5.1-5.el8.noarch.rpm</t>
  </si>
  <si>
    <t>python3-bind-9.11.4-26.P2.el8_1.4.noarch.rpm</t>
  </si>
  <si>
    <t>python3-cairo-1.16.3-6.el8.x86_64.rpm</t>
  </si>
  <si>
    <t>python3-cffi-1.11.5-5.el8.x86_64.rpm</t>
  </si>
  <si>
    <t>python3-chardet-3.0.4-7.el8.noarch.rpm</t>
  </si>
  <si>
    <t>python3-configobj-5.0.6-11.el8.noarch.rpm</t>
  </si>
  <si>
    <t>python3-cryptography-2.3-2.el8.x86_64.rpm</t>
  </si>
  <si>
    <t>python3-dateutil-2.6.1-6.el8.noarch.rpm</t>
  </si>
  <si>
    <t>python3-dbus-1.2.4-15.el8.x86_64.rpm</t>
  </si>
  <si>
    <t>python3-decorator-4.2.1-2.el8.noarch.rpm</t>
  </si>
  <si>
    <t>python3-dmidecode-3.12.2-15.el8.x86_64.rpm</t>
  </si>
  <si>
    <t>python3-dnf-4.2.7-8.el8_1.noarch.rpm</t>
  </si>
  <si>
    <t>python3-dnf-plugin-spacewalk-2.8.5-11.module+el8.1.0+3455+3ddf2832.noarch.rpm</t>
  </si>
  <si>
    <t>python3-dnf-plugins-core-4.0.8-4.el8_1.noarch.rpm</t>
  </si>
  <si>
    <t>python3-ethtool-0.14-3.el8.x86_64.rpm</t>
  </si>
  <si>
    <t>python3-firewall-0.7.0-5.el8_1.1.noarch.rpm</t>
  </si>
  <si>
    <t>python3-gobject-3.28.3-1.el8.x86_64.rpm</t>
  </si>
  <si>
    <t>python3-gobject-base-3.28.3-1.el8.x86_64.rpm</t>
  </si>
  <si>
    <t>python3-gpg-1.10.0-6.el8.x86_64.rpm</t>
  </si>
  <si>
    <t>python3-hawkey-0.35.1-9.el8_1.x86_64.rpm</t>
  </si>
  <si>
    <t>python3-hwdata-2.3.6-3.el8.noarch.rpm</t>
  </si>
  <si>
    <t>python3-idna-2.5-5.el8.noarch.rpm</t>
  </si>
  <si>
    <t>python3-iniparse-0.4-31.el8.noarch.rpm</t>
  </si>
  <si>
    <t>python3-inotify-0.9.6-13.el8.noarch.rpm</t>
  </si>
  <si>
    <t>python3-jinja2-2.10.1-2.el8_0.noarch.rpm</t>
  </si>
  <si>
    <t>python3-jsonpatch-1.21-2.el8.noarch.rpm</t>
  </si>
  <si>
    <t>python3-jsonpointer-1.10-11.el8.noarch.rpm</t>
  </si>
  <si>
    <t>python3-jsonschema-2.6.0-4.el8.noarch.rpm</t>
  </si>
  <si>
    <t>python3-jwt-1.6.1-2.el8.noarch.rpm</t>
  </si>
  <si>
    <t>python3-libcomps-0.1.11-2.el8.x86_64.rpm</t>
  </si>
  <si>
    <t>python3-libdnf-0.35.1-9.el8_1.x86_64.rpm</t>
  </si>
  <si>
    <t>python3-librepo-1.10.3-4.el8_1.x86_64.rpm</t>
  </si>
  <si>
    <t>python3-libs-3.6.8-15.1.el8.x86_64.rpm</t>
  </si>
  <si>
    <t>python3-libselinux-2.9-2.1.el8.x86_64.rpm</t>
  </si>
  <si>
    <t>python3-libsemanage-2.9-1.el8.x86_64.rpm</t>
  </si>
  <si>
    <t>python3-libstoragemgmt-1.8.1-2.el8.noarch.rpm</t>
  </si>
  <si>
    <t>python3-libstoragemgmt-clibs-1.8.1-2.el8.x86_64.rpm</t>
  </si>
  <si>
    <t>python3-libxml2-2.9.7-5.el8.x86_64.rpm</t>
  </si>
  <si>
    <t>python3-linux-procfs-0.6-7.el8.noarch.rpm</t>
  </si>
  <si>
    <t>python3-magic-5.33-8.el8.noarch.rpm</t>
  </si>
  <si>
    <t>python3-markupsafe-0.23-19.el8.x86_64.rpm</t>
  </si>
  <si>
    <t>python3-netifaces-0.10.6-4.el8.x86_64.rpm</t>
  </si>
  <si>
    <t>python3-newt-0.52.20-9.el8.x86_64.rpm</t>
  </si>
  <si>
    <t>python3-oauthlib-2.1.0-1.el8.noarch.rpm</t>
  </si>
  <si>
    <t>python3-perf-4.18.0-147.44.1.el8_1.x86_64.rpm</t>
  </si>
  <si>
    <t>python3-pip-9.0.3-15.el8.noarch.rpm</t>
  </si>
  <si>
    <t>python3-pip-wheel-9.0.3-15.el8.noarch.rpm</t>
  </si>
  <si>
    <t>python3-ply-3.9-7.el8.noarch.rpm</t>
  </si>
  <si>
    <t>python3-policycoreutils-2.9-3.el8_1.1.noarch.rpm</t>
  </si>
  <si>
    <t>python3-prettytable-0.7.2-14.el8.noarch.rpm</t>
  </si>
  <si>
    <t>python3-pyOpenSSL-18.0.0-1.el8.noarch.rpm</t>
  </si>
  <si>
    <t>python3-pyasn1-0.3.7-6.el8.noarch.rpm</t>
  </si>
  <si>
    <t>python3-pycparser-2.14-14.el8.noarch.rpm</t>
  </si>
  <si>
    <t>python3-pyparsing-2.1.10-7.el8.noarch.rpm</t>
  </si>
  <si>
    <t>python3-pyserial-3.1.1-8.el8.noarch.rpm</t>
  </si>
  <si>
    <t>python3-pysocks-1.6.8-3.el8.noarch.rpm</t>
  </si>
  <si>
    <t>python3-pytz-2017.2-9.el8.noarch.rpm</t>
  </si>
  <si>
    <t>python3-pyudev-0.21.0-7.el8.noarch.rpm</t>
  </si>
  <si>
    <t>python3-pyyaml-3.12-12.el8.x86_64.rpm</t>
  </si>
  <si>
    <t>python3-requests-2.20.0-2.1.el8_1.noarch.rpm</t>
  </si>
  <si>
    <t>python3-rhn-check-2.8.16-13.module+el8.1.0+3455+3ddf2832.x86_64.rpm</t>
  </si>
  <si>
    <t>python3-rhn-client-tools-2.8.16-13.module+el8.1.0+3455+3ddf2832.x86_64.rpm</t>
  </si>
  <si>
    <t>python3-rhn-setup-2.8.16-13.module+el8.1.0+3455+3ddf2832.x86_64.rpm</t>
  </si>
  <si>
    <t>python3-rhnlib-2.8.6-8.module+el8.1.0+3455+3ddf2832.noarch.rpm</t>
  </si>
  <si>
    <t>python3-rpm-4.14.2-26.el8_1.x86_64.rpm</t>
  </si>
  <si>
    <t>python3-rpm-macros-3-37.el8.noarch.rpm</t>
  </si>
  <si>
    <t>python3-schedutils-0.6-6.el8.x86_64.rpm</t>
  </si>
  <si>
    <t>python3-setools-4.2.2-1.el8.x86_64.rpm</t>
  </si>
  <si>
    <t>python3-setuptools-39.2.0-5.el8.noarch.rpm</t>
  </si>
  <si>
    <t>python3-setuptools-wheel-39.2.0-5.el8.noarch.rpm</t>
  </si>
  <si>
    <t>python3-six-1.11.0-8.el8.noarch.rpm</t>
  </si>
  <si>
    <t>python3-slip-0.6.4-11.el8.noarch.rpm</t>
  </si>
  <si>
    <t>python3-slip-dbus-0.6.4-11.el8.noarch.rpm</t>
  </si>
  <si>
    <t>python3-sssdconfig-2.2.0-19.el8_1.1.noarch.rpm</t>
  </si>
  <si>
    <t>python3-subscription-manager-rhsm-1.25.17-1.el8.x86_64.rpm</t>
  </si>
  <si>
    <t>python3-syspurpose-1.25.17-1.el8.x86_64.rpm</t>
  </si>
  <si>
    <t>python3-systemd-234-8.el8.x86_64.rpm</t>
  </si>
  <si>
    <t>python3-unbound-1.7.3-9.el8_1.x86_64.rpm</t>
  </si>
  <si>
    <t>python3-urllib3-1.24.2-2.el8.noarch.rpm</t>
  </si>
  <si>
    <t>python36-3.6.8-2.module+el8.1.0+3334+5cb623d7.x86_64.rpm</t>
  </si>
  <si>
    <t>qt5-srpm-macros-5.11.1-2.el8.noarch.rpm</t>
  </si>
  <si>
    <t>quota-4.04-10.el8.x86_64.rpm</t>
  </si>
  <si>
    <t>quota-nls-4.04-10.el8.noarch.rpm</t>
  </si>
  <si>
    <t>readline-7.0-10.el8.x86_64.rpm</t>
  </si>
  <si>
    <t>realmd-0.16.3-16.el8.x86_64.rpm</t>
  </si>
  <si>
    <t>redhat-logos-81.1-1.el8.x86_64.rpm</t>
  </si>
  <si>
    <t>redhat-lsb-submod-security-4.1-47.el8.x86_64.rpm</t>
  </si>
  <si>
    <t>redhat-release-8.1-3.3.el8.x86_64.rpm</t>
  </si>
  <si>
    <t>redhat-release-eula-8.1-3.3.el8.x86_64.rpm</t>
  </si>
  <si>
    <t>redhat-rpm-config-120-1.el8.noarch.rpm</t>
  </si>
  <si>
    <t>rhn-check-2.8.16-13.module+el8.1.0+3455+3ddf2832.x86_64.rpm</t>
  </si>
  <si>
    <t>rhn-client-tools-2.8.16-13.module+el8.1.0+3455+3ddf2832.x86_64.rpm</t>
  </si>
  <si>
    <t>rhn-setup-2.8.16-13.module+el8.1.0+3455+3ddf2832.x86_64.rpm</t>
  </si>
  <si>
    <t>rhnlib-2.8.6-8.module+el8.1.0+3455+3ddf2832.noarch.rpm</t>
  </si>
  <si>
    <t>rhnsd-5.0.35-3.module+el8+2754+6a08e8f4.x86_64.rpm</t>
  </si>
  <si>
    <t>rhui-azure-rhel8-eus-2.2-198.noarch.rpm</t>
  </si>
  <si>
    <t>rng-tools-6.6-2.el8.x86_64.rpm</t>
  </si>
  <si>
    <t>rootfiles-8.1-22.el8.noarch.rpm</t>
  </si>
  <si>
    <t>rpm-4.14.2-26.el8_1.x86_64.rpm</t>
  </si>
  <si>
    <t>rpm-build-4.14.2-26.el8_1.x86_64.rpm</t>
  </si>
  <si>
    <t>rpm-build-libs-4.14.2-26.el8_1.x86_64.rpm</t>
  </si>
  <si>
    <t>rpm-devel-4.14.2-26.el8_1.x86_64.rpm</t>
  </si>
  <si>
    <t>rpm-libs-4.14.2-26.el8_1.x86_64.rpm</t>
  </si>
  <si>
    <t>rpm-plugin-selinux-4.14.2-26.el8_1.x86_64.rpm</t>
  </si>
  <si>
    <t>rpm-plugin-systemd-inhibit-4.14.2-26.el8_1.x86_64.rpm</t>
  </si>
  <si>
    <t>rpm-sign-4.14.2-26.el8_1.x86_64.rpm</t>
  </si>
  <si>
    <t>rsync-3.1.3-6.el8.x86_64.rpm</t>
  </si>
  <si>
    <t>rsyslog-8.37.0-13.el8.x86_64.rpm</t>
  </si>
  <si>
    <t>rsyslog-gnutls-8.37.0-13.el8.x86_64.rpm</t>
  </si>
  <si>
    <t>rsyslog-gssapi-8.37.0-13.el8.x86_64.rpm</t>
  </si>
  <si>
    <t>rsyslog-relp-8.37.0-13.el8.x86_64.rpm</t>
  </si>
  <si>
    <t>rust-srpm-macros-5-2.el8.noarch.rpm</t>
  </si>
  <si>
    <t>samba-client-libs-4.10.4-101.el8_1.x86_64.rpm</t>
  </si>
  <si>
    <t>samba-common-4.10.4-101.el8_1.noarch.rpm</t>
  </si>
  <si>
    <t>samba-common-libs-4.10.4-101.el8_1.x86_64.rpm</t>
  </si>
  <si>
    <t>scx-1.6.4-7.x86_64.rpm</t>
  </si>
  <si>
    <t>sed-4.5-1.el8.x86_64.rpm</t>
  </si>
  <si>
    <t>selinux-policy-3.14.3-20.el8.noarch.rpm</t>
  </si>
  <si>
    <t>selinux-policy-targeted-3.14.3-20.el8.noarch.rpm</t>
  </si>
  <si>
    <t>setroubleshoot-plugins-3.3.10-3.el8.noarch.rpm</t>
  </si>
  <si>
    <t>setroubleshoot-server-3.3.20-2.el8.x86_64.rpm</t>
  </si>
  <si>
    <t>setup-2.12.2-2.el8_1.1.noarch.rpm</t>
  </si>
  <si>
    <t>sg3_utils-1.44-3.el8.x86_64.rpm</t>
  </si>
  <si>
    <t>sg3_utils-libs-1.44-3.el8.x86_64.rpm</t>
  </si>
  <si>
    <t>sgml-common-0.6.3-50.el8.noarch.rpm</t>
  </si>
  <si>
    <t>shadow-utils-4.6-8.el8.x86_64.rpm</t>
  </si>
  <si>
    <t>shared-mime-info-1.9-3.el8.x86_64.rpm</t>
  </si>
  <si>
    <t>sharutils-4.15.2-11.el8.x86_64.rpm</t>
  </si>
  <si>
    <t>shim-x64-15-15.el8_1.x86_64.rpm</t>
  </si>
  <si>
    <t>slang-2.3.2-3.el8.x86_64.rpm</t>
  </si>
  <si>
    <t>smartmontools-6.6-3.el8.x86_64.rpm</t>
  </si>
  <si>
    <t>snappy-1.1.7-5.el8.x86_64.rpm</t>
  </si>
  <si>
    <t>sos-3.7-8.el8_1.noarch.rpm</t>
  </si>
  <si>
    <t>source-highlight-3.1.8-16.el8.x86_64.rpm</t>
  </si>
  <si>
    <t>spax-1.5.3-13.el8.x86_64.rpm</t>
  </si>
  <si>
    <t>sqlite-3.26.0-4.el8_1.x86_64.rpm</t>
  </si>
  <si>
    <t>sqlite-libs-3.26.0-4.el8_1.i686.rpm</t>
  </si>
  <si>
    <t>sqlite-libs-3.26.0-4.el8_1.x86_64.rpm</t>
  </si>
  <si>
    <t>squashfs-tools-4.3-19.el8.x86_64.rpm</t>
  </si>
  <si>
    <t>sscg-2.3.3-6.el8.x86_64.rpm</t>
  </si>
  <si>
    <t>sssd-2.2.0-19.el8_1.1.x86_64.rpm</t>
  </si>
  <si>
    <t>sssd-ad-2.2.0-19.el8_1.1.x86_64.rpm</t>
  </si>
  <si>
    <t>sssd-client-2.2.0-19.el8_1.1.x86_64.rpm</t>
  </si>
  <si>
    <t>sssd-common-2.2.0-19.el8_1.1.x86_64.rpm</t>
  </si>
  <si>
    <t>sssd-common-pac-2.2.0-19.el8_1.1.x86_64.rpm</t>
  </si>
  <si>
    <t>sssd-ipa-2.2.0-19.el8_1.1.x86_64.rpm</t>
  </si>
  <si>
    <t>sssd-kcm-2.2.0-19.el8_1.1.x86_64.rpm</t>
  </si>
  <si>
    <t>sssd-krb5-2.2.0-19.el8_1.1.x86_64.rpm</t>
  </si>
  <si>
    <t>sssd-krb5-common-2.2.0-19.el8_1.1.x86_64.rpm</t>
  </si>
  <si>
    <t>sssd-ldap-2.2.0-19.el8_1.1.x86_64.rpm</t>
  </si>
  <si>
    <t>sssd-nfs-idmap-2.2.0-19.el8_1.1.x86_64.rpm</t>
  </si>
  <si>
    <t>sssd-proxy-2.2.0-19.el8_1.1.x86_64.rpm</t>
  </si>
  <si>
    <t>strace-4.24-5.el8.x86_64.rpm</t>
  </si>
  <si>
    <t>subscription-manager-1.25.17-1.el8.x86_64.rpm</t>
  </si>
  <si>
    <t>subscription-manager-cockpit-1.25.17-1.el8.noarch.rpm</t>
  </si>
  <si>
    <t>subscription-manager-plugin-container-1.25.17-1.el8.x86_64.rpm</t>
  </si>
  <si>
    <t>subscription-manager-rhsm-certificates-1.25.17-1.el8.x86_64.rpm</t>
  </si>
  <si>
    <t>sudo-1.8.25p1-8.el8_1.2.x86_64.rpm</t>
  </si>
  <si>
    <t>symlinks-1.4-19.el8.x86_64.rpm</t>
  </si>
  <si>
    <t>systemd-239-18.el8_1.7.x86_64.rpm</t>
  </si>
  <si>
    <t>systemd-libs-239-18.el8_1.7.x86_64.rpm</t>
  </si>
  <si>
    <t>systemd-pam-239-18.el8_1.7.x86_64.rpm</t>
  </si>
  <si>
    <t>systemd-udev-239-18.el8_1.7.x86_64.rpm</t>
  </si>
  <si>
    <t>systemtap-4.1-6.el8.x86_64.rpm</t>
  </si>
  <si>
    <t>systemtap-client-4.1-6.el8.x86_64.rpm</t>
  </si>
  <si>
    <t>systemtap-devel-4.1-6.el8.x86_64.rpm</t>
  </si>
  <si>
    <t>systemtap-runtime-4.1-6.el8.x86_64.rpm</t>
  </si>
  <si>
    <t>systemtap-sdt-devel-4.1-6.el8.x86_64.rpm</t>
  </si>
  <si>
    <t>tar-1.30-4.el8.x86_64.rpm</t>
  </si>
  <si>
    <t>tbb-2018.2-9.el8.x86_64.rpm</t>
  </si>
  <si>
    <t>tcpdump-4.9.2-5.el8.x86_64.rpm</t>
  </si>
  <si>
    <t>teamd-1.28-4.el8.x86_64.rpm</t>
  </si>
  <si>
    <t>time-1.9-3.el8.x86_64.rpm</t>
  </si>
  <si>
    <t>timedatex-0.5-3.el8.x86_64.rpm</t>
  </si>
  <si>
    <t>tree-1.7.0-15.el8.x86_64.rpm</t>
  </si>
  <si>
    <t>trousers-0.3.14-4.el8.x86_64.rpm</t>
  </si>
  <si>
    <t>trousers-lib-0.3.14-4.el8.x86_64.rpm</t>
  </si>
  <si>
    <t>ttmkfdir-3.0.9-54.el8.x86_64.rpm</t>
  </si>
  <si>
    <t>tuned-2.12.0-3.el8_1.1.noarch.rpm</t>
  </si>
  <si>
    <t>tzdata-2021a-1.el8.noarch.rpm</t>
  </si>
  <si>
    <t>tzdata-java-2021a-1.el8.noarch.rpm</t>
  </si>
  <si>
    <t>unbound-libs-1.7.3-9.el8_1.x86_64.rpm</t>
  </si>
  <si>
    <t>unzip-6.0-41.el8.x86_64.rpm</t>
  </si>
  <si>
    <t>urw-base35-bookman-fonts-20170801-10.el8.noarch.rpm</t>
  </si>
  <si>
    <t>urw-base35-c059-fonts-20170801-10.el8.noarch.rpm</t>
  </si>
  <si>
    <t>urw-base35-d050000l-fonts-20170801-10.el8.noarch.rpm</t>
  </si>
  <si>
    <t>urw-base35-fonts-20170801-10.el8.noarch.rpm</t>
  </si>
  <si>
    <t>urw-base35-fonts-common-20170801-10.el8.noarch.rpm</t>
  </si>
  <si>
    <t>urw-base35-gothic-fonts-20170801-10.el8.noarch.rpm</t>
  </si>
  <si>
    <t>urw-base35-nimbus-mono-ps-fonts-20170801-10.el8.noarch.rpm</t>
  </si>
  <si>
    <t>urw-base35-nimbus-roman-fonts-20170801-10.el8.noarch.rpm</t>
  </si>
  <si>
    <t>urw-base35-nimbus-sans-fonts-20170801-10.el8.noarch.rpm</t>
  </si>
  <si>
    <t>urw-base35-p052-fonts-20170801-10.el8.noarch.rpm</t>
  </si>
  <si>
    <t>urw-base35-standard-symbols-ps-fonts-20170801-10.el8.noarch.rpm</t>
  </si>
  <si>
    <t>urw-base35-z003-fonts-20170801-10.el8.noarch.rpm</t>
  </si>
  <si>
    <t>usbutils-010-3.el8.x86_64.rpm</t>
  </si>
  <si>
    <t>usermode-1.113-1.el8.x86_64.rpm</t>
  </si>
  <si>
    <t>util-linux-2.32.1-17.el8.x86_64.rpm</t>
  </si>
  <si>
    <t>util-linux-user-2.32.1-17.el8.x86_64.rpm</t>
  </si>
  <si>
    <t>valgrind-3.15.0-9.el8.x86_64.rpm</t>
  </si>
  <si>
    <t>valgrind-devel-3.15.0-9.el8.x86_64.rpm</t>
  </si>
  <si>
    <t>vdo-6.2.1.134-11.el8.x86_64.rpm</t>
  </si>
  <si>
    <t>vim-common-8.0.1763-13.el8.x86_64.rpm</t>
  </si>
  <si>
    <t>vim-enhanced-8.0.1763-13.el8.x86_64.rpm</t>
  </si>
  <si>
    <t>vim-filesystem-8.0.1763-13.el8.noarch.rpm</t>
  </si>
  <si>
    <t>vim-minimal-8.0.1763-13.el8.x86_64.rpm</t>
  </si>
  <si>
    <t>virt-what-1.18-6.el8.x86_64.rpm</t>
  </si>
  <si>
    <t>wget-1.19.5-8.el8_1.1.x86_64.rpm</t>
  </si>
  <si>
    <t>which-2.21-10.el8.x86_64.rpm</t>
  </si>
  <si>
    <t>words-3.0-28.el8.noarch.rpm</t>
  </si>
  <si>
    <t>xdg-utils-1.1.2-5.el8.noarch.rpm</t>
  </si>
  <si>
    <t>xfsdump-3.1.8-2.el8.x86_64.rpm</t>
  </si>
  <si>
    <t>xfsprogs-5.0.0-1.el8.x86_64.rpm</t>
  </si>
  <si>
    <t>xkeyboard-config-2.24-3.el8.noarch.rpm</t>
  </si>
  <si>
    <t>xml-common-0.6.3-50.el8.noarch.rpm</t>
  </si>
  <si>
    <t>xorg-x11-font-utils-7.5-40.el8.x86_64.rpm</t>
  </si>
  <si>
    <t>xorg-x11-fonts-ISO8859-1-100dpi-7.5-19.el8.noarch.rpm</t>
  </si>
  <si>
    <t>xorg-x11-fonts-Type1-7.5-19.el8.noarch.rpm</t>
  </si>
  <si>
    <t>xorg-x11-server-utils-7.7-27.el8.x86_64.rpm</t>
  </si>
  <si>
    <t>xz-5.2.4-3.el8.x86_64.rpm</t>
  </si>
  <si>
    <t>xz-devel-5.2.4-3.el8.x86_64.rpm</t>
  </si>
  <si>
    <t>xz-libs-5.2.4-3.el8.x86_64.rpm</t>
  </si>
  <si>
    <t>yum-4.2.7-8.el8_1.noarch.rpm</t>
  </si>
  <si>
    <t>yum-utils-4.0.8-4.el8_1.noarch.rpm</t>
  </si>
  <si>
    <t>zip-3.0-23.el8.x86_64.rpm</t>
  </si>
  <si>
    <t>zlib-1.2.11-10.el8.i686.rpm</t>
  </si>
  <si>
    <t>zlib-1.2.11-10.el8.x86_64.rpm</t>
  </si>
  <si>
    <t>zlib-devel-1.2.11-10.el8.x86_64.rpm</t>
  </si>
  <si>
    <t>openssl-1.1.1k-6.el8_5.x86_64.rpm</t>
  </si>
  <si>
    <t>openssl-devel-1.1.1k-6.el8_5.x86_64.rpm</t>
    <phoneticPr fontId="18"/>
  </si>
  <si>
    <t>openssl-devel-1.1.1k-6.el8_5.x86_64.rpm</t>
  </si>
  <si>
    <t>openssl-libs-1.1.1k-6.el8_5.x86_64.rpm</t>
  </si>
  <si>
    <t>sample.repo</t>
    <phoneticPr fontId="18"/>
  </si>
  <si>
    <t>/etc/yum.repos.d/</t>
    <phoneticPr fontId="18"/>
  </si>
  <si>
    <t>-</t>
    <phoneticPr fontId="12"/>
  </si>
  <si>
    <t>rhel-8-for-x86_64-baseos-eus-rhui-debug-rpms</t>
  </si>
  <si>
    <t>実機反映</t>
    <rPh sb="0" eb="4">
      <t>ジッキハンエイ</t>
    </rPh>
    <phoneticPr fontId="18"/>
  </si>
  <si>
    <t>name</t>
  </si>
  <si>
    <t>Red Hat Enterprise Linux 8 for x86_64 - BaseOS - Extended Update Support from RHUI (Debug RPMs)</t>
  </si>
  <si>
    <t>baseurl</t>
  </si>
  <si>
    <t>https://rhui-1.microsoft.com/pulp/repos/content/eus/rhel8/rhui/$releasever/x86_64/baseos/debug</t>
  </si>
  <si>
    <t>設定項目(3)</t>
    <rPh sb="0" eb="2">
      <t>セッテイ</t>
    </rPh>
    <rPh sb="2" eb="4">
      <t>コウモク</t>
    </rPh>
    <phoneticPr fontId="18"/>
  </si>
  <si>
    <t>enabled</t>
  </si>
  <si>
    <t>設定項目(4)</t>
    <rPh sb="0" eb="2">
      <t>セッテイ</t>
    </rPh>
    <rPh sb="2" eb="4">
      <t>コウモク</t>
    </rPh>
    <phoneticPr fontId="18"/>
  </si>
  <si>
    <t>gpgcheck</t>
  </si>
  <si>
    <t>1</t>
  </si>
  <si>
    <t>設定項目(5)</t>
    <rPh sb="0" eb="2">
      <t>セッテイ</t>
    </rPh>
    <rPh sb="2" eb="4">
      <t>コウモク</t>
    </rPh>
    <phoneticPr fontId="18"/>
  </si>
  <si>
    <t>gpgkey</t>
  </si>
  <si>
    <t>file:///etc/pki/rpm-gpg/RPM-GPG-KEY-redhat-release</t>
  </si>
  <si>
    <t>設定項目(6)</t>
    <rPh sb="0" eb="2">
      <t>セッテイ</t>
    </rPh>
    <rPh sb="2" eb="4">
      <t>コウモク</t>
    </rPh>
    <phoneticPr fontId="18"/>
  </si>
  <si>
    <t>sslverify</t>
  </si>
  <si>
    <t>設定項目(7)</t>
    <rPh sb="0" eb="2">
      <t>セッテイ</t>
    </rPh>
    <rPh sb="2" eb="4">
      <t>コウモク</t>
    </rPh>
    <phoneticPr fontId="18"/>
  </si>
  <si>
    <t>sslclientcert</t>
  </si>
  <si>
    <t>/etc/pki/rhui/product/content-rhel8-eus.crt</t>
  </si>
  <si>
    <t>設定項目(8)</t>
    <rPh sb="0" eb="2">
      <t>セッテイ</t>
    </rPh>
    <rPh sb="2" eb="4">
      <t>コウモク</t>
    </rPh>
    <phoneticPr fontId="18"/>
  </si>
  <si>
    <t>sslclientkey</t>
  </si>
  <si>
    <t>/etc/pki/rhui/key-rhel8-eus.pem</t>
  </si>
  <si>
    <t>rhel-8-for-x86_64-baseos-eus-rhui-rpms</t>
  </si>
  <si>
    <t>Red Hat Enterprise Linux 8 for x86_64 - BaseOS - Extended Update Support from RHUI (RPMs)</t>
  </si>
  <si>
    <t>https://rhui-1.microsoft.com/pulp/repos/content/eus/rhel8/rhui/$releasever/x86_64/baseos/os</t>
  </si>
  <si>
    <t>セクション(3)</t>
    <phoneticPr fontId="18"/>
  </si>
  <si>
    <t>rhel-8-for-x86_64-baseos-eus-rhui-source-rpms</t>
  </si>
  <si>
    <t>Red Hat Enterprise Linux 8 for x86_64 - BaseOS - Extended Update Support from RHUI (Source RPMs)</t>
  </si>
  <si>
    <t>https://rhui-1.microsoft.com/pulp/repos/content/eus/rhel8/rhui/$releasever/x86_64/baseos/source/SRPMS</t>
  </si>
  <si>
    <t>セクション(4)</t>
    <phoneticPr fontId="18"/>
  </si>
  <si>
    <t>rhel-8-for-x86_64-appstream-eus-rhui-debug-rpms</t>
  </si>
  <si>
    <t>Red Hat Enterprise Linux 8 for x86_64 - AppStream - Extended Update Support from RHUI (Debug RPMs)</t>
  </si>
  <si>
    <t>https://rhui-1.microsoft.com/pulp/repos/content/eus/rhel8/rhui/$releasever/x86_64/appstream/debug</t>
  </si>
  <si>
    <t>セクション(5)</t>
    <phoneticPr fontId="18"/>
  </si>
  <si>
    <t>rhel-8-for-x86_64-appstream-eus-rhui-rpms</t>
  </si>
  <si>
    <t>Red Hat Enterprise Linux 8 for x86_64 - AppStream - Extended Update Support from RHUI (RPMs)</t>
  </si>
  <si>
    <t>https://rhui-1.microsoft.com/pulp/repos/content/eus/rhel8/rhui/$releasever/x86_64/appstream/os</t>
  </si>
  <si>
    <t>セクション(6)</t>
    <phoneticPr fontId="18"/>
  </si>
  <si>
    <t>rhel-8-for-x86_64-appstream-eus-rhui-source-rpms</t>
  </si>
  <si>
    <t>Red Hat Enterprise Linux 8 for x86_64 - AppStream - Extended Update Support from RHUI (Source RPMs)</t>
  </si>
  <si>
    <t>https://rhui-1.microsoft.com/pulp/repos/content/eus/rhel8/rhui/$releasever/x86_64/appstream/source/SRPMS</t>
  </si>
  <si>
    <t>セクション(7)</t>
    <phoneticPr fontId="18"/>
  </si>
  <si>
    <t>microsoft-azure-rhel8-eus</t>
  </si>
  <si>
    <t>Microsoft Azure RPMs for RHEL8 Extended Update Support</t>
  </si>
  <si>
    <t>https://rhui-1.microsoft.com/pulp/repos/microsoft-azure-rhel8-eus</t>
  </si>
  <si>
    <t>file:///etc/pki/rpm-gpg/RPM-GPG-KEY-microsoft-azure-release</t>
  </si>
  <si>
    <t>７．１　追加グループ情報</t>
    <rPh sb="4" eb="6">
      <t>ツイカ</t>
    </rPh>
    <rPh sb="10" eb="12">
      <t>ジョウホウ</t>
    </rPh>
    <phoneticPr fontId="18"/>
  </si>
  <si>
    <t>group</t>
    <phoneticPr fontId="18"/>
  </si>
  <si>
    <t>グループ情報（追加分のみ）  【コマンド実行】</t>
    <phoneticPr fontId="18"/>
  </si>
  <si>
    <t>groupadd/groupmodコマンド</t>
    <phoneticPr fontId="18"/>
  </si>
  <si>
    <t>_os_groupadd_list</t>
    <phoneticPr fontId="18"/>
  </si>
  <si>
    <t>グループ名</t>
    <rPh sb="4" eb="5">
      <t>メイ</t>
    </rPh>
    <phoneticPr fontId="10"/>
  </si>
  <si>
    <t>文字列（1-31文字）</t>
    <rPh sb="0" eb="3">
      <t>モジレツ</t>
    </rPh>
    <rPh sb="8" eb="10">
      <t>モジ</t>
    </rPh>
    <phoneticPr fontId="10"/>
  </si>
  <si>
    <t>root</t>
  </si>
  <si>
    <t>GID</t>
  </si>
  <si>
    <t>0 ～ 4294967295</t>
    <phoneticPr fontId="18"/>
  </si>
  <si>
    <t>bin</t>
  </si>
  <si>
    <t>daemon</t>
  </si>
  <si>
    <t>sys</t>
  </si>
  <si>
    <t>3</t>
  </si>
  <si>
    <t>adm</t>
  </si>
  <si>
    <t>4</t>
  </si>
  <si>
    <t>tty</t>
  </si>
  <si>
    <t>GID</t>
    <phoneticPr fontId="18"/>
  </si>
  <si>
    <t>5</t>
  </si>
  <si>
    <t>disk</t>
  </si>
  <si>
    <t>6</t>
  </si>
  <si>
    <t>lp</t>
  </si>
  <si>
    <t>7</t>
  </si>
  <si>
    <t>mem</t>
  </si>
  <si>
    <t>8</t>
  </si>
  <si>
    <t>kmem</t>
  </si>
  <si>
    <t>9</t>
  </si>
  <si>
    <t>wheel</t>
  </si>
  <si>
    <t>10</t>
  </si>
  <si>
    <t>cdrom</t>
  </si>
  <si>
    <t>11</t>
  </si>
  <si>
    <t>mail</t>
  </si>
  <si>
    <t>12</t>
  </si>
  <si>
    <t>man</t>
  </si>
  <si>
    <t>15</t>
  </si>
  <si>
    <t>dialout</t>
  </si>
  <si>
    <t>18</t>
  </si>
  <si>
    <t>floppy</t>
  </si>
  <si>
    <t>19</t>
  </si>
  <si>
    <t>games</t>
  </si>
  <si>
    <t>20</t>
  </si>
  <si>
    <t>tape</t>
  </si>
  <si>
    <t>33</t>
  </si>
  <si>
    <t>video</t>
  </si>
  <si>
    <t>39</t>
  </si>
  <si>
    <t>ftp</t>
  </si>
  <si>
    <t>50</t>
  </si>
  <si>
    <t>lock</t>
  </si>
  <si>
    <t>54</t>
  </si>
  <si>
    <t>audio</t>
  </si>
  <si>
    <t>63</t>
  </si>
  <si>
    <t>users</t>
  </si>
  <si>
    <t>100</t>
  </si>
  <si>
    <t>nobody</t>
  </si>
  <si>
    <t>65534</t>
  </si>
  <si>
    <t>dbus</t>
  </si>
  <si>
    <t>81</t>
  </si>
  <si>
    <t>utmp</t>
  </si>
  <si>
    <t>22</t>
  </si>
  <si>
    <t>utempter</t>
  </si>
  <si>
    <t>35</t>
  </si>
  <si>
    <t>input</t>
  </si>
  <si>
    <t>999</t>
  </si>
  <si>
    <t>kvm</t>
  </si>
  <si>
    <t>36</t>
  </si>
  <si>
    <t>render</t>
  </si>
  <si>
    <t>998</t>
  </si>
  <si>
    <t>systemd-journal</t>
  </si>
  <si>
    <t>190</t>
  </si>
  <si>
    <t>systemd-coredump</t>
  </si>
  <si>
    <t>997</t>
  </si>
  <si>
    <t>systemd-resolve</t>
  </si>
  <si>
    <t>193</t>
  </si>
  <si>
    <t>tss</t>
  </si>
  <si>
    <t>59</t>
  </si>
  <si>
    <t>polkitd</t>
  </si>
  <si>
    <t>996</t>
  </si>
  <si>
    <t>printadmin</t>
  </si>
  <si>
    <t>995</t>
  </si>
  <si>
    <t>unbound</t>
  </si>
  <si>
    <t>994</t>
  </si>
  <si>
    <t>libstoragemgmt</t>
  </si>
  <si>
    <t>993</t>
  </si>
  <si>
    <t>setroubleshoot</t>
  </si>
  <si>
    <t>992</t>
  </si>
  <si>
    <t>ssh_keys</t>
  </si>
  <si>
    <t>991</t>
  </si>
  <si>
    <t>cockpit-ws</t>
  </si>
  <si>
    <t>990</t>
  </si>
  <si>
    <t>sssd</t>
  </si>
  <si>
    <t>989</t>
  </si>
  <si>
    <t>sshd</t>
  </si>
  <si>
    <t>74</t>
  </si>
  <si>
    <t>chrony</t>
  </si>
  <si>
    <t>988</t>
  </si>
  <si>
    <t>slocate</t>
  </si>
  <si>
    <t>21</t>
  </si>
  <si>
    <t>tcpdump</t>
  </si>
  <si>
    <t>72</t>
  </si>
  <si>
    <t>packer</t>
  </si>
  <si>
    <t>1000</t>
  </si>
  <si>
    <t>Azureroot</t>
  </si>
  <si>
    <t>1001</t>
  </si>
  <si>
    <t>azureuser</t>
  </si>
  <si>
    <t>1002</t>
  </si>
  <si>
    <t>azureroot</t>
  </si>
  <si>
    <t>1003</t>
  </si>
  <si>
    <t>postdrop</t>
  </si>
  <si>
    <t>90</t>
  </si>
  <si>
    <t>postfix</t>
  </si>
  <si>
    <t>89</t>
  </si>
  <si>
    <t>unyo</t>
  </si>
  <si>
    <t>SI_mgr</t>
  </si>
  <si>
    <t>operator</t>
  </si>
  <si>
    <t>startjob</t>
  </si>
  <si>
    <t>essadmin</t>
  </si>
  <si>
    <t>ftpuser</t>
  </si>
  <si>
    <t>apltm</t>
    <phoneticPr fontId="18"/>
  </si>
  <si>
    <t>devadm001</t>
    <phoneticPr fontId="18"/>
  </si>
  <si>
    <t>avdefs</t>
  </si>
  <si>
    <t>1004</t>
  </si>
  <si>
    <t>omiusers</t>
  </si>
  <si>
    <t>203</t>
  </si>
  <si>
    <t>omi</t>
  </si>
  <si>
    <t>202</t>
  </si>
  <si>
    <t>omsagent</t>
  </si>
  <si>
    <t>201</t>
  </si>
  <si>
    <t>nxautomation</t>
  </si>
  <si>
    <t>987</t>
  </si>
  <si>
    <t>devroot</t>
    <phoneticPr fontId="18"/>
  </si>
  <si>
    <t>stapusr</t>
    <phoneticPr fontId="18"/>
  </si>
  <si>
    <t>stapsys</t>
    <phoneticPr fontId="18"/>
  </si>
  <si>
    <t>stapdev</t>
    <phoneticPr fontId="18"/>
  </si>
  <si>
    <t>pesign</t>
    <phoneticPr fontId="18"/>
  </si>
  <si>
    <t>文字列（1-33文字）</t>
    <rPh sb="0" eb="3">
      <t>モジレツ</t>
    </rPh>
    <rPh sb="8" eb="10">
      <t>モジ</t>
    </rPh>
    <phoneticPr fontId="10"/>
  </si>
  <si>
    <t>sisips</t>
  </si>
  <si>
    <t>2 ～ 4294967295</t>
  </si>
  <si>
    <t>1006</t>
  </si>
  <si>
    <t/>
  </si>
  <si>
    <t>文字列（1-34文字）</t>
    <rPh sb="0" eb="3">
      <t>モジレツ</t>
    </rPh>
    <rPh sb="8" eb="10">
      <t>モジ</t>
    </rPh>
    <phoneticPr fontId="10"/>
  </si>
  <si>
    <t>dcscaf</t>
  </si>
  <si>
    <t>3 ～ 4294967295</t>
  </si>
  <si>
    <t>1008</t>
  </si>
  <si>
    <t>７．２　追加ユーザ情報</t>
    <rPh sb="4" eb="6">
      <t>ツイカ</t>
    </rPh>
    <rPh sb="9" eb="11">
      <t>ジョウホウ</t>
    </rPh>
    <phoneticPr fontId="23"/>
  </si>
  <si>
    <t>(1) 定義情報</t>
    <rPh sb="4" eb="6">
      <t>テイギ</t>
    </rPh>
    <rPh sb="6" eb="8">
      <t>ジョウホウ</t>
    </rPh>
    <phoneticPr fontId="25"/>
  </si>
  <si>
    <t>項番</t>
    <rPh sb="0" eb="1">
      <t>コウ</t>
    </rPh>
    <rPh sb="1" eb="2">
      <t>バン</t>
    </rPh>
    <phoneticPr fontId="25"/>
  </si>
  <si>
    <t>項目</t>
    <rPh sb="0" eb="2">
      <t>コウモク</t>
    </rPh>
    <phoneticPr fontId="25"/>
  </si>
  <si>
    <t>定義ファイル情報</t>
    <rPh sb="0" eb="2">
      <t>テイギ</t>
    </rPh>
    <rPh sb="6" eb="8">
      <t>ジョウホウ</t>
    </rPh>
    <phoneticPr fontId="25"/>
  </si>
  <si>
    <t>定義ファイル名称</t>
    <rPh sb="0" eb="2">
      <t>テイギ</t>
    </rPh>
    <rPh sb="6" eb="8">
      <t>メイショウ</t>
    </rPh>
    <phoneticPr fontId="25"/>
  </si>
  <si>
    <t>-</t>
    <phoneticPr fontId="25"/>
  </si>
  <si>
    <t>定義ファイル保存先</t>
    <rPh sb="0" eb="2">
      <t>テイギ</t>
    </rPh>
    <rPh sb="6" eb="8">
      <t>ホゾン</t>
    </rPh>
    <rPh sb="8" eb="9">
      <t>サキ</t>
    </rPh>
    <phoneticPr fontId="25"/>
  </si>
  <si>
    <t>説明</t>
    <rPh sb="0" eb="2">
      <t>セツメイ</t>
    </rPh>
    <phoneticPr fontId="25"/>
  </si>
  <si>
    <t>フロントエンドサーバの実行環境を定義します。  【コマンド実行】</t>
    <phoneticPr fontId="25"/>
  </si>
  <si>
    <t>定義の形式</t>
    <rPh sb="0" eb="2">
      <t>テイギ</t>
    </rPh>
    <rPh sb="3" eb="5">
      <t>ケイシキ</t>
    </rPh>
    <phoneticPr fontId="25"/>
  </si>
  <si>
    <t>useradd/usermodコマンド</t>
    <phoneticPr fontId="25"/>
  </si>
  <si>
    <t>設定値確認用コマンド</t>
    <rPh sb="0" eb="2">
      <t>セッテイ</t>
    </rPh>
    <rPh sb="2" eb="3">
      <t>チ</t>
    </rPh>
    <rPh sb="3" eb="5">
      <t>カクニン</t>
    </rPh>
    <rPh sb="5" eb="6">
      <t>ヨウ</t>
    </rPh>
    <phoneticPr fontId="25"/>
  </si>
  <si>
    <t>_os_useradd_list</t>
    <phoneticPr fontId="18"/>
  </si>
  <si>
    <t>(2) 設定値</t>
    <rPh sb="4" eb="7">
      <t>セッテイチ</t>
    </rPh>
    <phoneticPr fontId="25"/>
  </si>
  <si>
    <t>設定項目</t>
    <rPh sb="0" eb="2">
      <t>セッテイ</t>
    </rPh>
    <rPh sb="2" eb="4">
      <t>コウモク</t>
    </rPh>
    <phoneticPr fontId="25"/>
  </si>
  <si>
    <t>設定可能範囲</t>
    <rPh sb="0" eb="2">
      <t>セッテイ</t>
    </rPh>
    <rPh sb="2" eb="4">
      <t>カノウ</t>
    </rPh>
    <rPh sb="4" eb="6">
      <t>ハンイ</t>
    </rPh>
    <phoneticPr fontId="25"/>
  </si>
  <si>
    <t>デフォルト値</t>
    <rPh sb="5" eb="6">
      <t>アタイ</t>
    </rPh>
    <phoneticPr fontId="25"/>
  </si>
  <si>
    <t>設定根拠</t>
    <rPh sb="0" eb="2">
      <t>セッテイ</t>
    </rPh>
    <rPh sb="2" eb="4">
      <t>コンキョ</t>
    </rPh>
    <phoneticPr fontId="25"/>
  </si>
  <si>
    <t>備考</t>
    <rPh sb="0" eb="2">
      <t>ビコウ</t>
    </rPh>
    <phoneticPr fontId="25"/>
  </si>
  <si>
    <t>ユーザ名</t>
    <rPh sb="3" eb="4">
      <t>メイ</t>
    </rPh>
    <phoneticPr fontId="25"/>
  </si>
  <si>
    <t>ログイン名</t>
    <rPh sb="4" eb="5">
      <t>メイ</t>
    </rPh>
    <phoneticPr fontId="25"/>
  </si>
  <si>
    <t xml:space="preserve"> &lt;文字列&gt;</t>
    <rPh sb="2" eb="5">
      <t>モジレツ</t>
    </rPh>
    <phoneticPr fontId="25"/>
  </si>
  <si>
    <t>パスワード</t>
    <phoneticPr fontId="25"/>
  </si>
  <si>
    <t>新規作成時の初期パスワード</t>
    <phoneticPr fontId="25"/>
  </si>
  <si>
    <t>P@ssw0rd001</t>
  </si>
  <si>
    <t>コメント</t>
    <phoneticPr fontId="25"/>
  </si>
  <si>
    <t>ユーザのコメントフィールド</t>
    <phoneticPr fontId="25"/>
  </si>
  <si>
    <t>UID</t>
    <phoneticPr fontId="25"/>
  </si>
  <si>
    <t>ユーザの ID 番号</t>
    <phoneticPr fontId="25"/>
  </si>
  <si>
    <t xml:space="preserve"> 0～60000</t>
    <phoneticPr fontId="25"/>
  </si>
  <si>
    <t>-oオプション</t>
    <phoneticPr fontId="18"/>
  </si>
  <si>
    <t>useraddコマンドにて"-o"オプションを付加して、UIDの重複したユーザ作成を行う。</t>
    <rPh sb="23" eb="25">
      <t>フカ</t>
    </rPh>
    <rPh sb="32" eb="34">
      <t>ジュウフク</t>
    </rPh>
    <rPh sb="39" eb="41">
      <t>サクセイ</t>
    </rPh>
    <rPh sb="42" eb="43">
      <t>オコナ</t>
    </rPh>
    <phoneticPr fontId="18"/>
  </si>
  <si>
    <t>-o | 未定義</t>
    <rPh sb="5" eb="8">
      <t>ミテイギ</t>
    </rPh>
    <phoneticPr fontId="18"/>
  </si>
  <si>
    <t>未定義</t>
    <rPh sb="0" eb="3">
      <t>ミテイギ</t>
    </rPh>
    <phoneticPr fontId="3"/>
  </si>
  <si>
    <t>プライマリグループ</t>
  </si>
  <si>
    <t>プライマリグループ名又はID</t>
    <rPh sb="9" eb="10">
      <t>メイ</t>
    </rPh>
    <rPh sb="10" eb="11">
      <t>マタ</t>
    </rPh>
    <phoneticPr fontId="25"/>
  </si>
  <si>
    <t xml:space="preserve"> GID | グループ名</t>
    <rPh sb="11" eb="12">
      <t>メイ</t>
    </rPh>
    <phoneticPr fontId="25"/>
  </si>
  <si>
    <t>セカンダリグループ</t>
  </si>
  <si>
    <t>ユーザの属する補助グループリスト</t>
    <phoneticPr fontId="25"/>
  </si>
  <si>
    <t>　group[,group...]</t>
    <phoneticPr fontId="25"/>
  </si>
  <si>
    <t>ホームディレクトリ</t>
  </si>
  <si>
    <t>ユーザのログインディレクトリ</t>
  </si>
  <si>
    <t>/root</t>
  </si>
  <si>
    <t>ログインシェル</t>
  </si>
  <si>
    <t>ユーザのログインシェル</t>
    <phoneticPr fontId="25"/>
  </si>
  <si>
    <t>/bin/bash</t>
  </si>
  <si>
    <t>パスワード変更不可能期間</t>
  </si>
  <si>
    <t>パスワード変更の間隔の最短日数</t>
    <phoneticPr fontId="25"/>
  </si>
  <si>
    <t xml:space="preserve"> &lt;数字&gt;　※0はいつでも変更可</t>
    <rPh sb="2" eb="4">
      <t>スウジ</t>
    </rPh>
    <rPh sb="13" eb="15">
      <t>ヘンコウ</t>
    </rPh>
    <rPh sb="15" eb="16">
      <t>カ</t>
    </rPh>
    <phoneticPr fontId="25"/>
  </si>
  <si>
    <t>有効期限の指定</t>
    <rPh sb="0" eb="2">
      <t>ユウコウ</t>
    </rPh>
    <rPh sb="2" eb="4">
      <t>キゲン</t>
    </rPh>
    <rPh sb="5" eb="7">
      <t>シテイ</t>
    </rPh>
    <phoneticPr fontId="25"/>
  </si>
  <si>
    <t>パスワードが有効な最長日数</t>
    <phoneticPr fontId="25"/>
  </si>
  <si>
    <r>
      <t xml:space="preserve"> </t>
    </r>
    <r>
      <rPr>
        <sz val="11"/>
        <color theme="1"/>
        <rFont val="ＭＳ Ｐゴシック"/>
        <family val="2"/>
        <charset val="128"/>
      </rPr>
      <t>&lt;数字&gt;</t>
    </r>
    <rPh sb="2" eb="4">
      <t>スウジ</t>
    </rPh>
    <phoneticPr fontId="25"/>
  </si>
  <si>
    <t>有効期限警告表示日数</t>
    <rPh sb="0" eb="2">
      <t>ユウコウ</t>
    </rPh>
    <rPh sb="2" eb="4">
      <t>キゲン</t>
    </rPh>
    <rPh sb="4" eb="6">
      <t>ケイコク</t>
    </rPh>
    <rPh sb="6" eb="8">
      <t>ヒョウジ</t>
    </rPh>
    <rPh sb="8" eb="10">
      <t>ニッスウ</t>
    </rPh>
    <phoneticPr fontId="25"/>
  </si>
  <si>
    <t>パスワード期限切れ前に警告を表示する日数</t>
    <phoneticPr fontId="25"/>
  </si>
  <si>
    <t>パスワードの有効期限切れから、ユーザIDが無効までの日数</t>
    <phoneticPr fontId="25"/>
  </si>
  <si>
    <t xml:space="preserve"> &lt;数字&gt;
0:有効期限切れを無効にする。</t>
    <rPh sb="2" eb="4">
      <t>スウジ</t>
    </rPh>
    <rPh sb="8" eb="10">
      <t>ユウコウ</t>
    </rPh>
    <rPh sb="10" eb="12">
      <t>キゲン</t>
    </rPh>
    <rPh sb="12" eb="13">
      <t>ギ</t>
    </rPh>
    <rPh sb="15" eb="17">
      <t>ムコウ</t>
    </rPh>
    <phoneticPr fontId="25"/>
  </si>
  <si>
    <t>アカウント期限</t>
  </si>
  <si>
    <t>アカウント期限の日時</t>
    <phoneticPr fontId="25"/>
  </si>
  <si>
    <t>YYYY-MM-DD</t>
    <phoneticPr fontId="25"/>
  </si>
  <si>
    <t>不明</t>
  </si>
  <si>
    <t>1</t>
    <phoneticPr fontId="18"/>
  </si>
  <si>
    <t>/bin</t>
  </si>
  <si>
    <t>/sbin/nologin</t>
  </si>
  <si>
    <t>0</t>
    <phoneticPr fontId="18"/>
  </si>
  <si>
    <t>99999</t>
  </si>
  <si>
    <t>未定義</t>
  </si>
  <si>
    <t>/sbin</t>
  </si>
  <si>
    <t>/var/adm</t>
  </si>
  <si>
    <t>/var/spool/lpd</t>
  </si>
  <si>
    <t>sync</t>
  </si>
  <si>
    <t>/bin/sync</t>
  </si>
  <si>
    <t>shutdown</t>
  </si>
  <si>
    <t>セカンダリグループ</t>
    <phoneticPr fontId="18"/>
  </si>
  <si>
    <t>ログインシェル</t>
    <phoneticPr fontId="18"/>
  </si>
  <si>
    <t>/sbin/shutdown</t>
  </si>
  <si>
    <t>halt</t>
  </si>
  <si>
    <t>/sbin/halt</t>
  </si>
  <si>
    <t>/var/spool/mail</t>
    <phoneticPr fontId="18"/>
  </si>
  <si>
    <t>/usr/games</t>
  </si>
  <si>
    <t>FTP User</t>
  </si>
  <si>
    <t>14</t>
  </si>
  <si>
    <t>/var/ftp</t>
  </si>
  <si>
    <t>Kernel Overflow User</t>
  </si>
  <si>
    <t>System message bus</t>
  </si>
  <si>
    <t>systemd Core Dumper</t>
  </si>
  <si>
    <t>systemd Resolver</t>
  </si>
  <si>
    <t>Account used by the trousers package to sandbox the tcsd daemon</t>
  </si>
  <si>
    <t>/dev/null</t>
  </si>
  <si>
    <t>User for polkitd</t>
  </si>
  <si>
    <t>Unbound DNS resolver</t>
  </si>
  <si>
    <t>/etc/unbound</t>
  </si>
  <si>
    <t>daemon account for libstoragemgmt</t>
  </si>
  <si>
    <t>/var/run/lsm</t>
  </si>
  <si>
    <t>/var/lib/setroubleshoot</t>
  </si>
  <si>
    <t>User for cockpit-ws</t>
  </si>
  <si>
    <t>/nonexisting</t>
  </si>
  <si>
    <t>User for sssd</t>
  </si>
  <si>
    <t>Privilege-separated SSH</t>
  </si>
  <si>
    <t>/var/empty/sshd</t>
  </si>
  <si>
    <t>/var/lib/chrony</t>
  </si>
  <si>
    <t>/home/packer</t>
  </si>
  <si>
    <t>/var/spool/postfix</t>
  </si>
  <si>
    <t>hoshu001</t>
  </si>
  <si>
    <t>保守SE/外部業者用一般権限アカウント</t>
  </si>
  <si>
    <t>/home/hoshu001</t>
  </si>
  <si>
    <t>/bin/ksh</t>
  </si>
  <si>
    <t>hoshu002</t>
  </si>
  <si>
    <t>/home/hoshu002</t>
  </si>
  <si>
    <t>FTPを実施する専用のアカウント</t>
  </si>
  <si>
    <t>unyo</t>
    <phoneticPr fontId="3"/>
  </si>
  <si>
    <t>/home/ftpuser</t>
  </si>
  <si>
    <t>koutiku</t>
  </si>
  <si>
    <t>/home/koutiku</t>
  </si>
  <si>
    <t>unyo</t>
    <phoneticPr fontId="18"/>
  </si>
  <si>
    <t>運用用の管理者アカウント</t>
    <rPh sb="0" eb="2">
      <t>ウンヨウ</t>
    </rPh>
    <rPh sb="4" eb="7">
      <t>カンリシャ</t>
    </rPh>
    <phoneticPr fontId="18"/>
  </si>
  <si>
    <t>/home/unyo</t>
    <phoneticPr fontId="18"/>
  </si>
  <si>
    <t>jp1admin</t>
    <phoneticPr fontId="62"/>
  </si>
  <si>
    <t>/home/jp1admin</t>
    <phoneticPr fontId="18"/>
  </si>
  <si>
    <t>構成管理T用アカウント</t>
    <rPh sb="0" eb="4">
      <t>コウセイカンリ</t>
    </rPh>
    <rPh sb="5" eb="6">
      <t>ヨウ</t>
    </rPh>
    <phoneticPr fontId="70"/>
  </si>
  <si>
    <t>/home/devadm001</t>
    <phoneticPr fontId="18"/>
  </si>
  <si>
    <t xml:space="preserve"> &lt;数字&gt;</t>
    <rPh sb="2" eb="4">
      <t>スウジ</t>
    </rPh>
    <phoneticPr fontId="25"/>
  </si>
  <si>
    <t>devusr001</t>
    <phoneticPr fontId="18"/>
  </si>
  <si>
    <t>開発者用アカウント</t>
    <rPh sb="0" eb="4">
      <t>カイハツシャヨウ</t>
    </rPh>
    <phoneticPr fontId="123"/>
  </si>
  <si>
    <t>/home/devusr001</t>
    <phoneticPr fontId="18"/>
  </si>
  <si>
    <t>devusr002</t>
    <phoneticPr fontId="18"/>
  </si>
  <si>
    <t>/home/devusr002</t>
    <phoneticPr fontId="18"/>
  </si>
  <si>
    <t>devusr003</t>
    <phoneticPr fontId="18"/>
  </si>
  <si>
    <t>/home/devusr003</t>
    <phoneticPr fontId="18"/>
  </si>
  <si>
    <t>devusr004</t>
    <phoneticPr fontId="18"/>
  </si>
  <si>
    <t>/home/devusr004</t>
    <phoneticPr fontId="18"/>
  </si>
  <si>
    <t>devusr005</t>
    <phoneticPr fontId="18"/>
  </si>
  <si>
    <t>/home/devusr005</t>
    <phoneticPr fontId="18"/>
  </si>
  <si>
    <t>devusr006</t>
    <phoneticPr fontId="18"/>
  </si>
  <si>
    <t>/home/devusr006</t>
    <phoneticPr fontId="18"/>
  </si>
  <si>
    <t>devusr007</t>
    <phoneticPr fontId="18"/>
  </si>
  <si>
    <t>/home/devusr007</t>
    <phoneticPr fontId="18"/>
  </si>
  <si>
    <t>devusr008</t>
    <phoneticPr fontId="18"/>
  </si>
  <si>
    <t>/home/devusr008</t>
    <phoneticPr fontId="18"/>
  </si>
  <si>
    <t>devusr009</t>
    <phoneticPr fontId="18"/>
  </si>
  <si>
    <t>/home/devusr009</t>
    <phoneticPr fontId="18"/>
  </si>
  <si>
    <t>devusr010</t>
    <phoneticPr fontId="18"/>
  </si>
  <si>
    <t>/home/devusr010</t>
    <phoneticPr fontId="18"/>
  </si>
  <si>
    <t>devusr011</t>
    <phoneticPr fontId="18"/>
  </si>
  <si>
    <t>/home/devusr011</t>
    <phoneticPr fontId="18"/>
  </si>
  <si>
    <t>devusr012</t>
    <phoneticPr fontId="18"/>
  </si>
  <si>
    <t>/home/devusr012</t>
    <phoneticPr fontId="18"/>
  </si>
  <si>
    <t>DevOpts用ユーザー</t>
    <rPh sb="7" eb="8">
      <t>ヨウ</t>
    </rPh>
    <phoneticPr fontId="70"/>
  </si>
  <si>
    <t>/home/devroot</t>
    <phoneticPr fontId="18"/>
  </si>
  <si>
    <t>208</t>
  </si>
  <si>
    <t>/home/omi</t>
  </si>
  <si>
    <t>/bin/false</t>
  </si>
  <si>
    <t>OMS agent</t>
  </si>
  <si>
    <t>207</t>
  </si>
  <si>
    <t>/var/opt/microsoft/omsagent/run</t>
  </si>
  <si>
    <t>nxOMSAutomation</t>
  </si>
  <si>
    <t>206</t>
  </si>
  <si>
    <t>omsagent,omiusers</t>
  </si>
  <si>
    <t>/home/nxautomation/run</t>
  </si>
  <si>
    <t>７．３　ユーザリソース上限設定（limits.conf）</t>
    <rPh sb="11" eb="13">
      <t>ジョウゲン</t>
    </rPh>
    <rPh sb="13" eb="15">
      <t>セッテイ</t>
    </rPh>
    <phoneticPr fontId="18"/>
  </si>
  <si>
    <t>limits.conf</t>
    <phoneticPr fontId="18"/>
  </si>
  <si>
    <t>/etc/security/</t>
    <phoneticPr fontId="18"/>
  </si>
  <si>
    <t>_etc_security_limits.conf.list</t>
    <phoneticPr fontId="18"/>
  </si>
  <si>
    <t>リソース制限(1)</t>
    <rPh sb="4" eb="6">
      <t>セイゲン</t>
    </rPh>
    <phoneticPr fontId="18"/>
  </si>
  <si>
    <t>domain</t>
    <phoneticPr fontId="18"/>
  </si>
  <si>
    <t>ユーザ名、グループ名</t>
    <rPh sb="3" eb="4">
      <t>メイ</t>
    </rPh>
    <rPh sb="9" eb="10">
      <t>メイ</t>
    </rPh>
    <phoneticPr fontId="15"/>
  </si>
  <si>
    <t>soft nproc</t>
    <phoneticPr fontId="18"/>
  </si>
  <si>
    <t>プロセス数のソフトリミット</t>
    <rPh sb="4" eb="5">
      <t>スウ</t>
    </rPh>
    <phoneticPr fontId="15"/>
  </si>
  <si>
    <t>hard nproc</t>
  </si>
  <si>
    <t>プロセス数のハードリミット</t>
    <rPh sb="4" eb="5">
      <t>スウ</t>
    </rPh>
    <phoneticPr fontId="15"/>
  </si>
  <si>
    <t>soft nofile</t>
  </si>
  <si>
    <t>ファイルディスクリプタのソフトリミット</t>
  </si>
  <si>
    <t>hard nofile</t>
  </si>
  <si>
    <t>ファイルディスクリプタのハードリミット</t>
  </si>
  <si>
    <t>soft stack</t>
  </si>
  <si>
    <t>スタックセグメントサイズのソフトリミット</t>
  </si>
  <si>
    <t>hard stack</t>
  </si>
  <si>
    <t>スタックセグメントサイズのハードリミット</t>
  </si>
  <si>
    <t>soft memlock</t>
  </si>
  <si>
    <t>hard memlock</t>
  </si>
  <si>
    <t>リソース制限(2)</t>
    <rPh sb="4" eb="6">
      <t>セイゲン</t>
    </rPh>
    <phoneticPr fontId="18"/>
  </si>
  <si>
    <t>soft nproc</t>
  </si>
  <si>
    <t>リソース制限(3)</t>
    <rPh sb="4" eb="6">
      <t>セイゲン</t>
    </rPh>
    <phoneticPr fontId="18"/>
  </si>
  <si>
    <t>未定義</t>
    <rPh sb="0" eb="1">
      <t>ミテイギ</t>
    </rPh>
    <phoneticPr fontId="18"/>
  </si>
  <si>
    <t>リソース制限(4)</t>
    <rPh sb="4" eb="6">
      <t>セイゲン</t>
    </rPh>
    <phoneticPr fontId="18"/>
  </si>
  <si>
    <t>７．４　ユーザリソース上限設定（20-nproc.conf）</t>
    <rPh sb="11" eb="13">
      <t>ジョウゲン</t>
    </rPh>
    <rPh sb="13" eb="15">
      <t>セッテイ</t>
    </rPh>
    <phoneticPr fontId="18"/>
  </si>
  <si>
    <t>20-nproc.conf</t>
    <phoneticPr fontId="18"/>
  </si>
  <si>
    <t>/etc/security/limits.d/</t>
    <phoneticPr fontId="18"/>
  </si>
  <si>
    <t>_etc_security_limits.d_20-nproc.conf</t>
    <phoneticPr fontId="18"/>
  </si>
  <si>
    <t>sudoers</t>
    <phoneticPr fontId="18"/>
  </si>
  <si>
    <t>/etc/sudoers.d/</t>
    <phoneticPr fontId="18"/>
  </si>
  <si>
    <t>sudo権限設定 【ファイル生成置換】</t>
    <rPh sb="4" eb="6">
      <t>ケンゲン</t>
    </rPh>
    <rPh sb="6" eb="8">
      <t>セッテイ</t>
    </rPh>
    <phoneticPr fontId="18"/>
  </si>
  <si>
    <t>定義ファイル（プロパティ形式）</t>
    <rPh sb="0" eb="2">
      <t>テイギ</t>
    </rPh>
    <rPh sb="12" eb="14">
      <t>ケイシキ</t>
    </rPh>
    <phoneticPr fontId="18"/>
  </si>
  <si>
    <t>_etc_sudoers.d_sudoers</t>
    <phoneticPr fontId="18"/>
  </si>
  <si>
    <t>備考(自動構築、比較ツール)</t>
    <rPh sb="0" eb="2">
      <t>ビコウ</t>
    </rPh>
    <rPh sb="3" eb="5">
      <t>ジドウ</t>
    </rPh>
    <rPh sb="5" eb="7">
      <t>コウチク</t>
    </rPh>
    <rPh sb="8" eb="10">
      <t>ヒカク</t>
    </rPh>
    <phoneticPr fontId="18"/>
  </si>
  <si>
    <t>設計区分</t>
    <rPh sb="0" eb="2">
      <t>セッケイ</t>
    </rPh>
    <rPh sb="2" eb="4">
      <t>クブン</t>
    </rPh>
    <phoneticPr fontId="18"/>
  </si>
  <si>
    <t>エイリアス設定</t>
    <rPh sb="5" eb="7">
      <t>セッテイ</t>
    </rPh>
    <phoneticPr fontId="18"/>
  </si>
  <si>
    <t>エイリアス</t>
    <phoneticPr fontId="18"/>
  </si>
  <si>
    <t>&lt;繰返し項目&gt;</t>
    <phoneticPr fontId="18"/>
  </si>
  <si>
    <t>エイリアス種別</t>
    <rPh sb="5" eb="7">
      <t>シュベツ</t>
    </rPh>
    <phoneticPr fontId="18"/>
  </si>
  <si>
    <t xml:space="preserve">エイリアスの種別を指定する。
</t>
    <rPh sb="6" eb="8">
      <t>シュベツ</t>
    </rPh>
    <rPh sb="9" eb="11">
      <t>シテイ</t>
    </rPh>
    <phoneticPr fontId="18"/>
  </si>
  <si>
    <t>User | Runas | Host | Cmnd</t>
    <phoneticPr fontId="18"/>
  </si>
  <si>
    <t>変数名</t>
    <rPh sb="0" eb="2">
      <t>ヘンスウ</t>
    </rPh>
    <rPh sb="2" eb="3">
      <t>メイ</t>
    </rPh>
    <phoneticPr fontId="18"/>
  </si>
  <si>
    <t xml:space="preserve">変数名を指定する。
</t>
    <rPh sb="0" eb="2">
      <t>ヘンスウ</t>
    </rPh>
    <rPh sb="2" eb="3">
      <t>メイ</t>
    </rPh>
    <rPh sb="4" eb="6">
      <t>シテイ</t>
    </rPh>
    <phoneticPr fontId="18"/>
  </si>
  <si>
    <t>文字列</t>
    <rPh sb="0" eb="2">
      <t>モジレツ</t>
    </rPh>
    <phoneticPr fontId="18"/>
  </si>
  <si>
    <t>内容</t>
    <rPh sb="0" eb="2">
      <t>ナイヨウ</t>
    </rPh>
    <phoneticPr fontId="18"/>
  </si>
  <si>
    <t xml:space="preserve">変数内容を指定する。
</t>
    <rPh sb="0" eb="2">
      <t>ヘンスウ</t>
    </rPh>
    <rPh sb="2" eb="4">
      <t>ナイヨウ</t>
    </rPh>
    <rPh sb="5" eb="7">
      <t>シテイ</t>
    </rPh>
    <phoneticPr fontId="18"/>
  </si>
  <si>
    <t>デフォルト環境設定</t>
    <rPh sb="5" eb="7">
      <t>カンキョウ</t>
    </rPh>
    <rPh sb="7" eb="9">
      <t>セッテイ</t>
    </rPh>
    <phoneticPr fontId="18"/>
  </si>
  <si>
    <t>env_keep パラメータ設定</t>
    <rPh sb="14" eb="16">
      <t>セッテイ</t>
    </rPh>
    <phoneticPr fontId="18"/>
  </si>
  <si>
    <t>env_keep</t>
    <phoneticPr fontId="13"/>
  </si>
  <si>
    <t xml:space="preserve">実行ユーザの環境変数で、sudo実行時に引き継ぎたい変数を記述する。
</t>
    <phoneticPr fontId="18"/>
  </si>
  <si>
    <t>その他パラメータ設定</t>
    <rPh sb="2" eb="3">
      <t>タ</t>
    </rPh>
    <rPh sb="8" eb="10">
      <t>セッテイ</t>
    </rPh>
    <phoneticPr fontId="18"/>
  </si>
  <si>
    <t>条件</t>
    <rPh sb="0" eb="2">
      <t>ジョウケン</t>
    </rPh>
    <phoneticPr fontId="13"/>
  </si>
  <si>
    <t>ユーザリスト 等の条件を指定
（記号,スペース含めて記載）</t>
    <rPh sb="7" eb="8">
      <t>トウ</t>
    </rPh>
    <rPh sb="9" eb="11">
      <t>ジョウケン</t>
    </rPh>
    <rPh sb="12" eb="14">
      <t>シテイ</t>
    </rPh>
    <rPh sb="16" eb="18">
      <t>キゴウ</t>
    </rPh>
    <rPh sb="23" eb="24">
      <t>フク</t>
    </rPh>
    <rPh sb="26" eb="28">
      <t>キサイ</t>
    </rPh>
    <phoneticPr fontId="18"/>
  </si>
  <si>
    <t xml:space="preserve">@ Host_List
: User_List
! Cmnd_List
&gt; Runas_List
</t>
    <phoneticPr fontId="18"/>
  </si>
  <si>
    <t>パラメータ</t>
    <phoneticPr fontId="13"/>
  </si>
  <si>
    <t xml:space="preserve">パラメータを指定
</t>
    <phoneticPr fontId="18"/>
  </si>
  <si>
    <t xml:space="preserve">パラメータを指定
</t>
    <rPh sb="6" eb="8">
      <t>シテイ</t>
    </rPh>
    <phoneticPr fontId="18"/>
  </si>
  <si>
    <t>login.defs</t>
    <phoneticPr fontId="18"/>
  </si>
  <si>
    <t>_etc_login.defs</t>
    <phoneticPr fontId="18"/>
  </si>
  <si>
    <t>QMAIL_DIR</t>
    <phoneticPr fontId="18"/>
  </si>
  <si>
    <t>設定しない</t>
    <rPh sb="0" eb="1">
      <t>セッテイ</t>
    </rPh>
    <phoneticPr fontId="18"/>
  </si>
  <si>
    <t>MAIL_DIR</t>
    <phoneticPr fontId="18"/>
  </si>
  <si>
    <t>メールスプールディレクトリ。 あるユーザアカウントが修正・削除された際に、 そのユーザのメールボックスに対する作業のために必要となる。 指定されないと、コンパイル時のデフォルト値が用いられる。</t>
    <phoneticPr fontId="18"/>
  </si>
  <si>
    <t>MAIL_FILE</t>
    <phoneticPr fontId="18"/>
  </si>
  <si>
    <t>PASS_MAX_DAYS</t>
    <phoneticPr fontId="18"/>
  </si>
  <si>
    <t>一つのパスワードを使える最長日数。</t>
    <phoneticPr fontId="18"/>
  </si>
  <si>
    <t>99999</t>
    <phoneticPr fontId="18"/>
  </si>
  <si>
    <t>PASS_MIN_DAYS</t>
    <phoneticPr fontId="18"/>
  </si>
  <si>
    <t>パスワードを変更してから次に変更できるようになるまでの最短日数。</t>
    <phoneticPr fontId="18"/>
  </si>
  <si>
    <t>PASS_MIN_LEN</t>
    <phoneticPr fontId="18"/>
  </si>
  <si>
    <t>パスワードの最小桁数。</t>
    <rPh sb="5" eb="7">
      <t>サイショウ</t>
    </rPh>
    <rPh sb="7" eb="9">
      <t>ケタスウ</t>
    </rPh>
    <phoneticPr fontId="18"/>
  </si>
  <si>
    <t>PASS_WARN_AGE</t>
    <phoneticPr fontId="18"/>
  </si>
  <si>
    <t>パスワードを利用期限の警告表示する日数。</t>
    <rPh sb="6" eb="8">
      <t>リヨウ</t>
    </rPh>
    <rPh sb="8" eb="10">
      <t>キゲン</t>
    </rPh>
    <rPh sb="11" eb="13">
      <t>ケイコク</t>
    </rPh>
    <rPh sb="13" eb="15">
      <t>ヒョウジ</t>
    </rPh>
    <rPh sb="17" eb="19">
      <t>ニッスウ</t>
    </rPh>
    <phoneticPr fontId="18"/>
  </si>
  <si>
    <t>UID_MIN</t>
    <phoneticPr fontId="18"/>
  </si>
  <si>
    <t>useradd プログラムがユーザ ID を選択する時の範囲。</t>
    <phoneticPr fontId="18"/>
  </si>
  <si>
    <t>UID_MAX</t>
    <phoneticPr fontId="18"/>
  </si>
  <si>
    <t>SYS_UID_MIN</t>
    <phoneticPr fontId="18"/>
  </si>
  <si>
    <t>SYSTEMがユーザ ID を選択する時の範囲。</t>
    <phoneticPr fontId="18"/>
  </si>
  <si>
    <t>SYS_UID_MAX</t>
    <phoneticPr fontId="18"/>
  </si>
  <si>
    <t>GID_MIN</t>
    <phoneticPr fontId="18"/>
  </si>
  <si>
    <t>useradd プログラムおよび groupadd プログラムがグループ ID を選択する時の範囲。</t>
    <phoneticPr fontId="18"/>
  </si>
  <si>
    <t>GID_MAX</t>
    <phoneticPr fontId="18"/>
  </si>
  <si>
    <t>SYS_GID_MIN</t>
    <phoneticPr fontId="18"/>
  </si>
  <si>
    <t>SYSTEMがグループ ID を選択する時の範囲。</t>
    <phoneticPr fontId="18"/>
  </si>
  <si>
    <t>SYS_GID_MAX</t>
    <phoneticPr fontId="18"/>
  </si>
  <si>
    <t>USERDEL_CMD</t>
    <phoneticPr fontId="18"/>
  </si>
  <si>
    <t>ユーザを削除する際に実行するコマンド</t>
    <rPh sb="7" eb="8">
      <t>サイ</t>
    </rPh>
    <rPh sb="9" eb="11">
      <t>ジッコウ</t>
    </rPh>
    <phoneticPr fontId="18"/>
  </si>
  <si>
    <t>CREATE_HOME</t>
    <phoneticPr fontId="18"/>
  </si>
  <si>
    <t>ユーザー追加時にホームディレクトリを作成する</t>
    <rPh sb="3" eb="5">
      <t>ツイカ</t>
    </rPh>
    <rPh sb="5" eb="6">
      <t>ジ</t>
    </rPh>
    <rPh sb="17" eb="19">
      <t>サクセイ</t>
    </rPh>
    <phoneticPr fontId="18"/>
  </si>
  <si>
    <t>UMASK</t>
    <phoneticPr fontId="18"/>
  </si>
  <si>
    <t>ホームディレクトリの権限</t>
    <rPh sb="9" eb="11">
      <t>ケンゲン</t>
    </rPh>
    <phoneticPr fontId="18"/>
  </si>
  <si>
    <t>077</t>
    <phoneticPr fontId="18"/>
  </si>
  <si>
    <t>USERGROUPS_ENAB</t>
    <phoneticPr fontId="18"/>
  </si>
  <si>
    <t>ENCRYPT_METHOD</t>
    <phoneticPr fontId="18"/>
  </si>
  <si>
    <t>SHA512</t>
    <phoneticPr fontId="18"/>
  </si>
  <si>
    <t>SU_WHEEL_ONLY</t>
    <phoneticPr fontId="18"/>
  </si>
  <si>
    <t>chrony.conf</t>
    <phoneticPr fontId="18"/>
  </si>
  <si>
    <t>_etc_chrony.conf</t>
    <phoneticPr fontId="18"/>
  </si>
  <si>
    <t>時刻同期元NTPサーバ</t>
    <phoneticPr fontId="18"/>
  </si>
  <si>
    <t>pool</t>
  </si>
  <si>
    <t>時刻同期元のNTPサーバを記述する。</t>
    <phoneticPr fontId="62"/>
  </si>
  <si>
    <t>ntp.nict.jp</t>
  </si>
  <si>
    <t>driftfile</t>
    <phoneticPr fontId="18"/>
  </si>
  <si>
    <t>時刻の誤差を保存するファイルを指定する。</t>
    <rPh sb="0" eb="2">
      <t>ジコク</t>
    </rPh>
    <rPh sb="3" eb="5">
      <t>ゴサ</t>
    </rPh>
    <rPh sb="6" eb="8">
      <t>ホゾン</t>
    </rPh>
    <rPh sb="15" eb="17">
      <t>シテイ</t>
    </rPh>
    <phoneticPr fontId="61"/>
  </si>
  <si>
    <t>driftfile /var/lib/chrony/drift</t>
  </si>
  <si>
    <t>makestep</t>
    <phoneticPr fontId="18"/>
  </si>
  <si>
    <t>時刻のズレが大きい場合、slewモードの代わりにstepモードで時刻調整する設定を記述する。</t>
    <rPh sb="0" eb="2">
      <t>ジコク</t>
    </rPh>
    <rPh sb="6" eb="7">
      <t>オオ</t>
    </rPh>
    <rPh sb="9" eb="11">
      <t>バアイ</t>
    </rPh>
    <rPh sb="20" eb="21">
      <t>カ</t>
    </rPh>
    <rPh sb="32" eb="34">
      <t>ジコク</t>
    </rPh>
    <rPh sb="34" eb="36">
      <t>チョウセイ</t>
    </rPh>
    <rPh sb="38" eb="40">
      <t>セッテイ</t>
    </rPh>
    <rPh sb="41" eb="43">
      <t>キジュツ</t>
    </rPh>
    <phoneticPr fontId="61"/>
  </si>
  <si>
    <t>makestep 1.0 3</t>
  </si>
  <si>
    <t>rtcsync</t>
  </si>
  <si>
    <t>ハードウェアクロックがリアルタイムクロック（RTC）により定期的に同期されるモードを有効にする。</t>
    <rPh sb="33" eb="35">
      <t>ドウキ</t>
    </rPh>
    <phoneticPr fontId="61"/>
  </si>
  <si>
    <t>hwtimestamp</t>
    <phoneticPr fontId="18"/>
  </si>
  <si>
    <t>UTCの保持を解析するために、hwclockプログラムによって使用されるadjtimeファイルを指定する。</t>
    <rPh sb="31" eb="33">
      <t>シヨウ</t>
    </rPh>
    <phoneticPr fontId="61"/>
  </si>
  <si>
    <t>minsources</t>
  </si>
  <si>
    <t>ハードウェアクロックの調整に必要な同期元の数を指定する。</t>
    <rPh sb="17" eb="19">
      <t>ドウキ</t>
    </rPh>
    <rPh sb="19" eb="20">
      <t>モト</t>
    </rPh>
    <phoneticPr fontId="61"/>
  </si>
  <si>
    <t>allow</t>
  </si>
  <si>
    <t>NTPサーバーとしてアクセスを許可するサブネットを指定する。</t>
  </si>
  <si>
    <t>local</t>
  </si>
  <si>
    <t>上位NTPサーバとして動作する際に自ホストの階層を指定する。</t>
    <rPh sb="17" eb="18">
      <t>ジ</t>
    </rPh>
    <rPh sb="22" eb="24">
      <t>カイソウ</t>
    </rPh>
    <rPh sb="25" eb="27">
      <t>シテイ</t>
    </rPh>
    <phoneticPr fontId="61"/>
  </si>
  <si>
    <t>local stratum 10</t>
    <phoneticPr fontId="18"/>
  </si>
  <si>
    <t>keyfile</t>
    <phoneticPr fontId="18"/>
  </si>
  <si>
    <t>上位NTPサーバとして動作する際に、時刻問い合わせ時の認証を行った場合、必要となる認証キーファイルを記述する。</t>
    <phoneticPr fontId="18"/>
  </si>
  <si>
    <t>leapsectz</t>
    <phoneticPr fontId="18"/>
  </si>
  <si>
    <t>システムの tz データベース (tzdata) から、うるう秒に関する情報を取得する 。またシステムクロックの TAI-UTC オフセットを設定して、正確な国際原子時 (TAI) クロック (CLOCK_TAI) を提供する。chronyd サーバーなどleap smear を使用してクライアントからうるう秒を隠すサーバーと同期するように設定している場合は、設定ファイルから leapsectz を削除。</t>
    <phoneticPr fontId="18"/>
  </si>
  <si>
    <t>leapsectz right/UTC</t>
  </si>
  <si>
    <t>logdir</t>
  </si>
  <si>
    <t>ログファイルの出力先を記述する。</t>
    <rPh sb="7" eb="9">
      <t>シュツリョク</t>
    </rPh>
    <rPh sb="9" eb="10">
      <t>サキ</t>
    </rPh>
    <rPh sb="11" eb="13">
      <t>キジュツ</t>
    </rPh>
    <phoneticPr fontId="61"/>
  </si>
  <si>
    <t>logdir /var/log/chrony</t>
  </si>
  <si>
    <t>log</t>
    <phoneticPr fontId="18"/>
  </si>
  <si>
    <t>取得するログの種類を指定</t>
    <phoneticPr fontId="61"/>
  </si>
  <si>
    <t>他の設定項目一覧</t>
    <rPh sb="0" eb="1">
      <t>ホカ</t>
    </rPh>
    <rPh sb="2" eb="4">
      <t>セッテイ</t>
    </rPh>
    <rPh sb="4" eb="6">
      <t>コウモク</t>
    </rPh>
    <rPh sb="6" eb="8">
      <t>イチラン</t>
    </rPh>
    <phoneticPr fontId="18"/>
  </si>
  <si>
    <t>パラメータ名 設定値</t>
    <phoneticPr fontId="18"/>
  </si>
  <si>
    <t>追加したいパラメータの値を設定する。</t>
    <rPh sb="11" eb="12">
      <t>アタイ</t>
    </rPh>
    <rPh sb="13" eb="15">
      <t>セッテイ</t>
    </rPh>
    <phoneticPr fontId="18"/>
  </si>
  <si>
    <t>leapsecmode slew</t>
    <phoneticPr fontId="18"/>
  </si>
  <si>
    <t>うるう秒対策として「leapsecmode slew」モードを使用する</t>
    <rPh sb="3" eb="4">
      <t>ビョウ</t>
    </rPh>
    <rPh sb="4" eb="6">
      <t>タイサク</t>
    </rPh>
    <rPh sb="31" eb="33">
      <t>シヨウ</t>
    </rPh>
    <phoneticPr fontId="18"/>
  </si>
  <si>
    <t>maxslewrate 1000</t>
    <phoneticPr fontId="18"/>
  </si>
  <si>
    <t>SLEW 調整の最大速度として秒間1/1000秒を設定する</t>
    <rPh sb="15" eb="16">
      <t>ビョウ</t>
    </rPh>
    <rPh sb="16" eb="17">
      <t>カン</t>
    </rPh>
    <rPh sb="23" eb="24">
      <t>ビョウ</t>
    </rPh>
    <rPh sb="25" eb="27">
      <t>セッテイ</t>
    </rPh>
    <phoneticPr fontId="18"/>
  </si>
  <si>
    <t>smoothtime 400 0.001 leaponly</t>
  </si>
  <si>
    <t>一般的なうるう秒対策設定。</t>
    <rPh sb="0" eb="3">
      <t>イッパンテキ</t>
    </rPh>
    <rPh sb="7" eb="8">
      <t>ビョウ</t>
    </rPh>
    <rPh sb="8" eb="10">
      <t>タイサク</t>
    </rPh>
    <rPh sb="10" eb="12">
      <t>セッテイ</t>
    </rPh>
    <phoneticPr fontId="18"/>
  </si>
  <si>
    <t>９．　自動起動/停止サービス</t>
    <rPh sb="3" eb="5">
      <t>ジドウ</t>
    </rPh>
    <rPh sb="5" eb="7">
      <t>キドウ</t>
    </rPh>
    <rPh sb="8" eb="10">
      <t>テイシ</t>
    </rPh>
    <phoneticPr fontId="18"/>
  </si>
  <si>
    <t>９．１　サービス起動設定（multi-user.target）</t>
    <rPh sb="8" eb="10">
      <t>キドウ</t>
    </rPh>
    <phoneticPr fontId="18"/>
  </si>
  <si>
    <t xml:space="preserve"> 【コマンド実行】</t>
    <phoneticPr fontId="18"/>
  </si>
  <si>
    <t>systemctlコマンド</t>
    <phoneticPr fontId="18"/>
  </si>
  <si>
    <t>_systemctl_service</t>
    <phoneticPr fontId="18"/>
  </si>
  <si>
    <t>firewalld.service</t>
    <phoneticPr fontId="18"/>
  </si>
  <si>
    <t>firewalld - dynamic firewall daemon</t>
  </si>
  <si>
    <t>disable | enable</t>
    <phoneticPr fontId="18"/>
  </si>
  <si>
    <t>disable</t>
  </si>
  <si>
    <t>Agent.service</t>
  </si>
  <si>
    <t>generated</t>
  </si>
  <si>
    <t>Analytics.service</t>
  </si>
  <si>
    <t>arp-ethers.service</t>
  </si>
  <si>
    <t>atd.service</t>
  </si>
  <si>
    <t>enable</t>
  </si>
  <si>
    <t>auditd.service</t>
  </si>
  <si>
    <t>auoms.service</t>
  </si>
  <si>
    <t>autovt@.service</t>
  </si>
  <si>
    <t>Azure.service</t>
  </si>
  <si>
    <t>AzureNetworkWatcherAgent.service</t>
  </si>
  <si>
    <t>blk-availability.service</t>
  </si>
  <si>
    <t>chronyd.service</t>
  </si>
  <si>
    <t>chrony-dnssrv@.service</t>
  </si>
  <si>
    <t>chrony-wait.service</t>
  </si>
  <si>
    <t>cloud-config.service</t>
  </si>
  <si>
    <t>cloud-final.service</t>
  </si>
  <si>
    <t>cloud-init.service</t>
  </si>
  <si>
    <t>cloud-init-local.service</t>
  </si>
  <si>
    <t>cockpit.service</t>
  </si>
  <si>
    <t>cockpit-motd.service</t>
  </si>
  <si>
    <t>console-getty.service</t>
  </si>
  <si>
    <t>container-getty@.service</t>
  </si>
  <si>
    <t>cpupower.service</t>
  </si>
  <si>
    <t>crond.service</t>
  </si>
  <si>
    <t>dbus.service</t>
  </si>
  <si>
    <t>dbus-org.freedesktop.hostname1.service</t>
  </si>
  <si>
    <t>dbus-org.freedesktop.locale1.service</t>
  </si>
  <si>
    <t>dbus-org.freedesktop.login1.service</t>
  </si>
  <si>
    <t>dbus-org.freedesktop.nm-dispatcher.service</t>
  </si>
  <si>
    <t>dbus-org.freedesktop.portable1.service</t>
  </si>
  <si>
    <t>dbus-org.freedesktop.resolve1.service</t>
  </si>
  <si>
    <t>dbus-org.freedesktop.timedate1.service</t>
  </si>
  <si>
    <t>dbxtool.service</t>
  </si>
  <si>
    <t>debug-shell.service</t>
  </si>
  <si>
    <t>dm-event.service</t>
  </si>
  <si>
    <t>dnf-makecache.service</t>
  </si>
  <si>
    <t>dracut-cmdline.service</t>
  </si>
  <si>
    <t>dracut-initqueue.service</t>
  </si>
  <si>
    <t>dracut-mount.service</t>
  </si>
  <si>
    <t>dracut-pre-mount.service</t>
  </si>
  <si>
    <t>dracut-pre-pivot.service</t>
  </si>
  <si>
    <t>dracut-pre-trigger.service</t>
  </si>
  <si>
    <t>dracut-pre-udev.service</t>
  </si>
  <si>
    <t>dracut-shutdown.service</t>
  </si>
  <si>
    <t>ebtables.service</t>
  </si>
  <si>
    <t>emergency.service</t>
  </si>
  <si>
    <t>fprintd.service</t>
  </si>
  <si>
    <t>fstrim.service</t>
  </si>
  <si>
    <t>getty@.service</t>
  </si>
  <si>
    <t>grub-boot-indeterminate.service</t>
  </si>
  <si>
    <t>halt-local.service</t>
  </si>
  <si>
    <t>HNTRLib2D002.rc.service</t>
  </si>
  <si>
    <t>HNTRLib2D002.service</t>
  </si>
  <si>
    <t>hypervfcopyd.service</t>
  </si>
  <si>
    <t>hypervkvpd.service</t>
  </si>
  <si>
    <t>hypervvssd.service</t>
  </si>
  <si>
    <t>import-state.service</t>
  </si>
  <si>
    <t>initrd-cleanup.service</t>
  </si>
  <si>
    <t>自動構築サーバのみ</t>
    <rPh sb="0" eb="4">
      <t>ジドウコウチク</t>
    </rPh>
    <phoneticPr fontId="18"/>
  </si>
  <si>
    <t>initrd-parse-etc.service</t>
  </si>
  <si>
    <t>initrd-switch-root.service</t>
  </si>
  <si>
    <t>initrd-udevadm-cleanup-db.service</t>
  </si>
  <si>
    <t>insights-client.service</t>
  </si>
  <si>
    <t>irqbalance.service</t>
  </si>
  <si>
    <t>jp1_ajs3.service</t>
  </si>
  <si>
    <t>jp1_base.service</t>
  </si>
  <si>
    <t>jp1_ftpa.service</t>
  </si>
  <si>
    <t>jp1_ftpd.service</t>
  </si>
  <si>
    <t>jp1_ftplogd.service</t>
  </si>
  <si>
    <t>jp1ajs2.service</t>
  </si>
  <si>
    <t>kdump.service</t>
  </si>
  <si>
    <t>kmod-static-nodes.service</t>
  </si>
  <si>
    <t>kpatch.service</t>
  </si>
  <si>
    <t>ldconfig.service</t>
  </si>
  <si>
    <t>libstoragemgmt.service</t>
  </si>
  <si>
    <t>loadmodules.service</t>
  </si>
  <si>
    <t>lvm2-lvmpolld.service</t>
  </si>
  <si>
    <t>lvm2-monitor.service</t>
  </si>
  <si>
    <t>lvm2-pvscan@.service</t>
  </si>
  <si>
    <t>man-db-cache-update.service</t>
  </si>
  <si>
    <t>mcelog.service</t>
  </si>
  <si>
    <t>mdadm-grow-continue@.service</t>
  </si>
  <si>
    <t>mdadm-last-resort@.service</t>
  </si>
  <si>
    <t>mdcheck_continue.service</t>
  </si>
  <si>
    <t>mdcheck_start.service</t>
  </si>
  <si>
    <t>mdmon@.service</t>
  </si>
  <si>
    <t>mdmonitor.service</t>
  </si>
  <si>
    <t>mdmonitor-oneshot.service</t>
  </si>
  <si>
    <t>messagebus.service</t>
  </si>
  <si>
    <t>microcode.service</t>
  </si>
  <si>
    <t>mlocate-updatedb.service</t>
  </si>
  <si>
    <t>Network.service</t>
  </si>
  <si>
    <t>NetworkManager.service</t>
  </si>
  <si>
    <t>NetworkManager-dispatcher.service</t>
  </si>
  <si>
    <t>NetworkManager-wait-online.service</t>
  </si>
  <si>
    <t>nftables.service</t>
  </si>
  <si>
    <t>nis-domainname.service</t>
  </si>
  <si>
    <t>oddjobd.service</t>
  </si>
  <si>
    <t>omid.service</t>
  </si>
  <si>
    <t>omsagent-63e82ca3-9b16-4388-b320-290c55d52012.service</t>
  </si>
  <si>
    <t>packagekit.service</t>
  </si>
  <si>
    <t>packagekit-offline-update.service</t>
  </si>
  <si>
    <t>polkit.service</t>
  </si>
  <si>
    <t>postfix.service</t>
  </si>
  <si>
    <t>psacct.service</t>
  </si>
  <si>
    <t>quotaon.service</t>
  </si>
  <si>
    <t>rc-local.service</t>
  </si>
  <si>
    <t>rdisc.service</t>
  </si>
  <si>
    <t>realmd.service</t>
  </si>
  <si>
    <t>rescue.service</t>
  </si>
  <si>
    <t>rhnsd.service</t>
  </si>
  <si>
    <t>rhsm.service</t>
  </si>
  <si>
    <t>rhsmcertd.service</t>
  </si>
  <si>
    <t>rhsm-facts.service</t>
  </si>
  <si>
    <t>rhsso.service</t>
  </si>
  <si>
    <t>rngd.service</t>
  </si>
  <si>
    <t>rsyslog.service</t>
  </si>
  <si>
    <t>selinux-autorelabel.service</t>
  </si>
  <si>
    <t>selinux-autorelabel-mark.service</t>
  </si>
  <si>
    <t>serial-getty@.service</t>
  </si>
  <si>
    <t>indirect</t>
  </si>
  <si>
    <t>smartd.service</t>
  </si>
  <si>
    <t>snmpd.service</t>
  </si>
  <si>
    <t>snmptrapd.service</t>
  </si>
  <si>
    <t>sshd.service</t>
  </si>
  <si>
    <t>sshd@.service</t>
  </si>
  <si>
    <t>sshd-keygen@.service</t>
  </si>
  <si>
    <t>sssd.service</t>
  </si>
  <si>
    <t>sssd-autofs.service</t>
  </si>
  <si>
    <t>sssd-kcm.service</t>
  </si>
  <si>
    <t>sssd-nss.service</t>
  </si>
  <si>
    <t>sssd-pac.service</t>
  </si>
  <si>
    <t>sssd-pam.service</t>
  </si>
  <si>
    <t>sssd-ssh.service</t>
  </si>
  <si>
    <t>sssd-sudo.service</t>
  </si>
  <si>
    <t>syslog.service</t>
  </si>
  <si>
    <t>systemd-ask-password-console.service</t>
  </si>
  <si>
    <t>systemd-ask-password-wall.service</t>
  </si>
  <si>
    <t>systemd-backlight@.service</t>
  </si>
  <si>
    <t>systemd-binfmt.service</t>
  </si>
  <si>
    <t>systemd-coredump@.service</t>
  </si>
  <si>
    <t>systemd-exit.service</t>
  </si>
  <si>
    <t>systemd-firstboot.service</t>
  </si>
  <si>
    <t>systemd-fsck@.service</t>
  </si>
  <si>
    <t>systemd-fsck-root.service</t>
  </si>
  <si>
    <t>systemd-halt.service</t>
  </si>
  <si>
    <t>systemd-hibernate.service</t>
  </si>
  <si>
    <t>systemd-hibernate-resume@.service</t>
  </si>
  <si>
    <t>systemd-hostnamed.service</t>
  </si>
  <si>
    <t>systemd-hwdb-update.service</t>
  </si>
  <si>
    <t>systemd-hybrid-sleep.service</t>
  </si>
  <si>
    <t>systemd-initctl.service</t>
  </si>
  <si>
    <t>systemd-journal-catalog-update.service</t>
  </si>
  <si>
    <t>systemd-journald.service</t>
  </si>
  <si>
    <t>systemd-journal-flush.service</t>
  </si>
  <si>
    <t>systemd-kexec.service</t>
  </si>
  <si>
    <t>systemd-localed.service</t>
  </si>
  <si>
    <t>systemd-logind.service</t>
  </si>
  <si>
    <t>systemd-machine-id-commit.service</t>
  </si>
  <si>
    <t>systemd-modules-load.service</t>
  </si>
  <si>
    <t>systemd-portabled.service</t>
  </si>
  <si>
    <t>systemd-poweroff.service</t>
  </si>
  <si>
    <t>systemd-quotacheck.service</t>
  </si>
  <si>
    <t>systemd-random-seed.service</t>
  </si>
  <si>
    <t>systemd-reboot.service</t>
  </si>
  <si>
    <t>systemd-remount-fs.service</t>
  </si>
  <si>
    <t>systemd-resolved.service</t>
  </si>
  <si>
    <t>systemd-rfkill.service</t>
  </si>
  <si>
    <t>systemd-suspend.service</t>
  </si>
  <si>
    <t>systemd-suspend-then-hibernate.service</t>
  </si>
  <si>
    <t>systemd-sysctl.service</t>
  </si>
  <si>
    <t>systemd-sysusers.service</t>
  </si>
  <si>
    <t>systemd-timedated.service</t>
  </si>
  <si>
    <t>masked</t>
  </si>
  <si>
    <t>systemd-tmpfiles-clean.service</t>
  </si>
  <si>
    <t>systemd-tmpfiles-setup.service</t>
  </si>
  <si>
    <t>systemd-tmpfiles-setup-dev.service</t>
  </si>
  <si>
    <t>systemd-udevd.service</t>
  </si>
  <si>
    <t>systemd-udev-settle.service</t>
  </si>
  <si>
    <t>systemd-udev-trigger.service</t>
  </si>
  <si>
    <t>systemd-update-done.service</t>
  </si>
  <si>
    <t>systemd-update-utmp.service</t>
  </si>
  <si>
    <t>systemd-update-utmp-runlevel.service</t>
  </si>
  <si>
    <t>systemd-user-sessions.service</t>
  </si>
  <si>
    <t>systemd-vconsole-setup.service</t>
  </si>
  <si>
    <t>systemd-volatile-root.service</t>
  </si>
  <si>
    <t>system-update-cleanup.service</t>
  </si>
  <si>
    <t>tcsd.service</t>
  </si>
  <si>
    <t>teamd@.service</t>
  </si>
  <si>
    <t>temp-disk-dataloss-warning.service</t>
  </si>
  <si>
    <t>timedatex.service</t>
  </si>
  <si>
    <t>tuned.service</t>
  </si>
  <si>
    <t>unbound-anchor.service</t>
  </si>
  <si>
    <t>user@.service</t>
  </si>
  <si>
    <t>user-runtime-dir@.service</t>
  </si>
  <si>
    <t>vdo.service</t>
  </si>
  <si>
    <t>waagent.service</t>
  </si>
  <si>
    <t>waagent-network-setup.service</t>
  </si>
  <si>
    <t>pesign.service</t>
  </si>
  <si>
    <t>auth-rpcgss-module.service</t>
  </si>
  <si>
    <t>autofs.service</t>
  </si>
  <si>
    <t>cafagent.service</t>
  </si>
  <si>
    <t>cafdaemon.service</t>
  </si>
  <si>
    <t>corosync.service</t>
  </si>
  <si>
    <t>corosync-notifyd.service</t>
  </si>
  <si>
    <t>crm_mon.service</t>
  </si>
  <si>
    <t>datadog-agent.service</t>
  </si>
  <si>
    <t>datadog-agent-process.service</t>
  </si>
  <si>
    <t>datadog-agent-security.service</t>
  </si>
  <si>
    <t>datadog-agent-sysprobe.service</t>
  </si>
  <si>
    <t>datadog-agent-trace.service</t>
  </si>
  <si>
    <t>gssproxy.service</t>
  </si>
  <si>
    <t>mdatp.service</t>
  </si>
  <si>
    <t>mde_netfilter.service</t>
  </si>
  <si>
    <t>mde_update.service</t>
  </si>
  <si>
    <t>nfs-blkmap.service</t>
  </si>
  <si>
    <t>nfs-convert.service</t>
  </si>
  <si>
    <t>nfs-idmapd.service</t>
  </si>
  <si>
    <t>nfs-mountd.service</t>
  </si>
  <si>
    <t>nfs-server.service</t>
  </si>
  <si>
    <t>nfs-utils.service</t>
  </si>
  <si>
    <t>pacemaker.service</t>
  </si>
  <si>
    <t>pcsd.service</t>
  </si>
  <si>
    <t>rpcbind.service</t>
  </si>
  <si>
    <t>rpc-gssd.service</t>
  </si>
  <si>
    <t>rpc-statd.service</t>
  </si>
  <si>
    <t>rpc-statd-notify.service</t>
  </si>
  <si>
    <t>rsyslog-logManage.service</t>
  </si>
  <si>
    <t>sisamdagent.service</t>
  </si>
  <si>
    <t>sisamddaemon.service</t>
  </si>
  <si>
    <t>sisap.init.service</t>
  </si>
  <si>
    <t>sisap-init.service</t>
  </si>
  <si>
    <t>sisevt.init.service</t>
  </si>
  <si>
    <t>sisevt-init.service</t>
  </si>
  <si>
    <t>sisids.init.service</t>
  </si>
  <si>
    <t>sisidsagent.service</t>
  </si>
  <si>
    <t>sisidsdaemon.service</t>
  </si>
  <si>
    <t>sisips.init.service</t>
  </si>
  <si>
    <t>sisips.nfsd.service</t>
  </si>
  <si>
    <t>sisipsagent.service</t>
  </si>
  <si>
    <t>sisipsdaemon.service</t>
  </si>
  <si>
    <t>sisips-init.service</t>
  </si>
  <si>
    <t>sisips-nfsd.service</t>
  </si>
  <si>
    <t>sisipsutil.service</t>
  </si>
  <si>
    <t>sisipsutildaemon.service</t>
  </si>
  <si>
    <t>sysstat.service</t>
  </si>
  <si>
    <t>sysstat-collect.service</t>
  </si>
  <si>
    <t>sysstat-summary.service</t>
  </si>
  <si>
    <t>zpa-connector.service</t>
  </si>
  <si>
    <t>９．２　サービス起動設定（chkconfig）</t>
    <rPh sb="8" eb="10">
      <t>キドウ</t>
    </rPh>
    <phoneticPr fontId="18"/>
  </si>
  <si>
    <t>サービス起動の設定変更のみ（サービス追加は対象外）【コマンド実行】</t>
    <rPh sb="30" eb="32">
      <t>ジッコウ</t>
    </rPh>
    <phoneticPr fontId="18"/>
  </si>
  <si>
    <t>chkconfigコマンド</t>
    <phoneticPr fontId="18"/>
  </si>
  <si>
    <t>_chkconfig_service</t>
    <phoneticPr fontId="18"/>
  </si>
  <si>
    <t>サービス</t>
    <phoneticPr fontId="18"/>
  </si>
  <si>
    <t>サービス名</t>
    <rPh sb="4" eb="5">
      <t>メイ</t>
    </rPh>
    <phoneticPr fontId="18"/>
  </si>
  <si>
    <t>ランレベル0</t>
  </si>
  <si>
    <t>on | off</t>
    <phoneticPr fontId="18"/>
  </si>
  <si>
    <t>off</t>
  </si>
  <si>
    <t>ランレベル1</t>
    <phoneticPr fontId="18"/>
  </si>
  <si>
    <t>ランレベル2</t>
  </si>
  <si>
    <t>ランレベル3</t>
  </si>
  <si>
    <t>on</t>
  </si>
  <si>
    <t>ランレベル4</t>
  </si>
  <si>
    <t>ランレベル5</t>
  </si>
  <si>
    <t>ランレベル6</t>
  </si>
  <si>
    <t>９．３　OS起動実行コマンド</t>
    <rPh sb="6" eb="8">
      <t>キドウ</t>
    </rPh>
    <rPh sb="8" eb="10">
      <t>ジッコウ</t>
    </rPh>
    <phoneticPr fontId="18"/>
  </si>
  <si>
    <t>rc.local</t>
    <phoneticPr fontId="18"/>
  </si>
  <si>
    <t>_etc_rc.local</t>
    <phoneticPr fontId="18"/>
  </si>
  <si>
    <t>コマンド(1)</t>
    <phoneticPr fontId="18"/>
  </si>
  <si>
    <t>touch /var/lock/subsys/local</t>
  </si>
  <si>
    <t>コマンド(2)</t>
  </si>
  <si>
    <t>コマンド(3)</t>
  </si>
  <si>
    <t>コマンド(4)</t>
  </si>
  <si>
    <t>コマンド(5)</t>
  </si>
  <si>
    <t>コマンド(6)</t>
  </si>
  <si>
    <t>コマンド(7)</t>
  </si>
  <si>
    <t>コマンド(8)</t>
  </si>
  <si>
    <t>コマンド(9)</t>
  </si>
  <si>
    <t>コマンド(10)</t>
  </si>
  <si>
    <t>９．４　ソケット起動設定（multi-user.target）</t>
    <rPh sb="8" eb="10">
      <t>キドウ</t>
    </rPh>
    <phoneticPr fontId="18"/>
  </si>
  <si>
    <t>_systemctl_socket</t>
    <phoneticPr fontId="18"/>
  </si>
  <si>
    <t>cockpit.socket</t>
  </si>
  <si>
    <t>dbus.socket</t>
  </si>
  <si>
    <t>dm-event.socket</t>
  </si>
  <si>
    <t>lvm2-lvmpolld.socket</t>
  </si>
  <si>
    <t>sshd.socket</t>
  </si>
  <si>
    <t>sssd-autofs.socket</t>
  </si>
  <si>
    <t>sssd-kcm.socket</t>
  </si>
  <si>
    <t>sssd-nss.socket</t>
  </si>
  <si>
    <t>sssd-pac.socket</t>
  </si>
  <si>
    <t>sssd-pam-priv.socket</t>
  </si>
  <si>
    <t>sssd-pam.socket</t>
  </si>
  <si>
    <t>sssd-ssh.socket</t>
  </si>
  <si>
    <t>sssd-sudo.socket</t>
  </si>
  <si>
    <t>syslog.socket</t>
  </si>
  <si>
    <t>systemd-coredump.socket</t>
  </si>
  <si>
    <t>systemd-initctl.socket</t>
  </si>
  <si>
    <t>systemd-journald-audit.socket</t>
  </si>
  <si>
    <t>systemd-journald-dev-log.socket</t>
  </si>
  <si>
    <t>systemd-journald.socket</t>
  </si>
  <si>
    <t>systemd-rfkill.socket</t>
  </si>
  <si>
    <t>systemd-udevd-control.socket</t>
  </si>
  <si>
    <t>systemd-udevd-kernel.socket</t>
  </si>
  <si>
    <t>systemd-tmpfiles-clean.timer</t>
    <phoneticPr fontId="18"/>
  </si>
  <si>
    <t>/usr/lib/systemd/system</t>
    <phoneticPr fontId="18"/>
  </si>
  <si>
    <t>_usr_lib_systemd_system_systemd-tmpfiles-clean.timer</t>
    <phoneticPr fontId="18"/>
  </si>
  <si>
    <t>Unit</t>
    <phoneticPr fontId="18"/>
  </si>
  <si>
    <t>Description</t>
    <phoneticPr fontId="18"/>
  </si>
  <si>
    <t>Daily Cleanup of Temporary Directories</t>
    <phoneticPr fontId="18"/>
  </si>
  <si>
    <t>Documentation</t>
    <phoneticPr fontId="18"/>
  </si>
  <si>
    <t>man:tmpfiles.d(5) man:systemd-tmpfiles(8)</t>
    <phoneticPr fontId="18"/>
  </si>
  <si>
    <t>Timer</t>
    <phoneticPr fontId="18"/>
  </si>
  <si>
    <t>OnBootSec</t>
    <phoneticPr fontId="18"/>
  </si>
  <si>
    <t>15min</t>
  </si>
  <si>
    <t>OnUnitActiveSec</t>
  </si>
  <si>
    <t>1d</t>
  </si>
  <si>
    <t>１０．１　カーネルパラメータ設定</t>
    <phoneticPr fontId="18"/>
  </si>
  <si>
    <t>sysctl.conf</t>
    <phoneticPr fontId="18"/>
  </si>
  <si>
    <t>カーネルパラメータ設定 【既存ファイル修正】</t>
    <rPh sb="13" eb="15">
      <t>キソン</t>
    </rPh>
    <rPh sb="19" eb="21">
      <t>シュウセイ</t>
    </rPh>
    <phoneticPr fontId="18"/>
  </si>
  <si>
    <t>_etc_sysctl.conf</t>
    <phoneticPr fontId="18"/>
  </si>
  <si>
    <t>kernel.sysrq</t>
    <phoneticPr fontId="18"/>
  </si>
  <si>
    <t>いくつかの基本的なコマンドを、 直接カーネルに渡せるキーシーケンスを利用できる。</t>
  </si>
  <si>
    <t>0 | 1
・0：　無効
・1：　有効</t>
    <rPh sb="10" eb="12">
      <t>ムコウ</t>
    </rPh>
    <rPh sb="17" eb="19">
      <t>ユウコウ</t>
    </rPh>
    <phoneticPr fontId="19"/>
  </si>
  <si>
    <t>問題発生時の情報採取をできるようにするため、マジック SysRq キーを有効にするため、1(有効)を設定する。</t>
    <phoneticPr fontId="18"/>
  </si>
  <si>
    <t>Ctrl+ALT+SysReq+h にて、カーネル デバッグ コマンドを使用できる。</t>
  </si>
  <si>
    <t>kernel.printk</t>
    <phoneticPr fontId="18"/>
  </si>
  <si>
    <t xml:space="preserve">ロギング・メッセージの送出先をその重要性にしたがって定義する4つの数値を保持する。ログの各種レベルの詳細については、syslog(2) のマニュアル・ページを参照してください。この設定の4つの値は以下のとおりである。
１．コンソール・ログ・レベル (Console Log Level): この値よりも高い優先順位のメッセージはコンソールに表示される。
２．デフォルト・メッセージ・ログ・レベル (Default Message Log Level): 優先順位の指定されていないメッセージは、この優先順位にしたがって表示される。
３．最低コンソール・ログ・レベル (Minimum Console Log Level): コンソール・ログ・レベルに設定できる最低の (優先順位の最も高い) 値
４．デフォルト・コンソール・ログ・レベル (Default Console Log Level): コンソール・ログ・レベルのデフォルト値
</t>
    <rPh sb="90" eb="92">
      <t>セッテイ</t>
    </rPh>
    <phoneticPr fontId="18"/>
  </si>
  <si>
    <t>3 4 1 7 | 4 4 1 7</t>
    <phoneticPr fontId="18"/>
  </si>
  <si>
    <r>
      <t>3</t>
    </r>
    <r>
      <rPr>
        <sz val="11"/>
        <rFont val="ＭＳ Ｐゴシック"/>
        <family val="3"/>
        <charset val="128"/>
      </rPr>
      <t xml:space="preserve"> 4 1 7</t>
    </r>
    <phoneticPr fontId="18"/>
  </si>
  <si>
    <t>kernel.unknown_nmi_panic</t>
    <phoneticPr fontId="18"/>
  </si>
  <si>
    <t>ハードウェアのNMI(Non-Maskable Interrupt)機能を使用してカーネルパニックを強制するパラメータ。
この機能が有効の場合、システムのNMIボタンを押す事でパニックを強制的に発行できる。</t>
    <phoneticPr fontId="18"/>
  </si>
  <si>
    <t>0 | 1
・0：　無効
・1：　有効</t>
    <phoneticPr fontId="19"/>
  </si>
  <si>
    <t>kernel.panic_on_unrecovered_nmi</t>
    <phoneticPr fontId="18"/>
  </si>
  <si>
    <t>NMI(Non-Maskable Interrupt)発生時にパニックを発生させるかを設定する。</t>
  </si>
  <si>
    <t>kernel.panic_on_io_nmi</t>
    <phoneticPr fontId="18"/>
  </si>
  <si>
    <t>NMI(Non-Maskable Interrupt)のreasonコードに0x40が返された際に、panicするか否かを指定するパラメータ。（"1"を指定するとpanic)</t>
  </si>
  <si>
    <t>kernel.threads-max</t>
    <phoneticPr fontId="18"/>
  </si>
  <si>
    <t>システム全体でカーネルが一度に使用するスレッド (タスク) の最大数を定義する。デフォルト値は、カーネルの max_threads 値と同等である。使用されている式は以下のとおりである。 
max_threads = mempages / (8 * THREAD_SIZE / PAGE_SIZE )</t>
  </si>
  <si>
    <t>0～2147483647</t>
  </si>
  <si>
    <t>15663</t>
    <phoneticPr fontId="18"/>
  </si>
  <si>
    <t>kernel.shmall</t>
    <phoneticPr fontId="18"/>
  </si>
  <si>
    <t>プロセス間通信(共有メモリ)に関するパラメータ。一度にシステム上で使用可能な共有メモリーページの合計数を定義する。単位はpage。</t>
    <phoneticPr fontId="18"/>
  </si>
  <si>
    <t>0～18446744073709551615</t>
    <phoneticPr fontId="18"/>
  </si>
  <si>
    <t>4294967296</t>
    <phoneticPr fontId="18"/>
  </si>
  <si>
    <t>サーバ向けの推奨値(デフォルト値)を採用する。</t>
  </si>
  <si>
    <t>kernel.shmmax</t>
  </si>
  <si>
    <t>プロセス間通信(共有メモリ)に関するパラメータ。カーネルが許可する共有メモリーセグメントの最大数をバイト数単位で定義する。単位はbyte。</t>
  </si>
  <si>
    <t>68719476736</t>
    <phoneticPr fontId="18"/>
  </si>
  <si>
    <t>kernel.shmmni</t>
    <phoneticPr fontId="18"/>
  </si>
  <si>
    <t>プロセス間通信(共有メモリ)に関するパラメータ。システム全体の共有メモリー・セグメントの最大個数を表する。</t>
  </si>
  <si>
    <t>～2147483647</t>
  </si>
  <si>
    <t>8192</t>
    <phoneticPr fontId="18"/>
  </si>
  <si>
    <t>kernel.msgmni</t>
  </si>
  <si>
    <t>システム上で同時に使用可能なメッセージキューの最大値を定義する。</t>
  </si>
  <si>
    <t>1985</t>
    <phoneticPr fontId="18"/>
  </si>
  <si>
    <t>kernel.sem</t>
    <phoneticPr fontId="18"/>
  </si>
  <si>
    <t>プロセスとスレッドの同期を促進するセマフォは通常、データベースのワークロードを助けるように設定される。推奨値はデータベースによって異なる。このパラメーターは空白で区切られた 4 つの値を取り、それらは semmsl、semmns、semopm、および semmni を表する。 
第1引数(semmsl)：セマフォidごとのセマフォ最大数。
第2引数(semmns)：システム全体のセマフォ最大値。
第3引数(semopm)：Semop呼び出しごとの最大命令数。
第4引数(semmni)：セマフォidの最大数。</t>
  </si>
  <si>
    <t>第1引数・第2引数：～2147483647
第3引数：～8000
第4引数：～32768</t>
    <phoneticPr fontId="18"/>
  </si>
  <si>
    <t>250        32000   32      128</t>
    <phoneticPr fontId="18"/>
  </si>
  <si>
    <t>fs.aio-max-nr</t>
    <phoneticPr fontId="18"/>
  </si>
  <si>
    <t>すべてのアクティブな非同期 I/O コンテキスト内で許可されるイベントの最大数を定義する。io_setup(nr_events, context) のnr_events と比較される。この値を変更しても、カーネルデータ構造を事前に割り当てたり、サイズの変更がされないことに留意してください。</t>
    <phoneticPr fontId="18"/>
  </si>
  <si>
    <t>65536</t>
    <phoneticPr fontId="18"/>
  </si>
  <si>
    <t>fs.file-max</t>
  </si>
  <si>
    <t xml:space="preserve">カーネルが割り当てるファイルハンドルの最大数を一覧表示する。デフォルト値は、カーネル内の files_stat.max_files の値と一致し、これは (mempages * (PAGE_SIZE / 1024)) / 10 もしくは NR_FILE (Red Hat Enterprise Linux では 8192) のどちらか大きい方に設定される。このファイルで設定値を高くすると、使用可能なファイルハンドルの欠如で発生したエラーを解決できる。 </t>
  </si>
  <si>
    <t>98391</t>
    <phoneticPr fontId="18"/>
  </si>
  <si>
    <t>net.ipv4.ip_local_port_range</t>
  </si>
  <si>
    <t>TCPとUDPの通信を開始する際に選ぶことができるポートの範囲を定義する。</t>
  </si>
  <si>
    <t>第1引数    第2引数
・第1引数：　0～65535
・第2引数：　0～65535</t>
    <phoneticPr fontId="18"/>
  </si>
  <si>
    <r>
      <rPr>
        <sz val="11"/>
        <rFont val="ＭＳ Ｐゴシック"/>
        <family val="3"/>
        <charset val="128"/>
      </rPr>
      <t xml:space="preserve">32768    </t>
    </r>
    <r>
      <rPr>
        <b/>
        <sz val="11"/>
        <rFont val="ＭＳ Ｐゴシック"/>
        <family val="3"/>
        <charset val="128"/>
      </rPr>
      <t>61000</t>
    </r>
    <phoneticPr fontId="18"/>
  </si>
  <si>
    <t>net.core.rmem_max</t>
  </si>
  <si>
    <t>これは、受信ソケット・バッファーの最大サイズ (バイト単位) を表する。</t>
    <phoneticPr fontId="18"/>
  </si>
  <si>
    <t>131071</t>
    <phoneticPr fontId="18"/>
  </si>
  <si>
    <t>net.core.wmem_max</t>
  </si>
  <si>
    <t>これは、送信ソケット・バッファーの最大サイズ (バイト単位) を表する。</t>
  </si>
  <si>
    <t>～2147483647</t>
    <phoneticPr fontId="18"/>
  </si>
  <si>
    <t>net.core.rmem_default</t>
  </si>
  <si>
    <t>これは、受信ソケット・バッファーのデフォルト・サイズ (バイト単位) を表する。</t>
  </si>
  <si>
    <t>124928</t>
    <phoneticPr fontId="18"/>
  </si>
  <si>
    <t>net.core.wmem_default</t>
  </si>
  <si>
    <t>これは、送信ソケット・バッファーのデフォルト・サイズ (バイト単位) を表する。</t>
  </si>
  <si>
    <t>net.ipv4.tcp_syn_retries</t>
    <phoneticPr fontId="18"/>
  </si>
  <si>
    <t xml:space="preserve">SYNパケットの再送タイムアウトまでの最大再送回数が設定するパラメータである。255 以上に設定してはいけない。
</t>
    <phoneticPr fontId="18"/>
  </si>
  <si>
    <t>0～255</t>
    <phoneticPr fontId="18"/>
  </si>
  <si>
    <t>5</t>
    <phoneticPr fontId="18"/>
  </si>
  <si>
    <t>net.ipv4.ip_forward</t>
    <phoneticPr fontId="18"/>
  </si>
  <si>
    <t>IPv4の転送を設定する。この値を "1" にすることで IPv4 転送が有効になる。</t>
    <rPh sb="8" eb="10">
      <t>セッテイ</t>
    </rPh>
    <phoneticPr fontId="18"/>
  </si>
  <si>
    <t>net.ipv4.conf.default.rp_filter</t>
    <phoneticPr fontId="18"/>
  </si>
  <si>
    <t>送信元IPの偽装防止を設定するパラメータである。</t>
    <rPh sb="11" eb="13">
      <t>セッテイ</t>
    </rPh>
    <phoneticPr fontId="18"/>
  </si>
  <si>
    <t>0 | 1 | 2
・0：　無効
・1：　有効(厳密なモード)
・2：　有効(緩慢なモード)</t>
    <rPh sb="14" eb="16">
      <t>ムコウ</t>
    </rPh>
    <rPh sb="21" eb="23">
      <t>ユウコウ</t>
    </rPh>
    <rPh sb="24" eb="26">
      <t>ゲンミツ</t>
    </rPh>
    <rPh sb="36" eb="38">
      <t>ユウコウ</t>
    </rPh>
    <rPh sb="39" eb="41">
      <t>カンマン</t>
    </rPh>
    <phoneticPr fontId="19"/>
  </si>
  <si>
    <t>送信元IPの偽装防止のため、1(有効。デフォルト値)を設定する。</t>
  </si>
  <si>
    <t>net.ipv4.conf.default.accept_source_route</t>
    <phoneticPr fontId="18"/>
  </si>
  <si>
    <t>ローカル・ネットワーク外で生成された可能性のあるソースルーテイング・パケットの処理を制御する。値0はこのようなパケットを拒否し、値1は受け入れる。</t>
    <phoneticPr fontId="18"/>
  </si>
  <si>
    <t>kernel.core_uses_pid</t>
    <phoneticPr fontId="18"/>
  </si>
  <si>
    <t>kernel.core_uses_pid というフラグが0のときにはただの core というファイルが，1のときには core.PID というファイルがcoreファイルとして作成される．</t>
    <phoneticPr fontId="18"/>
  </si>
  <si>
    <t>net.ipv4.tcp_syncookies</t>
    <phoneticPr fontId="18"/>
  </si>
  <si>
    <t>いわゆるSYN flood攻撃から守るための設定。ただし、システムの過負荷によりログにwarningが出ることもあるようなので、設定するのは実際に攻撃がなされている場合にすべし、とある。過負荷の場合、tcp_max_syn_backlog, tcp_synack_retries, tcp_abort_on_overflow などを使うべし。また、これを有効にするためには、CONFIG_SYNCOOKIESを有効にしてカーネルがコンパイルされている必要がある。</t>
    <phoneticPr fontId="18"/>
  </si>
  <si>
    <t>net.bridge.bridge-nf-call-ip6tables</t>
    <phoneticPr fontId="18"/>
  </si>
  <si>
    <t>ip6tables ルールを使って、ブリッジされた トラフィックがプロセスされることを設定する。</t>
    <rPh sb="43" eb="45">
      <t>セッテイ</t>
    </rPh>
    <phoneticPr fontId="18"/>
  </si>
  <si>
    <t>IPv6を使用しないため無効とする。</t>
    <rPh sb="5" eb="7">
      <t>シヨウ</t>
    </rPh>
    <rPh sb="12" eb="14">
      <t>ムコウ</t>
    </rPh>
    <phoneticPr fontId="18"/>
  </si>
  <si>
    <t>net.bridge.bridge-nf-call-iptables</t>
    <phoneticPr fontId="18"/>
  </si>
  <si>
    <t>iptables ルールを使って、ブリッジされた トラフィックがプロセスされることを設定する。</t>
    <rPh sb="42" eb="44">
      <t>セッテイ</t>
    </rPh>
    <phoneticPr fontId="18"/>
  </si>
  <si>
    <t>iptablesを使用しないため無効とする。</t>
    <rPh sb="9" eb="11">
      <t>シヨウ</t>
    </rPh>
    <rPh sb="16" eb="18">
      <t>ムコウ</t>
    </rPh>
    <phoneticPr fontId="18"/>
  </si>
  <si>
    <t>net.bridge.bridge-nf-call-arptables</t>
    <phoneticPr fontId="18"/>
  </si>
  <si>
    <t>arptables ルールを使って、ブリッジされた トラフィックがプロセスされることを設定する。</t>
    <rPh sb="43" eb="45">
      <t>セッテイ</t>
    </rPh>
    <phoneticPr fontId="18"/>
  </si>
  <si>
    <t>arptablesを使用しないため無効とする。</t>
    <rPh sb="10" eb="12">
      <t>シヨウ</t>
    </rPh>
    <rPh sb="17" eb="19">
      <t>ムコウ</t>
    </rPh>
    <phoneticPr fontId="18"/>
  </si>
  <si>
    <t>kernel.msgmnb</t>
    <phoneticPr fontId="18"/>
  </si>
  <si>
    <t>単一メッセージキューの最大サイズをバイト単位で定義する。</t>
    <phoneticPr fontId="18"/>
  </si>
  <si>
    <t>～65536</t>
    <phoneticPr fontId="18"/>
  </si>
  <si>
    <t>kernel.msgmax</t>
    <phoneticPr fontId="18"/>
  </si>
  <si>
    <t>メッセージキューでの単一メッセージの最大許容サイズをバイト単位で定義する。この値は、キューのサイズ (msgmnb) を超えることはできない。</t>
  </si>
  <si>
    <t>設定項目</t>
    <phoneticPr fontId="18"/>
  </si>
  <si>
    <t>パラメータ名</t>
    <rPh sb="5" eb="6">
      <t>メイ</t>
    </rPh>
    <phoneticPr fontId="18"/>
  </si>
  <si>
    <t>OSのbacklogキューの最大サイズ</t>
    <rPh sb="14" eb="16">
      <t>サイダイ</t>
    </rPh>
    <phoneticPr fontId="18"/>
  </si>
  <si>
    <t>net.core.somaxconn</t>
  </si>
  <si>
    <t>TCP接続を受け付けるbacklogキューの最大サイズを指定する。OSのデフォルト値は128。</t>
    <phoneticPr fontId="18"/>
  </si>
  <si>
    <t>追加したいパラメータ名を設定する。</t>
    <rPh sb="0" eb="2">
      <t>ツイカ</t>
    </rPh>
    <rPh sb="10" eb="11">
      <t>メイ</t>
    </rPh>
    <rPh sb="12" eb="14">
      <t>セッテイ</t>
    </rPh>
    <phoneticPr fontId="18"/>
  </si>
  <si>
    <t>vm.nr_hugepages</t>
  </si>
  <si>
    <t>１１．１　vsftp設定</t>
    <rPh sb="10" eb="12">
      <t>セッテイ</t>
    </rPh>
    <phoneticPr fontId="18"/>
  </si>
  <si>
    <t>vsftpd.conf</t>
    <phoneticPr fontId="18"/>
  </si>
  <si>
    <t>/etc/vsftpd</t>
    <phoneticPr fontId="18"/>
  </si>
  <si>
    <t>_etc_vsftpd_vsftpd.conf</t>
    <phoneticPr fontId="18"/>
  </si>
  <si>
    <t>anonymous_enable</t>
    <phoneticPr fontId="18"/>
  </si>
  <si>
    <t>有効になると、匿名ユーザーによるログインが可能となります。 anonymous と ftp のユーザー名が受け入れられます。</t>
    <phoneticPr fontId="18"/>
  </si>
  <si>
    <t>local_enable</t>
    <phoneticPr fontId="18"/>
  </si>
  <si>
    <t xml:space="preserve">有効になると、ローカルユーザーがシステムにログイン可能となります。 </t>
    <phoneticPr fontId="18"/>
  </si>
  <si>
    <t>write_enable</t>
    <phoneticPr fontId="18"/>
  </si>
  <si>
    <t>Uncomment this to enable any form of FTP write command.</t>
    <phoneticPr fontId="18"/>
  </si>
  <si>
    <t>local_umask</t>
    <phoneticPr fontId="18"/>
  </si>
  <si>
    <t>Default umask for local users is 077. You may wish to change this to 022,
 if your users expect that (022 is used by most other ftpd's)</t>
    <phoneticPr fontId="18"/>
  </si>
  <si>
    <t>anon_upload_enable</t>
    <phoneticPr fontId="18"/>
  </si>
  <si>
    <t>write_enable ディレクティブと共に有効にすると、匿名ユーザーは、書き込みパーミッションのある親ディレクトリ内でファイルをアップロードすることが可能となります。</t>
    <phoneticPr fontId="18"/>
  </si>
  <si>
    <t>anon_mkdir_write_enable</t>
    <phoneticPr fontId="18"/>
  </si>
  <si>
    <t>write_enable ディレクティブと共に有効にすると、匿名ユーザーは書き込みパーミッションを持つ親ディレクトリ内に新しいディレクトリを作成することができるようになります。</t>
    <phoneticPr fontId="18"/>
  </si>
  <si>
    <t>dirmessage_enable</t>
    <phoneticPr fontId="18"/>
  </si>
  <si>
    <t>YES に設定した場合、FTP サーバ上のユーザが新たなディレクトリに初めて入ったときに、メッセージを見せることができる。</t>
    <phoneticPr fontId="18"/>
  </si>
  <si>
    <t>xferlog_enable</t>
    <phoneticPr fontId="18"/>
  </si>
  <si>
    <t>Activate logging of uploads/downloads.</t>
    <phoneticPr fontId="18"/>
  </si>
  <si>
    <t>connect_from_port_20</t>
    <phoneticPr fontId="18"/>
  </si>
  <si>
    <t>データ接続において、サーバが(送信元)ポートに 20(ftp-data) を使うかどうか制御する。アクティブモード時に必要。</t>
    <phoneticPr fontId="18"/>
  </si>
  <si>
    <t>chown_uploads</t>
    <phoneticPr fontId="18"/>
  </si>
  <si>
    <t>chown_username</t>
    <phoneticPr fontId="18"/>
  </si>
  <si>
    <t>xferlog_file</t>
    <phoneticPr fontId="18"/>
  </si>
  <si>
    <t>ログの出力先ファイル名。</t>
    <phoneticPr fontId="18"/>
  </si>
  <si>
    <t>xferlog_std_format</t>
    <phoneticPr fontId="18"/>
  </si>
  <si>
    <t>idle_session_timeout</t>
    <phoneticPr fontId="18"/>
  </si>
  <si>
    <t>timing out an idle session</t>
    <phoneticPr fontId="18"/>
  </si>
  <si>
    <t>data_connection_timeout</t>
    <phoneticPr fontId="18"/>
  </si>
  <si>
    <t>timing out a data connection</t>
    <phoneticPr fontId="18"/>
  </si>
  <si>
    <t>nopriv_user</t>
    <phoneticPr fontId="18"/>
  </si>
  <si>
    <t>async_abor_enable</t>
    <phoneticPr fontId="18"/>
  </si>
  <si>
    <t>ascii_upload_enable</t>
    <phoneticPr fontId="18"/>
  </si>
  <si>
    <t>asciiモードのアップロードを許可する。</t>
    <phoneticPr fontId="18"/>
  </si>
  <si>
    <t>ascii_download_enable</t>
    <phoneticPr fontId="18"/>
  </si>
  <si>
    <t xml:space="preserve">asciiモードのダウンロードを許可する。 </t>
    <phoneticPr fontId="18"/>
  </si>
  <si>
    <t>ftpd_banner</t>
    <phoneticPr fontId="18"/>
  </si>
  <si>
    <t xml:space="preserve">有効になると、サーバーへの接続が確立した時に、このディレクティブで指定されている文字列が表示されます。このオプションは、banner_file ディレクティブによって上書きすることができます。 </t>
    <phoneticPr fontId="18"/>
  </si>
  <si>
    <t>deny_email_enable</t>
    <phoneticPr fontId="18"/>
  </si>
  <si>
    <t xml:space="preserve">有効になると、/etc/vsftpd/banned_emails で指定された、電子メールのパスワードを使用する匿名ユーザーはサーバーへのアクセスを拒否されます。このディレクティブで参照されているファイル名は、banned_email_file ディレクティブを使用して指定することができます。 </t>
    <phoneticPr fontId="18"/>
  </si>
  <si>
    <t>banned_email_file</t>
    <phoneticPr fontId="18"/>
  </si>
  <si>
    <t>deny_email_enable ディレクティブが YES に設定されると、このディレクティブは、サーバーへのアクセスを許可されていない匿名の電子メールパスワードの一覧を格納するファイルを指定します。</t>
    <phoneticPr fontId="18"/>
  </si>
  <si>
    <t>chroot_local_user</t>
    <phoneticPr fontId="18"/>
  </si>
  <si>
    <t>ローカルユーザがchrootされるかどうかを制御する。</t>
    <phoneticPr fontId="18"/>
  </si>
  <si>
    <t>chroot_list_enable</t>
    <phoneticPr fontId="18"/>
  </si>
  <si>
    <t>ログイン時にchrootされるかどうかを制御する。</t>
    <phoneticPr fontId="18"/>
  </si>
  <si>
    <t>chroot_list_file</t>
    <phoneticPr fontId="18"/>
  </si>
  <si>
    <t>ls_recurse_enable</t>
    <phoneticPr fontId="18"/>
  </si>
  <si>
    <t>listen</t>
    <phoneticPr fontId="18"/>
  </si>
  <si>
    <t xml:space="preserve">有効にすると、vsftpd がスタンドアロンモードで稼働します。Red Hat Enterprise Linux では、この値は YES に設定されています。このディレクティブは、listen_ipv6 ディレクティブとの併用はできません。 </t>
    <phoneticPr fontId="18"/>
  </si>
  <si>
    <t>listen_ipv6</t>
    <phoneticPr fontId="18"/>
  </si>
  <si>
    <t xml:space="preserve">有効化すると、vsftpd がスタンドアロンモードで稼働しますが、IPv6 ソケットのみに対して待ち受けます。このディレクティブは、listen ディレクティブとは併用できません。 </t>
    <phoneticPr fontId="18"/>
  </si>
  <si>
    <t>pam_service_name</t>
    <phoneticPr fontId="18"/>
  </si>
  <si>
    <t>vsftpd の PAM サービス名を指定します。</t>
    <phoneticPr fontId="18"/>
  </si>
  <si>
    <t>userlist_enable</t>
    <phoneticPr fontId="18"/>
  </si>
  <si>
    <t xml:space="preserve">有効になると、userlist_file 指示文が指定するファイル内にリストされたユーザーは、アクセスを否認されます。クライアントがパスワードを要求する前にアクセスが否認されるため、ユーザーがネットワーク上で暗号化されていないパスワードを送信するのを防止します。 </t>
    <phoneticPr fontId="18"/>
  </si>
  <si>
    <t>tcp_wrappers</t>
    <phoneticPr fontId="18"/>
  </si>
  <si>
    <t>有効になると、TCP wrappers はサーバーへのアクセスを認可するために使用されます。FTP サーバーが複数の IP アドレス上で設定されている場合は、クライアントが要求している IP アドレスを基にして異なる設定ファイルをロードするように VSFTPD_LOAD_CONF 環境変数を使用することができます。</t>
    <phoneticPr fontId="18"/>
  </si>
  <si>
    <t>userlist_deny</t>
    <phoneticPr fontId="18"/>
  </si>
  <si>
    <t xml:space="preserve">userlist_enable 指示文と共に使用して NO に設定すると、ユーザー名が userlist_file 指示文が特定したファイル内にリストされていない限りは、すべてのローカルユーザーのアクセスが否認されます。クライアントにパスワードを要求する前にアクセスが否定されるため、この指示文を NO に設定しておくと、ローカルユーザーがネットワーク上で暗号化されていないパスワードを送信するのを防止します。 </t>
    <phoneticPr fontId="18"/>
  </si>
  <si>
    <t>userlist_file</t>
    <phoneticPr fontId="18"/>
  </si>
  <si>
    <t xml:space="preserve">userlist_enable ディレクティブが有効化された時に、 vsftpd が参照するファイルを指定します。 </t>
    <phoneticPr fontId="18"/>
  </si>
  <si>
    <t>use_localtime</t>
    <phoneticPr fontId="18"/>
  </si>
  <si>
    <t xml:space="preserve">有効になると、ディレクトリ一覧に GMT ではなく現地時間が表示されます。 </t>
    <phoneticPr fontId="18"/>
  </si>
  <si>
    <t>dual_log_enable</t>
    <phoneticPr fontId="18"/>
  </si>
  <si>
    <t xml:space="preserve">xferlog_enable と共に有効になると、vsftpd は次にあげる 2 つのファイルに同時に書き込みを行います：xferlog_file ディレクティブで指定されたファイル (デフォルトでは /var/log/xferlog) に対する wu-ftpd 互換のログ、ならびにvsftpd_log_file ディレクティブ (デフォルトでは /var/log/vsftpd.log) で指定されている標準の vsftpd ログファイル。 </t>
    <phoneticPr fontId="18"/>
  </si>
  <si>
    <t>session_support</t>
    <phoneticPr fontId="18"/>
  </si>
  <si>
    <t>有効にすると、vsftpd は Pluggable Authentication Modules (PAM) を介して、各ユーザーのログインセッションの維持を試みます。</t>
    <phoneticPr fontId="18"/>
  </si>
  <si>
    <t>chmod_enable</t>
    <phoneticPr fontId="18"/>
  </si>
  <si>
    <t>有効になると、ローカルユーザーに FTP コマンド SITE CHMOD が許可されます。このコマンドにより、ユーザーはファイル上のパーミッションを変更することができるようになります。</t>
    <phoneticPr fontId="18"/>
  </si>
  <si>
    <t>banner_file</t>
    <phoneticPr fontId="18"/>
  </si>
  <si>
    <t xml:space="preserve">サーバーへの接続が確立した時に表示されるテキストを格納したファイルを指定します。このオプションは、ftpd_banner ディレクティブに記載されているあらゆるテキストを上書きします。 </t>
    <phoneticPr fontId="18"/>
  </si>
  <si>
    <t>cmds_allowed</t>
    <phoneticPr fontId="18"/>
  </si>
  <si>
    <t xml:space="preserve">サーバーが許可する、FTP コマンドのコンマ区切りの一覧を指定します。その他のコマンドはすべて拒否されます。 </t>
    <phoneticPr fontId="18"/>
  </si>
  <si>
    <t>anon_root</t>
    <phoneticPr fontId="18"/>
  </si>
  <si>
    <t xml:space="preserve">匿名ユーザーのログイン後に vsftpd の変更先のディレクトリに指定します。 </t>
    <phoneticPr fontId="18"/>
  </si>
  <si>
    <t>anon_world_readable_only</t>
    <phoneticPr fontId="18"/>
  </si>
  <si>
    <t xml:space="preserve">有効にすると、匿名ユーザーは全ユーザーが読み取り可能なファイルのみダウンロードできるようになります。 </t>
    <phoneticPr fontId="18"/>
  </si>
  <si>
    <t>ftp_username</t>
    <phoneticPr fontId="18"/>
  </si>
  <si>
    <t xml:space="preserve">匿名の FTP ユーザー用に使用される、ローカルユーザーアカウント (/etc/passwd にリストされている) を指定します。/etc/passwd で指定されているユーザー用のホームディレクトリは、匿名 FTP ユーザーの root ディレクトリです。 </t>
    <phoneticPr fontId="18"/>
  </si>
  <si>
    <t>no_anon_password</t>
    <phoneticPr fontId="18"/>
  </si>
  <si>
    <t xml:space="preserve">有効にすると、匿名ユーザーはパスワードを要求されません。 </t>
    <phoneticPr fontId="18"/>
  </si>
  <si>
    <t>secure_email_list_enable</t>
    <phoneticPr fontId="18"/>
  </si>
  <si>
    <t xml:space="preserve">有効にすると、指定されたリストの匿名ログイン用 Email パスワードのみが受け入れられます。これは、仮想ユーザーの必要なしに、パブリックコンテンツに対して限定的なセキュリティを提供する便利な方法です。 </t>
    <phoneticPr fontId="18"/>
  </si>
  <si>
    <t>guest_enable</t>
    <phoneticPr fontId="18"/>
  </si>
  <si>
    <t>有効になると、非匿名ユーザーは guest_username ディレクティブで指定されているローカルユーザーである ユーザー guest としてログインします。</t>
    <phoneticPr fontId="18"/>
  </si>
  <si>
    <t>guest_username</t>
    <phoneticPr fontId="18"/>
  </si>
  <si>
    <t>guest ユーザーがマッピングされるユーザー名を指定します。</t>
    <phoneticPr fontId="18"/>
  </si>
  <si>
    <t>local_root</t>
    <phoneticPr fontId="18"/>
  </si>
  <si>
    <t xml:space="preserve">ローカルユーザーのログイン後に vsftpd の変更先となるディレクトリを指定します。 </t>
    <phoneticPr fontId="18"/>
  </si>
  <si>
    <t>passwd_chroot_enable</t>
    <phoneticPr fontId="18"/>
  </si>
  <si>
    <t>chroot_local_user ディレクティブと共に有効になると、vsftpd は /etc/passwd のホームディレクトリフィールド内の /./ の発生に基づいてローカルユーザーのルートディレクトリを変更します。</t>
    <phoneticPr fontId="18"/>
  </si>
  <si>
    <t>user_config_dir</t>
    <phoneticPr fontId="18"/>
  </si>
  <si>
    <t xml:space="preserve">ローカルシステムユーザーの名前が付いた、そのユーザー固有の設定が格納されている設定ファイルを格納するディレクトリへのパスを指定します。ユーザーの設定ファイル内のディレクティブは、/etc/vsftpd/vsftpd.conf の設定ファイルを上書きします。 </t>
    <phoneticPr fontId="18"/>
  </si>
  <si>
    <t>dirlist_enable</t>
    <phoneticPr fontId="18"/>
  </si>
  <si>
    <t xml:space="preserve">有効になると、ユーザーはディレクトリ一覧を閲覧することができるようになります。 </t>
    <phoneticPr fontId="18"/>
  </si>
  <si>
    <t>force_dot_files</t>
    <phoneticPr fontId="18"/>
  </si>
  <si>
    <t>有効になると、ドット (.) で始まるファイルは、ディレクトリ一覧にリストされますが、. ファイルおよび .. ファイルは例外となります。</t>
    <phoneticPr fontId="18"/>
  </si>
  <si>
    <t>hide_ids</t>
    <phoneticPr fontId="18"/>
  </si>
  <si>
    <t xml:space="preserve">有効になると、すべてのディレクトリ一覧で ftp は各ファイルのユーザーおよびグループとして表示されます。 </t>
    <phoneticPr fontId="18"/>
  </si>
  <si>
    <t>message_file</t>
    <phoneticPr fontId="18"/>
  </si>
  <si>
    <t xml:space="preserve">dirmessage_enable ディレクティブを使用する場合にメッセージファイルの名前を指定します。 </t>
    <phoneticPr fontId="18"/>
  </si>
  <si>
    <t>text_userdb_names</t>
    <phoneticPr fontId="18"/>
  </si>
  <si>
    <t xml:space="preserve">有効になると、テストユーザー名とグループ名が UID と GID エントリーの代わりに使用されます。このオプションを有効にすると、サーバーのパフォーマンスが低下する可能性があります。 </t>
    <phoneticPr fontId="18"/>
  </si>
  <si>
    <t>download_enable</t>
    <phoneticPr fontId="18"/>
  </si>
  <si>
    <t>有効になると、ファイルのダウンロードが許可されます。</t>
    <phoneticPr fontId="18"/>
  </si>
  <si>
    <t>log_ftp_protocol</t>
    <phoneticPr fontId="18"/>
  </si>
  <si>
    <t>xferlog_enable と共に有効になり、xferlog_std_format が NO に設定されると、すべての FTP コマンドと応答がログ記録されます。このディレクティブはデバッグに有用です。</t>
    <phoneticPr fontId="18"/>
  </si>
  <si>
    <t>syslog_enable</t>
    <phoneticPr fontId="18"/>
  </si>
  <si>
    <t xml:space="preserve">xferlog_enable と共に有効になると、vsftpd_log_file ディレクティブ (デフォルトでは /var/log/vsftpd.log) が指定する標準の vsftpd ログファイルに通常書き込まれるすべてのログは、代わりに、FTPD ファシリティ下のシステムロガーに送信されます。 </t>
    <phoneticPr fontId="18"/>
  </si>
  <si>
    <t>vsftpd_log_file</t>
    <phoneticPr fontId="18"/>
  </si>
  <si>
    <t xml:space="preserve">vsftpd ログファイルを指定します。このファイルを使用するには、xferlog_enable を有効化し、かつ xferlog_std_format を NO に設定するか、またはそれが YES に設定されている場合は、dual_log_enable を有効化する必要があります。syslog_enable が YES に設定されている場合、このディレクティブで指定したファイルではなく、システムログが使用されることは、注意すべき重要なポイントです。 </t>
    <phoneticPr fontId="18"/>
  </si>
  <si>
    <t>accept_timeout</t>
    <phoneticPr fontId="18"/>
  </si>
  <si>
    <t xml:space="preserve">パッシブモードを使用するクライアントが接続を確立する時間を指定します。 </t>
    <phoneticPr fontId="18"/>
  </si>
  <si>
    <t>anon_max_rate</t>
    <phoneticPr fontId="18"/>
  </si>
  <si>
    <t>匿名ユーザー用の最大データ転送速度をバイト/秒で指定します。</t>
    <phoneticPr fontId="18"/>
  </si>
  <si>
    <t>connect_timeout</t>
    <phoneticPr fontId="18"/>
  </si>
  <si>
    <t>アクティブモードを使用するクライアントがデータ接続に応答する際の最大限の時間を秒数で指定します。</t>
    <phoneticPr fontId="18"/>
  </si>
  <si>
    <t>ftp_data_port</t>
    <phoneticPr fontId="18"/>
  </si>
  <si>
    <t>connect_from_port_20 が YES に設定されている場合に、アクティブなデータ接続に使用するポートを指定します。</t>
    <phoneticPr fontId="18"/>
  </si>
  <si>
    <t>listen_address</t>
    <phoneticPr fontId="18"/>
  </si>
  <si>
    <t xml:space="preserve">vsftpd がネットワーク接続をリッスンする IP アドレスを指定します。 </t>
    <phoneticPr fontId="18"/>
  </si>
  <si>
    <t>listen_address6</t>
    <phoneticPr fontId="18"/>
  </si>
  <si>
    <t>listen_ipv6 が YES に設定されている場合に、vsftpd がネットワーク接続をリッスンする IPv6 アドレスを指定します。</t>
    <phoneticPr fontId="18"/>
  </si>
  <si>
    <t>listen_port</t>
    <phoneticPr fontId="18"/>
  </si>
  <si>
    <t xml:space="preserve">vsftpd がネットワーク接続をリッスンするポートを指定します。 </t>
    <phoneticPr fontId="18"/>
  </si>
  <si>
    <t>local_max_rate</t>
    <phoneticPr fontId="18"/>
  </si>
  <si>
    <t>サーバーにログインしたローカルユーザーを対象とするデータ転送の最大速度をバイト/秒で指定します。</t>
    <phoneticPr fontId="18"/>
  </si>
  <si>
    <t>max_clients</t>
    <phoneticPr fontId="18"/>
  </si>
  <si>
    <t>サーバーがスタンドアロンモードで稼働している時に、そのサーバーに同時に接続可能なクライアントの最大数を指定します。クライアントの接続がこの数を超えると、エラーメッセージが表示されます。</t>
    <phoneticPr fontId="18"/>
  </si>
  <si>
    <t>max_per_ip</t>
    <phoneticPr fontId="18"/>
  </si>
  <si>
    <t xml:space="preserve">同一ソースの IP アドレスからの接続できるクライアントの最大数を指定します。 </t>
    <phoneticPr fontId="18"/>
  </si>
  <si>
    <t>pasv_address</t>
    <phoneticPr fontId="18"/>
  </si>
  <si>
    <t xml:space="preserve">Network Address Translation (NAT) ファイアウォールの背後にあるサーバーのパブリック用 IP アドレス向けに IP アドレスを指定します。これにより、vsftpd はパッシブモード接続用の正しい返信アドレスを渡すことができます。 </t>
    <phoneticPr fontId="18"/>
  </si>
  <si>
    <t>pasv_enable</t>
    <phoneticPr fontId="18"/>
  </si>
  <si>
    <t>有効になると、パッシブモードの接続が可能となります。</t>
    <phoneticPr fontId="18"/>
  </si>
  <si>
    <t>pasv_max_port</t>
    <phoneticPr fontId="18"/>
  </si>
  <si>
    <t>パッシブモード接続用に FTP クライアントに送信される可能な限り高いポートを指定します。この設定は、ポートの範囲を制限することでファイアウォールのルール作成が容易にするために使われます。</t>
    <phoneticPr fontId="18"/>
  </si>
  <si>
    <t>pasv_min_port</t>
    <phoneticPr fontId="18"/>
  </si>
  <si>
    <t>パッシブモード接続用に FTP クライアントに送信される可能な限り低いポートを指定します。この設定は、ポートの範囲を制限することでファイアウォールのルール作成が容易にするために使われます。</t>
    <phoneticPr fontId="18"/>
  </si>
  <si>
    <t>pasv_promiscuous</t>
    <phoneticPr fontId="18"/>
  </si>
  <si>
    <t>有効となると、データ接続が同一の IP アドレスを起源とすることを確認するためのチェックは行われません。この設定は、特定タイプのトンネリングのみに有用です。</t>
    <phoneticPr fontId="18"/>
  </si>
  <si>
    <t>port_enable</t>
    <phoneticPr fontId="18"/>
  </si>
  <si>
    <t xml:space="preserve">有効になると、アクティブモードの接続が可能となります。 </t>
    <phoneticPr fontId="18"/>
  </si>
  <si>
    <t>１１．２　FTPログイン拒否ユーザ</t>
    <rPh sb="12" eb="14">
      <t>キョヒ</t>
    </rPh>
    <phoneticPr fontId="18"/>
  </si>
  <si>
    <t>user_list</t>
    <phoneticPr fontId="18"/>
  </si>
  <si>
    <t>/etc/vsftpd/</t>
    <phoneticPr fontId="18"/>
  </si>
  <si>
    <t>userlist_deny=YESとした場合、本ファイルに指定したユーザのログインが拒否される 【ファイル生成置換】</t>
    <rPh sb="20" eb="22">
      <t>バアイ</t>
    </rPh>
    <rPh sb="23" eb="24">
      <t>ホン</t>
    </rPh>
    <rPh sb="29" eb="31">
      <t>シテイ</t>
    </rPh>
    <rPh sb="42" eb="44">
      <t>キョヒ</t>
    </rPh>
    <phoneticPr fontId="18"/>
  </si>
  <si>
    <t>_etc_vsftpd_user_list</t>
    <phoneticPr fontId="18"/>
  </si>
  <si>
    <t>拒否ユーザ名(1)</t>
    <rPh sb="0" eb="2">
      <t>キョヒ</t>
    </rPh>
    <rPh sb="5" eb="6">
      <t>メイ</t>
    </rPh>
    <phoneticPr fontId="18"/>
  </si>
  <si>
    <t>拒否ユーザ名(2)</t>
    <rPh sb="0" eb="2">
      <t>キョヒ</t>
    </rPh>
    <rPh sb="5" eb="6">
      <t>メイ</t>
    </rPh>
    <phoneticPr fontId="18"/>
  </si>
  <si>
    <t>拒否ユーザ名(3)</t>
    <rPh sb="0" eb="2">
      <t>キョヒ</t>
    </rPh>
    <rPh sb="5" eb="6">
      <t>メイ</t>
    </rPh>
    <phoneticPr fontId="18"/>
  </si>
  <si>
    <t>拒否ユーザ名(4)</t>
    <rPh sb="0" eb="2">
      <t>キョヒ</t>
    </rPh>
    <rPh sb="5" eb="6">
      <t>メイ</t>
    </rPh>
    <phoneticPr fontId="18"/>
  </si>
  <si>
    <t>拒否ユーザ名(5)</t>
    <rPh sb="0" eb="2">
      <t>キョヒ</t>
    </rPh>
    <rPh sb="5" eb="6">
      <t>メイ</t>
    </rPh>
    <phoneticPr fontId="18"/>
  </si>
  <si>
    <t>拒否ユーザ名(6)</t>
    <rPh sb="0" eb="2">
      <t>キョヒ</t>
    </rPh>
    <rPh sb="5" eb="6">
      <t>メイ</t>
    </rPh>
    <phoneticPr fontId="18"/>
  </si>
  <si>
    <t>拒否ユーザ名(7)</t>
    <rPh sb="0" eb="2">
      <t>キョヒ</t>
    </rPh>
    <rPh sb="5" eb="6">
      <t>メイ</t>
    </rPh>
    <phoneticPr fontId="18"/>
  </si>
  <si>
    <t>拒否ユーザ名(8)</t>
    <rPh sb="0" eb="2">
      <t>キョヒ</t>
    </rPh>
    <rPh sb="5" eb="6">
      <t>メイ</t>
    </rPh>
    <phoneticPr fontId="18"/>
  </si>
  <si>
    <t>拒否ユーザ名(9)</t>
    <rPh sb="0" eb="2">
      <t>キョヒ</t>
    </rPh>
    <rPh sb="5" eb="6">
      <t>メイ</t>
    </rPh>
    <phoneticPr fontId="18"/>
  </si>
  <si>
    <t>拒否ユーザ名(10)</t>
    <rPh sb="0" eb="2">
      <t>キョヒ</t>
    </rPh>
    <rPh sb="5" eb="6">
      <t>メイ</t>
    </rPh>
    <phoneticPr fontId="18"/>
  </si>
  <si>
    <t>拒否ユーザ名(11)</t>
    <rPh sb="0" eb="2">
      <t>キョヒ</t>
    </rPh>
    <rPh sb="5" eb="6">
      <t>メイ</t>
    </rPh>
    <phoneticPr fontId="18"/>
  </si>
  <si>
    <t>拒否ユーザ名(12)</t>
    <rPh sb="0" eb="2">
      <t>キョヒ</t>
    </rPh>
    <rPh sb="5" eb="6">
      <t>メイ</t>
    </rPh>
    <phoneticPr fontId="18"/>
  </si>
  <si>
    <t>拒否ユーザ名(13)</t>
    <rPh sb="0" eb="2">
      <t>キョヒ</t>
    </rPh>
    <rPh sb="5" eb="6">
      <t>メイ</t>
    </rPh>
    <phoneticPr fontId="18"/>
  </si>
  <si>
    <t>拒否ユーザ名(14)</t>
    <rPh sb="0" eb="2">
      <t>キョヒ</t>
    </rPh>
    <rPh sb="5" eb="6">
      <t>メイ</t>
    </rPh>
    <phoneticPr fontId="18"/>
  </si>
  <si>
    <t>拒否ユーザ名(15)</t>
    <rPh sb="0" eb="2">
      <t>キョヒ</t>
    </rPh>
    <rPh sb="5" eb="6">
      <t>メイ</t>
    </rPh>
    <phoneticPr fontId="18"/>
  </si>
  <si>
    <t>chroot_list</t>
    <phoneticPr fontId="18"/>
  </si>
  <si>
    <t>_etc_vsftpd_chroot_list</t>
    <phoneticPr fontId="18"/>
  </si>
  <si>
    <t>許可ユーザ名(1)</t>
    <rPh sb="0" eb="2">
      <t>キョカ</t>
    </rPh>
    <rPh sb="5" eb="6">
      <t>メイ</t>
    </rPh>
    <phoneticPr fontId="18"/>
  </si>
  <si>
    <t>許可ユーザ名(2)</t>
    <rPh sb="0" eb="2">
      <t>キョカ</t>
    </rPh>
    <rPh sb="5" eb="6">
      <t>メイ</t>
    </rPh>
    <phoneticPr fontId="18"/>
  </si>
  <si>
    <t>許可ユーザ名(3)</t>
    <rPh sb="0" eb="2">
      <t>キョカ</t>
    </rPh>
    <rPh sb="5" eb="6">
      <t>メイ</t>
    </rPh>
    <phoneticPr fontId="18"/>
  </si>
  <si>
    <t>許可ユーザ名(4)</t>
    <rPh sb="0" eb="2">
      <t>キョカ</t>
    </rPh>
    <rPh sb="5" eb="6">
      <t>メイ</t>
    </rPh>
    <phoneticPr fontId="18"/>
  </si>
  <si>
    <t>許可ユーザ名(5)</t>
    <rPh sb="0" eb="2">
      <t>キョカ</t>
    </rPh>
    <rPh sb="5" eb="6">
      <t>メイ</t>
    </rPh>
    <phoneticPr fontId="18"/>
  </si>
  <si>
    <t>許可ユーザ名(6)</t>
    <rPh sb="0" eb="2">
      <t>キョカ</t>
    </rPh>
    <rPh sb="5" eb="6">
      <t>メイ</t>
    </rPh>
    <phoneticPr fontId="18"/>
  </si>
  <si>
    <t>許可ユーザ名(7)</t>
    <rPh sb="0" eb="2">
      <t>キョカ</t>
    </rPh>
    <rPh sb="5" eb="6">
      <t>メイ</t>
    </rPh>
    <phoneticPr fontId="18"/>
  </si>
  <si>
    <t>許可ユーザ名(8)</t>
    <rPh sb="0" eb="2">
      <t>キョカ</t>
    </rPh>
    <rPh sb="5" eb="6">
      <t>メイ</t>
    </rPh>
    <phoneticPr fontId="18"/>
  </si>
  <si>
    <t>許可ユーザ名(9)</t>
    <rPh sb="0" eb="2">
      <t>キョカ</t>
    </rPh>
    <rPh sb="5" eb="6">
      <t>メイ</t>
    </rPh>
    <phoneticPr fontId="18"/>
  </si>
  <si>
    <t>許可ユーザ名(10)</t>
    <rPh sb="0" eb="2">
      <t>キョカ</t>
    </rPh>
    <rPh sb="5" eb="6">
      <t>メイ</t>
    </rPh>
    <phoneticPr fontId="18"/>
  </si>
  <si>
    <t>rsyslog.conf</t>
    <phoneticPr fontId="18"/>
  </si>
  <si>
    <t>ログ出力設定 【ファイル生成置換】</t>
    <phoneticPr fontId="18"/>
  </si>
  <si>
    <t>_etc_rsyslog.conf</t>
    <phoneticPr fontId="18"/>
  </si>
  <si>
    <t>設定内容</t>
    <rPh sb="0" eb="2">
      <t>セッテイ</t>
    </rPh>
    <rPh sb="2" eb="4">
      <t>ナイヨウ</t>
    </rPh>
    <phoneticPr fontId="18"/>
  </si>
  <si>
    <t># rsyslog configuration file</t>
  </si>
  <si>
    <t># For more information see /usr/share/doc/rsyslog-*/rsyslog_conf.html</t>
  </si>
  <si>
    <t xml:space="preserve"># or latest version online at http://www.rsyslog.com/doc/rsyslog_conf.html </t>
  </si>
  <si>
    <t># If you experience problems, see http://www.rsyslog.com/doc/troubleshoot.html</t>
  </si>
  <si>
    <t>#### MODULES ####</t>
  </si>
  <si>
    <t>module(load="imuxsock"    # provides support for local system logging (e.g. via logger command)</t>
    <phoneticPr fontId="18"/>
  </si>
  <si>
    <t xml:space="preserve">       SysSock.Use="off") # Turn off message reception via local log socket; </t>
  </si>
  <si>
    <t xml:space="preserve">     # local messages are retrieved through imjournal now.</t>
  </si>
  <si>
    <t>module(load="imjournal"      # provides access to the systemd journal</t>
    <phoneticPr fontId="18"/>
  </si>
  <si>
    <t xml:space="preserve">       StateFile="imjournal.state") # File to store the position in the journal</t>
  </si>
  <si>
    <t>#module(load="imklog") # reads kernel messages (the same are read from journald)</t>
  </si>
  <si>
    <t>#module(load"immark") # provides --MARK-- message capability</t>
  </si>
  <si>
    <t># Provides UDP syslog reception</t>
  </si>
  <si>
    <t># for parameters see http://www.rsyslog.com/doc/imudp.html</t>
  </si>
  <si>
    <t>#module(load="imudp") # needs to be done just once</t>
  </si>
  <si>
    <t>#input(type="imudp" port="514")</t>
  </si>
  <si>
    <t># Provides TCP syslog reception</t>
  </si>
  <si>
    <t># for parameters see http://www.rsyslog.com/doc/imtcp.html</t>
  </si>
  <si>
    <t>#module(load="imtcp") # needs to be done just once</t>
  </si>
  <si>
    <t>#input(type="imtcp" port="514")</t>
  </si>
  <si>
    <t>#### GLOBAL DIRECTIVES ####</t>
  </si>
  <si>
    <t># Where to place auxiliary files</t>
  </si>
  <si>
    <t>global(workDirectory="/var/lib/rsyslog")</t>
  </si>
  <si>
    <t># Use default timestamp format</t>
  </si>
  <si>
    <t>module(load="builtin:omfile" Template="RSYSLOG_TraditionalFileFormat")</t>
  </si>
  <si>
    <t># Include all config files in /etc/rsyslog.d/</t>
  </si>
  <si>
    <t>include(file="/etc/rsyslog.d/*.conf" mode="optional")</t>
  </si>
  <si>
    <t>#### RULES ####</t>
  </si>
  <si>
    <t># Log all kernel messages to the console.</t>
  </si>
  <si>
    <t># Logging much else clutters up the screen.</t>
  </si>
  <si>
    <t>#kern.*                                                 /dev/console</t>
  </si>
  <si>
    <t># Log anything (except mail) of level info or higher.</t>
  </si>
  <si>
    <t># Don't log private authentication messages!</t>
  </si>
  <si>
    <t>*.info;mail.none;authpriv.none;cron.none                /var/log/messages</t>
  </si>
  <si>
    <t># The authpriv file has restricted access.</t>
  </si>
  <si>
    <t>authpriv.*                                              /var/log/secure</t>
  </si>
  <si>
    <t># Log all the mail messages in one place.</t>
  </si>
  <si>
    <t>mail.*                                                  -/var/log/maillog</t>
  </si>
  <si>
    <t># Log cron stuff</t>
  </si>
  <si>
    <t>cron.*                                                  /var/log/cron</t>
  </si>
  <si>
    <t># Everybody gets emergency messages</t>
  </si>
  <si>
    <t>*.emerg                                                 :omusrmsg:*</t>
  </si>
  <si>
    <t># Save news errors of level crit and higher in a special file.</t>
  </si>
  <si>
    <t>uucp,news.crit                                          /var/log/spooler</t>
  </si>
  <si>
    <t># Save boot messages also to boot.log</t>
  </si>
  <si>
    <t>local7.*                                                /var/log/boot.log</t>
  </si>
  <si>
    <t># ### sample forwarding rule ###</t>
  </si>
  <si>
    <t xml:space="preserve">#action(type="omfwd"  </t>
  </si>
  <si>
    <t># An on-disk queue is created for this action. If the remote host is</t>
  </si>
  <si>
    <t># down, messages are spooled to disk and sent when it is up again.</t>
  </si>
  <si>
    <t>#queue.filename="fwdRule1"       # unique name prefix for spool files</t>
  </si>
  <si>
    <t>#queue.maxdiskspace="1g"         # 1gb space limit (use as much as possible)</t>
    <phoneticPr fontId="18"/>
  </si>
  <si>
    <t>#queue.saveonshutdown="on"       # save messages to disk on shutdown</t>
  </si>
  <si>
    <t>#queue.type="LinkedList"         # run asynchronously</t>
  </si>
  <si>
    <t>#action.resumeRetryCount="-1"    # infinite retries if host is down</t>
  </si>
  <si>
    <t># Remote Logging (we use TCP for reliable delivery)</t>
  </si>
  <si>
    <t># remote_host is: name/ip, e.g. 192.168.0.1, port optional e.g. 10514</t>
  </si>
  <si>
    <t>#Target="remote_host" Port="XXX" Protocol="tcp")</t>
  </si>
  <si>
    <t>&lt;&lt;EOF&gt;&gt;</t>
    <phoneticPr fontId="18"/>
  </si>
  <si>
    <t>１２．２　ログローテーション設定</t>
    <rPh sb="14" eb="16">
      <t>セッテイ</t>
    </rPh>
    <phoneticPr fontId="18"/>
  </si>
  <si>
    <t>logrotate.conf</t>
    <phoneticPr fontId="18"/>
  </si>
  <si>
    <t>_etc_logrotate.conf</t>
    <phoneticPr fontId="18"/>
  </si>
  <si>
    <t>共通設定内容</t>
    <rPh sb="0" eb="2">
      <t>キョウツウ</t>
    </rPh>
    <rPh sb="2" eb="3">
      <t>セッテイ</t>
    </rPh>
    <rPh sb="3" eb="5">
      <t>ナイヨウ</t>
    </rPh>
    <phoneticPr fontId="18"/>
  </si>
  <si>
    <t>ログローテーションの共通設定</t>
    <rPh sb="10" eb="12">
      <t>キョウツウ</t>
    </rPh>
    <rPh sb="12" eb="14">
      <t>セッテイ</t>
    </rPh>
    <phoneticPr fontId="18"/>
  </si>
  <si>
    <t>設定内容(1)</t>
    <rPh sb="0" eb="2">
      <t>セッテイ</t>
    </rPh>
    <rPh sb="2" eb="4">
      <t>ナイヨウ</t>
    </rPh>
    <phoneticPr fontId="18"/>
  </si>
  <si>
    <t>weekly</t>
  </si>
  <si>
    <t>設定内容(2)</t>
    <rPh sb="0" eb="2">
      <t>セッテイ</t>
    </rPh>
    <rPh sb="2" eb="4">
      <t>ナイヨウ</t>
    </rPh>
    <phoneticPr fontId="18"/>
  </si>
  <si>
    <t>rotate 2</t>
  </si>
  <si>
    <t>設定内容(3)</t>
    <rPh sb="0" eb="2">
      <t>セッテイ</t>
    </rPh>
    <rPh sb="2" eb="4">
      <t>ナイヨウ</t>
    </rPh>
    <phoneticPr fontId="18"/>
  </si>
  <si>
    <t>create</t>
  </si>
  <si>
    <t>設定内容(4)</t>
    <rPh sb="0" eb="2">
      <t>セッテイ</t>
    </rPh>
    <rPh sb="2" eb="4">
      <t>ナイヨウ</t>
    </rPh>
    <phoneticPr fontId="18"/>
  </si>
  <si>
    <t>dateext</t>
  </si>
  <si>
    <t>ログファイルの管理のため日付をつける。</t>
    <rPh sb="7" eb="9">
      <t>カンリ</t>
    </rPh>
    <rPh sb="12" eb="14">
      <t>ヒヅケ</t>
    </rPh>
    <phoneticPr fontId="18"/>
  </si>
  <si>
    <t>設定内容(5)</t>
    <rPh sb="0" eb="2">
      <t>セッテイ</t>
    </rPh>
    <rPh sb="2" eb="4">
      <t>ナイヨウ</t>
    </rPh>
    <phoneticPr fontId="18"/>
  </si>
  <si>
    <t>include /etc/logrotate.d</t>
  </si>
  <si>
    <t>個別のログローテーションを実施する場合のためlogroteate.dを読み込む。</t>
    <rPh sb="0" eb="2">
      <t>コベツ</t>
    </rPh>
    <rPh sb="13" eb="15">
      <t>ジッシ</t>
    </rPh>
    <rPh sb="17" eb="19">
      <t>バアイ</t>
    </rPh>
    <rPh sb="35" eb="36">
      <t>ヨ</t>
    </rPh>
    <rPh sb="37" eb="38">
      <t>コ</t>
    </rPh>
    <phoneticPr fontId="18"/>
  </si>
  <si>
    <t>設定内容(6)</t>
    <rPh sb="0" eb="2">
      <t>セッテイ</t>
    </rPh>
    <rPh sb="2" eb="4">
      <t>ナイヨウ</t>
    </rPh>
    <phoneticPr fontId="18"/>
  </si>
  <si>
    <t>設定内容(7)</t>
    <rPh sb="0" eb="2">
      <t>セッテイ</t>
    </rPh>
    <rPh sb="2" eb="4">
      <t>ナイヨウ</t>
    </rPh>
    <phoneticPr fontId="18"/>
  </si>
  <si>
    <t>設定内容(8)</t>
    <rPh sb="0" eb="2">
      <t>セッテイ</t>
    </rPh>
    <rPh sb="2" eb="4">
      <t>ナイヨウ</t>
    </rPh>
    <phoneticPr fontId="18"/>
  </si>
  <si>
    <t>設定内容(9)</t>
    <rPh sb="0" eb="2">
      <t>セッテイ</t>
    </rPh>
    <rPh sb="2" eb="4">
      <t>ナイヨウ</t>
    </rPh>
    <phoneticPr fontId="18"/>
  </si>
  <si>
    <t>設定内容(10)</t>
    <rPh sb="0" eb="2">
      <t>セッテイ</t>
    </rPh>
    <rPh sb="2" eb="4">
      <t>ナイヨウ</t>
    </rPh>
    <phoneticPr fontId="18"/>
  </si>
  <si>
    <t>個別設定内容(1)</t>
    <rPh sb="0" eb="1">
      <t>コベツ</t>
    </rPh>
    <rPh sb="1" eb="3">
      <t>セッテイ</t>
    </rPh>
    <rPh sb="4" eb="6">
      <t>ナイヨウ</t>
    </rPh>
    <phoneticPr fontId="18"/>
  </si>
  <si>
    <t>対象ファイル</t>
    <rPh sb="0" eb="2">
      <t>タイショウ</t>
    </rPh>
    <phoneticPr fontId="18"/>
  </si>
  <si>
    <t>ローテーション対象ファイル(1)</t>
    <rPh sb="6" eb="8">
      <t>タイショウ</t>
    </rPh>
    <phoneticPr fontId="18"/>
  </si>
  <si>
    <t>ログローテーションするログファイル名</t>
    <rPh sb="17" eb="18">
      <t>メイ</t>
    </rPh>
    <phoneticPr fontId="18"/>
  </si>
  <si>
    <t>ローテーション対象ファイル(2)</t>
    <rPh sb="6" eb="8">
      <t>タイショウ</t>
    </rPh>
    <phoneticPr fontId="18"/>
  </si>
  <si>
    <t>設定内容</t>
    <rPh sb="0" eb="1">
      <t>セッテイ</t>
    </rPh>
    <rPh sb="1" eb="3">
      <t>ナイヨウ</t>
    </rPh>
    <phoneticPr fontId="18"/>
  </si>
  <si>
    <t>ログローテーションの設定</t>
    <rPh sb="10" eb="12">
      <t>セッテイ</t>
    </rPh>
    <phoneticPr fontId="18"/>
  </si>
  <si>
    <t>個別設定内容(2)</t>
    <rPh sb="0" eb="1">
      <t>コベツ</t>
    </rPh>
    <rPh sb="1" eb="3">
      <t>セッテイ</t>
    </rPh>
    <rPh sb="4" eb="6">
      <t>ナイヨウ</t>
    </rPh>
    <phoneticPr fontId="18"/>
  </si>
  <si>
    <t>１２．３　ログローテーション対象設定</t>
    <rPh sb="14" eb="16">
      <t>タイショウ</t>
    </rPh>
    <rPh sb="16" eb="18">
      <t>セッテイ</t>
    </rPh>
    <phoneticPr fontId="18"/>
  </si>
  <si>
    <t>(ユーザー任意)</t>
    <rPh sb="5" eb="7">
      <t>ニンイ</t>
    </rPh>
    <phoneticPr fontId="18"/>
  </si>
  <si>
    <t>/etc/logrotate.d/</t>
    <phoneticPr fontId="18"/>
  </si>
  <si>
    <t>_etc_logrotate.d_syslog</t>
    <phoneticPr fontId="18"/>
  </si>
  <si>
    <t>設定ファイル(1)</t>
    <rPh sb="0" eb="2">
      <t>セッテイ</t>
    </rPh>
    <phoneticPr fontId="18"/>
  </si>
  <si>
    <t>ローテーション対象ファイル(3)</t>
    <rPh sb="6" eb="8">
      <t>タイショウ</t>
    </rPh>
    <phoneticPr fontId="18"/>
  </si>
  <si>
    <t>ローテーション対象ファイル(4)</t>
    <rPh sb="6" eb="8">
      <t>タイショウ</t>
    </rPh>
    <phoneticPr fontId="18"/>
  </si>
  <si>
    <t>ローテーション対象ファイル(5)</t>
    <rPh sb="6" eb="8">
      <t>タイショウ</t>
    </rPh>
    <phoneticPr fontId="18"/>
  </si>
  <si>
    <t>設定ファイル(2)</t>
    <rPh sb="0" eb="2">
      <t>セッテイ</t>
    </rPh>
    <phoneticPr fontId="18"/>
  </si>
  <si>
    <t>journald.conf</t>
    <phoneticPr fontId="18"/>
  </si>
  <si>
    <t>/etc/systemd/</t>
    <phoneticPr fontId="18"/>
  </si>
  <si>
    <t>_etc_systemd_journald.conf</t>
    <phoneticPr fontId="18"/>
  </si>
  <si>
    <t>Journalセクション</t>
    <phoneticPr fontId="18"/>
  </si>
  <si>
    <t>Storage</t>
    <phoneticPr fontId="18"/>
  </si>
  <si>
    <t>Compress</t>
    <phoneticPr fontId="18"/>
  </si>
  <si>
    <t>Seal</t>
    <phoneticPr fontId="18"/>
  </si>
  <si>
    <t>SplitMode</t>
    <phoneticPr fontId="18"/>
  </si>
  <si>
    <t>SyncIntervalSec</t>
    <phoneticPr fontId="18"/>
  </si>
  <si>
    <t>RateLimitIntervalSec</t>
    <phoneticPr fontId="18"/>
  </si>
  <si>
    <t>RateLimitBurst</t>
    <phoneticPr fontId="18"/>
  </si>
  <si>
    <t>SystemMaxUse</t>
    <phoneticPr fontId="18"/>
  </si>
  <si>
    <t>SystemKeepFree</t>
    <phoneticPr fontId="18"/>
  </si>
  <si>
    <t>SystemMaxFileSize</t>
    <phoneticPr fontId="18"/>
  </si>
  <si>
    <t>SystemMaxFiles</t>
    <phoneticPr fontId="18"/>
  </si>
  <si>
    <t>RuntimeMaxUse</t>
    <phoneticPr fontId="18"/>
  </si>
  <si>
    <t>RuntimeKeepFree</t>
    <phoneticPr fontId="18"/>
  </si>
  <si>
    <t>RuntimeMaxFileSize</t>
    <phoneticPr fontId="18"/>
  </si>
  <si>
    <t>RuntimeMaxFiles</t>
    <phoneticPr fontId="18"/>
  </si>
  <si>
    <t>MaxRetentionSec</t>
    <phoneticPr fontId="18"/>
  </si>
  <si>
    <t>MaxFileSec</t>
    <phoneticPr fontId="18"/>
  </si>
  <si>
    <t>ForwardToSyslog</t>
    <phoneticPr fontId="18"/>
  </si>
  <si>
    <t>ForwardToKMsg</t>
    <phoneticPr fontId="18"/>
  </si>
  <si>
    <t>ForwardToConsole</t>
    <phoneticPr fontId="18"/>
  </si>
  <si>
    <t>ForwardToWall</t>
    <phoneticPr fontId="18"/>
  </si>
  <si>
    <t>TTYPath</t>
    <phoneticPr fontId="18"/>
  </si>
  <si>
    <t>MaxLevelStore</t>
    <phoneticPr fontId="18"/>
  </si>
  <si>
    <t>MaxLevelSyslog</t>
    <phoneticPr fontId="18"/>
  </si>
  <si>
    <t>MaxLevelKMsg</t>
    <phoneticPr fontId="18"/>
  </si>
  <si>
    <t>MaxLevelConsole</t>
    <phoneticPr fontId="18"/>
  </si>
  <si>
    <t>MaxLevelWall</t>
    <phoneticPr fontId="18"/>
  </si>
  <si>
    <t>LineMax</t>
    <phoneticPr fontId="18"/>
  </si>
  <si>
    <t>１３．　スケジューラ設定</t>
    <phoneticPr fontId="18"/>
  </si>
  <si>
    <t>１３．１　cron設定</t>
    <rPh sb="9" eb="11">
      <t>セッテイ</t>
    </rPh>
    <phoneticPr fontId="18"/>
  </si>
  <si>
    <t>crontab</t>
    <phoneticPr fontId="18"/>
  </si>
  <si>
    <t>_etc_crontab</t>
    <phoneticPr fontId="18"/>
  </si>
  <si>
    <t>環境変数</t>
    <rPh sb="0" eb="2">
      <t>カンキョウ</t>
    </rPh>
    <rPh sb="2" eb="4">
      <t>ヘンスウ</t>
    </rPh>
    <phoneticPr fontId="18"/>
  </si>
  <si>
    <t>SHELL</t>
    <phoneticPr fontId="18"/>
  </si>
  <si>
    <t>/bin/bash</t>
    <phoneticPr fontId="18"/>
  </si>
  <si>
    <t>rootユーザーのシェルがBashのためBashを設定する。</t>
    <rPh sb="25" eb="27">
      <t>セッテイ</t>
    </rPh>
    <phoneticPr fontId="18"/>
  </si>
  <si>
    <t>PATH</t>
    <phoneticPr fontId="18"/>
  </si>
  <si>
    <t>/sbin:/bin:/usr/sbin:/usr/bin</t>
    <phoneticPr fontId="18"/>
  </si>
  <si>
    <t>MAILTO</t>
    <phoneticPr fontId="18"/>
  </si>
  <si>
    <t>root</t>
    <phoneticPr fontId="18"/>
  </si>
  <si>
    <t>HOME</t>
    <phoneticPr fontId="18"/>
  </si>
  <si>
    <t>他の環境変数</t>
    <rPh sb="0" eb="1">
      <t>ホカ</t>
    </rPh>
    <rPh sb="2" eb="4">
      <t>カンキョウ</t>
    </rPh>
    <rPh sb="4" eb="6">
      <t>ヘンスウ</t>
    </rPh>
    <phoneticPr fontId="18"/>
  </si>
  <si>
    <t>環境変数名</t>
    <rPh sb="0" eb="2">
      <t>カンキョウ</t>
    </rPh>
    <rPh sb="2" eb="4">
      <t>ヘンスウ</t>
    </rPh>
    <rPh sb="4" eb="5">
      <t>メイ</t>
    </rPh>
    <phoneticPr fontId="18"/>
  </si>
  <si>
    <t>環境変数値</t>
    <rPh sb="0" eb="2">
      <t>カンキョウ</t>
    </rPh>
    <rPh sb="2" eb="4">
      <t>ヘンスウ</t>
    </rPh>
    <rPh sb="4" eb="5">
      <t>アタイ</t>
    </rPh>
    <phoneticPr fontId="18"/>
  </si>
  <si>
    <t>Cronエントリ(1)</t>
    <phoneticPr fontId="18"/>
  </si>
  <si>
    <t>分</t>
    <rPh sb="0" eb="1">
      <t>フン</t>
    </rPh>
    <phoneticPr fontId="18"/>
  </si>
  <si>
    <t>0-59</t>
    <phoneticPr fontId="18"/>
  </si>
  <si>
    <t>時</t>
    <rPh sb="0" eb="1">
      <t>ジ</t>
    </rPh>
    <phoneticPr fontId="18"/>
  </si>
  <si>
    <t>0-23</t>
    <phoneticPr fontId="18"/>
  </si>
  <si>
    <t>日</t>
    <rPh sb="0" eb="1">
      <t>ヒ</t>
    </rPh>
    <phoneticPr fontId="18"/>
  </si>
  <si>
    <t>1-31</t>
    <phoneticPr fontId="18"/>
  </si>
  <si>
    <t>月</t>
    <rPh sb="0" eb="1">
      <t>ツキ</t>
    </rPh>
    <phoneticPr fontId="18"/>
  </si>
  <si>
    <t>1-12</t>
    <phoneticPr fontId="18"/>
  </si>
  <si>
    <t>曜日</t>
    <rPh sb="0" eb="2">
      <t>ヨウビ</t>
    </rPh>
    <phoneticPr fontId="18"/>
  </si>
  <si>
    <t>0-6, 曜日文字列</t>
    <rPh sb="5" eb="7">
      <t>ヨウビ</t>
    </rPh>
    <rPh sb="7" eb="10">
      <t>モジレツ</t>
    </rPh>
    <phoneticPr fontId="18"/>
  </si>
  <si>
    <t>実行ユーザ</t>
    <rPh sb="0" eb="2">
      <t>ジッコウ</t>
    </rPh>
    <phoneticPr fontId="18"/>
  </si>
  <si>
    <t>実行コマンド</t>
    <rPh sb="0" eb="2">
      <t>ジッコウ</t>
    </rPh>
    <phoneticPr fontId="18"/>
  </si>
  <si>
    <t>Cronエントリ(2)</t>
    <phoneticPr fontId="18"/>
  </si>
  <si>
    <t>１３．２　cron設定（raid-check）</t>
    <rPh sb="9" eb="11">
      <t>セッテイ</t>
    </rPh>
    <phoneticPr fontId="18"/>
  </si>
  <si>
    <t>raid-check</t>
    <phoneticPr fontId="18"/>
  </si>
  <si>
    <t>/etc/cron.d/</t>
    <phoneticPr fontId="18"/>
  </si>
  <si>
    <t>_etc_cron.d_raid-check</t>
    <phoneticPr fontId="18"/>
  </si>
  <si>
    <t>実機より反映</t>
  </si>
  <si>
    <t>*</t>
    <phoneticPr fontId="18"/>
  </si>
  <si>
    <t>Sun</t>
    <phoneticPr fontId="18"/>
  </si>
  <si>
    <t>/usr/sbin/raid-check</t>
    <phoneticPr fontId="18"/>
  </si>
  <si>
    <t>１３．３　cron設定（mlocate）</t>
    <rPh sb="9" eb="11">
      <t>セッテイ</t>
    </rPh>
    <phoneticPr fontId="18"/>
  </si>
  <si>
    <t>_etc_cron.daily_mlocate</t>
    <phoneticPr fontId="18"/>
  </si>
  <si>
    <t>cron設定ファイル(1)</t>
    <rPh sb="4" eb="6">
      <t>セッテイ</t>
    </rPh>
    <phoneticPr fontId="18"/>
  </si>
  <si>
    <t>mlocate</t>
  </si>
  <si>
    <t>保存先ディレクトリ名</t>
    <rPh sb="0" eb="2">
      <t>ホゾン</t>
    </rPh>
    <rPh sb="2" eb="3">
      <t>サキ</t>
    </rPh>
    <rPh sb="9" eb="10">
      <t>メイ</t>
    </rPh>
    <phoneticPr fontId="18"/>
  </si>
  <si>
    <t>/etc/cron.daily/</t>
  </si>
  <si>
    <t>スクリプト内容</t>
    <rPh sb="5" eb="7">
      <t>ナイヨウ</t>
    </rPh>
    <phoneticPr fontId="18"/>
  </si>
  <si>
    <t>cron設定ファイル(2)</t>
    <rPh sb="4" eb="6">
      <t>セッテイ</t>
    </rPh>
    <phoneticPr fontId="18"/>
  </si>
  <si>
    <t>１３．４　cron設定（0hourly）</t>
    <rPh sb="9" eb="11">
      <t>セッテイ</t>
    </rPh>
    <phoneticPr fontId="18"/>
  </si>
  <si>
    <t>0hourly</t>
    <phoneticPr fontId="18"/>
  </si>
  <si>
    <t>_etc_cron.d_0hourly</t>
    <phoneticPr fontId="18"/>
  </si>
  <si>
    <t>01</t>
  </si>
  <si>
    <t>01</t>
    <phoneticPr fontId="18"/>
  </si>
  <si>
    <t>*</t>
  </si>
  <si>
    <t>0-6, 曜日文字列</t>
  </si>
  <si>
    <t>run-parts /etc/cron.hourly</t>
    <phoneticPr fontId="18"/>
  </si>
  <si>
    <t>１３．５　cron実行拒否ユーザ</t>
    <rPh sb="9" eb="11">
      <t>ジッコウ</t>
    </rPh>
    <rPh sb="11" eb="13">
      <t>キョヒ</t>
    </rPh>
    <phoneticPr fontId="18"/>
  </si>
  <si>
    <t>cron.deny</t>
    <phoneticPr fontId="18"/>
  </si>
  <si>
    <t>_etc_cron.deny</t>
    <phoneticPr fontId="18"/>
  </si>
  <si>
    <t>１３．６　cron実行許可ユーザ</t>
    <rPh sb="9" eb="11">
      <t>ジッコウ</t>
    </rPh>
    <rPh sb="11" eb="13">
      <t>キョカ</t>
    </rPh>
    <phoneticPr fontId="18"/>
  </si>
  <si>
    <t>cron.allow</t>
    <phoneticPr fontId="18"/>
  </si>
  <si>
    <t>_etc_cron.allow</t>
    <phoneticPr fontId="18"/>
  </si>
  <si>
    <t>許可ユーザ名(1)</t>
    <rPh sb="5" eb="6">
      <t>メイ</t>
    </rPh>
    <phoneticPr fontId="18"/>
  </si>
  <si>
    <t>許可ユーザ名(2)</t>
    <rPh sb="5" eb="6">
      <t>メイ</t>
    </rPh>
    <phoneticPr fontId="18"/>
  </si>
  <si>
    <t>許可ユーザ名(3)</t>
    <rPh sb="5" eb="6">
      <t>メイ</t>
    </rPh>
    <phoneticPr fontId="18"/>
  </si>
  <si>
    <t>許可ユーザ名(4)</t>
    <rPh sb="5" eb="6">
      <t>メイ</t>
    </rPh>
    <phoneticPr fontId="18"/>
  </si>
  <si>
    <t>許可ユーザ名(5)</t>
    <rPh sb="5" eb="6">
      <t>メイ</t>
    </rPh>
    <phoneticPr fontId="18"/>
  </si>
  <si>
    <t>許可ユーザ名(6)</t>
    <rPh sb="5" eb="6">
      <t>メイ</t>
    </rPh>
    <phoneticPr fontId="18"/>
  </si>
  <si>
    <t>許可ユーザ名(7)</t>
    <rPh sb="5" eb="6">
      <t>メイ</t>
    </rPh>
    <phoneticPr fontId="18"/>
  </si>
  <si>
    <t>許可ユーザ名(8)</t>
    <rPh sb="5" eb="6">
      <t>メイ</t>
    </rPh>
    <phoneticPr fontId="18"/>
  </si>
  <si>
    <t>許可ユーザ名(9)</t>
    <rPh sb="5" eb="6">
      <t>メイ</t>
    </rPh>
    <phoneticPr fontId="18"/>
  </si>
  <si>
    <t>許可ユーザ名(10)</t>
    <rPh sb="5" eb="6">
      <t>メイ</t>
    </rPh>
    <phoneticPr fontId="18"/>
  </si>
  <si>
    <t>１３．７　atデーモン実行拒否ユーザ</t>
    <rPh sb="11" eb="13">
      <t>ジッコウ</t>
    </rPh>
    <rPh sb="13" eb="15">
      <t>キョヒ</t>
    </rPh>
    <phoneticPr fontId="18"/>
  </si>
  <si>
    <t>at.deny</t>
    <phoneticPr fontId="18"/>
  </si>
  <si>
    <t>_etc_at.deny</t>
    <phoneticPr fontId="18"/>
  </si>
  <si>
    <t>１３．８　atデーモン実行許可ユーザ</t>
    <rPh sb="11" eb="13">
      <t>ジッコウ</t>
    </rPh>
    <rPh sb="13" eb="15">
      <t>キョカ</t>
    </rPh>
    <phoneticPr fontId="18"/>
  </si>
  <si>
    <t>at.allow</t>
    <phoneticPr fontId="18"/>
  </si>
  <si>
    <t>_etc_at.allow</t>
    <phoneticPr fontId="18"/>
  </si>
  <si>
    <t>１４．　ログイン制御設定</t>
    <rPh sb="8" eb="10">
      <t>セイギョ</t>
    </rPh>
    <rPh sb="10" eb="12">
      <t>セッテイ</t>
    </rPh>
    <phoneticPr fontId="18"/>
  </si>
  <si>
    <t>１４．１　SSH 設定</t>
    <rPh sb="9" eb="11">
      <t>セッテイ</t>
    </rPh>
    <phoneticPr fontId="18"/>
  </si>
  <si>
    <t>sshd_config</t>
    <phoneticPr fontId="18"/>
  </si>
  <si>
    <t>/etc/ssh/</t>
    <phoneticPr fontId="18"/>
  </si>
  <si>
    <t>_etc_ssh_sshd_config</t>
    <phoneticPr fontId="18"/>
  </si>
  <si>
    <t>Port</t>
    <phoneticPr fontId="18"/>
  </si>
  <si>
    <t xml:space="preserve">接続を受けつける (listen する) ポート番号を指定します。
</t>
    <phoneticPr fontId="18"/>
  </si>
  <si>
    <t>AddressFamily</t>
    <phoneticPr fontId="18"/>
  </si>
  <si>
    <t xml:space="preserve">どのアドレスファミリを使うべきかを指定します。
</t>
    <phoneticPr fontId="18"/>
  </si>
  <si>
    <t>any | inet |  inet6</t>
    <phoneticPr fontId="18"/>
  </si>
  <si>
    <t>ListenAddress</t>
    <phoneticPr fontId="18"/>
  </si>
  <si>
    <t>&lt;複製可(0~99)&gt;</t>
    <rPh sb="1" eb="3">
      <t>フクセイ</t>
    </rPh>
    <rPh sb="3" eb="4">
      <t>カ</t>
    </rPh>
    <phoneticPr fontId="18"/>
  </si>
  <si>
    <t xml:space="preserve">接続を受けつける (listen する) ローカルアドレスを指定します。
</t>
    <phoneticPr fontId="18"/>
  </si>
  <si>
    <t>ListenAddress</t>
  </si>
  <si>
    <t xml:space="preserve">同上
</t>
    <rPh sb="0" eb="2">
      <t>ドウジョウ</t>
    </rPh>
    <phoneticPr fontId="18"/>
  </si>
  <si>
    <t>HostKey</t>
    <phoneticPr fontId="18"/>
  </si>
  <si>
    <t xml:space="preserve">SSH で使われる、ホスト秘密鍵が格納されているファイルを指定します。
</t>
    <phoneticPr fontId="18"/>
  </si>
  <si>
    <t>/etc/ssh/ssh_host_rsa_key</t>
    <phoneticPr fontId="18"/>
  </si>
  <si>
    <t>/etc/ssh/ssh_host_ecdsa_key</t>
    <phoneticPr fontId="18"/>
  </si>
  <si>
    <t>/etc/ssh/ssh_host_ed25519_key</t>
    <phoneticPr fontId="18"/>
  </si>
  <si>
    <t>SyslogFacility</t>
    <phoneticPr fontId="18"/>
  </si>
  <si>
    <t xml:space="preserve">sshdが出力するログメッセージで使われるログの分類コード(facility) を指定します。
</t>
    <phoneticPr fontId="18"/>
  </si>
  <si>
    <t>DAEMON | USER | AUTH | AUTHPRIV | LOCAL0 | LOCAL1 | LOCAL2 | LOCAL3 | LOCAL4 | LOCAL5 | LOCAL6 | LOCAL7</t>
    <phoneticPr fontId="18"/>
  </si>
  <si>
    <t>AUTHPRIV</t>
    <phoneticPr fontId="18"/>
  </si>
  <si>
    <t>LogLevel</t>
    <phoneticPr fontId="18"/>
  </si>
  <si>
    <t xml:space="preserve">sshdが出力するログメッセージの冗長性レベルを指定します。
</t>
    <phoneticPr fontId="18"/>
  </si>
  <si>
    <t xml:space="preserve">QUIET | FATAL | ERROR | INFO | VERBOSE | DEBUG | DEBUG1 | DEBUG2 | DEBUG3
</t>
    <phoneticPr fontId="18"/>
  </si>
  <si>
    <t>LoginGraceTime</t>
    <phoneticPr fontId="18"/>
  </si>
  <si>
    <t xml:space="preserve">ユーザがここで指定された時間内にログインできないと、サーバは接続を切ります。
</t>
    <phoneticPr fontId="18"/>
  </si>
  <si>
    <t>PermitRootLogin</t>
    <phoneticPr fontId="18"/>
  </si>
  <si>
    <t xml:space="preserve">root がログインできるかどうか指定します。
</t>
    <phoneticPr fontId="18"/>
  </si>
  <si>
    <t>yes |  prohibit-password |  without-password |  forced-commands-only | no</t>
    <phoneticPr fontId="18"/>
  </si>
  <si>
    <t>no</t>
    <phoneticPr fontId="18"/>
  </si>
  <si>
    <t>SSHでのrootユーザーでのログインはさせないようにする。</t>
    <phoneticPr fontId="18"/>
  </si>
  <si>
    <t>StrictModes</t>
    <phoneticPr fontId="18"/>
  </si>
  <si>
    <t xml:space="preserve">sshdがログインを許可する前に、ユーザのファイルおよびホームディレクトリの所有権とパーミッションをチェックすべきかどうかを指定します
</t>
    <phoneticPr fontId="18"/>
  </si>
  <si>
    <t>yes |  no</t>
    <phoneticPr fontId="18"/>
  </si>
  <si>
    <t>MaxAuthTries</t>
    <phoneticPr fontId="18"/>
  </si>
  <si>
    <t xml:space="preserve">ネットワーク接続 1つあたりの認証を最大で何回まで試みることができるかを指定します。
</t>
    <phoneticPr fontId="18"/>
  </si>
  <si>
    <t>MaxSessions</t>
    <phoneticPr fontId="18"/>
  </si>
  <si>
    <t xml:space="preserve">ネットワーク接続 1つあたりに許されるシェル、ログインまたはサブシステム利用の最大数を指定します。
</t>
    <phoneticPr fontId="18"/>
  </si>
  <si>
    <t>RSAAuthentication</t>
    <phoneticPr fontId="18"/>
  </si>
  <si>
    <t xml:space="preserve">純粋な RSA 認証を許可するかどうかを指定します。
</t>
    <phoneticPr fontId="18"/>
  </si>
  <si>
    <t>PubkeyAuthentication</t>
    <phoneticPr fontId="18"/>
  </si>
  <si>
    <t xml:space="preserve">公開鍵認証を許可するかどうか指定します。
</t>
    <phoneticPr fontId="18"/>
  </si>
  <si>
    <t>AuthorizedKeysFile</t>
    <phoneticPr fontId="18"/>
  </si>
  <si>
    <t xml:space="preserve">ユーザ認証の際に使われる公開鍵を格納しているファイル名を指定します。
</t>
    <phoneticPr fontId="18"/>
  </si>
  <si>
    <t>.ssh/authorized_keys</t>
    <phoneticPr fontId="18"/>
  </si>
  <si>
    <t>AuthorizedKeysCommand</t>
    <phoneticPr fontId="18"/>
  </si>
  <si>
    <t xml:space="preserve">ユーザの特定の公開鍵を検索するのに使うコマンドを指定します。
</t>
    <phoneticPr fontId="18"/>
  </si>
  <si>
    <t>AuthorizedKeysCommandUser</t>
    <phoneticPr fontId="18"/>
  </si>
  <si>
    <t xml:space="preserve">AuthorizedKeysCommand コマンドを実行するユーザ名を指定します。
</t>
    <phoneticPr fontId="18"/>
  </si>
  <si>
    <t>RhostsRSAAuthentication</t>
    <phoneticPr fontId="18"/>
  </si>
  <si>
    <t xml:space="preserve">RSA ホスト間認証が成功しているとき、rhosts や /etc/hosts.equivを使った認証をおこなってよいかどうか指定します。
</t>
    <phoneticPr fontId="18"/>
  </si>
  <si>
    <t>HostbasedAuthentication</t>
    <phoneticPr fontId="18"/>
  </si>
  <si>
    <t xml:space="preserve">公開鍵ホスト認証が成功したときに、rhosts あるいは /etc/hosts.equiv 認証を許可するかどうか指定します (ホストベースド認証)。
</t>
    <phoneticPr fontId="18"/>
  </si>
  <si>
    <t>IgnoreUserKnownHosts</t>
    <phoneticPr fontId="18"/>
  </si>
  <si>
    <t xml:space="preserve">RhostsRSAAuthenticationまたはHostbasedAuthenticationの各認証で、ユーザの~/.ssh/known_hostsファイルを使わないようにします。
</t>
    <phoneticPr fontId="18"/>
  </si>
  <si>
    <t>IgnoreRhosts</t>
    <phoneticPr fontId="18"/>
  </si>
  <si>
    <t xml:space="preserve">RhostsRSAAuthenticationまたはHostbasedAuthenticationの各認証で、.rhostsおよび.shostsファイルを使わないようにします。 
</t>
    <phoneticPr fontId="18"/>
  </si>
  <si>
    <t>PermitEmptyPasswords</t>
    <phoneticPr fontId="18"/>
  </si>
  <si>
    <t xml:space="preserve">パスワード認証が許可されているとき、パスワード文字列が空のアカウントに対してサーバがログインを許可するかどうか指定します。
</t>
    <phoneticPr fontId="18"/>
  </si>
  <si>
    <t>PasswordAuthentication</t>
    <phoneticPr fontId="18"/>
  </si>
  <si>
    <t xml:space="preserve">パスワード認証を許可するかどうか指定します。
</t>
    <phoneticPr fontId="18"/>
  </si>
  <si>
    <t>ChallengeResponseAuthentication</t>
    <phoneticPr fontId="18"/>
  </si>
  <si>
    <t xml:space="preserve">チャレンジ・レスポンス認証を許可するかどうか指定します。
</t>
    <phoneticPr fontId="18"/>
  </si>
  <si>
    <t>KerberosAuthentication</t>
    <phoneticPr fontId="18"/>
  </si>
  <si>
    <t xml:space="preserve">ユーザがPasswordAuthenticationで入力したパスワードを Kerberos KDC 経由で批准するかどうか指定します。
</t>
    <phoneticPr fontId="18"/>
  </si>
  <si>
    <t>KerberosOrLocalPasswd</t>
    <phoneticPr fontId="18"/>
  </si>
  <si>
    <t xml:space="preserve">Kerberos 経由のパスワード認証が失敗すると、そのパスワードは/etc/passwdなどの別のローカルな機構によって確認されます。
</t>
    <phoneticPr fontId="18"/>
  </si>
  <si>
    <t>KerberosTicketCleanup</t>
    <phoneticPr fontId="18"/>
  </si>
  <si>
    <t xml:space="preserve">ユーザのチケット用キャッシュをログアウト時に自動的に消去するかどうか指定します。
</t>
    <phoneticPr fontId="18"/>
  </si>
  <si>
    <t>KerberosGetAFSToken</t>
    <phoneticPr fontId="18"/>
  </si>
  <si>
    <t xml:space="preserve">AFS が有効でユーザが Kerberos 5 TGT をもっている場合、そのユーザのホームディレクトリにアクセスする前に AFS トークンを取得しようとこころみます。
</t>
    <phoneticPr fontId="18"/>
  </si>
  <si>
    <t>GSSAPIAuthentication</t>
    <phoneticPr fontId="18"/>
  </si>
  <si>
    <t xml:space="preserve">GSSAPI ベースのユーザ認証を使用するかどうかを指定します。
</t>
    <phoneticPr fontId="18"/>
  </si>
  <si>
    <t>GSSAPICleanupCredentials</t>
    <phoneticPr fontId="18"/>
  </si>
  <si>
    <t xml:space="preserve">SSH接続可能ユーザを指定
</t>
    <phoneticPr fontId="18"/>
  </si>
  <si>
    <t>GSSAPIStrictAcceptorCheck</t>
    <phoneticPr fontId="18"/>
  </si>
  <si>
    <t xml:space="preserve">クライアント側の証明が使っているGSSAPIアクセプタの信憑性についてより厳密なチェックをおこなうかどうかを指定します。
</t>
    <phoneticPr fontId="18"/>
  </si>
  <si>
    <t>UsePAM</t>
    <phoneticPr fontId="18"/>
  </si>
  <si>
    <t xml:space="preserve">PAMインターフェイスによる認証を許可します。
</t>
    <phoneticPr fontId="18"/>
  </si>
  <si>
    <t>AllowAgentForwarding</t>
    <phoneticPr fontId="18"/>
  </si>
  <si>
    <t xml:space="preserve">ssh-agentによるエージェント転送を許可するかどうかを指定します。
</t>
    <phoneticPr fontId="18"/>
  </si>
  <si>
    <t>AllowTcpForwarding</t>
    <phoneticPr fontId="18"/>
  </si>
  <si>
    <t xml:space="preserve">TCP 転送を許可するかどうか指定します。
</t>
    <phoneticPr fontId="18"/>
  </si>
  <si>
    <t>yes |  all | remote | no</t>
    <phoneticPr fontId="18"/>
  </si>
  <si>
    <t>GatewayPorts</t>
    <phoneticPr fontId="18"/>
  </si>
  <si>
    <t xml:space="preserve">リモートホストがクライアント側に転送されたポートに接続することを許可するかどうか指定します。
</t>
    <phoneticPr fontId="18"/>
  </si>
  <si>
    <t>X11Forwarding</t>
    <phoneticPr fontId="18"/>
  </si>
  <si>
    <t xml:space="preserve">X11 転送を許可するかどうかを指定します。
</t>
    <phoneticPr fontId="18"/>
  </si>
  <si>
    <t>X11DisplayOffset</t>
    <phoneticPr fontId="18"/>
  </si>
  <si>
    <t xml:space="preserve">X11 転送をするときに最初に使われるディスプレイ番号を指定します。
</t>
    <phoneticPr fontId="18"/>
  </si>
  <si>
    <t>X11UseLocalhost</t>
    <phoneticPr fontId="18"/>
  </si>
  <si>
    <t xml:space="preserve">転送された X11 サーバをループバックアドレス (localhost) にbind するかどうかを指定します。
</t>
    <phoneticPr fontId="18"/>
  </si>
  <si>
    <t>PermitTTY</t>
    <phoneticPr fontId="18"/>
  </si>
  <si>
    <t xml:space="preserve">pty 割り当てを許可するかどうかを指定します。
</t>
    <phoneticPr fontId="18"/>
  </si>
  <si>
    <t>PrintMotd</t>
    <phoneticPr fontId="18"/>
  </si>
  <si>
    <t xml:space="preserve">ログイン時に/etc/motdの内容を表示するかどうか指定します。
</t>
    <rPh sb="27" eb="29">
      <t>シテイ</t>
    </rPh>
    <phoneticPr fontId="18"/>
  </si>
  <si>
    <t>PrintLastLog</t>
    <phoneticPr fontId="18"/>
  </si>
  <si>
    <t xml:space="preserve">ユーザが対話的にログインしたとき、そのユーザが前回ログインした日付と時刻を表示するかどうか指定します。
</t>
    <phoneticPr fontId="18"/>
  </si>
  <si>
    <t>TCPKeepAlive</t>
    <phoneticPr fontId="18"/>
  </si>
  <si>
    <t xml:space="preserve">システムが相手のマシンに TCP keepalive メッセージを送るかどうか指定します。
</t>
    <phoneticPr fontId="18"/>
  </si>
  <si>
    <t>PermitUserEnvironment</t>
    <phoneticPr fontId="18"/>
  </si>
  <si>
    <t xml:space="preserve">~/.ssh/environmentファイルおよび~/.ssh/authorized_keysにおけるenvironment=オプションを処理すべきかどうかを指定します。
</t>
    <phoneticPr fontId="18"/>
  </si>
  <si>
    <t>Compression</t>
    <phoneticPr fontId="18"/>
  </si>
  <si>
    <t xml:space="preserve">圧縮を許可するかどうか、あるいは遅延圧縮 (そのユーザが認証されてから初めて圧縮を許可する) をおこなうかどうかを指定します。
</t>
    <phoneticPr fontId="18"/>
  </si>
  <si>
    <t>yes | delayed | no</t>
    <phoneticPr fontId="18"/>
  </si>
  <si>
    <t>ClientAliveInterval</t>
    <phoneticPr fontId="18"/>
  </si>
  <si>
    <t xml:space="preserve">一定時間ごとに、暗号化された通信路を経由してクライアントに応答を要求するメッセージ(client alive message) を送ります。
</t>
    <phoneticPr fontId="18"/>
  </si>
  <si>
    <t>180</t>
    <phoneticPr fontId="18"/>
  </si>
  <si>
    <t>ClientAliveCountMax</t>
    <phoneticPr fontId="18"/>
  </si>
  <si>
    <t xml:space="preserve">無反応のクライアントに対してclient alive messageを送ってみる最大数を指定します。
</t>
    <phoneticPr fontId="18"/>
  </si>
  <si>
    <t>UseDNS</t>
    <phoneticPr fontId="18"/>
  </si>
  <si>
    <t xml:space="preserve">IP アドレスからリモートホスト名を逆引き検索して得た名前を正引きして、同じ IP アドレスになるかどうか確認します。
</t>
    <phoneticPr fontId="18"/>
  </si>
  <si>
    <t>PidFile</t>
    <phoneticPr fontId="18"/>
  </si>
  <si>
    <t xml:space="preserve">SSH デーモンのプロセス ID を格納するファイルを指定します。
</t>
    <phoneticPr fontId="18"/>
  </si>
  <si>
    <t>MaxStartups</t>
    <phoneticPr fontId="18"/>
  </si>
  <si>
    <t xml:space="preserve">認証されていない段階の接続をSSH デーモンが最大でどれだけ受けつけるかを指定します。
</t>
    <phoneticPr fontId="18"/>
  </si>
  <si>
    <t>PermitTunnel</t>
    <phoneticPr fontId="18"/>
  </si>
  <si>
    <t xml:space="preserve">tunデバイスの転送を許可するかどうかを指定します。
</t>
    <phoneticPr fontId="18"/>
  </si>
  <si>
    <t>yes |  point-to-point | ethernet | no</t>
    <phoneticPr fontId="18"/>
  </si>
  <si>
    <t>ChrootDirectory</t>
    <phoneticPr fontId="18"/>
  </si>
  <si>
    <t xml:space="preserve">認証の後に、chrootをおこなうディレクトリのパス名を指定します。
</t>
    <phoneticPr fontId="18"/>
  </si>
  <si>
    <t>VersionAddendum</t>
    <phoneticPr fontId="18"/>
  </si>
  <si>
    <t xml:space="preserve">接続時にサーバから送られてきた SSH プロトコルバナーに追加する文字列を指定します。
</t>
    <phoneticPr fontId="18"/>
  </si>
  <si>
    <t>Banner</t>
    <phoneticPr fontId="18"/>
  </si>
  <si>
    <t xml:space="preserve">ここで指定されたファイルの内容は、認証が許可される前にリモートユーザに提示されます。
</t>
    <phoneticPr fontId="18"/>
  </si>
  <si>
    <t>AcceptEnv</t>
    <phoneticPr fontId="18"/>
  </si>
  <si>
    <t xml:space="preserve">クライアントから送られた環境変数のうち、どれをそのセッションのenviron (7) にコピーするかを指定します。
</t>
    <phoneticPr fontId="18"/>
  </si>
  <si>
    <t>文字列</t>
    <rPh sb="0" eb="3">
      <t>モジレツ</t>
    </rPh>
    <phoneticPr fontId="18"/>
  </si>
  <si>
    <t>LANG LC_CTYPE LC_NUMERIC LC_TIME LC_COLLATE LC_MONETARY LC_MESSAGES</t>
    <phoneticPr fontId="18"/>
  </si>
  <si>
    <t>AcceptEnv</t>
  </si>
  <si>
    <t>LC_PAPER LC_NAME LC_ADDRESS LC_TELEPHONE LC_MEASUREMENT</t>
    <phoneticPr fontId="18"/>
  </si>
  <si>
    <t>LC_IDENTIFICATION LC_ALL LANGUAGE</t>
    <phoneticPr fontId="18"/>
  </si>
  <si>
    <t>XMODIFIERS</t>
    <phoneticPr fontId="18"/>
  </si>
  <si>
    <t>Subsystem sftp</t>
    <phoneticPr fontId="18"/>
  </si>
  <si>
    <t xml:space="preserve">外部サブシステム (ファイル転送デーモンなど) を設定します。
※ 本項目は"sftp"のみとする。
</t>
    <rPh sb="34" eb="35">
      <t>ホン</t>
    </rPh>
    <rPh sb="35" eb="37">
      <t>コウモク</t>
    </rPh>
    <phoneticPr fontId="18"/>
  </si>
  <si>
    <t>文字列</t>
    <rPh sb="1" eb="3">
      <t>モジレツ</t>
    </rPh>
    <phoneticPr fontId="18"/>
  </si>
  <si>
    <t>/usr/libexec/openssh/sftp-server</t>
    <phoneticPr fontId="18"/>
  </si>
  <si>
    <t>sftp-serverのpathから記入してください。</t>
    <rPh sb="18" eb="20">
      <t>キニュウ</t>
    </rPh>
    <phoneticPr fontId="18"/>
  </si>
  <si>
    <t>DenyGroups</t>
    <phoneticPr fontId="18"/>
  </si>
  <si>
    <t xml:space="preserve">拒否するグループを指定します。
設定値とユーザの基本グループが一致する場合、ログインを禁止されます。
いくつかのグループ名を指定する場合、スペースで区切って指定できます。
</t>
    <rPh sb="9" eb="11">
      <t>シテイ</t>
    </rPh>
    <rPh sb="16" eb="18">
      <t>セッテイ</t>
    </rPh>
    <rPh sb="18" eb="19">
      <t>チ</t>
    </rPh>
    <rPh sb="31" eb="33">
      <t>イッチ</t>
    </rPh>
    <rPh sb="35" eb="37">
      <t>バアイ</t>
    </rPh>
    <rPh sb="62" eb="64">
      <t>シテイ</t>
    </rPh>
    <rPh sb="66" eb="68">
      <t>バアイ</t>
    </rPh>
    <phoneticPr fontId="18"/>
  </si>
  <si>
    <t>文字列
※ グループID不可</t>
    <rPh sb="12" eb="14">
      <t>フカ</t>
    </rPh>
    <phoneticPr fontId="18"/>
  </si>
  <si>
    <t>DenyUsers</t>
    <phoneticPr fontId="18"/>
  </si>
  <si>
    <t xml:space="preserve">拒否するユーザを指定します。
設定値値とユーザ名が一致する場合、ログインを禁止されます。
いくつかのユーザ名指定する場合、スペースで区切って指定できます。
"USER@HOST"形式で指定した場合、特定のホストからの特定のユーザのログインを制限することができます。
</t>
    <rPh sb="0" eb="2">
      <t>キョヒ</t>
    </rPh>
    <rPh sb="8" eb="10">
      <t>シテイ</t>
    </rPh>
    <rPh sb="15" eb="17">
      <t>セッテイ</t>
    </rPh>
    <rPh sb="17" eb="18">
      <t>チ</t>
    </rPh>
    <rPh sb="18" eb="19">
      <t>チ</t>
    </rPh>
    <rPh sb="23" eb="24">
      <t>メイ</t>
    </rPh>
    <rPh sb="25" eb="27">
      <t>イッチ</t>
    </rPh>
    <rPh sb="29" eb="31">
      <t>バアイ</t>
    </rPh>
    <rPh sb="54" eb="56">
      <t>シテイ</t>
    </rPh>
    <rPh sb="58" eb="60">
      <t>バアイ</t>
    </rPh>
    <rPh sb="92" eb="94">
      <t>シテイ</t>
    </rPh>
    <phoneticPr fontId="18"/>
  </si>
  <si>
    <t xml:space="preserve">文字列
※ ユーザID不可
</t>
    <rPh sb="0" eb="3">
      <t>モジレツ</t>
    </rPh>
    <phoneticPr fontId="18"/>
  </si>
  <si>
    <t>&lt;繰返し項目&gt;</t>
  </si>
  <si>
    <t>Match Host</t>
  </si>
  <si>
    <t>&lt;繰返し項目&gt;</t>
    <rPh sb="1" eb="3">
      <t>クリカエ</t>
    </rPh>
    <rPh sb="4" eb="6">
      <t>コウモク</t>
    </rPh>
    <phoneticPr fontId="18"/>
  </si>
  <si>
    <t>対象のホスト名を指定する</t>
    <rPh sb="0" eb="2">
      <t>タイショウ</t>
    </rPh>
    <rPh sb="6" eb="7">
      <t>メイ</t>
    </rPh>
    <rPh sb="8" eb="10">
      <t>シテイ</t>
    </rPh>
    <phoneticPr fontId="18"/>
  </si>
  <si>
    <t>ホストに対するパラメータ名を設定する。</t>
    <rPh sb="4" eb="5">
      <t>タイ</t>
    </rPh>
    <rPh sb="12" eb="13">
      <t>メイ</t>
    </rPh>
    <rPh sb="14" eb="16">
      <t>セッテイ</t>
    </rPh>
    <phoneticPr fontId="18"/>
  </si>
  <si>
    <t>ホストに対するパラメータ値を設定する。</t>
    <rPh sb="12" eb="13">
      <t>アタイ</t>
    </rPh>
    <rPh sb="14" eb="16">
      <t>セッテイ</t>
    </rPh>
    <phoneticPr fontId="18"/>
  </si>
  <si>
    <t>１４．２　プロファイル設定</t>
    <phoneticPr fontId="23"/>
  </si>
  <si>
    <t>_etc_profile.list</t>
    <phoneticPr fontId="18"/>
  </si>
  <si>
    <t># /etc/profile</t>
  </si>
  <si>
    <t># System wide environment and startup programs, for login setup</t>
  </si>
  <si>
    <t># Functions and aliases go in /etc/bashrc</t>
  </si>
  <si>
    <t># It's NOT a good idea to change this file unless you know what you</t>
  </si>
  <si>
    <t># are doing. It's much better to create a custom.sh shell script in</t>
  </si>
  <si>
    <t># /etc/profile.d/ to make custom changes to your environment, as this</t>
  </si>
  <si>
    <t># will prevent the need for merging in future updates.</t>
  </si>
  <si>
    <t>pathmunge () {</t>
  </si>
  <si>
    <t>case ":${PATH}:" in</t>
  </si>
  <si>
    <t>*:"$1":*)</t>
  </si>
  <si>
    <t>;;</t>
  </si>
  <si>
    <t>*)</t>
  </si>
  <si>
    <t>if [ "$2" = "after" ] ; then</t>
  </si>
  <si>
    <t>PATH=$PATH:$1</t>
  </si>
  <si>
    <t>else</t>
  </si>
  <si>
    <t>PATH=$1:$PATH</t>
  </si>
  <si>
    <t>fi</t>
  </si>
  <si>
    <t>esac</t>
  </si>
  <si>
    <t>}</t>
  </si>
  <si>
    <t>if [ -x /usr/bin/id ]; then</t>
  </si>
  <si>
    <t>if [ -z "$EUID" ]; then</t>
  </si>
  <si>
    <t># ksh workaround</t>
  </si>
  <si>
    <t>EUID=`id -u`</t>
  </si>
  <si>
    <t>UID=`id -ru`</t>
  </si>
  <si>
    <t>USER="`id -un`"</t>
  </si>
  <si>
    <t>LOGNAME=$USER</t>
  </si>
  <si>
    <t>MAIL="/var/spool/mail/$USER"</t>
  </si>
  <si>
    <t># Path manipulation</t>
  </si>
  <si>
    <t>if [ "$EUID" = "0" ]; then</t>
  </si>
  <si>
    <t>pathmunge /usr/sbin</t>
  </si>
  <si>
    <t>pathmunge /usr/local/sbin</t>
  </si>
  <si>
    <t>pathmunge /usr/local/sbin after</t>
  </si>
  <si>
    <t>pathmunge /usr/sbin after</t>
  </si>
  <si>
    <t>HOSTNAME=`/usr/bin/hostname 2&gt;/dev/null`</t>
  </si>
  <si>
    <t>HISTSIZE=1000</t>
  </si>
  <si>
    <t>if [ "$HISTCONTROL" = "ignorespace" ] ; then</t>
  </si>
  <si>
    <t>export HISTCONTROL=ignoreboth</t>
  </si>
  <si>
    <t>export HISTCONTROL=ignoredups</t>
  </si>
  <si>
    <t>export PATH USER LOGNAME MAIL HOSTNAME HISTSIZE HISTCONTROL</t>
  </si>
  <si>
    <t># By default, we want umask to get set. This sets it for login shell</t>
  </si>
  <si>
    <t># Current threshold for system reserved uid/gids is 200</t>
  </si>
  <si>
    <t># You could check uidgid reservation validity in</t>
  </si>
  <si>
    <t># /usr/share/doc/setup-*/uidgid file</t>
  </si>
  <si>
    <t>if [ $UID -gt 199 ] &amp;&amp; [ "`id -gn`" = "`id -un`" ]; then</t>
  </si>
  <si>
    <t>umask 002</t>
  </si>
  <si>
    <t>umask 022</t>
  </si>
  <si>
    <t>for i in /etc/profile.d/*.sh /etc/profile.d/sh.local ; do</t>
  </si>
  <si>
    <t>if [ -r "$i" ]; then</t>
  </si>
  <si>
    <t>if [ "${-#*i}" != "$-" ]; then</t>
  </si>
  <si>
    <t>. "$i"</t>
  </si>
  <si>
    <t>. "$i" &gt;/dev/null</t>
  </si>
  <si>
    <t>done</t>
  </si>
  <si>
    <t>unset i</t>
  </si>
  <si>
    <t>unset -f pathmunge</t>
  </si>
  <si>
    <t>if [ -n "${BASH_VERSION-}" ] ; then</t>
  </si>
  <si>
    <t>if [ -f /etc/bashrc ] ; then</t>
  </si>
  <si>
    <t># Bash login shells run only /etc/profile</t>
  </si>
  <si>
    <t># Bash non-login shells run only /etc/bashrc</t>
  </si>
  <si>
    <t># Check for double sourcing is done in /etc/bashrc.</t>
  </si>
  <si>
    <t>. /etc/bashrc</t>
  </si>
  <si>
    <t>&lt;&lt;EOF&gt;&gt;</t>
  </si>
  <si>
    <t>１４．３　プロファイル設定（csh.cshrc）</t>
    <phoneticPr fontId="23"/>
  </si>
  <si>
    <t>csh.cshrc</t>
    <phoneticPr fontId="18"/>
  </si>
  <si>
    <t>_etc_csh.cshrc.list</t>
    <phoneticPr fontId="18"/>
  </si>
  <si>
    <t># /etc/cshrc</t>
  </si>
  <si>
    <t># csh configuration for all shell invocations.</t>
  </si>
  <si>
    <t># By default, we want this to get set.</t>
  </si>
  <si>
    <t># Even for non-interactive, non-login shells.</t>
  </si>
  <si>
    <t>if ($uid &gt; 199 &amp;&amp; "`id -gn`" == "`id -un`") then</t>
  </si>
  <si>
    <t>endif</t>
  </si>
  <si>
    <t>if ($?prompt) then</t>
  </si>
  <si>
    <t>if ($?tcsh) then</t>
  </si>
  <si>
    <t>set promptchars='$#'</t>
  </si>
  <si>
    <t>set prompt='[%n@%m %c]%# '</t>
  </si>
  <si>
    <t># make completion work better by default</t>
  </si>
  <si>
    <t>set autolist</t>
  </si>
  <si>
    <t>set prompt=\[$user@`hostname -s`\]\$\</t>
  </si>
  <si>
    <t>if ( $?tcsh ) then</t>
  </si>
  <si>
    <t>bindkey "^[[3~" delete-char</t>
  </si>
  <si>
    <t>bindkey "^R" i-search-back</t>
  </si>
  <si>
    <t>set echo_style = both</t>
  </si>
  <si>
    <t>set histdup = erase</t>
  </si>
  <si>
    <t>set savehist = (1024 merge)</t>
  </si>
  <si>
    <t>if ($?TERM) then</t>
  </si>
  <si>
    <t>switch($TERM)</t>
  </si>
  <si>
    <t>case xterm*:</t>
  </si>
  <si>
    <t>set prompt='%{\033]0;%n@%m:%c\007%}[%n@%m %c]%# '</t>
  </si>
  <si>
    <t>breaksw</t>
  </si>
  <si>
    <t>case screen:</t>
  </si>
  <si>
    <t>set prompt='%{\033k%n@%m:%c\033\\%}[%n@%m %c]%# '</t>
  </si>
  <si>
    <t>default:</t>
  </si>
  <si>
    <t>endsw</t>
  </si>
  <si>
    <t>setenv MAIL "/var/spool/mail/$USER"</t>
  </si>
  <si>
    <t># Check if we aren't a loginshell and do stuff if we aren't</t>
  </si>
  <si>
    <t>if (! $?loginsh) then</t>
  </si>
  <si>
    <t>if ( -d /etc/profile.d ) then</t>
  </si>
  <si>
    <t>set nonomatch</t>
  </si>
  <si>
    <t>foreach i ( /etc/profile.d/*.csh )</t>
  </si>
  <si>
    <t>if ( -r "$i" ) then</t>
  </si>
  <si>
    <t>source "$i"</t>
  </si>
  <si>
    <t>source "$i" &gt;&amp;/dev/null</t>
  </si>
  <si>
    <t>end</t>
  </si>
  <si>
    <t>unset i nonomatch</t>
  </si>
  <si>
    <t>１４．４　ユーザプロファイル設定</t>
    <phoneticPr fontId="23"/>
  </si>
  <si>
    <t>対象プロファイル(1)</t>
    <rPh sb="0" eb="2">
      <t>タイショウ</t>
    </rPh>
    <phoneticPr fontId="18"/>
  </si>
  <si>
    <t>/root/.bash_profile</t>
    <phoneticPr fontId="18"/>
  </si>
  <si>
    <t>オーナー</t>
    <phoneticPr fontId="18"/>
  </si>
  <si>
    <t>グループ</t>
    <phoneticPr fontId="18"/>
  </si>
  <si>
    <t>アクセス権</t>
    <rPh sb="4" eb="5">
      <t>ケン</t>
    </rPh>
    <phoneticPr fontId="18"/>
  </si>
  <si>
    <t>0644</t>
    <phoneticPr fontId="18"/>
  </si>
  <si>
    <t># .bash_profile</t>
    <phoneticPr fontId="18"/>
  </si>
  <si>
    <t># Get the aliases and functions</t>
    <phoneticPr fontId="18"/>
  </si>
  <si>
    <t>if [ -f ~/.bashrc ]; then</t>
    <phoneticPr fontId="18"/>
  </si>
  <si>
    <t>. ~/.bashrc</t>
    <phoneticPr fontId="18"/>
  </si>
  <si>
    <t>fi</t>
    <phoneticPr fontId="18"/>
  </si>
  <si>
    <t># User specific environment and startup programs</t>
    <phoneticPr fontId="18"/>
  </si>
  <si>
    <t>PATH=$PATH:$HOME/bin</t>
    <phoneticPr fontId="18"/>
  </si>
  <si>
    <t>export PATH</t>
    <phoneticPr fontId="18"/>
  </si>
  <si>
    <t>対象プロファイル(2)</t>
    <rPh sb="0" eb="2">
      <t>タイショウ</t>
    </rPh>
    <phoneticPr fontId="18"/>
  </si>
  <si>
    <t>/home/packer/.bash_profile</t>
  </si>
  <si>
    <t>0644</t>
  </si>
  <si>
    <t># .bash_profile</t>
  </si>
  <si>
    <t># Get the aliases and functions</t>
  </si>
  <si>
    <t>if [ -f ~/.bashrc ]; then</t>
  </si>
  <si>
    <t>. ~/.bashrc</t>
  </si>
  <si>
    <t># User specific environment and startup programs</t>
  </si>
  <si>
    <t>１４．５　root許可端末</t>
    <rPh sb="9" eb="11">
      <t>キョカ</t>
    </rPh>
    <rPh sb="11" eb="13">
      <t>タンマツ</t>
    </rPh>
    <phoneticPr fontId="18"/>
  </si>
  <si>
    <t>securetty</t>
    <phoneticPr fontId="18"/>
  </si>
  <si>
    <t>_etc_securetty</t>
    <phoneticPr fontId="18"/>
  </si>
  <si>
    <t>root許可端末名(1)</t>
    <rPh sb="4" eb="6">
      <t>キョカ</t>
    </rPh>
    <rPh sb="6" eb="8">
      <t>タンマツ</t>
    </rPh>
    <rPh sb="8" eb="9">
      <t>メイ</t>
    </rPh>
    <phoneticPr fontId="18"/>
  </si>
  <si>
    <t>root許可端末名(2)</t>
    <rPh sb="4" eb="6">
      <t>キョカ</t>
    </rPh>
    <rPh sb="6" eb="8">
      <t>タンマツ</t>
    </rPh>
    <rPh sb="8" eb="9">
      <t>メイ</t>
    </rPh>
    <phoneticPr fontId="18"/>
  </si>
  <si>
    <t>root許可端末名(3)</t>
    <rPh sb="4" eb="6">
      <t>キョカ</t>
    </rPh>
    <rPh sb="6" eb="8">
      <t>タンマツ</t>
    </rPh>
    <rPh sb="8" eb="9">
      <t>メイ</t>
    </rPh>
    <phoneticPr fontId="18"/>
  </si>
  <si>
    <t>root許可端末名(4)</t>
    <rPh sb="4" eb="6">
      <t>キョカ</t>
    </rPh>
    <rPh sb="6" eb="8">
      <t>タンマツ</t>
    </rPh>
    <rPh sb="8" eb="9">
      <t>メイ</t>
    </rPh>
    <phoneticPr fontId="18"/>
  </si>
  <si>
    <t>root許可端末名(5)</t>
    <rPh sb="4" eb="6">
      <t>キョカ</t>
    </rPh>
    <rPh sb="6" eb="8">
      <t>タンマツ</t>
    </rPh>
    <rPh sb="8" eb="9">
      <t>メイ</t>
    </rPh>
    <phoneticPr fontId="18"/>
  </si>
  <si>
    <t>root許可端末名(6)</t>
    <rPh sb="4" eb="6">
      <t>キョカ</t>
    </rPh>
    <rPh sb="6" eb="8">
      <t>タンマツ</t>
    </rPh>
    <rPh sb="8" eb="9">
      <t>メイ</t>
    </rPh>
    <phoneticPr fontId="18"/>
  </si>
  <si>
    <t>root許可端末名(7)</t>
    <rPh sb="4" eb="6">
      <t>キョカ</t>
    </rPh>
    <rPh sb="6" eb="8">
      <t>タンマツ</t>
    </rPh>
    <rPh sb="8" eb="9">
      <t>メイ</t>
    </rPh>
    <phoneticPr fontId="18"/>
  </si>
  <si>
    <t>root許可端末名(8)</t>
    <rPh sb="4" eb="6">
      <t>キョカ</t>
    </rPh>
    <rPh sb="6" eb="8">
      <t>タンマツ</t>
    </rPh>
    <rPh sb="8" eb="9">
      <t>メイ</t>
    </rPh>
    <phoneticPr fontId="18"/>
  </si>
  <si>
    <t>root許可端末名(9)</t>
    <rPh sb="4" eb="6">
      <t>キョカ</t>
    </rPh>
    <rPh sb="6" eb="8">
      <t>タンマツ</t>
    </rPh>
    <rPh sb="8" eb="9">
      <t>メイ</t>
    </rPh>
    <phoneticPr fontId="18"/>
  </si>
  <si>
    <t>root許可端末名(10)</t>
    <rPh sb="4" eb="6">
      <t>キョカ</t>
    </rPh>
    <rPh sb="6" eb="8">
      <t>タンマツ</t>
    </rPh>
    <rPh sb="8" eb="9">
      <t>メイ</t>
    </rPh>
    <phoneticPr fontId="18"/>
  </si>
  <si>
    <t>root許可端末名(11)</t>
    <rPh sb="4" eb="6">
      <t>キョカ</t>
    </rPh>
    <rPh sb="6" eb="8">
      <t>タンマツ</t>
    </rPh>
    <rPh sb="8" eb="9">
      <t>メイ</t>
    </rPh>
    <phoneticPr fontId="18"/>
  </si>
  <si>
    <t>root許可端末名(12)</t>
    <rPh sb="4" eb="6">
      <t>キョカ</t>
    </rPh>
    <rPh sb="6" eb="8">
      <t>タンマツ</t>
    </rPh>
    <rPh sb="8" eb="9">
      <t>メイ</t>
    </rPh>
    <phoneticPr fontId="18"/>
  </si>
  <si>
    <t>root許可端末名(13)</t>
    <rPh sb="4" eb="6">
      <t>キョカ</t>
    </rPh>
    <rPh sb="6" eb="8">
      <t>タンマツ</t>
    </rPh>
    <rPh sb="8" eb="9">
      <t>メイ</t>
    </rPh>
    <phoneticPr fontId="18"/>
  </si>
  <si>
    <t>root許可端末名(14)</t>
    <rPh sb="4" eb="6">
      <t>キョカ</t>
    </rPh>
    <rPh sb="6" eb="8">
      <t>タンマツ</t>
    </rPh>
    <rPh sb="8" eb="9">
      <t>メイ</t>
    </rPh>
    <phoneticPr fontId="18"/>
  </si>
  <si>
    <t>root許可端末名(15)</t>
    <rPh sb="4" eb="6">
      <t>キョカ</t>
    </rPh>
    <rPh sb="6" eb="8">
      <t>タンマツ</t>
    </rPh>
    <rPh sb="8" eb="9">
      <t>メイ</t>
    </rPh>
    <phoneticPr fontId="18"/>
  </si>
  <si>
    <t>root許可端末名(16)</t>
    <rPh sb="4" eb="6">
      <t>キョカ</t>
    </rPh>
    <rPh sb="6" eb="8">
      <t>タンマツ</t>
    </rPh>
    <rPh sb="8" eb="9">
      <t>メイ</t>
    </rPh>
    <phoneticPr fontId="18"/>
  </si>
  <si>
    <t>root許可端末名(17)</t>
    <rPh sb="4" eb="6">
      <t>キョカ</t>
    </rPh>
    <rPh sb="6" eb="8">
      <t>タンマツ</t>
    </rPh>
    <rPh sb="8" eb="9">
      <t>メイ</t>
    </rPh>
    <phoneticPr fontId="18"/>
  </si>
  <si>
    <t>root許可端末名(18)</t>
    <rPh sb="4" eb="6">
      <t>キョカ</t>
    </rPh>
    <rPh sb="6" eb="8">
      <t>タンマツ</t>
    </rPh>
    <rPh sb="8" eb="9">
      <t>メイ</t>
    </rPh>
    <phoneticPr fontId="18"/>
  </si>
  <si>
    <t>root許可端末名(19)</t>
    <rPh sb="4" eb="6">
      <t>キョカ</t>
    </rPh>
    <rPh sb="6" eb="8">
      <t>タンマツ</t>
    </rPh>
    <rPh sb="8" eb="9">
      <t>メイ</t>
    </rPh>
    <phoneticPr fontId="18"/>
  </si>
  <si>
    <t>root許可端末名(20)</t>
    <rPh sb="4" eb="6">
      <t>キョカ</t>
    </rPh>
    <rPh sb="6" eb="8">
      <t>タンマツ</t>
    </rPh>
    <rPh sb="8" eb="9">
      <t>メイ</t>
    </rPh>
    <phoneticPr fontId="18"/>
  </si>
  <si>
    <t>root許可端末名(21)</t>
    <rPh sb="4" eb="6">
      <t>キョカ</t>
    </rPh>
    <rPh sb="6" eb="8">
      <t>タンマツ</t>
    </rPh>
    <rPh sb="8" eb="9">
      <t>メイ</t>
    </rPh>
    <phoneticPr fontId="18"/>
  </si>
  <si>
    <t>root許可端末名(22)</t>
    <rPh sb="4" eb="6">
      <t>キョカ</t>
    </rPh>
    <rPh sb="6" eb="8">
      <t>タンマツ</t>
    </rPh>
    <rPh sb="8" eb="9">
      <t>メイ</t>
    </rPh>
    <phoneticPr fontId="18"/>
  </si>
  <si>
    <t>root許可端末名(23)</t>
    <rPh sb="4" eb="6">
      <t>キョカ</t>
    </rPh>
    <rPh sb="6" eb="8">
      <t>タンマツ</t>
    </rPh>
    <rPh sb="8" eb="9">
      <t>メイ</t>
    </rPh>
    <phoneticPr fontId="18"/>
  </si>
  <si>
    <t>root許可端末名(24)</t>
    <rPh sb="4" eb="6">
      <t>キョカ</t>
    </rPh>
    <rPh sb="6" eb="8">
      <t>タンマツ</t>
    </rPh>
    <rPh sb="8" eb="9">
      <t>メイ</t>
    </rPh>
    <phoneticPr fontId="18"/>
  </si>
  <si>
    <t>root許可端末名(25)</t>
    <rPh sb="4" eb="6">
      <t>キョカ</t>
    </rPh>
    <rPh sb="6" eb="8">
      <t>タンマツ</t>
    </rPh>
    <rPh sb="8" eb="9">
      <t>メイ</t>
    </rPh>
    <phoneticPr fontId="18"/>
  </si>
  <si>
    <t>root許可端末名(26)</t>
    <rPh sb="4" eb="6">
      <t>キョカ</t>
    </rPh>
    <rPh sb="6" eb="8">
      <t>タンマツ</t>
    </rPh>
    <rPh sb="8" eb="9">
      <t>メイ</t>
    </rPh>
    <phoneticPr fontId="18"/>
  </si>
  <si>
    <t>root許可端末名(27)</t>
    <rPh sb="4" eb="6">
      <t>キョカ</t>
    </rPh>
    <rPh sb="6" eb="8">
      <t>タンマツ</t>
    </rPh>
    <rPh sb="8" eb="9">
      <t>メイ</t>
    </rPh>
    <phoneticPr fontId="18"/>
  </si>
  <si>
    <t>root許可端末名(28)</t>
    <rPh sb="4" eb="6">
      <t>キョカ</t>
    </rPh>
    <rPh sb="6" eb="8">
      <t>タンマツ</t>
    </rPh>
    <rPh sb="8" eb="9">
      <t>メイ</t>
    </rPh>
    <phoneticPr fontId="18"/>
  </si>
  <si>
    <t>root許可端末名(29)</t>
    <rPh sb="4" eb="6">
      <t>キョカ</t>
    </rPh>
    <rPh sb="6" eb="8">
      <t>タンマツ</t>
    </rPh>
    <rPh sb="8" eb="9">
      <t>メイ</t>
    </rPh>
    <phoneticPr fontId="18"/>
  </si>
  <si>
    <t>root許可端末名(30)</t>
    <rPh sb="4" eb="6">
      <t>キョカ</t>
    </rPh>
    <rPh sb="6" eb="8">
      <t>タンマツ</t>
    </rPh>
    <rPh sb="8" eb="9">
      <t>メイ</t>
    </rPh>
    <phoneticPr fontId="18"/>
  </si>
  <si>
    <t>root許可端末名(31)</t>
    <rPh sb="4" eb="6">
      <t>キョカ</t>
    </rPh>
    <rPh sb="6" eb="8">
      <t>タンマツ</t>
    </rPh>
    <rPh sb="8" eb="9">
      <t>メイ</t>
    </rPh>
    <phoneticPr fontId="18"/>
  </si>
  <si>
    <t>root許可端末名(32)</t>
    <rPh sb="4" eb="6">
      <t>キョカ</t>
    </rPh>
    <rPh sb="6" eb="8">
      <t>タンマツ</t>
    </rPh>
    <rPh sb="8" eb="9">
      <t>メイ</t>
    </rPh>
    <phoneticPr fontId="18"/>
  </si>
  <si>
    <t>root許可端末名(33)</t>
    <rPh sb="4" eb="6">
      <t>キョカ</t>
    </rPh>
    <rPh sb="6" eb="8">
      <t>タンマツ</t>
    </rPh>
    <rPh sb="8" eb="9">
      <t>メイ</t>
    </rPh>
    <phoneticPr fontId="18"/>
  </si>
  <si>
    <t>root許可端末名(34)</t>
    <rPh sb="4" eb="6">
      <t>キョカ</t>
    </rPh>
    <rPh sb="6" eb="8">
      <t>タンマツ</t>
    </rPh>
    <rPh sb="8" eb="9">
      <t>メイ</t>
    </rPh>
    <phoneticPr fontId="18"/>
  </si>
  <si>
    <t>root許可端末名(35)</t>
    <rPh sb="4" eb="6">
      <t>キョカ</t>
    </rPh>
    <rPh sb="6" eb="8">
      <t>タンマツ</t>
    </rPh>
    <rPh sb="8" eb="9">
      <t>メイ</t>
    </rPh>
    <phoneticPr fontId="18"/>
  </si>
  <si>
    <t>root許可端末名(36)</t>
    <rPh sb="4" eb="6">
      <t>キョカ</t>
    </rPh>
    <rPh sb="6" eb="8">
      <t>タンマツ</t>
    </rPh>
    <rPh sb="8" eb="9">
      <t>メイ</t>
    </rPh>
    <phoneticPr fontId="18"/>
  </si>
  <si>
    <t>root許可端末名(37)</t>
    <rPh sb="4" eb="6">
      <t>キョカ</t>
    </rPh>
    <rPh sb="6" eb="8">
      <t>タンマツ</t>
    </rPh>
    <rPh sb="8" eb="9">
      <t>メイ</t>
    </rPh>
    <phoneticPr fontId="18"/>
  </si>
  <si>
    <t>root許可端末名(38)</t>
    <rPh sb="4" eb="6">
      <t>キョカ</t>
    </rPh>
    <rPh sb="6" eb="8">
      <t>タンマツ</t>
    </rPh>
    <rPh sb="8" eb="9">
      <t>メイ</t>
    </rPh>
    <phoneticPr fontId="18"/>
  </si>
  <si>
    <t>root許可端末名(39)</t>
    <rPh sb="4" eb="6">
      <t>キョカ</t>
    </rPh>
    <rPh sb="6" eb="8">
      <t>タンマツ</t>
    </rPh>
    <rPh sb="8" eb="9">
      <t>メイ</t>
    </rPh>
    <phoneticPr fontId="18"/>
  </si>
  <si>
    <t>root許可端末名(40)</t>
    <rPh sb="4" eb="6">
      <t>キョカ</t>
    </rPh>
    <rPh sb="6" eb="8">
      <t>タンマツ</t>
    </rPh>
    <rPh sb="8" eb="9">
      <t>メイ</t>
    </rPh>
    <phoneticPr fontId="18"/>
  </si>
  <si>
    <t>root許可端末名(41)</t>
    <rPh sb="4" eb="6">
      <t>キョカ</t>
    </rPh>
    <rPh sb="6" eb="8">
      <t>タンマツ</t>
    </rPh>
    <rPh sb="8" eb="9">
      <t>メイ</t>
    </rPh>
    <phoneticPr fontId="18"/>
  </si>
  <si>
    <t>root許可端末名(42)</t>
    <rPh sb="4" eb="6">
      <t>キョカ</t>
    </rPh>
    <rPh sb="6" eb="8">
      <t>タンマツ</t>
    </rPh>
    <rPh sb="8" eb="9">
      <t>メイ</t>
    </rPh>
    <phoneticPr fontId="18"/>
  </si>
  <si>
    <t>root許可端末名(43)</t>
    <rPh sb="4" eb="6">
      <t>キョカ</t>
    </rPh>
    <rPh sb="6" eb="8">
      <t>タンマツ</t>
    </rPh>
    <rPh sb="8" eb="9">
      <t>メイ</t>
    </rPh>
    <phoneticPr fontId="18"/>
  </si>
  <si>
    <t>root許可端末名(44)</t>
    <rPh sb="4" eb="6">
      <t>キョカ</t>
    </rPh>
    <rPh sb="6" eb="8">
      <t>タンマツ</t>
    </rPh>
    <rPh sb="8" eb="9">
      <t>メイ</t>
    </rPh>
    <phoneticPr fontId="18"/>
  </si>
  <si>
    <t>root許可端末名(45)</t>
    <rPh sb="4" eb="6">
      <t>キョカ</t>
    </rPh>
    <rPh sb="6" eb="8">
      <t>タンマツ</t>
    </rPh>
    <rPh sb="8" eb="9">
      <t>メイ</t>
    </rPh>
    <phoneticPr fontId="18"/>
  </si>
  <si>
    <t>root許可端末名(46)</t>
    <rPh sb="4" eb="6">
      <t>キョカ</t>
    </rPh>
    <rPh sb="6" eb="8">
      <t>タンマツ</t>
    </rPh>
    <rPh sb="8" eb="9">
      <t>メイ</t>
    </rPh>
    <phoneticPr fontId="18"/>
  </si>
  <si>
    <t>root許可端末名(47)</t>
    <rPh sb="4" eb="6">
      <t>キョカ</t>
    </rPh>
    <rPh sb="6" eb="8">
      <t>タンマツ</t>
    </rPh>
    <rPh sb="8" eb="9">
      <t>メイ</t>
    </rPh>
    <phoneticPr fontId="18"/>
  </si>
  <si>
    <t>root許可端末名(48)</t>
    <rPh sb="4" eb="6">
      <t>キョカ</t>
    </rPh>
    <rPh sb="6" eb="8">
      <t>タンマツ</t>
    </rPh>
    <rPh sb="8" eb="9">
      <t>メイ</t>
    </rPh>
    <phoneticPr fontId="18"/>
  </si>
  <si>
    <t>root許可端末名(49)</t>
    <rPh sb="4" eb="6">
      <t>キョカ</t>
    </rPh>
    <rPh sb="6" eb="8">
      <t>タンマツ</t>
    </rPh>
    <rPh sb="8" eb="9">
      <t>メイ</t>
    </rPh>
    <phoneticPr fontId="18"/>
  </si>
  <si>
    <t>root許可端末名(50)</t>
    <rPh sb="4" eb="6">
      <t>キョカ</t>
    </rPh>
    <rPh sb="6" eb="8">
      <t>タンマツ</t>
    </rPh>
    <rPh sb="8" eb="9">
      <t>メイ</t>
    </rPh>
    <phoneticPr fontId="18"/>
  </si>
  <si>
    <t>１４．６　su制限設定</t>
    <rPh sb="7" eb="9">
      <t>セイゲン</t>
    </rPh>
    <rPh sb="9" eb="11">
      <t>セッテイ</t>
    </rPh>
    <phoneticPr fontId="18"/>
  </si>
  <si>
    <t>su</t>
    <phoneticPr fontId="18"/>
  </si>
  <si>
    <t>/etc/pam.d/</t>
    <phoneticPr fontId="18"/>
  </si>
  <si>
    <t>_etc_pam.d_su.list</t>
    <phoneticPr fontId="18"/>
  </si>
  <si>
    <t>PAM設定(1)</t>
    <rPh sb="3" eb="5">
      <t>セッテイ</t>
    </rPh>
    <phoneticPr fontId="18"/>
  </si>
  <si>
    <t>type</t>
    <phoneticPr fontId="18"/>
  </si>
  <si>
    <t>account | auth | password | session</t>
    <phoneticPr fontId="18"/>
  </si>
  <si>
    <t>auth</t>
  </si>
  <si>
    <t>control</t>
    <phoneticPr fontId="18"/>
  </si>
  <si>
    <t>required</t>
  </si>
  <si>
    <t>module-path</t>
    <phoneticPr fontId="18"/>
  </si>
  <si>
    <t>pam_env.so</t>
  </si>
  <si>
    <t>module-argument</t>
    <phoneticPr fontId="18"/>
  </si>
  <si>
    <t>PAM設定(2)</t>
    <rPh sb="3" eb="5">
      <t>セッテイ</t>
    </rPh>
    <phoneticPr fontId="18"/>
  </si>
  <si>
    <t>sufficient</t>
  </si>
  <si>
    <t>pam_rootok.so</t>
  </si>
  <si>
    <t>PAM設定(3)</t>
    <rPh sb="3" eb="5">
      <t>セッテイ</t>
    </rPh>
    <phoneticPr fontId="18"/>
  </si>
  <si>
    <t>substack</t>
  </si>
  <si>
    <t>system-auth</t>
  </si>
  <si>
    <t>PAM設定(4)</t>
    <rPh sb="3" eb="5">
      <t>セッテイ</t>
    </rPh>
    <phoneticPr fontId="18"/>
  </si>
  <si>
    <t>include</t>
  </si>
  <si>
    <t>postlogin</t>
  </si>
  <si>
    <t>PAM設定(5)</t>
    <rPh sb="3" eb="5">
      <t>セッテイ</t>
    </rPh>
    <phoneticPr fontId="18"/>
  </si>
  <si>
    <t>account</t>
  </si>
  <si>
    <t>pam_succeed_if.so</t>
  </si>
  <si>
    <t>uid = 0 use_uid quiet</t>
  </si>
  <si>
    <t>PAM設定(6)</t>
    <rPh sb="3" eb="5">
      <t>セッテイ</t>
    </rPh>
    <phoneticPr fontId="18"/>
  </si>
  <si>
    <t>PAM設定(7)</t>
    <rPh sb="3" eb="5">
      <t>セッテイ</t>
    </rPh>
    <phoneticPr fontId="18"/>
  </si>
  <si>
    <t>password</t>
  </si>
  <si>
    <t>PAM設定(8)</t>
    <rPh sb="3" eb="5">
      <t>セッテイ</t>
    </rPh>
    <phoneticPr fontId="18"/>
  </si>
  <si>
    <t>session</t>
  </si>
  <si>
    <t>PAM設定(9)</t>
    <rPh sb="3" eb="5">
      <t>セッテイ</t>
    </rPh>
    <phoneticPr fontId="18"/>
  </si>
  <si>
    <t>PAM設定(10)</t>
    <rPh sb="3" eb="5">
      <t>セッテイ</t>
    </rPh>
    <phoneticPr fontId="18"/>
  </si>
  <si>
    <t>optional</t>
  </si>
  <si>
    <t>pam_xauth.so</t>
  </si>
  <si>
    <t>system-auth</t>
    <phoneticPr fontId="18"/>
  </si>
  <si>
    <t>_etc_pam.d_system-auth.list</t>
    <phoneticPr fontId="18"/>
  </si>
  <si>
    <t>pam_faillock.so</t>
    <phoneticPr fontId="18"/>
  </si>
  <si>
    <t>preauth silent audit deny=5 unlock_time=18000</t>
    <phoneticPr fontId="18"/>
  </si>
  <si>
    <t>pam_faildelay.so</t>
  </si>
  <si>
    <t>delay=2000000</t>
  </si>
  <si>
    <t>pam_unix.so</t>
  </si>
  <si>
    <t>nullok try_first_pass</t>
  </si>
  <si>
    <t>[default=die]</t>
    <phoneticPr fontId="18"/>
  </si>
  <si>
    <t>authfail audit deny=5 unlock_time=18000</t>
    <phoneticPr fontId="18"/>
  </si>
  <si>
    <t>requisite</t>
  </si>
  <si>
    <t>uid &gt;= 1000 quiet_success</t>
  </si>
  <si>
    <t>pam_deny.so</t>
  </si>
  <si>
    <t>broken_shadow</t>
  </si>
  <si>
    <t>pam_localuser.so</t>
  </si>
  <si>
    <t>uid &lt; 1000 quiet</t>
  </si>
  <si>
    <t>pam_permit.so</t>
  </si>
  <si>
    <t>pam_pwquality.so</t>
  </si>
  <si>
    <t>try_first_pass local_users_only</t>
  </si>
  <si>
    <t>sha512 shadow nullok try_first_pass use_authtok nis</t>
  </si>
  <si>
    <t>pam_keyinit.so</t>
  </si>
  <si>
    <t>revoke</t>
  </si>
  <si>
    <t>pam_limits.so</t>
  </si>
  <si>
    <t>-session</t>
  </si>
  <si>
    <t>pam_systemd.so</t>
  </si>
  <si>
    <t>[success=1 default=ignore]</t>
  </si>
  <si>
    <t>service in crond quiet use_uid</t>
  </si>
  <si>
    <t>password-auth</t>
    <phoneticPr fontId="18"/>
  </si>
  <si>
    <t>_etc_pam.d_password-auth.list</t>
    <phoneticPr fontId="18"/>
  </si>
  <si>
    <t>１４．９　Login</t>
    <phoneticPr fontId="18"/>
  </si>
  <si>
    <t>login</t>
    <phoneticPr fontId="18"/>
  </si>
  <si>
    <t>_etc_pam.d_login.list</t>
    <phoneticPr fontId="18"/>
  </si>
  <si>
    <t>auth</t>
    <phoneticPr fontId="18"/>
  </si>
  <si>
    <t>substack</t>
    <phoneticPr fontId="18"/>
  </si>
  <si>
    <t>include</t>
    <phoneticPr fontId="18"/>
  </si>
  <si>
    <t>postlogin</t>
    <phoneticPr fontId="18"/>
  </si>
  <si>
    <t>account</t>
    <phoneticPr fontId="18"/>
  </si>
  <si>
    <t>required</t>
    <phoneticPr fontId="18"/>
  </si>
  <si>
    <t>pam_nologin.so</t>
  </si>
  <si>
    <t>pam_nologin.so</t>
    <phoneticPr fontId="18"/>
  </si>
  <si>
    <t>password</t>
    <phoneticPr fontId="18"/>
  </si>
  <si>
    <t>session</t>
    <phoneticPr fontId="18"/>
  </si>
  <si>
    <t>pam_selinux.so</t>
  </si>
  <si>
    <t>pam_selinux.so</t>
    <phoneticPr fontId="18"/>
  </si>
  <si>
    <t>close</t>
  </si>
  <si>
    <t>close</t>
    <phoneticPr fontId="18"/>
  </si>
  <si>
    <t>pam_loginuid.so</t>
  </si>
  <si>
    <t>pam_loginuid.so</t>
    <phoneticPr fontId="18"/>
  </si>
  <si>
    <t>optional</t>
    <phoneticPr fontId="18"/>
  </si>
  <si>
    <t>pam_console.so</t>
  </si>
  <si>
    <t>pam_console.so</t>
    <phoneticPr fontId="18"/>
  </si>
  <si>
    <t>open</t>
  </si>
  <si>
    <t>open</t>
    <phoneticPr fontId="18"/>
  </si>
  <si>
    <t>pam_namespace.so</t>
  </si>
  <si>
    <t>pam_namespace.so</t>
    <phoneticPr fontId="18"/>
  </si>
  <si>
    <t>PAM設定(11)</t>
    <rPh sb="3" eb="5">
      <t>セッテイ</t>
    </rPh>
    <phoneticPr fontId="18"/>
  </si>
  <si>
    <t>pam_keyinit.so</t>
    <phoneticPr fontId="18"/>
  </si>
  <si>
    <t>force revoke</t>
  </si>
  <si>
    <t>force revoke</t>
    <phoneticPr fontId="18"/>
  </si>
  <si>
    <t>PAM設定(12)</t>
    <rPh sb="3" eb="5">
      <t>セッテイ</t>
    </rPh>
    <phoneticPr fontId="18"/>
  </si>
  <si>
    <t>PAM設定(13)</t>
    <rPh sb="3" eb="5">
      <t>セッテイ</t>
    </rPh>
    <phoneticPr fontId="18"/>
  </si>
  <si>
    <t>PAM設定(14)</t>
    <rPh sb="3" eb="5">
      <t>セッテイ</t>
    </rPh>
    <phoneticPr fontId="18"/>
  </si>
  <si>
    <t>-session</t>
    <phoneticPr fontId="18"/>
  </si>
  <si>
    <t>pam_ck_connector.so</t>
  </si>
  <si>
    <t>pam_ck_connector.so</t>
    <phoneticPr fontId="18"/>
  </si>
  <si>
    <t>pwquality.conf</t>
    <phoneticPr fontId="18"/>
  </si>
  <si>
    <t>_etc_security_pwquality.conf</t>
    <phoneticPr fontId="18"/>
  </si>
  <si>
    <t>difok</t>
  </si>
  <si>
    <t>古いパスワードには存在してはならない新しいパスワードの文字数。 （デフォルトは5）</t>
    <phoneticPr fontId="18"/>
  </si>
  <si>
    <t>minlen</t>
    <phoneticPr fontId="18"/>
  </si>
  <si>
    <t>新しいパスワードの最小許容サイズ（クレジットがデフォルトで無効になっていない場合は1を加えてください）。 （pam_cracklibのマニュアルを参照してください）。</t>
    <rPh sb="0" eb="1">
      <t>ｱﾀﾗ</t>
    </rPh>
    <rPh sb="9" eb="11">
      <t>ｻｲｼｮｳ</t>
    </rPh>
    <rPh sb="11" eb="13">
      <t>ｷｮﾖｳ</t>
    </rPh>
    <rPh sb="29" eb="31">
      <t>ﾑｺｳ</t>
    </rPh>
    <rPh sb="38" eb="40">
      <t>ﾊﾞｱｲ</t>
    </rPh>
    <rPh sb="73" eb="75">
      <t>ｻﾝｼｮｳ</t>
    </rPh>
    <phoneticPr fontId="29" type="noConversion"/>
  </si>
  <si>
    <t>6より低い値は不可。</t>
    <rPh sb="7" eb="9">
      <t>ﾌｶ</t>
    </rPh>
    <phoneticPr fontId="29" type="noConversion"/>
  </si>
  <si>
    <t>外部設計書に基づきパスワードポリシーを設定する。</t>
    <rPh sb="0" eb="5">
      <t>ガイブセッケイショ</t>
    </rPh>
    <rPh sb="6" eb="7">
      <t>モト</t>
    </rPh>
    <rPh sb="19" eb="21">
      <t>セッテイ</t>
    </rPh>
    <phoneticPr fontId="18"/>
  </si>
  <si>
    <t>dcredit</t>
  </si>
  <si>
    <t>パスワードに数字が最低含まれていなければならない数を指定。</t>
    <phoneticPr fontId="18"/>
  </si>
  <si>
    <t>minlenと併用の場合は-をつける</t>
    <phoneticPr fontId="18"/>
  </si>
  <si>
    <t>-1</t>
    <phoneticPr fontId="18"/>
  </si>
  <si>
    <t>ucredit</t>
  </si>
  <si>
    <t>パスワードに大文字の英字が最低含まれていなければならない数を指定。</t>
    <phoneticPr fontId="18"/>
  </si>
  <si>
    <t>minlenと併用の場合は-をつける</t>
  </si>
  <si>
    <t>lcredit</t>
  </si>
  <si>
    <t xml:space="preserve">パスワードに小文字の英字が最低含まれていなければならない数を指定。 </t>
    <phoneticPr fontId="18"/>
  </si>
  <si>
    <t>ocredit</t>
  </si>
  <si>
    <t>パスワードに記号が最低含まれていなければならない数を指定。</t>
    <phoneticPr fontId="18"/>
  </si>
  <si>
    <t>minclass</t>
  </si>
  <si>
    <t>新しいパスワードの必要なクラスの最小数（数字/大文字/小文字/その他）。</t>
    <rPh sb="0" eb="1">
      <t>ｱﾀﾗ</t>
    </rPh>
    <rPh sb="9" eb="11">
      <t>ﾋﾂﾖｳ</t>
    </rPh>
    <rPh sb="16" eb="18">
      <t>ｻｲｼｮｳ</t>
    </rPh>
    <rPh sb="18" eb="19">
      <t>ｶｽﾞ</t>
    </rPh>
    <rPh sb="20" eb="22">
      <t>ｽｳｼﾞ</t>
    </rPh>
    <rPh sb="23" eb="26">
      <t>ｵｵﾓｼﾞ</t>
    </rPh>
    <rPh sb="27" eb="30">
      <t>ｺﾓｼﾞ</t>
    </rPh>
    <rPh sb="33" eb="34">
      <t>ﾀ</t>
    </rPh>
    <phoneticPr fontId="29" type="noConversion"/>
  </si>
  <si>
    <t>3</t>
    <phoneticPr fontId="18"/>
  </si>
  <si>
    <t>maxrepeat</t>
  </si>
  <si>
    <t>パスワードの最大連続文字数を設定。ユーザーは設定された値を超える連続同一文字が含まれるパスワードは設定できない。</t>
    <phoneticPr fontId="18"/>
  </si>
  <si>
    <t>値が0の場合、チェックは無効。</t>
  </si>
  <si>
    <t>maxclassrepeat</t>
  </si>
  <si>
    <t xml:space="preserve">パスワードの最大連続文字種類数を設定する。ユーザーは設定された値を超える連続同一文字種が含まれるパスワードは設定できない。  </t>
    <phoneticPr fontId="18"/>
  </si>
  <si>
    <t>gecoscheck</t>
  </si>
  <si>
    <t>ユーザーのパスワードエントリGECOS文字列から単語をチェックするかどうか。</t>
    <phoneticPr fontId="18"/>
  </si>
  <si>
    <t>値が0でない場合、チェックが有効。</t>
  </si>
  <si>
    <t>dictcheck</t>
    <phoneticPr fontId="18"/>
  </si>
  <si>
    <t>cracklib辞書の単語をチェックするかどうか。</t>
    <phoneticPr fontId="18"/>
  </si>
  <si>
    <t>usercheck</t>
    <phoneticPr fontId="18"/>
  </si>
  <si>
    <t>ユーザー名が何らかの形で含まれているかどうかを確認するかどうか。</t>
    <phoneticPr fontId="18"/>
  </si>
  <si>
    <t>値が0でない場合、チェックは有効。</t>
    <phoneticPr fontId="18"/>
  </si>
  <si>
    <t>enforcing</t>
    <phoneticPr fontId="18"/>
  </si>
  <si>
    <t>チェックに失敗し、値が0でない場合、新しいパスワードは拒否されます。</t>
    <phoneticPr fontId="18"/>
  </si>
  <si>
    <t>dictpath</t>
  </si>
  <si>
    <t>cracklib辞書へのパス。</t>
    <phoneticPr fontId="18"/>
  </si>
  <si>
    <t>デフォルトでは、cracklibのデフォルトを使用。</t>
  </si>
  <si>
    <t>hosts</t>
    <phoneticPr fontId="18"/>
  </si>
  <si>
    <t>_etc_hosts.list</t>
    <phoneticPr fontId="18"/>
  </si>
  <si>
    <t>127.0.0.1   localhost localhost.localdomain localhost4 localhost4.localdomain4</t>
  </si>
  <si>
    <t>::1         localhost localhost.localdomain localhost6 localhost6.localdomain6</t>
  </si>
  <si>
    <t>services</t>
    <phoneticPr fontId="18"/>
  </si>
  <si>
    <t>定義ファイル、追記方式</t>
    <rPh sb="0" eb="2">
      <t>テイギ</t>
    </rPh>
    <rPh sb="7" eb="9">
      <t>ツイキ</t>
    </rPh>
    <rPh sb="9" eb="11">
      <t>ホウシキ</t>
    </rPh>
    <phoneticPr fontId="18"/>
  </si>
  <si>
    <r>
      <t>サービス名[</t>
    </r>
    <r>
      <rPr>
        <b/>
        <sz val="12"/>
        <color rgb="FFFF0000"/>
        <rFont val="ＭＳ Ｐゴシック"/>
        <family val="3"/>
        <charset val="128"/>
      </rPr>
      <t>必須</t>
    </r>
    <r>
      <rPr>
        <sz val="12"/>
        <color theme="1"/>
        <rFont val="ＭＳ Ｐゴシック"/>
        <family val="2"/>
        <charset val="128"/>
      </rPr>
      <t>]</t>
    </r>
    <rPh sb="4" eb="5">
      <t>メイ</t>
    </rPh>
    <rPh sb="6" eb="8">
      <t>ヒッス</t>
    </rPh>
    <phoneticPr fontId="18"/>
  </si>
  <si>
    <r>
      <t>ポート番号
/プロトコル名
[</t>
    </r>
    <r>
      <rPr>
        <b/>
        <sz val="12"/>
        <color rgb="FFFF0000"/>
        <rFont val="ＭＳ Ｐゴシック"/>
        <family val="3"/>
        <charset val="128"/>
      </rPr>
      <t>必須</t>
    </r>
    <r>
      <rPr>
        <sz val="12"/>
        <color theme="1"/>
        <rFont val="ＭＳ Ｐゴシック"/>
        <family val="2"/>
        <charset val="128"/>
      </rPr>
      <t>]</t>
    </r>
    <phoneticPr fontId="18"/>
  </si>
  <si>
    <t>エイリアス
※複数の場合は、スペース区切りで入力</t>
    <rPh sb="7" eb="9">
      <t>フクスウ</t>
    </rPh>
    <rPh sb="10" eb="12">
      <t>バアイ</t>
    </rPh>
    <rPh sb="18" eb="20">
      <t>クギ</t>
    </rPh>
    <rPh sb="22" eb="24">
      <t>ニュウリョク</t>
    </rPh>
    <phoneticPr fontId="18"/>
  </si>
  <si>
    <t>コメント</t>
    <phoneticPr fontId="18"/>
  </si>
  <si>
    <t>１７．　ディレクトリ情報</t>
    <rPh sb="10" eb="12">
      <t>ジョウホウ</t>
    </rPh>
    <phoneticPr fontId="18"/>
  </si>
  <si>
    <t>ディレクトリ情報  【コマンド実行】</t>
    <rPh sb="6" eb="8">
      <t>ジョウホウ</t>
    </rPh>
    <rPh sb="15" eb="17">
      <t>ジッコウ</t>
    </rPh>
    <phoneticPr fontId="18"/>
  </si>
  <si>
    <t>ディレクトリ</t>
    <phoneticPr fontId="18"/>
  </si>
  <si>
    <t>権限</t>
    <rPh sb="0" eb="2">
      <t>ケンゲン</t>
    </rPh>
    <phoneticPr fontId="18"/>
  </si>
  <si>
    <t>var/</t>
    <phoneticPr fontId="18"/>
  </si>
  <si>
    <t>log/</t>
    <phoneticPr fontId="18"/>
  </si>
  <si>
    <t>logmanage/</t>
    <phoneticPr fontId="18"/>
  </si>
  <si>
    <t>0755</t>
    <phoneticPr fontId="18"/>
  </si>
  <si>
    <t>ログ管理サーバ ログ保管領域</t>
    <rPh sb="2" eb="4">
      <t>カンリ</t>
    </rPh>
    <rPh sb="10" eb="12">
      <t>ホカン</t>
    </rPh>
    <rPh sb="12" eb="14">
      <t>リョウイキ</t>
    </rPh>
    <phoneticPr fontId="18"/>
  </si>
  <si>
    <t>１７．２　インストール直後作成ディレクトリ</t>
    <rPh sb="11" eb="13">
      <t>チョクゴ</t>
    </rPh>
    <rPh sb="13" eb="15">
      <t>サクセイ</t>
    </rPh>
    <phoneticPr fontId="18"/>
  </si>
  <si>
    <t>マウントポイント等にOSインストール直後に作成が必要なディレクトリの定義  【コマンド実行】</t>
    <rPh sb="8" eb="9">
      <t>トウ</t>
    </rPh>
    <rPh sb="18" eb="20">
      <t>チョクゴ</t>
    </rPh>
    <rPh sb="21" eb="23">
      <t>サクセイ</t>
    </rPh>
    <rPh sb="24" eb="26">
      <t>ヒツヨウ</t>
    </rPh>
    <rPh sb="34" eb="36">
      <t>テイギ</t>
    </rPh>
    <rPh sb="43" eb="45">
      <t>ジッコウ</t>
    </rPh>
    <phoneticPr fontId="18"/>
  </si>
  <si>
    <t>１７．３　ファイル属性変更</t>
    <rPh sb="9" eb="11">
      <t>ゾクセイ</t>
    </rPh>
    <rPh sb="11" eb="13">
      <t>ヘンコウ</t>
    </rPh>
    <phoneticPr fontId="18"/>
  </si>
  <si>
    <t>既存ファイルの属性変更を行う。  【コマンド実行】</t>
    <rPh sb="0" eb="2">
      <t>キゾン</t>
    </rPh>
    <rPh sb="7" eb="9">
      <t>ゾクセイ</t>
    </rPh>
    <rPh sb="9" eb="11">
      <t>ヘンコウ</t>
    </rPh>
    <rPh sb="12" eb="13">
      <t>オコナ</t>
    </rPh>
    <rPh sb="22" eb="24">
      <t>ジッコウ</t>
    </rPh>
    <phoneticPr fontId="18"/>
  </si>
  <si>
    <t>ファイルパス</t>
    <phoneticPr fontId="18"/>
  </si>
  <si>
    <t>/var/log/messages</t>
    <phoneticPr fontId="18"/>
  </si>
  <si>
    <t>dd-agent</t>
  </si>
  <si>
    <t>/var/log/cron</t>
    <phoneticPr fontId="18"/>
  </si>
  <si>
    <t>/var/log/secure</t>
    <phoneticPr fontId="18"/>
  </si>
  <si>
    <t>0775</t>
    <phoneticPr fontId="18"/>
  </si>
  <si>
    <t>１７．４　シンボリックリンク作成</t>
    <rPh sb="14" eb="16">
      <t>サクセイ</t>
    </rPh>
    <phoneticPr fontId="18"/>
  </si>
  <si>
    <t>シンボリックリンク作成を実施する。&lt;作成するリンク＞→&lt;リンクされる実態＞  【コマンド実行】</t>
    <rPh sb="9" eb="11">
      <t>サクセイ</t>
    </rPh>
    <rPh sb="12" eb="14">
      <t>ジッシ</t>
    </rPh>
    <rPh sb="18" eb="20">
      <t>サクセイ</t>
    </rPh>
    <rPh sb="34" eb="36">
      <t>ジッタイ</t>
    </rPh>
    <rPh sb="44" eb="46">
      <t>ジッコウ</t>
    </rPh>
    <phoneticPr fontId="18"/>
  </si>
  <si>
    <t>シンボリックリンク名</t>
    <rPh sb="9" eb="10">
      <t>メイ</t>
    </rPh>
    <phoneticPr fontId="18"/>
  </si>
  <si>
    <t>シンボリックリンク先</t>
    <rPh sb="9" eb="10">
      <t>サキ</t>
    </rPh>
    <phoneticPr fontId="18"/>
  </si>
  <si>
    <t>/usr/bin/python3</t>
    <phoneticPr fontId="18"/>
  </si>
  <si>
    <t>/etc/alternatives/python3</t>
  </si>
  <si>
    <t>0777</t>
  </si>
  <si>
    <t>/usr/bin/python</t>
  </si>
  <si>
    <t>/etc/alternatives/python</t>
  </si>
  <si>
    <t>１７．５　削除対象ディレクトリ</t>
    <rPh sb="5" eb="7">
      <t>サクジョ</t>
    </rPh>
    <rPh sb="7" eb="9">
      <t>タイショウ</t>
    </rPh>
    <phoneticPr fontId="18"/>
  </si>
  <si>
    <t>本シートに記載したディレクトリが存在した場合、削除します。
 【コマンド実行】</t>
    <rPh sb="0" eb="1">
      <t>ホン</t>
    </rPh>
    <rPh sb="5" eb="7">
      <t>キサイ</t>
    </rPh>
    <rPh sb="16" eb="18">
      <t>ソンザイ</t>
    </rPh>
    <rPh sb="20" eb="22">
      <t>バアイ</t>
    </rPh>
    <rPh sb="23" eb="25">
      <t>サクジョ</t>
    </rPh>
    <rPh sb="36" eb="38">
      <t>ジッコウ</t>
    </rPh>
    <phoneticPr fontId="18"/>
  </si>
  <si>
    <t>１８．　udev情報</t>
    <rPh sb="8" eb="10">
      <t>ジョウホウ</t>
    </rPh>
    <phoneticPr fontId="18"/>
  </si>
  <si>
    <t>80-hitachi-net-dev.rules</t>
    <phoneticPr fontId="18"/>
  </si>
  <si>
    <t>/usr/lib/udev/rules.d/</t>
    <phoneticPr fontId="18"/>
  </si>
  <si>
    <t>定義ファイル</t>
    <phoneticPr fontId="18"/>
  </si>
  <si>
    <t>_usr_lib_udev_rules.d_80-hitachi-net-dev.rules</t>
    <phoneticPr fontId="18"/>
  </si>
  <si>
    <t>ルール(1)</t>
    <phoneticPr fontId="18"/>
  </si>
  <si>
    <t>ルール(2)</t>
  </si>
  <si>
    <t>ルール(3)</t>
  </si>
  <si>
    <t>ルール(4)</t>
  </si>
  <si>
    <t>ルール(5)</t>
  </si>
  <si>
    <t>ルール(6)</t>
  </si>
  <si>
    <t>ルール(7)</t>
  </si>
  <si>
    <t>ルール(8)</t>
  </si>
  <si>
    <t>99-oracle.rules</t>
    <phoneticPr fontId="18"/>
  </si>
  <si>
    <t>【既存ファイル修正】</t>
    <phoneticPr fontId="18"/>
  </si>
  <si>
    <t>_usr_lib_udev_rules.d_99-oracle.rules</t>
    <phoneticPr fontId="18"/>
  </si>
  <si>
    <t>DEVICE(1)</t>
    <phoneticPr fontId="18"/>
  </si>
  <si>
    <t>KERNEL</t>
    <phoneticPr fontId="18"/>
  </si>
  <si>
    <r>
      <t>[</t>
    </r>
    <r>
      <rPr>
        <b/>
        <sz val="11"/>
        <color rgb="FFFF0000"/>
        <rFont val="ＭＳ Ｐゴシック"/>
        <family val="3"/>
        <charset val="128"/>
      </rPr>
      <t>必須</t>
    </r>
    <r>
      <rPr>
        <sz val="11"/>
        <rFont val="ＭＳ Ｐゴシック"/>
        <family val="3"/>
        <charset val="128"/>
      </rPr>
      <t>]</t>
    </r>
    <phoneticPr fontId="18"/>
  </si>
  <si>
    <t>イベントによって影響を受けるデバイスの名前を照合します。</t>
    <phoneticPr fontId="18"/>
  </si>
  <si>
    <t>ACTION</t>
  </si>
  <si>
    <t>イベントを発生させたアクションの名前を照合します。</t>
    <phoneticPr fontId="18"/>
  </si>
  <si>
    <t>OWNER</t>
    <phoneticPr fontId="18"/>
  </si>
  <si>
    <t>デバイス・ファイルのオーナーを指定します。</t>
    <phoneticPr fontId="18"/>
  </si>
  <si>
    <t>GROUP</t>
    <phoneticPr fontId="18"/>
  </si>
  <si>
    <t>デバイス・ファイルのグループを指定します。</t>
    <phoneticPr fontId="18"/>
  </si>
  <si>
    <t>MODE</t>
    <phoneticPr fontId="18"/>
  </si>
  <si>
    <t>デバイス・ファイルの権限を指定します。</t>
    <phoneticPr fontId="18"/>
  </si>
  <si>
    <t>OPTIONS</t>
    <phoneticPr fontId="18"/>
  </si>
  <si>
    <t>ルールおよびデバイスのオプションを指定します。</t>
    <phoneticPr fontId="18"/>
  </si>
  <si>
    <t>DEVICE(2)</t>
    <phoneticPr fontId="18"/>
  </si>
  <si>
    <t>KERNEL</t>
  </si>
  <si>
    <t>同上</t>
    <rPh sb="0" eb="2">
      <t>ドウジョウ</t>
    </rPh>
    <phoneticPr fontId="56"/>
  </si>
  <si>
    <t>１８．３　60-raw.rules</t>
    <phoneticPr fontId="18"/>
  </si>
  <si>
    <t>60-raw.rules</t>
    <phoneticPr fontId="18"/>
  </si>
  <si>
    <t>rawデバイスの定義 【ファイル生成置換】</t>
    <rPh sb="8" eb="10">
      <t>テイギ</t>
    </rPh>
    <phoneticPr fontId="18"/>
  </si>
  <si>
    <t>_etc_udev_60_raw_rules</t>
    <phoneticPr fontId="18"/>
  </si>
  <si>
    <t>rawデバイス設定</t>
    <rPh sb="7" eb="9">
      <t>セッテイ</t>
    </rPh>
    <phoneticPr fontId="18"/>
  </si>
  <si>
    <t>&lt;繰り返し項目&gt;（1）</t>
    <rPh sb="1" eb="2">
      <t>ク</t>
    </rPh>
    <rPh sb="3" eb="4">
      <t>カエ</t>
    </rPh>
    <rPh sb="5" eb="7">
      <t>コウモク</t>
    </rPh>
    <phoneticPr fontId="18"/>
  </si>
  <si>
    <t>デバイス名</t>
  </si>
  <si>
    <r>
      <t xml:space="preserve">イベントによって影響を受けるデバイスの名前を指定します。　
</t>
    </r>
    <r>
      <rPr>
        <sz val="11"/>
        <color rgb="FFFF0000"/>
        <rFont val="ＭＳ Ｐゴシック"/>
        <family val="3"/>
        <charset val="128"/>
      </rPr>
      <t>※必須</t>
    </r>
    <rPh sb="22" eb="24">
      <t>シテイ</t>
    </rPh>
    <rPh sb="31" eb="33">
      <t>ヒッス</t>
    </rPh>
    <phoneticPr fontId="18"/>
  </si>
  <si>
    <t>rawデバイス名</t>
  </si>
  <si>
    <r>
      <t xml:space="preserve">RAWデバイス名を指定する。　
</t>
    </r>
    <r>
      <rPr>
        <sz val="11"/>
        <color rgb="FFFF0000"/>
        <rFont val="ＭＳ Ｐゴシック"/>
        <family val="3"/>
        <charset val="128"/>
      </rPr>
      <t>※必須</t>
    </r>
    <rPh sb="7" eb="8">
      <t>メイ</t>
    </rPh>
    <rPh sb="9" eb="11">
      <t>シテイ</t>
    </rPh>
    <phoneticPr fontId="18"/>
  </si>
  <si>
    <t>OWNER</t>
  </si>
  <si>
    <t>ユーザ名を指定する。</t>
    <rPh sb="3" eb="4">
      <t>メイ</t>
    </rPh>
    <rPh sb="5" eb="7">
      <t>シテイ</t>
    </rPh>
    <phoneticPr fontId="18"/>
  </si>
  <si>
    <t>GROUP</t>
  </si>
  <si>
    <t>グールプ名を指定する。</t>
    <rPh sb="4" eb="5">
      <t>メイ</t>
    </rPh>
    <rPh sb="6" eb="8">
      <t>シテイ</t>
    </rPh>
    <phoneticPr fontId="18"/>
  </si>
  <si>
    <t>MODE</t>
  </si>
  <si>
    <t>アクセス権限を指定する。</t>
    <rPh sb="4" eb="6">
      <t>ケンゲン</t>
    </rPh>
    <rPh sb="7" eb="9">
      <t>シテイ</t>
    </rPh>
    <phoneticPr fontId="18"/>
  </si>
  <si>
    <t>&lt;繰り返し項目&gt;（2）</t>
    <rPh sb="1" eb="2">
      <t>ク</t>
    </rPh>
    <rPh sb="3" eb="4">
      <t>カエ</t>
    </rPh>
    <rPh sb="5" eb="7">
      <t>コウモク</t>
    </rPh>
    <phoneticPr fontId="18"/>
  </si>
  <si>
    <t>１９．　Linux強化オプション</t>
    <rPh sb="9" eb="11">
      <t>キョウカ</t>
    </rPh>
    <phoneticPr fontId="18"/>
  </si>
  <si>
    <t>１９．１　Linux Tough Dump設定</t>
    <rPh sb="21" eb="23">
      <t>セッテイ</t>
    </rPh>
    <phoneticPr fontId="18"/>
  </si>
  <si>
    <t>ltd.conf</t>
    <phoneticPr fontId="18"/>
  </si>
  <si>
    <t>/opt/hitachi/KToolkit/LTD/conf/</t>
    <phoneticPr fontId="18"/>
  </si>
  <si>
    <t>_opt_hitachi_KToolkit_LTD_conf_ltd.conf</t>
    <phoneticPr fontId="18"/>
  </si>
  <si>
    <t>ダンプを出力する正ダンプディスクを、デバイスファイル又はラベルで指定する。</t>
  </si>
  <si>
    <t>英数字記号</t>
    <phoneticPr fontId="18"/>
  </si>
  <si>
    <t>DEVICE2</t>
  </si>
  <si>
    <t>ダンプを出力する副ダンプディスクを、デバイスファイル又はラベルで指定する。</t>
  </si>
  <si>
    <t>POSTACTION</t>
  </si>
  <si>
    <t>ダンプ後の処理を指定する。</t>
  </si>
  <si>
    <t>halt | reboot | poweroff</t>
    <phoneticPr fontId="18"/>
  </si>
  <si>
    <t>ERRPOSTACTION</t>
  </si>
  <si>
    <t>ダンプ採取中に障害が発生し、ダンプに失敗した後処理を指定する。</t>
  </si>
  <si>
    <t>halt | reboot | poweroff</t>
    <phoneticPr fontId="27"/>
  </si>
  <si>
    <t>DUMPTIMEOUT</t>
  </si>
  <si>
    <t>ダンプ出力のタイムアウト時間を指定する。</t>
  </si>
  <si>
    <t>60～172800</t>
    <phoneticPr fontId="18"/>
  </si>
  <si>
    <t>PARTIAL</t>
  </si>
  <si>
    <t>部分ダンプ機能でダンプ採取するメモリを指定する。</t>
  </si>
  <si>
    <t>0～31</t>
    <phoneticPr fontId="18"/>
  </si>
  <si>
    <t>COMPRESS</t>
  </si>
  <si>
    <t>ダンプファイルを圧縮するか指定する。</t>
  </si>
  <si>
    <t>YES | NO</t>
    <phoneticPr fontId="18"/>
  </si>
  <si>
    <t>PARALLEL</t>
    <phoneticPr fontId="18"/>
  </si>
  <si>
    <t>並列ダンプを使用する場合"YES"を指定する</t>
    <phoneticPr fontId="18"/>
  </si>
  <si>
    <t>BOOTWAIT</t>
    <phoneticPr fontId="18"/>
  </si>
  <si>
    <t>ダンプ採取用OS起動前の待ち時間を指定する。</t>
  </si>
  <si>
    <t>0～60</t>
    <phoneticPr fontId="18"/>
  </si>
  <si>
    <t>SCANWAIT</t>
    <phoneticPr fontId="18"/>
  </si>
  <si>
    <t>ダンプ採取OS起動時にダンプディスクを認識するまでの最大待ち時間を指定する。</t>
  </si>
  <si>
    <t>1～3600</t>
    <phoneticPr fontId="18"/>
  </si>
  <si>
    <t>ADVNMI</t>
    <phoneticPr fontId="18"/>
  </si>
  <si>
    <t>ダンプ採取要因を指定するパラメタで、サポート部署より指定ある時のみYESを指定する。</t>
  </si>
  <si>
    <t>FENCE_IP</t>
    <phoneticPr fontId="18"/>
  </si>
  <si>
    <t>フェンスパケットを送信する宛先IPアドレス</t>
    <phoneticPr fontId="18"/>
  </si>
  <si>
    <t>IPアドレス</t>
    <phoneticPr fontId="18"/>
  </si>
  <si>
    <t>FENCE_PORT</t>
    <phoneticPr fontId="18"/>
  </si>
  <si>
    <t>フェンスパケットを送信する宛先ポート番号</t>
    <phoneticPr fontId="18"/>
  </si>
  <si>
    <t>1～65535</t>
  </si>
  <si>
    <t>FENCE_DEVICE</t>
    <phoneticPr fontId="18"/>
  </si>
  <si>
    <t>フェンスのパケットを送信するために使用されるネットワークデバイス。</t>
    <phoneticPr fontId="18"/>
  </si>
  <si>
    <t>br * | eth * | eno * | ens * | enp * | enx * | bond * | hbond *</t>
    <phoneticPr fontId="18"/>
  </si>
  <si>
    <t>１９．２　HA Logger Kit for Linux設定</t>
    <rPh sb="28" eb="30">
      <t>セッテイ</t>
    </rPh>
    <phoneticPr fontId="18"/>
  </si>
  <si>
    <t>hraslog</t>
    <phoneticPr fontId="18"/>
  </si>
  <si>
    <t>RASLOG起動オプション設定ファイル 【ファイル生成置換】</t>
    <phoneticPr fontId="18"/>
  </si>
  <si>
    <t>_etc_sysconfig_hraslog</t>
    <phoneticPr fontId="18"/>
  </si>
  <si>
    <t>HRASLOGD_OPTIONS</t>
    <phoneticPr fontId="18"/>
  </si>
  <si>
    <t xml:space="preserve">-r ：
重複障害情報削除機能を有効にする。
</t>
  </si>
  <si>
    <t>-r | 未定義</t>
    <rPh sb="5" eb="8">
      <t>ミテイギ</t>
    </rPh>
    <phoneticPr fontId="18"/>
  </si>
  <si>
    <t xml:space="preserve">-n dups_num ：
重複障害情報として許容する障害情報の最大数を指定する。
</t>
  </si>
  <si>
    <t>1～1000</t>
    <phoneticPr fontId="18"/>
  </si>
  <si>
    <t xml:space="preserve">-t time ：
直前の障害情報と同じ内容の障害情報が出力した場合は、それが重複障害情報と見なす時間間隔(ミリ秒)を指定する。
</t>
  </si>
  <si>
    <t xml:space="preserve">1～86400000
</t>
    <phoneticPr fontId="18"/>
  </si>
  <si>
    <t>-s log_size ：
RASLOGファイルの最大サイズ(MB)を指定する。</t>
  </si>
  <si>
    <t>1～256</t>
    <phoneticPr fontId="18"/>
  </si>
  <si>
    <t xml:space="preserve">-l ：
障害情報をsyslogファイルに出力する場合は、指定する。
</t>
  </si>
  <si>
    <t>-l | 未定義</t>
    <rPh sb="5" eb="8">
      <t>ミテイギ</t>
    </rPh>
    <phoneticPr fontId="18"/>
  </si>
  <si>
    <t xml:space="preserve">-L ：
不揮発メモリから回復した障害情報もsyslogファイルに出力する。
</t>
  </si>
  <si>
    <t>-L | 未定義</t>
    <rPh sb="5" eb="8">
      <t>ミテイギ</t>
    </rPh>
    <phoneticPr fontId="18"/>
  </si>
  <si>
    <t xml:space="preserve">-v ：
RASLOGデーモンのバージョン情報を標準エラー出力に出力する。
</t>
  </si>
  <si>
    <t>-v | 未定義</t>
    <rPh sb="5" eb="8">
      <t>ミテイギ</t>
    </rPh>
    <phoneticPr fontId="18"/>
  </si>
  <si>
    <t xml:space="preserve">-d trace_buffer_size ：
RASLOGデーモン起動時に確保するトレースバッファのサイズ(KB)を指定する。
</t>
  </si>
  <si>
    <t>32～1024</t>
    <phoneticPr fontId="18"/>
  </si>
  <si>
    <t xml:space="preserve">-g max_wait_time ：
RASLOGファイルの世代ファイルの作成、及びRASLOGファイルを初期化する。
</t>
  </si>
  <si>
    <t>1～1800</t>
    <phoneticPr fontId="18"/>
  </si>
  <si>
    <t>１９．３　Enterprise Event Recorder for Linux設定</t>
    <rPh sb="40" eb="42">
      <t>セッテイ</t>
    </rPh>
    <phoneticPr fontId="18"/>
  </si>
  <si>
    <t>１９．３．１　Enterprise Event Recorder for Linux設定（eertrace.conf）</t>
    <rPh sb="42" eb="44">
      <t>セッテイ</t>
    </rPh>
    <phoneticPr fontId="18"/>
  </si>
  <si>
    <t>eertrace.conf</t>
    <phoneticPr fontId="18"/>
  </si>
  <si>
    <t>/opt/hitachi/eertrace/conf/</t>
    <phoneticPr fontId="18"/>
  </si>
  <si>
    <t>カーネルトレース機能用設定ファイル 【ファイル生成置換】</t>
    <phoneticPr fontId="18"/>
  </si>
  <si>
    <t>_opt_hitachi_eertrace_conf_eertrace.conf</t>
    <phoneticPr fontId="18"/>
  </si>
  <si>
    <t>BUFSIZE</t>
    <phoneticPr fontId="18"/>
  </si>
  <si>
    <t>カーネル内でトレースを記録するために確保する1論理CPU当たりのメモリ容量をMB単位で指定する。</t>
    <phoneticPr fontId="18"/>
  </si>
  <si>
    <t>1～128</t>
    <phoneticPr fontId="18"/>
  </si>
  <si>
    <t>EXTRA_BUF</t>
  </si>
  <si>
    <t>eerfiodデーモンのスナップショットを利用有無を指定する。</t>
  </si>
  <si>
    <t>ON | OFF</t>
    <phoneticPr fontId="18"/>
  </si>
  <si>
    <t>１９．３．２　Enterprise Event Recorder for Linux設定（select.conf）</t>
    <rPh sb="42" eb="44">
      <t>セッテイ</t>
    </rPh>
    <phoneticPr fontId="18"/>
  </si>
  <si>
    <t>select.conf</t>
    <phoneticPr fontId="18"/>
  </si>
  <si>
    <t>トレース選択機能用設定ファイル 【ファイル生成置換】</t>
    <phoneticPr fontId="18"/>
  </si>
  <si>
    <t>_opt_hitachi_eertrace_conf_select.conf</t>
  </si>
  <si>
    <t>ファイル情報</t>
    <rPh sb="4" eb="6">
      <t>ジョウホウ</t>
    </rPh>
    <phoneticPr fontId="18"/>
  </si>
  <si>
    <t>EERでトレース可能な全情報を記録するか、又は最低限必要なものにカスタマイズした情報を記録するか選択する。</t>
  </si>
  <si>
    <t>/opt/hitachi/eertrace/conf/select.conf.all | /opt/hitachi/eertrace/conf/select.conf.custom</t>
    <phoneticPr fontId="18"/>
  </si>
  <si>
    <t>１９．３．３　Enterprise Event Recorder for Linux設定（daemon.conf）</t>
    <rPh sb="42" eb="44">
      <t>セッテイ</t>
    </rPh>
    <phoneticPr fontId="18"/>
  </si>
  <si>
    <t>daemon.conf</t>
    <phoneticPr fontId="18"/>
  </si>
  <si>
    <t>デーモン管理機能用設定ファイル 【ファイル生成置換】</t>
    <phoneticPr fontId="18"/>
  </si>
  <si>
    <t>_opt_hitachi_eertrace_conf_daemon.conf</t>
  </si>
  <si>
    <t>eertraced</t>
    <phoneticPr fontId="18"/>
  </si>
  <si>
    <t>eertracedデーモンの監視有無を指定する。</t>
    <phoneticPr fontId="18"/>
  </si>
  <si>
    <t>coreファイルを連続して出力する現象が発生した際，2回目以降のcoreファイル出力に必要となるディスク容量をMBで指定する。</t>
  </si>
  <si>
    <t>1～4096</t>
    <phoneticPr fontId="18"/>
  </si>
  <si>
    <t>-e ：
閉塞した事をデーモンが検知した際の動作を指定する。</t>
  </si>
  <si>
    <t>stop | restart</t>
    <phoneticPr fontId="18"/>
  </si>
  <si>
    <t>eerlogd</t>
  </si>
  <si>
    <t>eerlogdデーモンの監視有無を指定する。</t>
  </si>
  <si>
    <t>eernetd</t>
  </si>
  <si>
    <t>ネットワークトレース取得有無を指定する。</t>
    <rPh sb="10" eb="12">
      <t>シュトク</t>
    </rPh>
    <rPh sb="12" eb="14">
      <t>ウム</t>
    </rPh>
    <rPh sb="15" eb="17">
      <t>シテイ</t>
    </rPh>
    <phoneticPr fontId="27"/>
  </si>
  <si>
    <t>-s ：
ネットワークトレースを採取する間隔(秒)を変更する際に指定する。</t>
    <rPh sb="23" eb="24">
      <t>ビョウ</t>
    </rPh>
    <phoneticPr fontId="27"/>
  </si>
  <si>
    <t>eerfiod</t>
  </si>
  <si>
    <t>eerfiodデーモンの起動有無を指定する。</t>
    <rPh sb="12" eb="14">
      <t>キドウ</t>
    </rPh>
    <rPh sb="14" eb="16">
      <t>ウム</t>
    </rPh>
    <rPh sb="17" eb="19">
      <t>シテイ</t>
    </rPh>
    <phoneticPr fontId="27"/>
  </si>
  <si>
    <t>-C ：
トレース常時保存時のファイルサイズをMBで指定する。</t>
    <rPh sb="26" eb="28">
      <t>シテイ</t>
    </rPh>
    <phoneticPr fontId="27"/>
  </si>
  <si>
    <t>-s ：
トレースを保存する間隔をミリ秒で指定する。</t>
    <rPh sb="19" eb="20">
      <t>ビョウ</t>
    </rPh>
    <phoneticPr fontId="27"/>
  </si>
  <si>
    <t>-S ：
トレースを保存するファイルサイズをMBで指定する。</t>
  </si>
  <si>
    <t>-w ：
ラップアラウンドの有無を指定する。</t>
    <rPh sb="14" eb="16">
      <t>ウム</t>
    </rPh>
    <rPh sb="17" eb="19">
      <t>シテイ</t>
    </rPh>
    <phoneticPr fontId="27"/>
  </si>
  <si>
    <t>-o ：
トレースを保存するディレクトリを指定する。</t>
  </si>
  <si>
    <t>512文字以内</t>
    <phoneticPr fontId="18"/>
  </si>
  <si>
    <t>-r ：
トレースを保存するディレクトリ数を指定する。</t>
    <rPh sb="20" eb="21">
      <t>スウ</t>
    </rPh>
    <rPh sb="22" eb="24">
      <t>シテイ</t>
    </rPh>
    <phoneticPr fontId="27"/>
  </si>
  <si>
    <t>0～32</t>
    <phoneticPr fontId="18"/>
  </si>
  <si>
    <t>２０．　NFS設定</t>
    <phoneticPr fontId="18"/>
  </si>
  <si>
    <t>２０．１　idmapd.conf</t>
    <phoneticPr fontId="23"/>
  </si>
  <si>
    <t>idmapd.conf</t>
    <phoneticPr fontId="18"/>
  </si>
  <si>
    <t>_etc_idmapd.conf</t>
    <phoneticPr fontId="18"/>
  </si>
  <si>
    <t>General</t>
    <phoneticPr fontId="18"/>
  </si>
  <si>
    <t>Mapping</t>
    <phoneticPr fontId="18"/>
  </si>
  <si>
    <t>Translation</t>
    <phoneticPr fontId="18"/>
  </si>
  <si>
    <t>Static</t>
    <phoneticPr fontId="18"/>
  </si>
  <si>
    <t>UMICH_SCHEMA</t>
    <phoneticPr fontId="18"/>
  </si>
  <si>
    <t>LDAP_server</t>
    <phoneticPr fontId="18"/>
  </si>
  <si>
    <t>ldap-server.local.domain.edu</t>
    <phoneticPr fontId="18"/>
  </si>
  <si>
    <t>LDAP_base</t>
    <phoneticPr fontId="18"/>
  </si>
  <si>
    <t>dc=local,dc=domain,dc=edu</t>
    <phoneticPr fontId="18"/>
  </si>
  <si>
    <t>２０．２　exports</t>
    <phoneticPr fontId="23"/>
  </si>
  <si>
    <t>exports</t>
    <phoneticPr fontId="18"/>
  </si>
  <si>
    <t>_etc_exports</t>
    <phoneticPr fontId="18"/>
  </si>
  <si>
    <t>X．　その他の設定項目</t>
    <rPh sb="5" eb="6">
      <t>タ</t>
    </rPh>
    <rPh sb="7" eb="9">
      <t>セッテイ</t>
    </rPh>
    <rPh sb="9" eb="11">
      <t>コウモク</t>
    </rPh>
    <phoneticPr fontId="18"/>
  </si>
  <si>
    <t>X．１　kdumpの設定</t>
    <rPh sb="10" eb="12">
      <t>セッテイ</t>
    </rPh>
    <phoneticPr fontId="18"/>
  </si>
  <si>
    <t>X．１．１　kdumpの設定（kdump.conf）</t>
    <rPh sb="12" eb="14">
      <t>セッテイ</t>
    </rPh>
    <phoneticPr fontId="18"/>
  </si>
  <si>
    <t>kdump.conf</t>
    <phoneticPr fontId="18"/>
  </si>
  <si>
    <t>_etc_kdump.conf.list</t>
    <phoneticPr fontId="18"/>
  </si>
  <si>
    <t>path</t>
    <phoneticPr fontId="18"/>
  </si>
  <si>
    <t>ダンプデバイスのパス</t>
    <phoneticPr fontId="18"/>
  </si>
  <si>
    <t>基本的なサーバ向けの推奨値(デフォルト値)を採用する。</t>
    <phoneticPr fontId="18"/>
  </si>
  <si>
    <t>core_collector</t>
    <phoneticPr fontId="18"/>
  </si>
  <si>
    <r>
      <t xml:space="preserve">makedumpfile -l --message-level </t>
    </r>
    <r>
      <rPr>
        <b/>
        <sz val="11"/>
        <rFont val="ＭＳ Ｐゴシック"/>
        <family val="3"/>
        <charset val="128"/>
      </rPr>
      <t>31</t>
    </r>
    <r>
      <rPr>
        <sz val="11"/>
        <rFont val="ＭＳ Ｐゴシック"/>
        <family val="3"/>
        <charset val="128"/>
      </rPr>
      <t xml:space="preserve"> -d 31</t>
    </r>
    <phoneticPr fontId="18"/>
  </si>
  <si>
    <t>基本的なサーバ向けの推奨値(デフォルト値)を採用するが、message-levelのみ障害時の原因究明を行うため、31(完全出力)を採用する。</t>
  </si>
  <si>
    <t>X．１．２　kdumpの設定（kdump）</t>
    <rPh sb="12" eb="14">
      <t>セッテイ</t>
    </rPh>
    <phoneticPr fontId="18"/>
  </si>
  <si>
    <t>kdump</t>
    <phoneticPr fontId="18"/>
  </si>
  <si>
    <t>_etc_sysconfig_kdump</t>
    <phoneticPr fontId="18"/>
  </si>
  <si>
    <t>KDUMP_KERNELVER</t>
    <phoneticPr fontId="18"/>
  </si>
  <si>
    <t>kdumpカーネルのバージョンを指定する。省略した場合は、実行しているカーネルと同じバージョン番号でkdumpカーネルを検索する。</t>
    <rPh sb="16" eb="18">
      <t>シテイ</t>
    </rPh>
    <rPh sb="21" eb="23">
      <t>ショウリャク</t>
    </rPh>
    <rPh sb="25" eb="27">
      <t>バアイ</t>
    </rPh>
    <rPh sb="29" eb="31">
      <t>ジッコウ</t>
    </rPh>
    <rPh sb="40" eb="41">
      <t>オナ</t>
    </rPh>
    <rPh sb="47" eb="49">
      <t>バンゴウ</t>
    </rPh>
    <rPh sb="60" eb="62">
      <t>ケンサク</t>
    </rPh>
    <phoneticPr fontId="16"/>
  </si>
  <si>
    <t>設定なし</t>
    <rPh sb="0" eb="1">
      <t>セッテイ</t>
    </rPh>
    <phoneticPr fontId="18"/>
  </si>
  <si>
    <t>KDUMP_COMMANDLINE</t>
    <phoneticPr fontId="18"/>
  </si>
  <si>
    <t>kdumpカーネルを指定する。Grub kernel lineのような形式で指定する。指定されない場合は、/proc/cmdlineの値をデフォルトで使用する。</t>
    <rPh sb="10" eb="12">
      <t>シテイ</t>
    </rPh>
    <rPh sb="35" eb="37">
      <t>ケイシキ</t>
    </rPh>
    <rPh sb="38" eb="40">
      <t>シテイ</t>
    </rPh>
    <rPh sb="43" eb="45">
      <t>シテイ</t>
    </rPh>
    <rPh sb="49" eb="51">
      <t>バアイ</t>
    </rPh>
    <rPh sb="67" eb="68">
      <t>アタイ</t>
    </rPh>
    <rPh sb="75" eb="77">
      <t>シヨウ</t>
    </rPh>
    <phoneticPr fontId="16"/>
  </si>
  <si>
    <t>基本的なサーバ向けの推奨値(デフォルト値)を採用する。</t>
  </si>
  <si>
    <t>KDUMP_COMMANDLINE_REMOVE</t>
    <phoneticPr fontId="18"/>
  </si>
  <si>
    <t>KDUMP_COMMANDLINEか/ proc / cmdlineのいずれかの引数を現在のkdumpコマンドラインから削除できます。
注：crashkernelなどの引数は、常に削除されます。</t>
    <rPh sb="40" eb="42">
      <t>ヒキスウ</t>
    </rPh>
    <rPh sb="43" eb="45">
      <t>ゲンザイ</t>
    </rPh>
    <rPh sb="60" eb="62">
      <t>サクジョ</t>
    </rPh>
    <rPh sb="68" eb="69">
      <t>チュウ</t>
    </rPh>
    <rPh sb="84" eb="86">
      <t>ヒキスウ</t>
    </rPh>
    <rPh sb="88" eb="89">
      <t>ツネ</t>
    </rPh>
    <rPh sb="90" eb="92">
      <t>サクジョ</t>
    </rPh>
    <phoneticPr fontId="18"/>
  </si>
  <si>
    <t>hugepages hugepagesz slub_debug quiet</t>
  </si>
  <si>
    <t>KDUMP_COMMANDLINE_APPEND</t>
    <phoneticPr fontId="18"/>
  </si>
  <si>
    <t>kdumpカーネルへの追加変数を指定する。</t>
    <rPh sb="11" eb="13">
      <t>ツイカ</t>
    </rPh>
    <rPh sb="13" eb="15">
      <t>ヘンスウ</t>
    </rPh>
    <rPh sb="16" eb="18">
      <t>シテイ</t>
    </rPh>
    <phoneticPr fontId="16"/>
  </si>
  <si>
    <t>irqpoll nr_cpus=1 reset_devices cgroup_disable=memory mce=off numa=off udev.children-max=2 panic=10 rootflags=nofail acpi_no_memhotplug transparent_hugepage=never nokaslr novmcoredd hest_disable</t>
    <phoneticPr fontId="18"/>
  </si>
  <si>
    <t>KEXEC_ARGS</t>
    <phoneticPr fontId="18"/>
  </si>
  <si>
    <t>kexecの引数を指定する。</t>
    <rPh sb="6" eb="8">
      <t>ヒキスウ</t>
    </rPh>
    <rPh sb="9" eb="11">
      <t>シテイ</t>
    </rPh>
    <phoneticPr fontId="16"/>
  </si>
  <si>
    <t>KDUMP_BOOTDIR</t>
    <phoneticPr fontId="18"/>
  </si>
  <si>
    <t>bootイメージのパスを指定する。</t>
    <rPh sb="12" eb="14">
      <t>シテイ</t>
    </rPh>
    <phoneticPr fontId="16"/>
  </si>
  <si>
    <t>KDUMP_IMG</t>
    <phoneticPr fontId="18"/>
  </si>
  <si>
    <t>kdumpで使用するイメージのタイプを指定する。</t>
    <rPh sb="6" eb="8">
      <t>シヨウ</t>
    </rPh>
    <rPh sb="19" eb="21">
      <t>シテイ</t>
    </rPh>
    <phoneticPr fontId="16"/>
  </si>
  <si>
    <t>vmlinuz</t>
    <phoneticPr fontId="18"/>
  </si>
  <si>
    <t>vmlinuz</t>
  </si>
  <si>
    <t>KDUMP_IMG_EXT</t>
    <phoneticPr fontId="18"/>
  </si>
  <si>
    <t>イメージの拡張子を指定する。</t>
    <rPh sb="5" eb="8">
      <t>カクチョウシ</t>
    </rPh>
    <rPh sb="9" eb="11">
      <t>シテイ</t>
    </rPh>
    <phoneticPr fontId="16"/>
  </si>
  <si>
    <t>X．２　SNMPの設定</t>
    <rPh sb="9" eb="11">
      <t>セッテイ</t>
    </rPh>
    <phoneticPr fontId="18"/>
  </si>
  <si>
    <t>snmpd.conf</t>
    <phoneticPr fontId="18"/>
  </si>
  <si>
    <t>/etc/snmp/</t>
    <phoneticPr fontId="18"/>
  </si>
  <si>
    <t>_etc_snmp_snmpd.conf.list</t>
    <phoneticPr fontId="18"/>
  </si>
  <si>
    <t>com2sec</t>
    <phoneticPr fontId="18"/>
  </si>
  <si>
    <t>セキュリティ名 ネットワーク コミュニティ名</t>
    <phoneticPr fontId="18"/>
  </si>
  <si>
    <t>グループ名 モデル名 セキュリティ名</t>
    <phoneticPr fontId="18"/>
  </si>
  <si>
    <t>view</t>
    <phoneticPr fontId="18"/>
  </si>
  <si>
    <t>ビュー名 設定タイプ MIBオブジェクトID マスク</t>
    <phoneticPr fontId="18"/>
  </si>
  <si>
    <t>access</t>
    <phoneticPr fontId="18"/>
  </si>
  <si>
    <t>グループ名 Context モデル 承認設定    Contextマッチの方法 read権限</t>
    <phoneticPr fontId="18"/>
  </si>
  <si>
    <t>X．３　iptables設定</t>
    <rPh sb="12" eb="14">
      <t>セッテイ</t>
    </rPh>
    <phoneticPr fontId="18"/>
  </si>
  <si>
    <t>iptables</t>
    <phoneticPr fontId="18"/>
  </si>
  <si>
    <t>_etc_sysconfig_iptables</t>
    <phoneticPr fontId="18"/>
  </si>
  <si>
    <t>テーブル設定(1)</t>
    <rPh sb="4" eb="6">
      <t>セッテイ</t>
    </rPh>
    <phoneticPr fontId="18"/>
  </si>
  <si>
    <t>テーブル名</t>
    <rPh sb="4" eb="5">
      <t>メイ</t>
    </rPh>
    <phoneticPr fontId="18"/>
  </si>
  <si>
    <t>INPUT</t>
    <phoneticPr fontId="18"/>
  </si>
  <si>
    <t>基本ポリシー</t>
    <phoneticPr fontId="18"/>
  </si>
  <si>
    <t>ACCEPT|DROP</t>
    <phoneticPr fontId="18"/>
  </si>
  <si>
    <t>FORWARD</t>
  </si>
  <si>
    <t>OUTPUT</t>
    <phoneticPr fontId="18"/>
  </si>
  <si>
    <t>ユーザ独自ポリシー(1)</t>
    <rPh sb="3" eb="5">
      <t>ドクジ</t>
    </rPh>
    <phoneticPr fontId="18"/>
  </si>
  <si>
    <t>ポリシー名</t>
    <rPh sb="3" eb="4">
      <t>メイ</t>
    </rPh>
    <phoneticPr fontId="18"/>
  </si>
  <si>
    <t>許可/拒否</t>
    <rPh sb="0" eb="1">
      <t>キョカ</t>
    </rPh>
    <rPh sb="2" eb="4">
      <t>キョヒ</t>
    </rPh>
    <phoneticPr fontId="18"/>
  </si>
  <si>
    <t>ユーザ独自ポリシー(2)</t>
    <rPh sb="3" eb="5">
      <t>ドクジ</t>
    </rPh>
    <phoneticPr fontId="18"/>
  </si>
  <si>
    <t>ルール</t>
    <phoneticPr fontId="18"/>
  </si>
  <si>
    <t>ルール(9)</t>
  </si>
  <si>
    <t>ルール(10)</t>
  </si>
  <si>
    <t>ルール(11)</t>
  </si>
  <si>
    <t>ルール(12)</t>
  </si>
  <si>
    <t>ルール(13)</t>
  </si>
  <si>
    <t>ルール(14)</t>
    <phoneticPr fontId="18"/>
  </si>
  <si>
    <t>テーブル設定(2)</t>
    <rPh sb="4" eb="6">
      <t>セッテイ</t>
    </rPh>
    <phoneticPr fontId="18"/>
  </si>
  <si>
    <t>X．４　inittab代替</t>
    <rPh sb="11" eb="13">
      <t>ダイタイ</t>
    </rPh>
    <phoneticPr fontId="18"/>
  </si>
  <si>
    <t>RHELでは無効</t>
  </si>
  <si>
    <t>デフォルトターゲット（ランレベル）</t>
    <phoneticPr fontId="18"/>
  </si>
  <si>
    <t>ランレベルの設定
(GUIログイン画面の抑止)</t>
    <rPh sb="6" eb="8">
      <t>セッテイ</t>
    </rPh>
    <rPh sb="17" eb="19">
      <t>ガメン</t>
    </rPh>
    <rPh sb="20" eb="22">
      <t>ヨクシ</t>
    </rPh>
    <phoneticPr fontId="18"/>
  </si>
  <si>
    <t>graphical.target
multi-user.target</t>
    <phoneticPr fontId="18"/>
  </si>
  <si>
    <t>multi-user.target</t>
  </si>
  <si>
    <t>[Ctrl]+[Alt]+[Del]キー無効化</t>
    <rPh sb="20" eb="23">
      <t>ムコウカ</t>
    </rPh>
    <phoneticPr fontId="18"/>
  </si>
  <si>
    <t>[Ctrl]+[Alt]+[Del]キーのキースマッシュ設定</t>
    <phoneticPr fontId="18"/>
  </si>
  <si>
    <t>mask：無効化
unmask：有効化</t>
    <rPh sb="4" eb="7">
      <t>ムコウカ</t>
    </rPh>
    <rPh sb="15" eb="18">
      <t>ユウコウカ</t>
    </rPh>
    <phoneticPr fontId="18"/>
  </si>
  <si>
    <t>unmask</t>
  </si>
  <si>
    <t>X．５　ファイル配布（Ansible実行用）</t>
    <rPh sb="8" eb="10">
      <t>ハイフ</t>
    </rPh>
    <rPh sb="18" eb="21">
      <t>ジッコウヨウ</t>
    </rPh>
    <phoneticPr fontId="18"/>
  </si>
  <si>
    <t>Ansibleサーバから任意のファイルを配布する場合に使用する。</t>
    <rPh sb="12" eb="14">
      <t>ニンイ</t>
    </rPh>
    <rPh sb="20" eb="22">
      <t>ハイフ</t>
    </rPh>
    <rPh sb="24" eb="26">
      <t>バアイ</t>
    </rPh>
    <rPh sb="27" eb="29">
      <t>シヨウ</t>
    </rPh>
    <phoneticPr fontId="18"/>
  </si>
  <si>
    <t xml:space="preserve"> 【ファイル生成置換】</t>
    <rPh sb="6" eb="8">
      <t>セイセイ</t>
    </rPh>
    <rPh sb="8" eb="10">
      <t>チカン</t>
    </rPh>
    <phoneticPr fontId="18"/>
  </si>
  <si>
    <t>配布対象ファイル（１）</t>
    <rPh sb="0" eb="2">
      <t>ハイフ</t>
    </rPh>
    <rPh sb="2" eb="4">
      <t>タイショウ</t>
    </rPh>
    <phoneticPr fontId="18"/>
  </si>
  <si>
    <t>配布元ファイル名</t>
    <rPh sb="0" eb="2">
      <t>ハイフ</t>
    </rPh>
    <rPh sb="2" eb="3">
      <t>モト</t>
    </rPh>
    <rPh sb="7" eb="8">
      <t>メイ</t>
    </rPh>
    <phoneticPr fontId="18"/>
  </si>
  <si>
    <t>配布元ファイル名をフルパスで記載する</t>
  </si>
  <si>
    <t>/tmp/rhel7/hosts</t>
    <phoneticPr fontId="18"/>
  </si>
  <si>
    <t>配布先ファイル名</t>
    <rPh sb="0" eb="2">
      <t>ハイフ</t>
    </rPh>
    <rPh sb="2" eb="3">
      <t>サキ</t>
    </rPh>
    <rPh sb="7" eb="8">
      <t>メイ</t>
    </rPh>
    <phoneticPr fontId="18"/>
  </si>
  <si>
    <t>配布先ファイル名をフルパスで記載する</t>
  </si>
  <si>
    <t>/etc/hosts</t>
  </si>
  <si>
    <t>配布対象ファイル（２）</t>
    <rPh sb="0" eb="2">
      <t>ハイフ</t>
    </rPh>
    <rPh sb="2" eb="4">
      <t>タイショウ</t>
    </rPh>
    <phoneticPr fontId="18"/>
  </si>
  <si>
    <t>/tmp/rhel8/services</t>
    <phoneticPr fontId="18"/>
  </si>
  <si>
    <t>/etc/services</t>
  </si>
  <si>
    <t>krb5.conf</t>
    <phoneticPr fontId="18"/>
  </si>
  <si>
    <t>_etc_krb5.conf.list</t>
    <phoneticPr fontId="18"/>
  </si>
  <si>
    <t># To opt out of the system crypto-policies configuration of krb5, remove the</t>
  </si>
  <si>
    <t># symlink at /etc/krb5.conf.d/crypto-policies which will not be recreated.</t>
  </si>
  <si>
    <t>includedir /etc/krb5.conf.d/</t>
  </si>
  <si>
    <t>[logging]</t>
  </si>
  <si>
    <t>default = FILE:/var/log/krb5libs.log</t>
  </si>
  <si>
    <t>kdc = FILE:/var/log/krb5kdc.log</t>
  </si>
  <si>
    <t>admin_server = FILE:/var/log/kadmind.log</t>
  </si>
  <si>
    <t>[libdefaults]</t>
  </si>
  <si>
    <t>dns_lookup_realm = false</t>
  </si>
  <si>
    <t>ticket_lifetime = 24h</t>
  </si>
  <si>
    <t>renew_lifetime = 7d</t>
  </si>
  <si>
    <t>forwardable = true</t>
  </si>
  <si>
    <t>rdns = false</t>
  </si>
  <si>
    <t>pkinit_anchors = FILE:/etc/pki/tls/certs/ca-bundle.crt</t>
  </si>
  <si>
    <t>spake_preauth_groups = edwards25519</t>
  </si>
  <si>
    <t>#    default_realm = EXAMPLE.COM</t>
  </si>
  <si>
    <t>default_ccache_name = KEYRING:persistent:%{uid}</t>
  </si>
  <si>
    <t>[realms]</t>
  </si>
  <si>
    <t># EXAMPLE.COM = {</t>
  </si>
  <si>
    <t>#     kdc = kerberos.example.com</t>
  </si>
  <si>
    <t>#     admin_server = kerberos.example.com</t>
  </si>
  <si>
    <t># }</t>
  </si>
  <si>
    <t>[domain_realm]</t>
  </si>
  <si>
    <t># .example.com = EXAMPLE.COM</t>
  </si>
  <si>
    <t># example.com = EXAMPLE.COM</t>
  </si>
  <si>
    <t>sssd.conf</t>
    <phoneticPr fontId="18"/>
  </si>
  <si>
    <t>/etc/sssd/</t>
    <phoneticPr fontId="18"/>
  </si>
  <si>
    <t>_etc_sssd_sssd.conf.list</t>
    <phoneticPr fontId="18"/>
  </si>
  <si>
    <t>X．　Samba設定</t>
    <phoneticPr fontId="18"/>
  </si>
  <si>
    <t>X．１　Sambaユーザ追加</t>
    <rPh sb="12" eb="14">
      <t>ツイカ</t>
    </rPh>
    <phoneticPr fontId="18"/>
  </si>
  <si>
    <t>echo -e "パスワード\nパスワード\n" | pdbedit -t -a ユーザ名 
 【コマンド実行】</t>
    <phoneticPr fontId="18"/>
  </si>
  <si>
    <t>ユーザ追加　(繰り返し項目)</t>
    <rPh sb="3" eb="5">
      <t>ツイカ</t>
    </rPh>
    <rPh sb="7" eb="8">
      <t>ク</t>
    </rPh>
    <rPh sb="9" eb="10">
      <t>カエ</t>
    </rPh>
    <rPh sb="11" eb="13">
      <t>コウモク</t>
    </rPh>
    <phoneticPr fontId="18"/>
  </si>
  <si>
    <t>ユーザ名</t>
    <rPh sb="3" eb="4">
      <t>メイ</t>
    </rPh>
    <phoneticPr fontId="13"/>
  </si>
  <si>
    <t>追加するユーザ名</t>
    <rPh sb="0" eb="2">
      <t>ツイカ</t>
    </rPh>
    <rPh sb="7" eb="8">
      <t>メイ</t>
    </rPh>
    <phoneticPr fontId="18"/>
  </si>
  <si>
    <t>文字列</t>
    <rPh sb="0" eb="3">
      <t>モジレツ</t>
    </rPh>
    <phoneticPr fontId="13"/>
  </si>
  <si>
    <t>パスワード</t>
    <phoneticPr fontId="18"/>
  </si>
  <si>
    <t>設定するパスワード</t>
    <rPh sb="0" eb="2">
      <t>セッテイ</t>
    </rPh>
    <phoneticPr fontId="18"/>
  </si>
  <si>
    <t>X．２　アカウントポリシー設定</t>
    <rPh sb="13" eb="15">
      <t>セッテイ</t>
    </rPh>
    <phoneticPr fontId="18"/>
  </si>
  <si>
    <t>pdbedit -P アカウントポリシー -C 設定値  【コマンド実行】</t>
    <rPh sb="24" eb="26">
      <t>セッテイ</t>
    </rPh>
    <rPh sb="26" eb="27">
      <t>チ</t>
    </rPh>
    <phoneticPr fontId="18"/>
  </si>
  <si>
    <t>minimum password age</t>
    <phoneticPr fontId="18"/>
  </si>
  <si>
    <t>reset count minutes</t>
    <phoneticPr fontId="18"/>
  </si>
  <si>
    <t>disconnect time</t>
    <phoneticPr fontId="18"/>
  </si>
  <si>
    <t>user must logon to change password</t>
    <phoneticPr fontId="18"/>
  </si>
  <si>
    <t>password history</t>
    <phoneticPr fontId="18"/>
  </si>
  <si>
    <t>lockout duration</t>
    <phoneticPr fontId="18"/>
  </si>
  <si>
    <t>min password length</t>
    <phoneticPr fontId="18"/>
  </si>
  <si>
    <t>maximum password age</t>
    <phoneticPr fontId="18"/>
  </si>
  <si>
    <t>bad lockout attempt</t>
    <phoneticPr fontId="18"/>
  </si>
  <si>
    <t>smb.conf</t>
    <phoneticPr fontId="18"/>
  </si>
  <si>
    <t>/etc/samba/</t>
    <phoneticPr fontId="18"/>
  </si>
  <si>
    <t>_etc_samba_smb.conf.list</t>
    <phoneticPr fontId="18"/>
  </si>
  <si>
    <t># See smb.conf.example for a more detailed config file or</t>
  </si>
  <si>
    <t># read the smb.conf manpage.</t>
  </si>
  <si>
    <t># Run 'testparm' to verify the config is correct after</t>
  </si>
  <si>
    <t># you modified it.</t>
  </si>
  <si>
    <t>[global]</t>
  </si>
  <si>
    <t>workgroup = SAMBA</t>
  </si>
  <si>
    <t>security = user</t>
  </si>
  <si>
    <t>passdb backend = tdbsam</t>
  </si>
  <si>
    <t>printing = cups</t>
  </si>
  <si>
    <t>printcap name = cups</t>
  </si>
  <si>
    <t>load printers = yes</t>
  </si>
  <si>
    <t>cups options = raw</t>
  </si>
  <si>
    <t>[homes]</t>
  </si>
  <si>
    <t>comment = Home Directories</t>
  </si>
  <si>
    <t>valid users = %S, %D%w%S</t>
  </si>
  <si>
    <t>browseable = No</t>
  </si>
  <si>
    <t>read only = No</t>
  </si>
  <si>
    <t>inherit acls = Yes</t>
  </si>
  <si>
    <t>[printers]</t>
  </si>
  <si>
    <t>comment = All Printers</t>
  </si>
  <si>
    <t>path = /var/tmp</t>
  </si>
  <si>
    <t>printable = Yes</t>
  </si>
  <si>
    <t>create mask = 0600</t>
  </si>
  <si>
    <t>[print$]</t>
  </si>
  <si>
    <t>comment = Printer Drivers</t>
  </si>
  <si>
    <t>path = /var/lib/samba/drivers</t>
  </si>
  <si>
    <t>write list = @printadmin root</t>
  </si>
  <si>
    <t>force group = @printadmin</t>
  </si>
  <si>
    <t>create mask = 0664</t>
  </si>
  <si>
    <t>directory mask = 0775</t>
  </si>
  <si>
    <t>X．８　nftables.conf設定</t>
    <phoneticPr fontId="18"/>
  </si>
  <si>
    <t>nftables.conf</t>
    <phoneticPr fontId="18"/>
  </si>
  <si>
    <t>Ansibleで追加されない</t>
    <rPh sb="8" eb="10">
      <t>ツイカ</t>
    </rPh>
    <phoneticPr fontId="18"/>
  </si>
  <si>
    <t>#</t>
  </si>
  <si>
    <t># This this will contain your nftables rules and</t>
  </si>
  <si>
    <t># is read by the systemd service when restarting</t>
  </si>
  <si>
    <t># These provide an iptables like set of filters</t>
  </si>
  <si>
    <t># (uncomment to include)</t>
  </si>
  <si>
    <t># include "/etc/nftables/bridge-filter.nft"</t>
  </si>
  <si>
    <t># include "/etc/nftables/inet-filter.nft"</t>
  </si>
  <si>
    <t># include "/etc/nftables/ipv4-filter.nft"</t>
  </si>
  <si>
    <t># include "/etc/nftables/ipv4-mangle.nft"</t>
  </si>
  <si>
    <t># include "/etc/nftables/ipv4-nat.nft"</t>
  </si>
  <si>
    <t># include "/etc/nftables/ipv6-filter.nft"</t>
  </si>
  <si>
    <t># include "/etc/nftables/ipv6-mangle.nft"</t>
  </si>
  <si>
    <t># include "/etc/nftables/ipv6-nat.nft"</t>
  </si>
  <si>
    <t>include "/etc/nftables/nftablesNAT.nft"</t>
  </si>
  <si>
    <t>X．９　nftablesNAT.nft設定</t>
    <phoneticPr fontId="18"/>
  </si>
  <si>
    <t>nftablesNAT.nft</t>
    <phoneticPr fontId="18"/>
  </si>
  <si>
    <t>/etc/nftables/</t>
    <phoneticPr fontId="18"/>
  </si>
  <si>
    <t>X．10　waagent.conf設定</t>
    <phoneticPr fontId="18"/>
  </si>
  <si>
    <t>waagent.conf</t>
    <phoneticPr fontId="18"/>
  </si>
  <si>
    <t># Microsoft Azure Linux Agent Configuration</t>
  </si>
  <si>
    <t># Enable extension handling. Do not disable this unless you do not need password reset,</t>
  </si>
  <si>
    <t># backup, monitoring, or any extension handling whatsoever.</t>
  </si>
  <si>
    <t>Extensions.Enabled=y</t>
  </si>
  <si>
    <t># Which provisioning agent to use. Supported values are "auto" (default), "waagent",</t>
  </si>
  <si>
    <t># "cloud-init", or "disabled".</t>
  </si>
  <si>
    <t>Provisioning.Agent=auto</t>
  </si>
  <si>
    <t># Password authentication for root account will be unavailable.</t>
  </si>
  <si>
    <t>Provisioning.DeleteRootPassword=y</t>
  </si>
  <si>
    <t># Generate fresh host key pair.</t>
  </si>
  <si>
    <t>Provisioning.RegenerateSshHostKeyPair=y</t>
  </si>
  <si>
    <t># Supported values are "rsa", "dsa", "ecdsa", "ed25519", and "auto".</t>
  </si>
  <si>
    <t># The "auto" option is supported on OpenSSH 5.9 (2011) and later.</t>
  </si>
  <si>
    <t>Provisioning.SshHostKeyPairType=rsa</t>
  </si>
  <si>
    <t># Monitor host name changes and publish changes via DHCP requests.</t>
  </si>
  <si>
    <t>Provisioning.MonitorHostName=y</t>
  </si>
  <si>
    <t># Decode CustomData from Base64.</t>
  </si>
  <si>
    <t>Provisioning.DecodeCustomData=n</t>
  </si>
  <si>
    <t># Execute CustomData after provisioning.</t>
  </si>
  <si>
    <t>Provisioning.ExecuteCustomData=n</t>
  </si>
  <si>
    <t># Algorithm used by crypt when generating password hash.</t>
  </si>
  <si>
    <t>#Provisioning.PasswordCryptId=6</t>
  </si>
  <si>
    <t># Length of random salt used when generating password hash.</t>
  </si>
  <si>
    <t>#Provisioning.PasswordCryptSaltLength=10</t>
  </si>
  <si>
    <t># Allow reset password of sys user</t>
  </si>
  <si>
    <t>Provisioning.AllowResetSysUser=n</t>
  </si>
  <si>
    <t># Format if unformatted. If 'n', resource disk will not be mounted.</t>
  </si>
  <si>
    <t>#ResourceDisk.Format=n</t>
  </si>
  <si>
    <r>
      <rPr>
        <sz val="11"/>
        <color rgb="FFFF0000"/>
        <rFont val="ＭＳ Ｐゴシック"/>
        <family val="3"/>
        <charset val="128"/>
      </rPr>
      <t>#</t>
    </r>
    <r>
      <rPr>
        <sz val="11"/>
        <rFont val="ＭＳ Ｐゴシック"/>
        <family val="3"/>
        <charset val="128"/>
      </rPr>
      <t>ResourceDisk.Format=y</t>
    </r>
    <phoneticPr fontId="18"/>
  </si>
  <si>
    <t>ResourceDisk.Format=n</t>
    <phoneticPr fontId="18"/>
  </si>
  <si>
    <t># File system on the resource disk</t>
  </si>
  <si>
    <t># Typically ext3 or ext4. FreeBSD images should use 'ufs2' here.</t>
  </si>
  <si>
    <t>ResourceDisk.Filesystem=ext4</t>
  </si>
  <si>
    <t># Mount point for the resource disk</t>
  </si>
  <si>
    <t>ResourceDisk.MountPoint=/mnt/resource</t>
  </si>
  <si>
    <t># Create and use swapfile on resource disk.</t>
  </si>
  <si>
    <t>#ResourceDisk.EnableSwap=n</t>
    <phoneticPr fontId="18"/>
  </si>
  <si>
    <r>
      <rPr>
        <sz val="11"/>
        <color rgb="FFFF0000"/>
        <rFont val="ＭＳ Ｐゴシック"/>
        <family val="3"/>
        <charset val="128"/>
      </rPr>
      <t>#</t>
    </r>
    <r>
      <rPr>
        <sz val="11"/>
        <rFont val="ＭＳ Ｐゴシック"/>
        <family val="3"/>
        <charset val="128"/>
      </rPr>
      <t>ResourceDisk.EnableSwap=y</t>
    </r>
    <phoneticPr fontId="18"/>
  </si>
  <si>
    <t>ResourceDisk.EnableSwap=n</t>
    <phoneticPr fontId="18"/>
  </si>
  <si>
    <t># Size of the swapfile.</t>
  </si>
  <si>
    <t>#ResourceDisk.SwapSizeMB=2048</t>
  </si>
  <si>
    <r>
      <rPr>
        <sz val="11"/>
        <color rgb="FFFF0000"/>
        <rFont val="ＭＳ Ｐゴシック"/>
        <family val="3"/>
        <charset val="128"/>
      </rPr>
      <t>#</t>
    </r>
    <r>
      <rPr>
        <sz val="11"/>
        <rFont val="ＭＳ Ｐゴシック"/>
        <family val="3"/>
        <charset val="128"/>
      </rPr>
      <t>ResourceDisk.SwapSizeMB=24576</t>
    </r>
    <phoneticPr fontId="18"/>
  </si>
  <si>
    <t>ResourceDisk.SwapSizeMB=0</t>
    <phoneticPr fontId="18"/>
  </si>
  <si>
    <t># Comma-seperated list of mount options. See man(8) for valid options.</t>
  </si>
  <si>
    <t>ResourceDisk.MountOptions=None</t>
  </si>
  <si>
    <t># Enable verbose logging (y|n)</t>
  </si>
  <si>
    <t>Logs.Verbose=n</t>
  </si>
  <si>
    <t># Enable Console logging, default is y</t>
  </si>
  <si>
    <t># Logs.Console=y</t>
  </si>
  <si>
    <t># Root device timeout in seconds.</t>
  </si>
  <si>
    <t>OS.RootDeviceScsiTimeout=300</t>
  </si>
  <si>
    <t># If "None", the system default version is used.</t>
  </si>
  <si>
    <t>OS.OpensslPath=None</t>
  </si>
  <si>
    <t># Set the SSH ClientAliveInterval</t>
  </si>
  <si>
    <t># OS.SshClientAliveInterval=180</t>
  </si>
  <si>
    <t># Set the path to SSH keys and configuration files</t>
  </si>
  <si>
    <t>OS.SshDir=/etc/ssh</t>
  </si>
  <si>
    <t># If set, agent will use proxy server to access internet</t>
  </si>
  <si>
    <t>#HttpProxy.Host=None</t>
  </si>
  <si>
    <t>#HttpProxy.Port=None</t>
  </si>
  <si>
    <t># Detect Scvmm environment, default is n</t>
  </si>
  <si>
    <t># DetectScvmmEnv=n</t>
  </si>
  <si>
    <t># Lib.Dir=/var/lib/waagent</t>
  </si>
  <si>
    <t># DVD.MountPoint=/mnt/cdrom/secure</t>
  </si>
  <si>
    <t># Pid.File=/var/run/waagent.pid</t>
  </si>
  <si>
    <t># Extension.LogDir=/var/log/azure</t>
  </si>
  <si>
    <t># Home.Dir=/home</t>
  </si>
  <si>
    <t># Enable RDMA management and set up, should only be used in HPC images</t>
  </si>
  <si>
    <t># OS.EnableRDMA=y</t>
  </si>
  <si>
    <t># Enable checking RDMA driver version and update</t>
  </si>
  <si>
    <t># OS.CheckRdmaDriver=y</t>
  </si>
  <si>
    <t># Enable or disable goal state processing auto-update, default is enabled</t>
  </si>
  <si>
    <t># AutoUpdate.Enabled=y</t>
  </si>
  <si>
    <t># Determine the update family, this should not be changed</t>
  </si>
  <si>
    <t># AutoUpdate.GAFamily=Prod</t>
  </si>
  <si>
    <t># Determine if the overprovisioning feature is enabled. If yes, hold extension</t>
  </si>
  <si>
    <t># handling until inVMArtifactsProfile.OnHold is false.</t>
  </si>
  <si>
    <t># Default is enabled</t>
  </si>
  <si>
    <t># EnableOverProvisioning=y</t>
  </si>
  <si>
    <t># Allow fallback to HTTP if HTTPS is unavailable</t>
  </si>
  <si>
    <t># Note: Allowing HTTP (vs. HTTPS) may cause security risks</t>
  </si>
  <si>
    <t># OS.AllowHTTP=n</t>
  </si>
  <si>
    <t># Add firewall rules to protect access to Azure host node services</t>
  </si>
  <si>
    <t>OS.EnableFirewall=y</t>
  </si>
  <si>
    <t># Enforce control groups limits on the agent and extensions</t>
  </si>
  <si>
    <t>CGroups.EnforceLimits=n</t>
  </si>
  <si>
    <t># CGroups which are excluded from limits, comma separated</t>
  </si>
  <si>
    <t>CGroups.Excluded=customscript,runcommand</t>
  </si>
  <si>
    <t>X．11　auditd.conf設定</t>
    <phoneticPr fontId="18"/>
  </si>
  <si>
    <t>auditd.conf</t>
    <phoneticPr fontId="18"/>
  </si>
  <si>
    <t>/etc/audit/</t>
    <phoneticPr fontId="18"/>
  </si>
  <si>
    <t># This file controls the configuration of the audit daemon</t>
  </si>
  <si>
    <t>local_events = yes</t>
  </si>
  <si>
    <t>write_logs = yes</t>
  </si>
  <si>
    <t>log_file = /var/log/audit/audit.log</t>
  </si>
  <si>
    <t>log_group = root</t>
  </si>
  <si>
    <t>log_format = ENRICHED</t>
  </si>
  <si>
    <t>flush = INCREMENTAL_ASYNC</t>
  </si>
  <si>
    <t>freq = 50</t>
  </si>
  <si>
    <t>max_log_file = 8</t>
    <phoneticPr fontId="18"/>
  </si>
  <si>
    <t>max_log_file = 150</t>
  </si>
  <si>
    <t>ログ保存期間を2週間に延長するため</t>
    <rPh sb="2" eb="6">
      <t>ホゾンキカン</t>
    </rPh>
    <rPh sb="8" eb="10">
      <t>シュウカン</t>
    </rPh>
    <rPh sb="11" eb="13">
      <t>エンチョウ</t>
    </rPh>
    <phoneticPr fontId="18"/>
  </si>
  <si>
    <t>num_logs = 5</t>
    <phoneticPr fontId="18"/>
  </si>
  <si>
    <t>num_logs = 14</t>
  </si>
  <si>
    <t>priority_boost = 4</t>
  </si>
  <si>
    <t>name_format = NONE</t>
  </si>
  <si>
    <t>##name = mydomain</t>
  </si>
  <si>
    <t>max_log_file_action = ROTATE</t>
  </si>
  <si>
    <t>space_left = 75</t>
  </si>
  <si>
    <t>space_left_action = SYSLOG</t>
  </si>
  <si>
    <t>verify_email = yes</t>
  </si>
  <si>
    <t>action_mail_acct = root</t>
  </si>
  <si>
    <t>admin_space_left = 50</t>
  </si>
  <si>
    <t>admin_space_left_action = SUSPEND</t>
  </si>
  <si>
    <t>disk_full_action = SUSPEND</t>
  </si>
  <si>
    <t>disk_error_action = SUSPEND</t>
  </si>
  <si>
    <t>use_libwrap = yes</t>
  </si>
  <si>
    <t>##tcp_listen_port = 60</t>
  </si>
  <si>
    <t>tcp_listen_queue = 5</t>
  </si>
  <si>
    <t>tcp_max_per_addr = 1</t>
  </si>
  <si>
    <t>##tcp_client_ports = 1024-65535</t>
  </si>
  <si>
    <t>tcp_client_max_idle = 0</t>
  </si>
  <si>
    <t>transport = TCP</t>
  </si>
  <si>
    <t>krb5_principal = auditd</t>
  </si>
  <si>
    <t>##krb5_key_file = /etc/audit/audit.key</t>
  </si>
  <si>
    <t>distribute_network = no</t>
  </si>
  <si>
    <t>q_depth = 400</t>
  </si>
  <si>
    <t>overflow_action = SYSLOG</t>
  </si>
  <si>
    <t>max_restarts = 10</t>
  </si>
  <si>
    <t>plugin_dir = /etc/audit/plugins.d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</si>
</sst>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7">
    <numFmt numFmtId="6" formatCode="&quot;¥&quot;#,##0;[Red]&quot;¥&quot;\-#,##0"/>
    <numFmt numFmtId="8" formatCode="&quot;¥&quot;#,##0.00;[Red]&quot;¥&quot;\-#,##0.00"/>
    <numFmt numFmtId="176" formatCode="&quot;¥&quot;&quot;¥&quot;&quot;¥&quot;&quot;¥&quot;\$#,##0.00;&quot;¥&quot;&quot;¥&quot;&quot;¥&quot;&quot;¥&quot;\(&quot;¥&quot;&quot;¥&quot;&quot;¥&quot;&quot;¥&quot;\$#,##0.00&quot;¥&quot;&quot;¥&quot;&quot;¥&quot;&quot;¥&quot;\)"/>
    <numFmt numFmtId="177" formatCode="_(&quot;$&quot;* #,##0_);_(&quot;$&quot;* \(#,##0\);_(&quot;$&quot;* &quot;-&quot;_);_(@_)"/>
    <numFmt numFmtId="178" formatCode="&quot;繰返し項目&lt;&quot;0&quot;&gt;&quot;"/>
    <numFmt numFmtId="179" formatCode="0.E+00"/>
    <numFmt numFmtId="180" formatCode="m/d"/>
    <numFmt numFmtId="181" formatCode="#,##0;\(#,##0\)"/>
    <numFmt numFmtId="182" formatCode="###0.00;[Red]\-###0.00"/>
    <numFmt numFmtId="183" formatCode="#,##0.00000000000;[Red]\-#,##0.00000000000"/>
    <numFmt numFmtId="184" formatCode="_-* #,##0.00_-;\-* #,##0.00_-;_-* &quot;-&quot;??_-;_-@_-"/>
    <numFmt numFmtId="185" formatCode="#,##0\-;&quot;▲&quot;#,##0\-"/>
    <numFmt numFmtId="186" formatCode="_ * #,##0.00_)_｣_ ;_ * \(#,##0.00\)_｣_ ;_ * &quot;-&quot;??_)_｣_ ;_ @_ "/>
    <numFmt numFmtId="187" formatCode="d/m/yy"/>
    <numFmt numFmtId="188" formatCode="_(* #,##0.0_);_(* \(#,##0.0\);_(* &quot;-&quot;??_);_(@_)"/>
    <numFmt numFmtId="189" formatCode="&quot;¥&quot;#,##0\-;&quot;¥&quot;&quot;▲&quot;#,##0\-"/>
    <numFmt numFmtId="190" formatCode="#,##0;\-#,##0;&quot;-&quot;"/>
    <numFmt numFmtId="191" formatCode="0.0%"/>
    <numFmt numFmtId="192" formatCode="&quot;$&quot;0,000"/>
    <numFmt numFmtId="193" formatCode="0%;\(0%\)"/>
    <numFmt numFmtId="194" formatCode="#,##0.0_);\(#,##0.0\)"/>
    <numFmt numFmtId="195" formatCode="&quot;$&quot;#,##0_);[Red]\(&quot;$&quot;#,##0\)"/>
    <numFmt numFmtId="196" formatCode="&quot;$&quot;#,##0_);\(&quot;$&quot;#,##0\)"/>
    <numFmt numFmtId="197" formatCode="&quot;$&quot;#,##0.00_);\(&quot;$&quot;#,##0.00\)"/>
    <numFmt numFmtId="198" formatCode="&quot;$&quot;#,##0.00_);[Red]\(&quot;$&quot;#,##0.00\)"/>
    <numFmt numFmtId="199" formatCode="0_)"/>
    <numFmt numFmtId="200" formatCode="0_ "/>
  </numFmts>
  <fonts count="133">
    <font>
      <sz val="11"/>
      <color theme="1"/>
      <name val="ＭＳ Ｐゴシック"/>
      <family val="2"/>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2"/>
      <charset val="128"/>
    </font>
    <font>
      <sz val="11"/>
      <name val="ＭＳ Ｐゴシック"/>
      <family val="3"/>
      <charset val="128"/>
    </font>
    <font>
      <sz val="9"/>
      <name val="ＭＳ 明朝"/>
      <family val="1"/>
      <charset val="128"/>
    </font>
    <font>
      <sz val="6"/>
      <name val="ＭＳ 明朝"/>
      <family val="1"/>
      <charset val="128"/>
    </font>
    <font>
      <b/>
      <sz val="14"/>
      <name val="ＭＳ 明朝"/>
      <family val="1"/>
      <charset val="128"/>
    </font>
    <font>
      <sz val="14"/>
      <name val="ＭＳ Ｐゴシック"/>
      <family val="3"/>
      <charset val="128"/>
    </font>
    <font>
      <sz val="11"/>
      <name val="ＭＳ 明朝"/>
      <family val="1"/>
      <charset val="128"/>
    </font>
    <font>
      <sz val="6"/>
      <name val="ＭＳ Ｐゴシック"/>
      <family val="3"/>
      <charset val="128"/>
    </font>
    <font>
      <sz val="14"/>
      <name val="ＭＳ 明朝"/>
      <family val="1"/>
      <charset val="128"/>
    </font>
    <font>
      <sz val="18"/>
      <name val="ＭＳ 明朝"/>
      <family val="1"/>
      <charset val="128"/>
    </font>
    <font>
      <sz val="24"/>
      <name val="ＭＳ 明朝"/>
      <family val="1"/>
      <charset val="128"/>
    </font>
    <font>
      <sz val="20"/>
      <name val="ＭＳ 明朝"/>
      <family val="1"/>
      <charset val="128"/>
    </font>
    <font>
      <sz val="12"/>
      <color theme="1"/>
      <name val="ＭＳ Ｐゴシック"/>
      <family val="2"/>
      <charset val="128"/>
    </font>
    <font>
      <b/>
      <sz val="14"/>
      <color theme="1"/>
      <name val="ＭＳ Ｐゴシック"/>
      <family val="3"/>
      <charset val="128"/>
    </font>
    <font>
      <sz val="11"/>
      <color theme="1"/>
      <name val="ＭＳ Ｐゴシック"/>
      <family val="3"/>
      <charset val="128"/>
      <scheme val="minor"/>
    </font>
    <font>
      <sz val="11"/>
      <name val="ＭＳ Ｐゴシック"/>
      <family val="3"/>
      <charset val="128"/>
      <scheme val="minor"/>
    </font>
    <font>
      <sz val="11"/>
      <color theme="1"/>
      <name val="ＭＳ Ｐゴシック"/>
      <family val="3"/>
      <charset val="128"/>
    </font>
    <font>
      <sz val="11"/>
      <name val="ＭＳ ゴシック"/>
      <family val="3"/>
      <charset val="128"/>
    </font>
    <font>
      <sz val="11"/>
      <name val="ＭＳ Ｐゴシック"/>
      <family val="2"/>
      <charset val="128"/>
    </font>
    <font>
      <b/>
      <sz val="14"/>
      <name val="ＭＳ Ｐゴシック"/>
      <family val="2"/>
      <charset val="128"/>
    </font>
    <font>
      <sz val="12"/>
      <name val="ＭＳ Ｐゴシック"/>
      <family val="3"/>
      <charset val="128"/>
    </font>
    <font>
      <b/>
      <sz val="9"/>
      <color indexed="81"/>
      <name val="ＭＳ Ｐゴシック"/>
      <family val="3"/>
      <charset val="128"/>
    </font>
    <font>
      <sz val="11"/>
      <color theme="1"/>
      <name val="ＭＳ Ｐゴシック"/>
      <family val="2"/>
      <charset val="128"/>
    </font>
    <font>
      <sz val="12"/>
      <color theme="1"/>
      <name val="ＭＳ Ｐゴシック"/>
      <family val="3"/>
      <charset val="128"/>
    </font>
    <font>
      <sz val="11"/>
      <color rgb="FFFF0000"/>
      <name val="ＭＳ Ｐゴシック"/>
      <family val="2"/>
      <charset val="128"/>
    </font>
    <font>
      <sz val="10"/>
      <name val="Times New Roman"/>
      <family val="1"/>
    </font>
    <font>
      <sz val="10"/>
      <name val="ＭＳ Ｐゴシック"/>
      <family val="3"/>
      <charset val="128"/>
    </font>
    <font>
      <sz val="11"/>
      <name val="明朝"/>
      <family val="1"/>
      <charset val="128"/>
    </font>
    <font>
      <b/>
      <sz val="11"/>
      <color rgb="FFFF0000"/>
      <name val="ＭＳ Ｐゴシック"/>
      <family val="3"/>
      <charset val="128"/>
    </font>
    <font>
      <sz val="9"/>
      <color theme="1"/>
      <name val="ＭＳ Ｐゴシック"/>
      <family val="2"/>
      <charset val="128"/>
    </font>
    <font>
      <sz val="9"/>
      <color indexed="81"/>
      <name val="ＭＳ Ｐゴシック"/>
      <family val="3"/>
      <charset val="128"/>
    </font>
    <font>
      <sz val="10"/>
      <color theme="1"/>
      <name val="ＭＳ Ｐゴシック"/>
      <family val="2"/>
      <charset val="128"/>
    </font>
    <font>
      <sz val="10"/>
      <color theme="1"/>
      <name val="ＭＳ Ｐゴシック"/>
      <family val="3"/>
      <charset val="128"/>
    </font>
    <font>
      <sz val="12"/>
      <name val="Arial"/>
      <family val="2"/>
    </font>
    <font>
      <u/>
      <sz val="10"/>
      <color indexed="36"/>
      <name val="Arial"/>
      <family val="2"/>
    </font>
    <font>
      <u/>
      <sz val="10"/>
      <color indexed="12"/>
      <name val="Arial"/>
      <family val="2"/>
    </font>
    <font>
      <sz val="10"/>
      <name val="Univers (W1)"/>
      <family val="2"/>
    </font>
    <font>
      <sz val="10.5"/>
      <name val="ＭＳ 明朝"/>
      <family val="1"/>
      <charset val="128"/>
    </font>
    <font>
      <b/>
      <sz val="11"/>
      <color rgb="FFFA7D00"/>
      <name val="ＭＳ Ｐゴシック"/>
      <family val="3"/>
      <charset val="128"/>
      <scheme val="minor"/>
    </font>
    <font>
      <u/>
      <sz val="11"/>
      <color theme="10"/>
      <name val="ＭＳ Ｐゴシック"/>
      <family val="2"/>
      <charset val="128"/>
    </font>
    <font>
      <b/>
      <sz val="18"/>
      <color theme="1"/>
      <name val="ＭＳ Ｐゴシック"/>
      <family val="3"/>
      <charset val="128"/>
    </font>
    <font>
      <sz val="14"/>
      <color theme="1"/>
      <name val="ＭＳ Ｐゴシック"/>
      <family val="3"/>
      <charset val="128"/>
    </font>
    <font>
      <sz val="14"/>
      <color theme="1"/>
      <name val="ＭＳ Ｐゴシック"/>
      <family val="2"/>
      <charset val="128"/>
    </font>
    <font>
      <sz val="9"/>
      <color theme="0"/>
      <name val="メイリオ"/>
      <family val="2"/>
      <charset val="128"/>
    </font>
    <font>
      <sz val="6"/>
      <name val="ＭＳ Ｐゴシック"/>
      <family val="2"/>
      <charset val="128"/>
      <scheme val="minor"/>
    </font>
    <font>
      <u/>
      <sz val="11"/>
      <color theme="11"/>
      <name val="ＭＳ Ｐゴシック"/>
      <family val="2"/>
      <charset val="128"/>
    </font>
    <font>
      <sz val="9"/>
      <name val="ＭＳ Ｐゴシック"/>
      <family val="3"/>
      <charset val="128"/>
    </font>
    <font>
      <sz val="11"/>
      <color rgb="FFFF0000"/>
      <name val="ＭＳ Ｐゴシック"/>
      <family val="3"/>
      <charset val="128"/>
    </font>
    <font>
      <sz val="11"/>
      <color theme="1"/>
      <name val="ＭＳ Ｐゴシック"/>
      <family val="2"/>
      <scheme val="minor"/>
    </font>
    <font>
      <b/>
      <sz val="11"/>
      <name val="ＭＳ Ｐゴシック"/>
      <family val="3"/>
      <charset val="128"/>
    </font>
    <font>
      <b/>
      <sz val="12"/>
      <color theme="1"/>
      <name val="ＭＳ Ｐゴシック"/>
      <family val="3"/>
      <charset val="128"/>
    </font>
    <font>
      <b/>
      <sz val="9"/>
      <name val="ＭＳ Ｐゴシック"/>
      <family val="3"/>
      <charset val="128"/>
    </font>
    <font>
      <b/>
      <sz val="12"/>
      <color rgb="FFFF0000"/>
      <name val="ＭＳ Ｐゴシック"/>
      <family val="3"/>
      <charset val="128"/>
    </font>
    <font>
      <b/>
      <sz val="11"/>
      <color rgb="FFFF0000"/>
      <name val="ＭＳ 明朝"/>
      <family val="1"/>
      <charset val="128"/>
    </font>
    <font>
      <sz val="9"/>
      <name val="?? ?????"/>
      <family val="3"/>
    </font>
    <font>
      <sz val="13"/>
      <name val="Tms Rmn"/>
      <family val="1"/>
    </font>
    <font>
      <sz val="11"/>
      <color indexed="8"/>
      <name val="ＭＳ Ｐゴシック"/>
      <family val="3"/>
      <charset val="128"/>
    </font>
    <font>
      <sz val="11"/>
      <color indexed="9"/>
      <name val="ＭＳ Ｐゴシック"/>
      <family val="3"/>
      <charset val="128"/>
    </font>
    <font>
      <sz val="10"/>
      <color indexed="8"/>
      <name val="Arial"/>
      <family val="2"/>
    </font>
    <font>
      <b/>
      <sz val="13"/>
      <name val="Tms Rmn"/>
      <family val="1"/>
    </font>
    <font>
      <sz val="10"/>
      <name val="MS Sans Serif"/>
      <family val="2"/>
    </font>
    <font>
      <sz val="11"/>
      <name val="Times New Roman"/>
      <family val="1"/>
    </font>
    <font>
      <sz val="9"/>
      <name val="Times New Roman"/>
      <family val="1"/>
    </font>
    <font>
      <sz val="8"/>
      <name val="Arial"/>
      <family val="2"/>
    </font>
    <font>
      <b/>
      <sz val="12"/>
      <name val="Arial"/>
      <family val="2"/>
    </font>
    <font>
      <sz val="10"/>
      <name val="Arial"/>
      <family val="2"/>
    </font>
    <font>
      <sz val="11"/>
      <color indexed="10"/>
      <name val="明朝"/>
      <family val="1"/>
      <charset val="128"/>
    </font>
    <font>
      <sz val="8"/>
      <color indexed="16"/>
      <name val="Century Schoolbook"/>
      <family val="1"/>
    </font>
    <font>
      <b/>
      <i/>
      <sz val="10"/>
      <name val="Times New Roman"/>
      <family val="1"/>
    </font>
    <font>
      <b/>
      <sz val="11"/>
      <name val="Helv"/>
      <family val="2"/>
    </font>
    <font>
      <b/>
      <sz val="9"/>
      <name val="Times New Roman"/>
      <family val="1"/>
    </font>
    <font>
      <sz val="10"/>
      <name val="Helv"/>
      <family val="2"/>
    </font>
    <font>
      <b/>
      <sz val="18"/>
      <color indexed="62"/>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sz val="11"/>
      <name val="・団"/>
      <family val="1"/>
      <charset val="128"/>
    </font>
    <font>
      <b/>
      <sz val="15"/>
      <color indexed="62"/>
      <name val="ＭＳ Ｐゴシック"/>
      <family val="3"/>
      <charset val="128"/>
    </font>
    <font>
      <b/>
      <sz val="13"/>
      <color indexed="62"/>
      <name val="ＭＳ Ｐゴシック"/>
      <family val="3"/>
      <charset val="128"/>
    </font>
    <font>
      <b/>
      <sz val="11"/>
      <color indexed="62"/>
      <name val="ＭＳ Ｐゴシック"/>
      <family val="3"/>
      <charset val="128"/>
    </font>
    <font>
      <sz val="10"/>
      <name val="明朝"/>
      <family val="1"/>
      <charset val="128"/>
    </font>
    <font>
      <sz val="8"/>
      <name val="ＭＳ 明朝"/>
      <family val="1"/>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0"/>
      <name val="ＭＳ ゴシック"/>
      <family val="3"/>
      <charset val="128"/>
    </font>
    <font>
      <sz val="11"/>
      <color indexed="62"/>
      <name val="ＭＳ Ｐゴシック"/>
      <family val="3"/>
      <charset val="128"/>
    </font>
    <font>
      <sz val="11"/>
      <color indexed="17"/>
      <name val="ＭＳ Ｐゴシック"/>
      <family val="3"/>
      <charset val="128"/>
    </font>
    <font>
      <sz val="18"/>
      <name val="明朝"/>
      <family val="1"/>
      <charset val="128"/>
    </font>
    <font>
      <sz val="14"/>
      <name val="明朝"/>
      <family val="1"/>
      <charset val="128"/>
    </font>
    <font>
      <b/>
      <sz val="18"/>
      <color indexed="56"/>
      <name val="ＭＳ Ｐゴシック"/>
      <family val="3"/>
      <charset val="128"/>
    </font>
    <font>
      <sz val="12"/>
      <name val="細明朝体"/>
      <family val="3"/>
      <charset val="128"/>
    </font>
    <font>
      <sz val="10"/>
      <name val="Geneva"/>
      <family val="2"/>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sz val="10"/>
      <name val="MS UI Gothic"/>
      <family val="3"/>
      <charset val="128"/>
    </font>
    <font>
      <sz val="10"/>
      <color indexed="12"/>
      <name val="細明朝体"/>
      <family val="3"/>
      <charset val="128"/>
    </font>
    <font>
      <sz val="10"/>
      <color indexed="10"/>
      <name val="細明朝体"/>
      <family val="3"/>
      <charset val="128"/>
    </font>
    <font>
      <u/>
      <sz val="11"/>
      <color indexed="12"/>
      <name val="ＭＳ Ｐゴシック"/>
      <family val="3"/>
      <charset val="128"/>
    </font>
    <font>
      <sz val="10"/>
      <name val="Courier"/>
      <family val="3"/>
    </font>
    <font>
      <sz val="10"/>
      <color rgb="FF000000"/>
      <name val="Meiryo UI"/>
      <family val="3"/>
      <charset val="128"/>
    </font>
    <font>
      <b/>
      <sz val="11"/>
      <color theme="0"/>
      <name val="ＭＳ Ｐゴシック"/>
      <family val="2"/>
      <charset val="128"/>
      <scheme val="minor"/>
    </font>
    <font>
      <u/>
      <sz val="11"/>
      <color theme="10"/>
      <name val="ＭＳ Ｐゴシック"/>
      <family val="3"/>
      <charset val="128"/>
    </font>
    <font>
      <u/>
      <sz val="11"/>
      <color theme="10"/>
      <name val="ＭＳ Ｐゴシック"/>
      <family val="2"/>
      <charset val="128"/>
      <scheme val="minor"/>
    </font>
    <font>
      <u/>
      <sz val="9"/>
      <color theme="10"/>
      <name val="ＭＳ Ｐゴシック"/>
      <family val="3"/>
      <charset val="128"/>
    </font>
    <font>
      <sz val="10"/>
      <name val="Meiryo UI"/>
      <family val="3"/>
      <charset val="128"/>
    </font>
    <font>
      <sz val="10"/>
      <color rgb="FFFF0000"/>
      <name val="ＭＳ Ｐゴシック"/>
      <family val="2"/>
      <charset val="128"/>
    </font>
    <font>
      <sz val="11"/>
      <name val="ＭＳ Ｐゴシック"/>
      <family val="3"/>
      <charset val="128"/>
      <scheme val="major"/>
    </font>
    <font>
      <sz val="11"/>
      <color rgb="FF000000"/>
      <name val="ＭＳ Ｐゴシック"/>
      <family val="3"/>
      <charset val="128"/>
      <scheme val="major"/>
    </font>
    <font>
      <sz val="11"/>
      <color rgb="FF000000"/>
      <name val="ＭＳ Ｐゴシック"/>
      <family val="3"/>
      <charset val="128"/>
    </font>
    <font>
      <sz val="11"/>
      <color rgb="FF000000"/>
      <name val="ＭＳ Ｐゴシック"/>
      <family val="2"/>
      <charset val="128"/>
    </font>
  </fonts>
  <fills count="41">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tint="0.59999389629810485"/>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0.499984740745262"/>
        <bgColor indexed="64"/>
      </patternFill>
    </fill>
    <fill>
      <patternFill patternType="solid">
        <fgColor rgb="FFFFFFFF"/>
        <bgColor rgb="FF000000"/>
      </patternFill>
    </fill>
    <fill>
      <patternFill patternType="solid">
        <fgColor rgb="FFE0E0E0"/>
        <bgColor rgb="FF000000"/>
      </patternFill>
    </fill>
    <fill>
      <patternFill patternType="solid">
        <fgColor rgb="FFFF0000"/>
        <bgColor indexed="64"/>
      </patternFill>
    </fill>
    <fill>
      <patternFill patternType="solid">
        <fgColor indexed="47"/>
      </patternFill>
    </fill>
    <fill>
      <patternFill patternType="solid">
        <fgColor indexed="29"/>
      </patternFill>
    </fill>
    <fill>
      <patternFill patternType="solid">
        <fgColor indexed="26"/>
      </patternFill>
    </fill>
    <fill>
      <patternFill patternType="solid">
        <fgColor indexed="27"/>
      </patternFill>
    </fill>
    <fill>
      <patternFill patternType="solid">
        <fgColor indexed="22"/>
      </patternFill>
    </fill>
    <fill>
      <patternFill patternType="solid">
        <fgColor indexed="43"/>
      </patternFill>
    </fill>
    <fill>
      <patternFill patternType="solid">
        <fgColor indexed="44"/>
      </patternFill>
    </fill>
    <fill>
      <patternFill patternType="solid">
        <fgColor indexed="49"/>
      </patternFill>
    </fill>
    <fill>
      <patternFill patternType="solid">
        <fgColor indexed="22"/>
        <bgColor indexed="64"/>
      </patternFill>
    </fill>
    <fill>
      <patternFill patternType="solid">
        <fgColor indexed="26"/>
        <bgColor indexed="64"/>
      </patternFill>
    </fill>
    <fill>
      <patternFill patternType="solid">
        <fgColor indexed="10"/>
      </patternFill>
    </fill>
    <fill>
      <patternFill patternType="solid">
        <fgColor indexed="57"/>
      </patternFill>
    </fill>
    <fill>
      <patternFill patternType="solid">
        <fgColor indexed="54"/>
      </patternFill>
    </fill>
    <fill>
      <patternFill patternType="solid">
        <fgColor indexed="53"/>
      </patternFill>
    </fill>
    <fill>
      <patternFill patternType="solid">
        <fgColor indexed="55"/>
      </patternFill>
    </fill>
    <fill>
      <patternFill patternType="solid">
        <fgColor indexed="45"/>
      </patternFill>
    </fill>
    <fill>
      <patternFill patternType="solid">
        <fgColor indexed="9"/>
      </patternFill>
    </fill>
    <fill>
      <patternFill patternType="solid">
        <fgColor indexed="42"/>
      </patternFill>
    </fill>
    <fill>
      <patternFill patternType="solid">
        <fgColor indexed="31"/>
      </patternFill>
    </fill>
    <fill>
      <patternFill patternType="solid">
        <fgColor indexed="46"/>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52"/>
      </patternFill>
    </fill>
    <fill>
      <patternFill patternType="solid">
        <fgColor indexed="62"/>
      </patternFill>
    </fill>
    <fill>
      <patternFill patternType="gray0625">
        <fgColor indexed="23"/>
      </patternFill>
    </fill>
    <fill>
      <patternFill patternType="solid">
        <fgColor rgb="FF00FFFF"/>
        <bgColor rgb="FF000000"/>
      </patternFill>
    </fill>
    <fill>
      <patternFill patternType="solid">
        <fgColor rgb="FFFFFFFF"/>
        <bgColor rgb="FFFFFFFF"/>
      </patternFill>
    </fill>
    <fill>
      <patternFill patternType="solid">
        <fgColor rgb="FFFFFFFF"/>
        <bgColor indexed="64"/>
      </patternFill>
    </fill>
  </fills>
  <borders count="294">
    <border>
      <left/>
      <right/>
      <top/>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right style="medium">
        <color indexed="64"/>
      </right>
      <top style="medium">
        <color indexed="64"/>
      </top>
      <bottom style="medium">
        <color indexed="64"/>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double">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bottom style="medium">
        <color indexed="64"/>
      </bottom>
      <diagonal/>
    </border>
    <border>
      <left/>
      <right/>
      <top style="double">
        <color indexed="64"/>
      </top>
      <bottom style="thin">
        <color indexed="64"/>
      </bottom>
      <diagonal/>
    </border>
    <border>
      <left style="thin">
        <color indexed="64"/>
      </left>
      <right/>
      <top/>
      <bottom/>
      <diagonal/>
    </border>
    <border>
      <left/>
      <right style="thin">
        <color indexed="64"/>
      </right>
      <top/>
      <bottom/>
      <diagonal/>
    </border>
    <border>
      <left style="thin">
        <color auto="1"/>
      </left>
      <right style="thin">
        <color auto="1"/>
      </right>
      <top/>
      <bottom/>
      <diagonal/>
    </border>
    <border>
      <left style="thin">
        <color auto="1"/>
      </left>
      <right style="thin">
        <color auto="1"/>
      </right>
      <top/>
      <bottom style="thin">
        <color indexed="64"/>
      </bottom>
      <diagonal/>
    </border>
    <border>
      <left style="thin">
        <color auto="1"/>
      </left>
      <right style="thin">
        <color auto="1"/>
      </right>
      <top style="thin">
        <color auto="1"/>
      </top>
      <bottom style="thin">
        <color auto="1"/>
      </bottom>
      <diagonal/>
    </border>
    <border>
      <left/>
      <right/>
      <top style="thin">
        <color auto="1"/>
      </top>
      <bottom style="thin">
        <color indexed="64"/>
      </bottom>
      <diagonal/>
    </border>
    <border>
      <left style="thin">
        <color indexed="64"/>
      </left>
      <right style="thin">
        <color indexed="64"/>
      </right>
      <top style="thin">
        <color indexed="64"/>
      </top>
      <bottom style="hair">
        <color indexed="64"/>
      </bottom>
      <diagonal/>
    </border>
    <border>
      <left style="thin">
        <color rgb="FF646464"/>
      </left>
      <right style="thin">
        <color rgb="FF646464"/>
      </right>
      <top style="thin">
        <color rgb="FF646464"/>
      </top>
      <bottom style="thin">
        <color rgb="FF646464"/>
      </bottom>
      <diagonal/>
    </border>
    <border>
      <left/>
      <right/>
      <top style="medium">
        <color indexed="64"/>
      </top>
      <bottom style="medium">
        <color indexed="64"/>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49"/>
      </bottom>
      <diagonal/>
    </border>
    <border>
      <left/>
      <right/>
      <top/>
      <bottom style="thick">
        <color indexed="22"/>
      </bottom>
      <diagonal/>
    </border>
    <border>
      <left/>
      <right/>
      <top/>
      <bottom style="medium">
        <color indexed="49"/>
      </bottom>
      <diagonal/>
    </border>
    <border>
      <left style="hair">
        <color indexed="64"/>
      </left>
      <right/>
      <top/>
      <bottom style="hair">
        <color indexed="64"/>
      </bottom>
      <diagonal/>
    </border>
    <border>
      <left/>
      <right/>
      <top style="thin">
        <color indexed="49"/>
      </top>
      <bottom style="double">
        <color indexed="49"/>
      </bottom>
      <diagonal/>
    </border>
    <border>
      <left style="thin">
        <color indexed="63"/>
      </left>
      <right style="thin">
        <color indexed="63"/>
      </right>
      <top style="thin">
        <color indexed="63"/>
      </top>
      <bottom style="thin">
        <color indexed="63"/>
      </bottom>
      <diagonal/>
    </border>
    <border>
      <left/>
      <right/>
      <top style="thin">
        <color auto="1"/>
      </top>
      <bottom style="thin">
        <color indexed="64"/>
      </bottom>
      <diagonal/>
    </border>
    <border>
      <left style="thin">
        <color auto="1"/>
      </left>
      <right style="thin">
        <color auto="1"/>
      </right>
      <top style="thin">
        <color auto="1"/>
      </top>
      <bottom style="thin">
        <color auto="1"/>
      </bottom>
      <diagonal/>
    </border>
    <border>
      <left style="thin">
        <color indexed="22"/>
      </left>
      <right style="thin">
        <color indexed="22"/>
      </right>
      <top style="thin">
        <color indexed="22"/>
      </top>
      <bottom style="thin">
        <color indexed="22"/>
      </bottom>
      <diagonal/>
    </border>
    <border>
      <left style="hair">
        <color indexed="64"/>
      </left>
      <right style="hair">
        <color indexed="64"/>
      </right>
      <top style="hair">
        <color indexed="64"/>
      </top>
      <bottom style="hair">
        <color indexed="64"/>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top style="thin">
        <color indexed="49"/>
      </top>
      <bottom style="double">
        <color indexed="49"/>
      </bottom>
      <diagonal/>
    </border>
    <border>
      <left style="thin">
        <color auto="1"/>
      </left>
      <right style="thin">
        <color auto="1"/>
      </right>
      <top style="thin">
        <color auto="1"/>
      </top>
      <bottom style="thin">
        <color auto="1"/>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top style="thin">
        <color indexed="49"/>
      </top>
      <bottom style="double">
        <color indexed="49"/>
      </bottom>
      <diagonal/>
    </border>
    <border>
      <left/>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49"/>
      </top>
      <bottom style="double">
        <color indexed="49"/>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indexed="64"/>
      </top>
      <bottom style="thin">
        <color indexed="64"/>
      </bottom>
      <diagonal/>
    </border>
    <border>
      <left/>
      <right/>
      <top style="thin">
        <color indexed="64"/>
      </top>
      <bottom style="thin">
        <color indexed="64"/>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49"/>
      </top>
      <bottom style="double">
        <color indexed="49"/>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top style="thin">
        <color indexed="49"/>
      </top>
      <bottom style="double">
        <color indexed="49"/>
      </bottom>
      <diagonal/>
    </border>
    <border>
      <left style="thin">
        <color auto="1"/>
      </left>
      <right style="thin">
        <color auto="1"/>
      </right>
      <top style="thin">
        <color auto="1"/>
      </top>
      <bottom style="thin">
        <color auto="1"/>
      </bottom>
      <diagonal/>
    </border>
    <border>
      <left/>
      <right/>
      <top style="thin">
        <color auto="1"/>
      </top>
      <bottom style="thin">
        <color indexed="64"/>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49"/>
      </top>
      <bottom style="double">
        <color indexed="49"/>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top style="thin">
        <color indexed="49"/>
      </top>
      <bottom style="double">
        <color indexed="49"/>
      </bottom>
      <diagonal/>
    </border>
    <border>
      <left/>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49"/>
      </top>
      <bottom style="double">
        <color indexed="49"/>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49"/>
      </top>
      <bottom style="double">
        <color indexed="49"/>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49"/>
      </top>
      <bottom style="double">
        <color indexed="49"/>
      </bottom>
      <diagonal/>
    </border>
    <border>
      <left style="thin">
        <color indexed="63"/>
      </left>
      <right style="thin">
        <color indexed="63"/>
      </right>
      <top style="thin">
        <color indexed="63"/>
      </top>
      <bottom style="thin">
        <color indexed="63"/>
      </bottom>
      <diagonal/>
    </border>
    <border>
      <left style="thin">
        <color auto="1"/>
      </left>
      <right style="thin">
        <color auto="1"/>
      </right>
      <top style="thin">
        <color auto="1"/>
      </top>
      <bottom style="thin">
        <color auto="1"/>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top style="thin">
        <color indexed="49"/>
      </top>
      <bottom style="double">
        <color indexed="49"/>
      </bottom>
      <diagonal/>
    </border>
    <border>
      <left/>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49"/>
      </top>
      <bottom style="double">
        <color indexed="49"/>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49"/>
      </top>
      <bottom style="double">
        <color indexed="49"/>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49"/>
      </top>
      <bottom style="double">
        <color indexed="49"/>
      </bottom>
      <diagonal/>
    </border>
    <border>
      <left style="thin">
        <color indexed="63"/>
      </left>
      <right style="thin">
        <color indexed="63"/>
      </right>
      <top style="thin">
        <color indexed="63"/>
      </top>
      <bottom style="thin">
        <color indexed="63"/>
      </bottom>
      <diagonal/>
    </border>
    <border>
      <left style="thin">
        <color auto="1"/>
      </left>
      <right style="thin">
        <color auto="1"/>
      </right>
      <top style="thin">
        <color auto="1"/>
      </top>
      <bottom style="thin">
        <color auto="1"/>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top style="thin">
        <color indexed="49"/>
      </top>
      <bottom style="double">
        <color indexed="49"/>
      </bottom>
      <diagonal/>
    </border>
    <border>
      <left/>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49"/>
      </top>
      <bottom style="double">
        <color indexed="49"/>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49"/>
      </top>
      <bottom style="double">
        <color indexed="49"/>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49"/>
      </top>
      <bottom style="double">
        <color indexed="49"/>
      </bottom>
      <diagonal/>
    </border>
    <border>
      <left style="thin">
        <color indexed="63"/>
      </left>
      <right style="thin">
        <color indexed="63"/>
      </right>
      <top style="thin">
        <color indexed="63"/>
      </top>
      <bottom style="thin">
        <color indexed="63"/>
      </bottom>
      <diagonal/>
    </border>
    <border>
      <left style="thin">
        <color auto="1"/>
      </left>
      <right style="thin">
        <color auto="1"/>
      </right>
      <top style="thin">
        <color auto="1"/>
      </top>
      <bottom style="thin">
        <color auto="1"/>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top style="thin">
        <color indexed="49"/>
      </top>
      <bottom style="double">
        <color indexed="49"/>
      </bottom>
      <diagonal/>
    </border>
    <border>
      <left/>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49"/>
      </top>
      <bottom style="double">
        <color indexed="49"/>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49"/>
      </top>
      <bottom style="double">
        <color indexed="49"/>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indexed="64"/>
      </top>
      <bottom style="thin">
        <color indexed="64"/>
      </bottom>
      <diagonal/>
    </border>
    <border>
      <left/>
      <right/>
      <top style="thin">
        <color indexed="62"/>
      </top>
      <bottom style="double">
        <color indexed="62"/>
      </bottom>
      <diagonal/>
    </border>
    <border>
      <left/>
      <right/>
      <top style="thin">
        <color indexed="64"/>
      </top>
      <bottom style="thin">
        <color indexed="64"/>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49"/>
      </top>
      <bottom style="double">
        <color indexed="49"/>
      </bottom>
      <diagonal/>
    </border>
    <border>
      <left style="thin">
        <color indexed="63"/>
      </left>
      <right style="thin">
        <color indexed="63"/>
      </right>
      <top style="thin">
        <color indexed="63"/>
      </top>
      <bottom style="thin">
        <color indexed="63"/>
      </bottom>
      <diagonal/>
    </border>
    <border>
      <left style="thin">
        <color auto="1"/>
      </left>
      <right style="thin">
        <color auto="1"/>
      </right>
      <top style="thin">
        <color auto="1"/>
      </top>
      <bottom style="thin">
        <color auto="1"/>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top style="thin">
        <color indexed="49"/>
      </top>
      <bottom style="double">
        <color indexed="49"/>
      </bottom>
      <diagonal/>
    </border>
    <border>
      <left/>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49"/>
      </top>
      <bottom style="double">
        <color indexed="49"/>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49"/>
      </top>
      <bottom style="double">
        <color indexed="49"/>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indexed="64"/>
      </top>
      <bottom style="thin">
        <color indexed="64"/>
      </bottom>
      <diagonal/>
    </border>
    <border>
      <left/>
      <right/>
      <top style="thin">
        <color indexed="64"/>
      </top>
      <bottom style="thin">
        <color indexed="64"/>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auto="1"/>
      </top>
      <bottom style="thin">
        <color indexed="64"/>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49"/>
      </top>
      <bottom style="double">
        <color indexed="49"/>
      </bottom>
      <diagonal/>
    </border>
    <border>
      <left style="thin">
        <color indexed="63"/>
      </left>
      <right style="thin">
        <color indexed="63"/>
      </right>
      <top style="thin">
        <color indexed="63"/>
      </top>
      <bottom style="thin">
        <color indexed="63"/>
      </bottom>
      <diagonal/>
    </border>
    <border>
      <left style="thin">
        <color auto="1"/>
      </left>
      <right style="thin">
        <color auto="1"/>
      </right>
      <top style="thin">
        <color auto="1"/>
      </top>
      <bottom style="thin">
        <color auto="1"/>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top style="thin">
        <color indexed="49"/>
      </top>
      <bottom style="double">
        <color indexed="49"/>
      </bottom>
      <diagonal/>
    </border>
    <border>
      <left/>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49"/>
      </top>
      <bottom style="double">
        <color indexed="49"/>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49"/>
      </top>
      <bottom style="double">
        <color indexed="49"/>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49"/>
      </top>
      <bottom style="double">
        <color indexed="49"/>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49"/>
      </top>
      <bottom style="double">
        <color indexed="49"/>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49"/>
      </top>
      <bottom style="double">
        <color indexed="49"/>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indexed="64"/>
      </top>
      <bottom style="thin">
        <color indexed="64"/>
      </bottom>
      <diagonal/>
    </border>
    <border>
      <left/>
      <right/>
      <top style="thin">
        <color auto="1"/>
      </top>
      <bottom style="thin">
        <color indexed="64"/>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49"/>
      </top>
      <bottom style="double">
        <color indexed="49"/>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49"/>
      </top>
      <bottom style="double">
        <color indexed="49"/>
      </bottom>
      <diagonal/>
    </border>
    <border>
      <left style="thin">
        <color indexed="63"/>
      </left>
      <right style="thin">
        <color indexed="63"/>
      </right>
      <top style="thin">
        <color indexed="63"/>
      </top>
      <bottom style="thin">
        <color indexed="63"/>
      </bottom>
      <diagonal/>
    </border>
    <border>
      <left style="thin">
        <color auto="1"/>
      </left>
      <right style="thin">
        <color auto="1"/>
      </right>
      <top style="thin">
        <color auto="1"/>
      </top>
      <bottom style="thin">
        <color auto="1"/>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top style="thin">
        <color indexed="49"/>
      </top>
      <bottom style="double">
        <color indexed="49"/>
      </bottom>
      <diagonal/>
    </border>
    <border>
      <left/>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49"/>
      </top>
      <bottom style="double">
        <color indexed="49"/>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49"/>
      </top>
      <bottom style="double">
        <color indexed="49"/>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indexed="64"/>
      </top>
      <bottom style="thin">
        <color indexed="64"/>
      </bottom>
      <diagonal/>
    </border>
    <border>
      <left/>
      <right/>
      <top style="thin">
        <color indexed="64"/>
      </top>
      <bottom style="thin">
        <color indexed="64"/>
      </bottom>
      <diagonal/>
    </border>
    <border>
      <left style="thin">
        <color auto="1"/>
      </left>
      <right style="thin">
        <color rgb="FF646464"/>
      </right>
      <top style="thin">
        <color rgb="FF646464"/>
      </top>
      <bottom style="thin">
        <color indexed="64"/>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49"/>
      </top>
      <bottom style="double">
        <color indexed="49"/>
      </bottom>
      <diagonal/>
    </border>
    <border>
      <left style="thin">
        <color indexed="63"/>
      </left>
      <right style="thin">
        <color indexed="63"/>
      </right>
      <top style="thin">
        <color indexed="63"/>
      </top>
      <bottom style="thin">
        <color indexed="63"/>
      </bottom>
      <diagonal/>
    </border>
    <border>
      <left style="thin">
        <color auto="1"/>
      </left>
      <right/>
      <top style="thin">
        <color indexed="64"/>
      </top>
      <bottom style="thin">
        <color rgb="FF646464"/>
      </bottom>
      <diagonal/>
    </border>
    <border>
      <left style="thin">
        <color auto="1"/>
      </left>
      <right/>
      <top style="thin">
        <color auto="1"/>
      </top>
      <bottom style="thin">
        <color auto="1"/>
      </bottom>
      <diagonal/>
    </border>
    <border>
      <left/>
      <right style="thin">
        <color indexed="64"/>
      </right>
      <top style="thin">
        <color auto="1"/>
      </top>
      <bottom style="thin">
        <color indexed="64"/>
      </bottom>
      <diagonal/>
    </border>
    <border>
      <left style="thin">
        <color auto="1"/>
      </left>
      <right style="thin">
        <color rgb="FF000000"/>
      </right>
      <top style="thin">
        <color auto="1"/>
      </top>
      <bottom style="thin">
        <color auto="1"/>
      </bottom>
      <diagonal/>
    </border>
    <border>
      <left style="thin">
        <color auto="1"/>
      </left>
      <right style="hair">
        <color auto="1"/>
      </right>
      <top style="thin">
        <color auto="1"/>
      </top>
      <bottom style="thin">
        <color indexed="64"/>
      </bottom>
      <diagonal/>
    </border>
    <border>
      <left style="hair">
        <color auto="1"/>
      </left>
      <right style="hair">
        <color auto="1"/>
      </right>
      <top style="thin">
        <color auto="1"/>
      </top>
      <bottom style="thin">
        <color indexed="64"/>
      </bottom>
      <diagonal/>
    </border>
    <border>
      <left style="hair">
        <color auto="1"/>
      </left>
      <right style="thin">
        <color auto="1"/>
      </right>
      <top style="thin">
        <color auto="1"/>
      </top>
      <bottom style="thin">
        <color indexed="64"/>
      </bottom>
      <diagonal/>
    </border>
    <border>
      <left style="thin">
        <color auto="1"/>
      </left>
      <right style="thin">
        <color auto="1"/>
      </right>
      <top style="thin">
        <color auto="1"/>
      </top>
      <bottom style="thin">
        <color rgb="FF000000"/>
      </bottom>
      <diagonal/>
    </border>
    <border>
      <left style="double">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auto="1"/>
      </left>
      <right style="thin">
        <color auto="1"/>
      </right>
      <top style="thin">
        <color auto="1"/>
      </top>
      <bottom/>
      <diagonal/>
    </border>
  </borders>
  <cellStyleXfs count="12995">
    <xf numFmtId="0" fontId="0" fillId="0" borderId="0">
      <alignment vertical="center"/>
    </xf>
    <xf numFmtId="176" fontId="43" fillId="0" borderId="0"/>
    <xf numFmtId="0" fontId="45" fillId="0" borderId="0"/>
    <xf numFmtId="0" fontId="51" fillId="0" borderId="0" applyFont="0" applyFill="0" applyBorder="0" applyAlignment="0" applyProtection="0"/>
    <xf numFmtId="177" fontId="51" fillId="0" borderId="0" applyFont="0" applyFill="0" applyBorder="0" applyAlignment="0" applyProtection="0"/>
    <xf numFmtId="0" fontId="52"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180" fontId="54" fillId="0" borderId="0" applyFont="0" applyFill="0" applyBorder="0" applyAlignment="0" applyProtection="0"/>
    <xf numFmtId="181" fontId="45" fillId="0" borderId="0" applyFont="0" applyFill="0" applyBorder="0" applyAlignment="0" applyProtection="0"/>
    <xf numFmtId="182" fontId="54" fillId="0" borderId="0" applyFont="0" applyFill="0" applyBorder="0" applyAlignment="0" applyProtection="0"/>
    <xf numFmtId="183" fontId="54" fillId="0" borderId="0" applyFont="0" applyFill="0" applyBorder="0" applyAlignment="0" applyProtection="0"/>
    <xf numFmtId="38" fontId="40" fillId="0" borderId="0" applyFont="0" applyFill="0" applyBorder="0" applyAlignment="0" applyProtection="0">
      <alignment vertical="center"/>
    </xf>
    <xf numFmtId="6" fontId="40" fillId="0" borderId="0" applyFont="0" applyFill="0" applyBorder="0" applyAlignment="0" applyProtection="0">
      <alignment vertical="center"/>
    </xf>
    <xf numFmtId="0" fontId="57" fillId="0" borderId="0" applyNumberFormat="0" applyFill="0" applyBorder="0" applyAlignment="0" applyProtection="0">
      <alignment vertical="center"/>
    </xf>
    <xf numFmtId="0" fontId="19" fillId="0" borderId="0">
      <alignment vertical="top"/>
      <protection locked="0"/>
    </xf>
    <xf numFmtId="0" fontId="63" fillId="0" borderId="0" applyNumberFormat="0" applyFill="0" applyBorder="0" applyAlignment="0" applyProtection="0">
      <alignment vertical="center"/>
    </xf>
    <xf numFmtId="0" fontId="19" fillId="0" borderId="0"/>
    <xf numFmtId="0" fontId="66" fillId="0" borderId="0"/>
    <xf numFmtId="0" fontId="40" fillId="0" borderId="0">
      <alignment vertical="center"/>
    </xf>
    <xf numFmtId="0" fontId="19" fillId="0" borderId="0" applyProtection="0">
      <alignment vertical="top"/>
    </xf>
    <xf numFmtId="0" fontId="11" fillId="0" borderId="0">
      <alignment vertical="center"/>
    </xf>
    <xf numFmtId="0" fontId="19" fillId="0" borderId="0"/>
    <xf numFmtId="9" fontId="35" fillId="0" borderId="0" applyFont="0" applyFill="0" applyBorder="0" applyAlignment="0" applyProtection="0"/>
    <xf numFmtId="0" fontId="72" fillId="0" borderId="0"/>
    <xf numFmtId="0" fontId="73" fillId="0" borderId="0" applyFont="0" applyFill="0" applyBorder="0" applyAlignment="0" applyProtection="0"/>
    <xf numFmtId="0" fontId="73" fillId="0" borderId="0" applyFont="0" applyFill="0" applyBorder="0" applyAlignment="0" applyProtection="0"/>
    <xf numFmtId="10" fontId="73" fillId="0" borderId="0" applyFont="0" applyFill="0" applyBorder="0" applyAlignment="0" applyProtection="0"/>
    <xf numFmtId="0" fontId="74" fillId="11" borderId="0" applyNumberFormat="0" applyBorder="0" applyAlignment="0" applyProtection="0">
      <alignment vertical="center"/>
    </xf>
    <xf numFmtId="0" fontId="74" fillId="12" borderId="0" applyNumberFormat="0" applyBorder="0" applyAlignment="0" applyProtection="0">
      <alignment vertical="center"/>
    </xf>
    <xf numFmtId="0" fontId="74" fillId="13" borderId="0" applyNumberFormat="0" applyBorder="0" applyAlignment="0" applyProtection="0">
      <alignment vertical="center"/>
    </xf>
    <xf numFmtId="0" fontId="74" fillId="11" borderId="0" applyNumberFormat="0" applyBorder="0" applyAlignment="0" applyProtection="0">
      <alignment vertical="center"/>
    </xf>
    <xf numFmtId="0" fontId="74" fillId="14" borderId="0" applyNumberFormat="0" applyBorder="0" applyAlignment="0" applyProtection="0">
      <alignment vertical="center"/>
    </xf>
    <xf numFmtId="0" fontId="74" fillId="13" borderId="0" applyNumberFormat="0" applyBorder="0" applyAlignment="0" applyProtection="0">
      <alignment vertical="center"/>
    </xf>
    <xf numFmtId="0" fontId="74" fillId="15" borderId="0" applyNumberFormat="0" applyBorder="0" applyAlignment="0" applyProtection="0">
      <alignment vertical="center"/>
    </xf>
    <xf numFmtId="0" fontId="74" fillId="12" borderId="0" applyNumberFormat="0" applyBorder="0" applyAlignment="0" applyProtection="0">
      <alignment vertical="center"/>
    </xf>
    <xf numFmtId="0" fontId="74" fillId="16" borderId="0" applyNumberFormat="0" applyBorder="0" applyAlignment="0" applyProtection="0">
      <alignment vertical="center"/>
    </xf>
    <xf numFmtId="0" fontId="74" fillId="15" borderId="0" applyNumberFormat="0" applyBorder="0" applyAlignment="0" applyProtection="0">
      <alignment vertical="center"/>
    </xf>
    <xf numFmtId="0" fontId="74" fillId="17" borderId="0" applyNumberFormat="0" applyBorder="0" applyAlignment="0" applyProtection="0">
      <alignment vertical="center"/>
    </xf>
    <xf numFmtId="0" fontId="74" fillId="16" borderId="0" applyNumberFormat="0" applyBorder="0" applyAlignment="0" applyProtection="0">
      <alignment vertical="center"/>
    </xf>
    <xf numFmtId="0" fontId="75" fillId="18" borderId="0" applyNumberFormat="0" applyBorder="0" applyAlignment="0" applyProtection="0">
      <alignment vertical="center"/>
    </xf>
    <xf numFmtId="0" fontId="75" fillId="12" borderId="0" applyNumberFormat="0" applyBorder="0" applyAlignment="0" applyProtection="0">
      <alignment vertical="center"/>
    </xf>
    <xf numFmtId="0" fontId="75" fillId="16" borderId="0" applyNumberFormat="0" applyBorder="0" applyAlignment="0" applyProtection="0">
      <alignment vertical="center"/>
    </xf>
    <xf numFmtId="0" fontId="75" fillId="15" borderId="0" applyNumberFormat="0" applyBorder="0" applyAlignment="0" applyProtection="0">
      <alignment vertical="center"/>
    </xf>
    <xf numFmtId="0" fontId="75" fillId="18" borderId="0" applyNumberFormat="0" applyBorder="0" applyAlignment="0" applyProtection="0">
      <alignment vertical="center"/>
    </xf>
    <xf numFmtId="0" fontId="75" fillId="12" borderId="0" applyNumberFormat="0" applyBorder="0" applyAlignment="0" applyProtection="0">
      <alignment vertical="center"/>
    </xf>
    <xf numFmtId="0" fontId="76" fillId="0" borderId="0" applyFill="0" applyBorder="0" applyAlignment="0"/>
    <xf numFmtId="0" fontId="77" fillId="0" borderId="9" applyNumberFormat="0" applyFill="0" applyProtection="0">
      <alignment horizontal="center"/>
    </xf>
    <xf numFmtId="38" fontId="78" fillId="0" borderId="0" applyFont="0" applyFill="0" applyBorder="0" applyAlignment="0" applyProtection="0"/>
    <xf numFmtId="37" fontId="73" fillId="0" borderId="0" applyFont="0" applyFill="0" applyBorder="0" applyAlignment="0" applyProtection="0"/>
    <xf numFmtId="0" fontId="73" fillId="0" borderId="0" applyFont="0" applyFill="0" applyBorder="0" applyAlignment="0" applyProtection="0"/>
    <xf numFmtId="39" fontId="73" fillId="0" borderId="0" applyFont="0" applyFill="0" applyBorder="0" applyAlignment="0" applyProtection="0"/>
    <xf numFmtId="40" fontId="78" fillId="0" borderId="0" applyFont="0" applyFill="0" applyBorder="0" applyAlignment="0" applyProtection="0"/>
    <xf numFmtId="0" fontId="78" fillId="0" borderId="0" applyFont="0" applyFill="0" applyBorder="0" applyAlignment="0" applyProtection="0"/>
    <xf numFmtId="0" fontId="73" fillId="0" borderId="0" applyFont="0" applyFill="0" applyBorder="0" applyAlignment="0" applyProtection="0"/>
    <xf numFmtId="0" fontId="73" fillId="0" borderId="0" applyFont="0" applyFill="0" applyBorder="0" applyAlignment="0" applyProtection="0"/>
    <xf numFmtId="0" fontId="78" fillId="0" borderId="0" applyFont="0" applyFill="0" applyBorder="0" applyAlignment="0" applyProtection="0"/>
    <xf numFmtId="0" fontId="79" fillId="0" borderId="0" applyFont="0" applyFill="0" applyBorder="0" applyAlignment="0" applyProtection="0"/>
    <xf numFmtId="0" fontId="80" fillId="0" borderId="0">
      <alignment horizontal="left"/>
    </xf>
    <xf numFmtId="38" fontId="81" fillId="19" borderId="0" applyNumberFormat="0" applyBorder="0" applyAlignment="0" applyProtection="0"/>
    <xf numFmtId="0" fontId="82" fillId="1" borderId="0">
      <alignment horizontal="left" vertical="center"/>
    </xf>
    <xf numFmtId="0" fontId="82" fillId="0" borderId="22" applyNumberFormat="0" applyAlignment="0" applyProtection="0">
      <alignment horizontal="left" vertical="center"/>
    </xf>
    <xf numFmtId="0" fontId="82" fillId="0" borderId="19">
      <alignment horizontal="left" vertical="center"/>
    </xf>
    <xf numFmtId="0" fontId="106" fillId="0" borderId="0" applyBorder="0"/>
    <xf numFmtId="10" fontId="81" fillId="20" borderId="18" applyNumberFormat="0" applyBorder="0" applyAlignment="0" applyProtection="0"/>
    <xf numFmtId="0" fontId="106" fillId="0" borderId="0"/>
    <xf numFmtId="0" fontId="83" fillId="0" borderId="0" applyFont="0" applyFill="0" applyBorder="0" applyAlignment="0" applyProtection="0"/>
    <xf numFmtId="0" fontId="83" fillId="0" borderId="0" applyFont="0" applyFill="0" applyBorder="0" applyAlignment="0" applyProtection="0"/>
    <xf numFmtId="0" fontId="83" fillId="0" borderId="0" applyFont="0" applyFill="0" applyBorder="0" applyAlignment="0" applyProtection="0"/>
    <xf numFmtId="0" fontId="83" fillId="0" borderId="0" applyFont="0" applyFill="0" applyBorder="0" applyAlignment="0" applyProtection="0"/>
    <xf numFmtId="0" fontId="45" fillId="0" borderId="0"/>
    <xf numFmtId="188" fontId="45" fillId="0" borderId="0"/>
    <xf numFmtId="0" fontId="54" fillId="0" borderId="9"/>
    <xf numFmtId="0" fontId="84" fillId="0" borderId="0"/>
    <xf numFmtId="10" fontId="83" fillId="0" borderId="0" applyFont="0" applyFill="0" applyBorder="0" applyAlignment="0" applyProtection="0"/>
    <xf numFmtId="0" fontId="78" fillId="0" borderId="0" applyFont="0" applyFill="0" applyBorder="0" applyAlignment="0" applyProtection="0"/>
    <xf numFmtId="4" fontId="80" fillId="0" borderId="0">
      <alignment horizontal="right"/>
    </xf>
    <xf numFmtId="4" fontId="85" fillId="0" borderId="0">
      <alignment horizontal="right"/>
    </xf>
    <xf numFmtId="0" fontId="86" fillId="0" borderId="0">
      <alignment horizontal="left"/>
    </xf>
    <xf numFmtId="0" fontId="79" fillId="0" borderId="0"/>
    <xf numFmtId="0" fontId="87" fillId="0" borderId="0"/>
    <xf numFmtId="0" fontId="88" fillId="0" borderId="0">
      <alignment horizontal="center"/>
    </xf>
    <xf numFmtId="0" fontId="79" fillId="0" borderId="0" applyFont="0" applyFill="0" applyBorder="0" applyAlignment="0" applyProtection="0"/>
    <xf numFmtId="0" fontId="75" fillId="18" borderId="0" applyNumberFormat="0" applyBorder="0" applyAlignment="0" applyProtection="0">
      <alignment vertical="center"/>
    </xf>
    <xf numFmtId="0" fontId="75" fillId="21" borderId="0" applyNumberFormat="0" applyBorder="0" applyAlignment="0" applyProtection="0">
      <alignment vertical="center"/>
    </xf>
    <xf numFmtId="0" fontId="75" fillId="22" borderId="0" applyNumberFormat="0" applyBorder="0" applyAlignment="0" applyProtection="0">
      <alignment vertical="center"/>
    </xf>
    <xf numFmtId="0" fontId="75" fillId="23" borderId="0" applyNumberFormat="0" applyBorder="0" applyAlignment="0" applyProtection="0">
      <alignment vertical="center"/>
    </xf>
    <xf numFmtId="0" fontId="75" fillId="18" borderId="0" applyNumberFormat="0" applyBorder="0" applyAlignment="0" applyProtection="0">
      <alignment vertical="center"/>
    </xf>
    <xf numFmtId="0" fontId="75" fillId="24" borderId="0" applyNumberFormat="0" applyBorder="0" applyAlignment="0" applyProtection="0">
      <alignment vertical="center"/>
    </xf>
    <xf numFmtId="0" fontId="89" fillId="0" borderId="0"/>
    <xf numFmtId="0" fontId="90" fillId="0" borderId="0" applyNumberFormat="0" applyFill="0" applyBorder="0" applyAlignment="0" applyProtection="0">
      <alignment vertical="center"/>
    </xf>
    <xf numFmtId="0" fontId="91" fillId="25" borderId="23" applyNumberFormat="0" applyAlignment="0" applyProtection="0">
      <alignment vertical="center"/>
    </xf>
    <xf numFmtId="0" fontId="92" fillId="16" borderId="0" applyNumberFormat="0" applyBorder="0" applyAlignment="0" applyProtection="0">
      <alignment vertical="center"/>
    </xf>
    <xf numFmtId="9" fontId="19" fillId="0" borderId="0" applyFont="0" applyFill="0" applyBorder="0" applyAlignment="0" applyProtection="0"/>
    <xf numFmtId="0" fontId="19" fillId="13" borderId="24" applyNumberFormat="0" applyFont="0" applyAlignment="0" applyProtection="0">
      <alignment vertical="center"/>
    </xf>
    <xf numFmtId="0" fontId="93" fillId="0" borderId="25" applyNumberFormat="0" applyFill="0" applyAlignment="0" applyProtection="0">
      <alignment vertical="center"/>
    </xf>
    <xf numFmtId="0" fontId="94" fillId="26" borderId="0" applyNumberFormat="0" applyBorder="0" applyAlignment="0" applyProtection="0">
      <alignment vertical="center"/>
    </xf>
    <xf numFmtId="0" fontId="95" fillId="27" borderId="26" applyNumberFormat="0" applyAlignment="0" applyProtection="0">
      <alignment vertical="center"/>
    </xf>
    <xf numFmtId="0" fontId="96" fillId="0" borderId="0" applyNumberFormat="0" applyFill="0" applyBorder="0" applyAlignment="0" applyProtection="0">
      <alignment vertical="center"/>
    </xf>
    <xf numFmtId="38" fontId="97" fillId="0" borderId="0" applyFont="0" applyFill="0" applyBorder="0" applyAlignment="0" applyProtection="0"/>
    <xf numFmtId="38" fontId="19" fillId="0" borderId="0" applyFont="0" applyFill="0" applyBorder="0" applyAlignment="0" applyProtection="0"/>
    <xf numFmtId="0" fontId="98" fillId="0" borderId="27" applyNumberFormat="0" applyFill="0" applyAlignment="0" applyProtection="0">
      <alignment vertical="center"/>
    </xf>
    <xf numFmtId="0" fontId="99" fillId="0" borderId="28" applyNumberFormat="0" applyFill="0" applyAlignment="0" applyProtection="0">
      <alignment vertical="center"/>
    </xf>
    <xf numFmtId="0" fontId="100" fillId="0" borderId="29" applyNumberFormat="0" applyFill="0" applyAlignment="0" applyProtection="0">
      <alignment vertical="center"/>
    </xf>
    <xf numFmtId="0" fontId="100" fillId="0" borderId="0" applyNumberFormat="0" applyFill="0" applyBorder="0" applyAlignment="0" applyProtection="0">
      <alignment vertical="center"/>
    </xf>
    <xf numFmtId="0" fontId="101" fillId="0" borderId="30">
      <protection locked="0"/>
    </xf>
    <xf numFmtId="0" fontId="101" fillId="0" borderId="30">
      <protection locked="0"/>
    </xf>
    <xf numFmtId="185" fontId="101" fillId="0" borderId="30">
      <protection locked="0"/>
    </xf>
    <xf numFmtId="185" fontId="101" fillId="0" borderId="30">
      <protection locked="0"/>
    </xf>
    <xf numFmtId="0" fontId="45" fillId="0" borderId="30">
      <protection locked="0"/>
    </xf>
    <xf numFmtId="0" fontId="45" fillId="0" borderId="30">
      <protection locked="0"/>
    </xf>
    <xf numFmtId="187" fontId="45" fillId="0" borderId="30">
      <protection locked="0"/>
    </xf>
    <xf numFmtId="187" fontId="45" fillId="0" borderId="30">
      <protection locked="0"/>
    </xf>
    <xf numFmtId="187" fontId="45" fillId="0" borderId="30">
      <protection locked="0"/>
    </xf>
    <xf numFmtId="187" fontId="45" fillId="0" borderId="30">
      <protection locked="0"/>
    </xf>
    <xf numFmtId="0" fontId="45" fillId="0" borderId="30">
      <protection locked="0"/>
    </xf>
    <xf numFmtId="0" fontId="45" fillId="0" borderId="30">
      <protection locked="0"/>
    </xf>
    <xf numFmtId="186" fontId="45" fillId="0" borderId="30">
      <protection locked="0"/>
    </xf>
    <xf numFmtId="186" fontId="45" fillId="0" borderId="30">
      <protection locked="0"/>
    </xf>
    <xf numFmtId="186" fontId="45" fillId="0" borderId="30">
      <protection locked="0"/>
    </xf>
    <xf numFmtId="186" fontId="45" fillId="0" borderId="30">
      <protection locked="0"/>
    </xf>
    <xf numFmtId="185" fontId="101" fillId="0" borderId="30">
      <protection locked="0"/>
    </xf>
    <xf numFmtId="185" fontId="101" fillId="0" borderId="30">
      <protection locked="0"/>
    </xf>
    <xf numFmtId="0" fontId="45" fillId="0" borderId="30">
      <protection locked="0"/>
    </xf>
    <xf numFmtId="0" fontId="45" fillId="0" borderId="30">
      <protection locked="0"/>
    </xf>
    <xf numFmtId="184" fontId="45" fillId="0" borderId="30">
      <protection locked="0"/>
    </xf>
    <xf numFmtId="184" fontId="45" fillId="0" borderId="30">
      <protection locked="0"/>
    </xf>
    <xf numFmtId="184" fontId="45" fillId="0" borderId="30">
      <protection locked="0"/>
    </xf>
    <xf numFmtId="184" fontId="45" fillId="0" borderId="30">
      <protection locked="0"/>
    </xf>
    <xf numFmtId="0" fontId="45" fillId="0" borderId="30">
      <protection locked="0"/>
    </xf>
    <xf numFmtId="0" fontId="45" fillId="0" borderId="30">
      <protection locked="0"/>
    </xf>
    <xf numFmtId="187" fontId="45" fillId="0" borderId="30">
      <protection locked="0"/>
    </xf>
    <xf numFmtId="187" fontId="45" fillId="0" borderId="30">
      <protection locked="0"/>
    </xf>
    <xf numFmtId="187" fontId="45" fillId="0" borderId="30">
      <protection locked="0"/>
    </xf>
    <xf numFmtId="187" fontId="45" fillId="0" borderId="30">
      <protection locked="0"/>
    </xf>
    <xf numFmtId="0" fontId="101" fillId="0" borderId="30">
      <protection locked="0"/>
    </xf>
    <xf numFmtId="0" fontId="102" fillId="0" borderId="0"/>
    <xf numFmtId="0" fontId="103" fillId="0" borderId="31" applyNumberFormat="0" applyFill="0" applyAlignment="0" applyProtection="0">
      <alignment vertical="center"/>
    </xf>
    <xf numFmtId="0" fontId="104" fillId="27" borderId="32" applyNumberFormat="0" applyAlignment="0" applyProtection="0">
      <alignment vertical="center"/>
    </xf>
    <xf numFmtId="0" fontId="105" fillId="0" borderId="0" applyNumberFormat="0" applyFill="0" applyBorder="0" applyAlignment="0" applyProtection="0">
      <alignment vertical="center"/>
    </xf>
    <xf numFmtId="8" fontId="97" fillId="0" borderId="0" applyFont="0" applyFill="0" applyBorder="0" applyAlignment="0" applyProtection="0"/>
    <xf numFmtId="8" fontId="106" fillId="0" borderId="0" applyFont="0" applyFill="0" applyBorder="0" applyAlignment="0" applyProtection="0"/>
    <xf numFmtId="14" fontId="19" fillId="0" borderId="0"/>
    <xf numFmtId="0" fontId="107" fillId="16" borderId="26" applyNumberFormat="0" applyAlignment="0" applyProtection="0">
      <alignment vertical="center"/>
    </xf>
    <xf numFmtId="0" fontId="19" fillId="0" borderId="0">
      <alignment vertical="center"/>
    </xf>
    <xf numFmtId="0" fontId="32" fillId="0" borderId="0">
      <alignment vertical="center"/>
    </xf>
    <xf numFmtId="0" fontId="24" fillId="0" borderId="0"/>
    <xf numFmtId="0" fontId="21" fillId="0" borderId="0"/>
    <xf numFmtId="1" fontId="26" fillId="0" borderId="0"/>
    <xf numFmtId="0" fontId="38" fillId="0" borderId="0"/>
    <xf numFmtId="0" fontId="108" fillId="28" borderId="0" applyNumberFormat="0" applyBorder="0" applyAlignment="0" applyProtection="0">
      <alignment vertical="center"/>
    </xf>
    <xf numFmtId="193" fontId="73" fillId="0" borderId="0" applyFont="0" applyFill="0" applyBorder="0" applyAlignment="0" applyProtection="0"/>
    <xf numFmtId="191" fontId="73" fillId="0" borderId="0" applyFont="0" applyFill="0" applyBorder="0" applyAlignment="0" applyProtection="0"/>
    <xf numFmtId="190" fontId="76" fillId="0" borderId="0" applyFill="0" applyBorder="0" applyAlignment="0"/>
    <xf numFmtId="194" fontId="73" fillId="0" borderId="0" applyFont="0" applyFill="0" applyBorder="0" applyAlignment="0" applyProtection="0"/>
    <xf numFmtId="195" fontId="78" fillId="0" borderId="0" applyFont="0" applyFill="0" applyBorder="0" applyAlignment="0" applyProtection="0"/>
    <xf numFmtId="196" fontId="73" fillId="0" borderId="0" applyFont="0" applyFill="0" applyBorder="0" applyAlignment="0" applyProtection="0"/>
    <xf numFmtId="197" fontId="73" fillId="0" borderId="0" applyFont="0" applyFill="0" applyBorder="0" applyAlignment="0" applyProtection="0"/>
    <xf numFmtId="192" fontId="45" fillId="0" borderId="0"/>
    <xf numFmtId="185" fontId="101" fillId="0" borderId="30">
      <protection locked="0"/>
    </xf>
    <xf numFmtId="185" fontId="101" fillId="0" borderId="30">
      <protection locked="0"/>
    </xf>
    <xf numFmtId="187" fontId="45" fillId="0" borderId="30">
      <protection locked="0"/>
    </xf>
    <xf numFmtId="187" fontId="45" fillId="0" borderId="30">
      <protection locked="0"/>
    </xf>
    <xf numFmtId="186" fontId="45" fillId="0" borderId="30">
      <protection locked="0"/>
    </xf>
    <xf numFmtId="186" fontId="45" fillId="0" borderId="30">
      <protection locked="0"/>
    </xf>
    <xf numFmtId="184" fontId="45" fillId="0" borderId="30">
      <protection locked="0"/>
    </xf>
    <xf numFmtId="184" fontId="45" fillId="0" borderId="30">
      <protection locked="0"/>
    </xf>
    <xf numFmtId="187" fontId="45" fillId="0" borderId="30">
      <protection locked="0"/>
    </xf>
    <xf numFmtId="187" fontId="45" fillId="0" borderId="30">
      <protection locked="0"/>
    </xf>
    <xf numFmtId="189" fontId="101" fillId="0" borderId="30">
      <protection locked="0"/>
    </xf>
    <xf numFmtId="185" fontId="101" fillId="0" borderId="30">
      <protection locked="0"/>
    </xf>
    <xf numFmtId="185" fontId="101" fillId="0" borderId="30">
      <protection locked="0"/>
    </xf>
    <xf numFmtId="187" fontId="45" fillId="0" borderId="30">
      <protection locked="0"/>
    </xf>
    <xf numFmtId="187" fontId="45" fillId="0" borderId="30">
      <protection locked="0"/>
    </xf>
    <xf numFmtId="186" fontId="45" fillId="0" borderId="30">
      <protection locked="0"/>
    </xf>
    <xf numFmtId="186" fontId="45" fillId="0" borderId="30">
      <protection locked="0"/>
    </xf>
    <xf numFmtId="184" fontId="45" fillId="0" borderId="30">
      <protection locked="0"/>
    </xf>
    <xf numFmtId="184" fontId="45" fillId="0" borderId="30">
      <protection locked="0"/>
    </xf>
    <xf numFmtId="187" fontId="45" fillId="0" borderId="30">
      <protection locked="0"/>
    </xf>
    <xf numFmtId="187" fontId="45" fillId="0" borderId="30">
      <protection locked="0"/>
    </xf>
    <xf numFmtId="0" fontId="74" fillId="29" borderId="0" applyNumberFormat="0" applyBorder="0" applyAlignment="0" applyProtection="0">
      <alignment vertical="center"/>
    </xf>
    <xf numFmtId="0" fontId="74" fillId="29" borderId="0" applyNumberFormat="0" applyBorder="0" applyAlignment="0" applyProtection="0">
      <alignment vertical="center"/>
    </xf>
    <xf numFmtId="0" fontId="74" fillId="26" borderId="0" applyNumberFormat="0" applyBorder="0" applyAlignment="0" applyProtection="0">
      <alignment vertical="center"/>
    </xf>
    <xf numFmtId="0" fontId="74" fillId="26" borderId="0" applyNumberFormat="0" applyBorder="0" applyAlignment="0" applyProtection="0">
      <alignment vertical="center"/>
    </xf>
    <xf numFmtId="0" fontId="74" fillId="28" borderId="0" applyNumberFormat="0" applyBorder="0" applyAlignment="0" applyProtection="0">
      <alignment vertical="center"/>
    </xf>
    <xf numFmtId="0" fontId="74" fillId="28" borderId="0" applyNumberFormat="0" applyBorder="0" applyAlignment="0" applyProtection="0">
      <alignment vertical="center"/>
    </xf>
    <xf numFmtId="0" fontId="74" fillId="30" borderId="0" applyNumberFormat="0" applyBorder="0" applyAlignment="0" applyProtection="0">
      <alignment vertical="center"/>
    </xf>
    <xf numFmtId="0" fontId="74" fillId="30" borderId="0" applyNumberFormat="0" applyBorder="0" applyAlignment="0" applyProtection="0">
      <alignment vertical="center"/>
    </xf>
    <xf numFmtId="0" fontId="74" fillId="11" borderId="0" applyNumberFormat="0" applyBorder="0" applyAlignment="0" applyProtection="0">
      <alignment vertical="center"/>
    </xf>
    <xf numFmtId="0" fontId="74" fillId="11" borderId="0" applyNumberFormat="0" applyBorder="0" applyAlignment="0" applyProtection="0">
      <alignment vertical="center"/>
    </xf>
    <xf numFmtId="0" fontId="74" fillId="17" borderId="0" applyNumberFormat="0" applyBorder="0" applyAlignment="0" applyProtection="0">
      <alignment vertical="center"/>
    </xf>
    <xf numFmtId="0" fontId="74" fillId="17" borderId="0" applyNumberFormat="0" applyBorder="0" applyAlignment="0" applyProtection="0">
      <alignment vertical="center"/>
    </xf>
    <xf numFmtId="0" fontId="74" fillId="31" borderId="0" applyNumberFormat="0" applyBorder="0" applyAlignment="0" applyProtection="0">
      <alignment vertical="center"/>
    </xf>
    <xf numFmtId="0" fontId="74" fillId="31" borderId="0" applyNumberFormat="0" applyBorder="0" applyAlignment="0" applyProtection="0">
      <alignment vertical="center"/>
    </xf>
    <xf numFmtId="0" fontId="74" fillId="30" borderId="0" applyNumberFormat="0" applyBorder="0" applyAlignment="0" applyProtection="0">
      <alignment vertical="center"/>
    </xf>
    <xf numFmtId="0" fontId="74" fillId="30" borderId="0" applyNumberFormat="0" applyBorder="0" applyAlignment="0" applyProtection="0">
      <alignment vertical="center"/>
    </xf>
    <xf numFmtId="0" fontId="74" fillId="32" borderId="0" applyNumberFormat="0" applyBorder="0" applyAlignment="0" applyProtection="0">
      <alignment vertical="center"/>
    </xf>
    <xf numFmtId="0" fontId="74" fillId="32" borderId="0" applyNumberFormat="0" applyBorder="0" applyAlignment="0" applyProtection="0">
      <alignment vertical="center"/>
    </xf>
    <xf numFmtId="0" fontId="75" fillId="33" borderId="0" applyNumberFormat="0" applyBorder="0" applyAlignment="0" applyProtection="0">
      <alignment vertical="center"/>
    </xf>
    <xf numFmtId="0" fontId="75" fillId="33" borderId="0" applyNumberFormat="0" applyBorder="0" applyAlignment="0" applyProtection="0">
      <alignment vertical="center"/>
    </xf>
    <xf numFmtId="0" fontId="75" fillId="31" borderId="0" applyNumberFormat="0" applyBorder="0" applyAlignment="0" applyProtection="0">
      <alignment vertical="center"/>
    </xf>
    <xf numFmtId="0" fontId="75" fillId="31" borderId="0" applyNumberFormat="0" applyBorder="0" applyAlignment="0" applyProtection="0">
      <alignment vertical="center"/>
    </xf>
    <xf numFmtId="0" fontId="75" fillId="34" borderId="0" applyNumberFormat="0" applyBorder="0" applyAlignment="0" applyProtection="0">
      <alignment vertical="center"/>
    </xf>
    <xf numFmtId="0" fontId="75" fillId="34" borderId="0" applyNumberFormat="0" applyBorder="0" applyAlignment="0" applyProtection="0">
      <alignment vertical="center"/>
    </xf>
    <xf numFmtId="0" fontId="75" fillId="35" borderId="0" applyNumberFormat="0" applyBorder="0" applyAlignment="0" applyProtection="0">
      <alignment vertical="center"/>
    </xf>
    <xf numFmtId="0" fontId="75" fillId="35" borderId="0" applyNumberFormat="0" applyBorder="0" applyAlignment="0" applyProtection="0">
      <alignment vertical="center"/>
    </xf>
    <xf numFmtId="0" fontId="109" fillId="0" borderId="0" applyProtection="0">
      <alignment horizontal="right" vertical="center"/>
    </xf>
    <xf numFmtId="38" fontId="78" fillId="0" borderId="0" applyFont="0" applyFill="0" applyBorder="0" applyAlignment="0" applyProtection="0"/>
    <xf numFmtId="195" fontId="78" fillId="0" borderId="0" applyFont="0" applyFill="0" applyBorder="0" applyAlignment="0" applyProtection="0"/>
    <xf numFmtId="0" fontId="110" fillId="0" borderId="0" applyFont="0" applyBorder="0"/>
    <xf numFmtId="0" fontId="82" fillId="0" borderId="33">
      <alignment horizontal="left" vertical="center"/>
    </xf>
    <xf numFmtId="10" fontId="81" fillId="20" borderId="34" applyNumberFormat="0" applyBorder="0" applyAlignment="0" applyProtection="0"/>
    <xf numFmtId="192" fontId="45" fillId="0" borderId="0"/>
    <xf numFmtId="0" fontId="75" fillId="36" borderId="0" applyNumberFormat="0" applyBorder="0" applyAlignment="0" applyProtection="0">
      <alignment vertical="center"/>
    </xf>
    <xf numFmtId="0" fontId="75" fillId="36" borderId="0" applyNumberFormat="0" applyBorder="0" applyAlignment="0" applyProtection="0">
      <alignment vertical="center"/>
    </xf>
    <xf numFmtId="0" fontId="75" fillId="34" borderId="0" applyNumberFormat="0" applyBorder="0" applyAlignment="0" applyProtection="0">
      <alignment vertical="center"/>
    </xf>
    <xf numFmtId="0" fontId="75" fillId="34" borderId="0" applyNumberFormat="0" applyBorder="0" applyAlignment="0" applyProtection="0">
      <alignment vertical="center"/>
    </xf>
    <xf numFmtId="0" fontId="111" fillId="0" borderId="0" applyNumberFormat="0" applyFill="0" applyBorder="0" applyAlignment="0" applyProtection="0">
      <alignment vertical="center"/>
    </xf>
    <xf numFmtId="0" fontId="111" fillId="0" borderId="0" applyNumberFormat="0" applyFill="0" applyBorder="0" applyAlignment="0" applyProtection="0">
      <alignment vertical="center"/>
    </xf>
    <xf numFmtId="0" fontId="19" fillId="13" borderId="35" applyNumberFormat="0" applyFont="0" applyAlignment="0" applyProtection="0">
      <alignment vertical="center"/>
    </xf>
    <xf numFmtId="0" fontId="19" fillId="13" borderId="35" applyNumberFormat="0" applyFont="0" applyAlignment="0" applyProtection="0">
      <alignment vertical="center"/>
    </xf>
    <xf numFmtId="0" fontId="112" fillId="0" borderId="36" applyNumberFormat="0" applyFont="0" applyFill="0" applyBorder="0" applyProtection="0">
      <alignment vertical="top" wrapText="1"/>
    </xf>
    <xf numFmtId="0" fontId="112" fillId="0" borderId="36" applyNumberFormat="0" applyFont="0" applyFill="0" applyBorder="0" applyProtection="0">
      <alignment vertical="center" wrapText="1"/>
    </xf>
    <xf numFmtId="0" fontId="95" fillId="15" borderId="37" applyNumberFormat="0" applyAlignment="0" applyProtection="0">
      <alignment vertical="center"/>
    </xf>
    <xf numFmtId="0" fontId="95" fillId="15" borderId="37" applyNumberFormat="0" applyAlignment="0" applyProtection="0">
      <alignment vertical="center"/>
    </xf>
    <xf numFmtId="4" fontId="113" fillId="0" borderId="0" applyFont="0" applyFill="0" applyBorder="0" applyAlignment="0" applyProtection="0"/>
    <xf numFmtId="0" fontId="114" fillId="0" borderId="38" applyNumberFormat="0" applyFill="0" applyAlignment="0" applyProtection="0">
      <alignment vertical="center"/>
    </xf>
    <xf numFmtId="0" fontId="114" fillId="0" borderId="38" applyNumberFormat="0" applyFill="0" applyAlignment="0" applyProtection="0">
      <alignment vertical="center"/>
    </xf>
    <xf numFmtId="0" fontId="115" fillId="0" borderId="28" applyNumberFormat="0" applyFill="0" applyAlignment="0" applyProtection="0">
      <alignment vertical="center"/>
    </xf>
    <xf numFmtId="0" fontId="115" fillId="0" borderId="28" applyNumberFormat="0" applyFill="0" applyAlignment="0" applyProtection="0">
      <alignment vertical="center"/>
    </xf>
    <xf numFmtId="0" fontId="116" fillId="0" borderId="39" applyNumberFormat="0" applyFill="0" applyAlignment="0" applyProtection="0">
      <alignment vertical="center"/>
    </xf>
    <xf numFmtId="0" fontId="116" fillId="0" borderId="39" applyNumberFormat="0" applyFill="0" applyAlignment="0" applyProtection="0">
      <alignment vertical="center"/>
    </xf>
    <xf numFmtId="0" fontId="116" fillId="0" borderId="0" applyNumberFormat="0" applyFill="0" applyBorder="0" applyAlignment="0" applyProtection="0">
      <alignment vertical="center"/>
    </xf>
    <xf numFmtId="0" fontId="116" fillId="0" borderId="0" applyNumberFormat="0" applyFill="0" applyBorder="0" applyAlignment="0" applyProtection="0">
      <alignment vertical="center"/>
    </xf>
    <xf numFmtId="0" fontId="103" fillId="0" borderId="40" applyNumberFormat="0" applyFill="0" applyAlignment="0" applyProtection="0">
      <alignment vertical="center"/>
    </xf>
    <xf numFmtId="0" fontId="103" fillId="0" borderId="40" applyNumberFormat="0" applyFill="0" applyAlignment="0" applyProtection="0">
      <alignment vertical="center"/>
    </xf>
    <xf numFmtId="0" fontId="104" fillId="15" borderId="41" applyNumberFormat="0" applyAlignment="0" applyProtection="0">
      <alignment vertical="center"/>
    </xf>
    <xf numFmtId="0" fontId="104" fillId="15" borderId="41" applyNumberFormat="0" applyAlignment="0" applyProtection="0">
      <alignment vertical="center"/>
    </xf>
    <xf numFmtId="0" fontId="117" fillId="0" borderId="0"/>
    <xf numFmtId="0" fontId="118" fillId="0" borderId="0">
      <alignment vertical="top"/>
    </xf>
    <xf numFmtId="0" fontId="119" fillId="0" borderId="0" applyFill="0" applyAlignment="0">
      <alignment vertical="top"/>
    </xf>
    <xf numFmtId="198" fontId="113" fillId="0" borderId="0" applyFont="0" applyFill="0" applyBorder="0" applyAlignment="0" applyProtection="0"/>
    <xf numFmtId="0" fontId="120" fillId="0" borderId="0" applyNumberFormat="0" applyFill="0" applyBorder="0" applyAlignment="0" applyProtection="0">
      <alignment vertical="top"/>
      <protection locked="0"/>
    </xf>
    <xf numFmtId="8" fontId="106" fillId="0" borderId="0" applyFont="0" applyFill="0" applyBorder="0" applyAlignment="0" applyProtection="0"/>
    <xf numFmtId="0" fontId="107" fillId="11" borderId="37" applyNumberFormat="0" applyAlignment="0" applyProtection="0">
      <alignment vertical="center"/>
    </xf>
    <xf numFmtId="0" fontId="107" fillId="11" borderId="37" applyNumberFormat="0" applyAlignment="0" applyProtection="0">
      <alignment vertical="center"/>
    </xf>
    <xf numFmtId="0" fontId="106" fillId="0" borderId="0">
      <alignment vertical="center"/>
    </xf>
    <xf numFmtId="0" fontId="19" fillId="0" borderId="0"/>
    <xf numFmtId="199" fontId="121" fillId="0" borderId="0"/>
    <xf numFmtId="0" fontId="112" fillId="0" borderId="0" applyNumberFormat="0" applyFont="0" applyBorder="0" applyAlignment="0" applyProtection="0"/>
    <xf numFmtId="0" fontId="112" fillId="37" borderId="0" applyNumberFormat="0" applyFont="0" applyBorder="0" applyAlignment="0" applyProtection="0"/>
    <xf numFmtId="0" fontId="10" fillId="0" borderId="0">
      <alignment vertical="center"/>
    </xf>
    <xf numFmtId="0" fontId="95" fillId="15" borderId="59" applyNumberFormat="0" applyAlignment="0" applyProtection="0">
      <alignment vertical="center"/>
    </xf>
    <xf numFmtId="0" fontId="95" fillId="15" borderId="59" applyNumberFormat="0" applyAlignment="0" applyProtection="0">
      <alignment vertical="center"/>
    </xf>
    <xf numFmtId="0" fontId="19" fillId="13" borderId="58" applyNumberFormat="0" applyFont="0" applyAlignment="0" applyProtection="0">
      <alignment vertical="center"/>
    </xf>
    <xf numFmtId="10" fontId="81" fillId="20" borderId="56" applyNumberFormat="0" applyBorder="0" applyAlignment="0" applyProtection="0"/>
    <xf numFmtId="0" fontId="82" fillId="0" borderId="57">
      <alignment horizontal="left" vertical="center"/>
    </xf>
    <xf numFmtId="0" fontId="107" fillId="16" borderId="59" applyNumberFormat="0" applyAlignment="0" applyProtection="0">
      <alignment vertical="center"/>
    </xf>
    <xf numFmtId="0" fontId="104" fillId="27" borderId="61" applyNumberFormat="0" applyAlignment="0" applyProtection="0">
      <alignment vertical="center"/>
    </xf>
    <xf numFmtId="0" fontId="95" fillId="27" borderId="37" applyNumberFormat="0" applyAlignment="0" applyProtection="0">
      <alignment vertical="center"/>
    </xf>
    <xf numFmtId="0" fontId="95" fillId="27" borderId="59" applyNumberFormat="0" applyAlignment="0" applyProtection="0">
      <alignment vertical="center"/>
    </xf>
    <xf numFmtId="0" fontId="19" fillId="13" borderId="58" applyNumberFormat="0" applyFont="0" applyAlignment="0" applyProtection="0">
      <alignment vertical="center"/>
    </xf>
    <xf numFmtId="10" fontId="81" fillId="20" borderId="56" applyNumberFormat="0" applyBorder="0" applyAlignment="0" applyProtection="0"/>
    <xf numFmtId="0" fontId="82" fillId="0" borderId="57">
      <alignment horizontal="left" vertical="center"/>
    </xf>
    <xf numFmtId="0" fontId="103" fillId="0" borderId="42" applyNumberFormat="0" applyFill="0" applyAlignment="0" applyProtection="0">
      <alignment vertical="center"/>
    </xf>
    <xf numFmtId="0" fontId="104" fillId="27" borderId="41" applyNumberFormat="0" applyAlignment="0" applyProtection="0">
      <alignment vertical="center"/>
    </xf>
    <xf numFmtId="8" fontId="106" fillId="0" borderId="0" applyFont="0" applyFill="0" applyBorder="0" applyAlignment="0" applyProtection="0"/>
    <xf numFmtId="0" fontId="107" fillId="16" borderId="37" applyNumberFormat="0" applyAlignment="0" applyProtection="0">
      <alignment vertical="center"/>
    </xf>
    <xf numFmtId="0" fontId="19" fillId="13" borderId="58" applyNumberFormat="0" applyFont="0" applyAlignment="0" applyProtection="0">
      <alignment vertical="center"/>
    </xf>
    <xf numFmtId="10" fontId="81" fillId="20" borderId="43" applyNumberFormat="0" applyBorder="0" applyAlignment="0" applyProtection="0"/>
    <xf numFmtId="0" fontId="103" fillId="0" borderId="60" applyNumberFormat="0" applyFill="0" applyAlignment="0" applyProtection="0">
      <alignment vertical="center"/>
    </xf>
    <xf numFmtId="0" fontId="19" fillId="13" borderId="44" applyNumberFormat="0" applyFont="0" applyAlignment="0" applyProtection="0">
      <alignment vertical="center"/>
    </xf>
    <xf numFmtId="0" fontId="19" fillId="13" borderId="44" applyNumberFormat="0" applyFont="0" applyAlignment="0" applyProtection="0">
      <alignment vertical="center"/>
    </xf>
    <xf numFmtId="0" fontId="95" fillId="15" borderId="45" applyNumberFormat="0" applyAlignment="0" applyProtection="0">
      <alignment vertical="center"/>
    </xf>
    <xf numFmtId="0" fontId="95" fillId="15" borderId="45" applyNumberFormat="0" applyAlignment="0" applyProtection="0">
      <alignment vertical="center"/>
    </xf>
    <xf numFmtId="0" fontId="103" fillId="0" borderId="46" applyNumberFormat="0" applyFill="0" applyAlignment="0" applyProtection="0">
      <alignment vertical="center"/>
    </xf>
    <xf numFmtId="0" fontId="103" fillId="0" borderId="46" applyNumberFormat="0" applyFill="0" applyAlignment="0" applyProtection="0">
      <alignment vertical="center"/>
    </xf>
    <xf numFmtId="0" fontId="104" fillId="15" borderId="47" applyNumberFormat="0" applyAlignment="0" applyProtection="0">
      <alignment vertical="center"/>
    </xf>
    <xf numFmtId="0" fontId="104" fillId="15" borderId="47" applyNumberFormat="0" applyAlignment="0" applyProtection="0">
      <alignment vertical="center"/>
    </xf>
    <xf numFmtId="8" fontId="106" fillId="0" borderId="0" applyFont="0" applyFill="0" applyBorder="0" applyAlignment="0" applyProtection="0"/>
    <xf numFmtId="0" fontId="107" fillId="11" borderId="45" applyNumberFormat="0" applyAlignment="0" applyProtection="0">
      <alignment vertical="center"/>
    </xf>
    <xf numFmtId="0" fontId="107" fillId="11" borderId="45" applyNumberFormat="0" applyAlignment="0" applyProtection="0">
      <alignment vertical="center"/>
    </xf>
    <xf numFmtId="0" fontId="10" fillId="0" borderId="0">
      <alignment vertical="center"/>
    </xf>
    <xf numFmtId="0" fontId="66" fillId="0" borderId="0"/>
    <xf numFmtId="0" fontId="66" fillId="0" borderId="0"/>
    <xf numFmtId="8" fontId="106" fillId="0" borderId="0" applyFont="0" applyFill="0" applyBorder="0" applyAlignment="0" applyProtection="0"/>
    <xf numFmtId="0" fontId="10" fillId="0" borderId="0">
      <alignment vertical="center"/>
    </xf>
    <xf numFmtId="0" fontId="19" fillId="13" borderId="44" applyNumberFormat="0" applyFont="0" applyAlignment="0" applyProtection="0">
      <alignment vertical="center"/>
    </xf>
    <xf numFmtId="0" fontId="107" fillId="16" borderId="45" applyNumberFormat="0" applyAlignment="0" applyProtection="0">
      <alignment vertical="center"/>
    </xf>
    <xf numFmtId="0" fontId="103" fillId="0" borderId="48" applyNumberFormat="0" applyFill="0" applyAlignment="0" applyProtection="0">
      <alignment vertical="center"/>
    </xf>
    <xf numFmtId="0" fontId="95" fillId="27" borderId="45" applyNumberFormat="0" applyAlignment="0" applyProtection="0">
      <alignment vertical="center"/>
    </xf>
    <xf numFmtId="0" fontId="95" fillId="27" borderId="45" applyNumberFormat="0" applyAlignment="0" applyProtection="0">
      <alignment vertical="center"/>
    </xf>
    <xf numFmtId="0" fontId="103" fillId="0" borderId="48" applyNumberFormat="0" applyFill="0" applyAlignment="0" applyProtection="0">
      <alignment vertical="center"/>
    </xf>
    <xf numFmtId="0" fontId="104" fillId="27" borderId="47" applyNumberFormat="0" applyAlignment="0" applyProtection="0">
      <alignment vertical="center"/>
    </xf>
    <xf numFmtId="8" fontId="106" fillId="0" borderId="0" applyFont="0" applyFill="0" applyBorder="0" applyAlignment="0" applyProtection="0"/>
    <xf numFmtId="0" fontId="107" fillId="16" borderId="45" applyNumberFormat="0" applyAlignment="0" applyProtection="0">
      <alignment vertical="center"/>
    </xf>
    <xf numFmtId="0" fontId="104" fillId="27" borderId="47" applyNumberFormat="0" applyAlignment="0" applyProtection="0">
      <alignment vertical="center"/>
    </xf>
    <xf numFmtId="0" fontId="95" fillId="15" borderId="45" applyNumberFormat="0" applyAlignment="0" applyProtection="0">
      <alignment vertical="center"/>
    </xf>
    <xf numFmtId="0" fontId="95" fillId="15" borderId="45" applyNumberFormat="0" applyAlignment="0" applyProtection="0">
      <alignment vertical="center"/>
    </xf>
    <xf numFmtId="0" fontId="19" fillId="13" borderId="44" applyNumberFormat="0" applyFont="0" applyAlignment="0" applyProtection="0">
      <alignment vertical="center"/>
    </xf>
    <xf numFmtId="10" fontId="81" fillId="20" borderId="43" applyNumberFormat="0" applyBorder="0" applyAlignment="0" applyProtection="0"/>
    <xf numFmtId="10" fontId="81" fillId="20" borderId="43" applyNumberFormat="0" applyBorder="0" applyAlignment="0" applyProtection="0"/>
    <xf numFmtId="0" fontId="19" fillId="13" borderId="44" applyNumberFormat="0" applyFont="0" applyAlignment="0" applyProtection="0">
      <alignment vertical="center"/>
    </xf>
    <xf numFmtId="0" fontId="19" fillId="13" borderId="44" applyNumberFormat="0" applyFont="0" applyAlignment="0" applyProtection="0">
      <alignment vertical="center"/>
    </xf>
    <xf numFmtId="0" fontId="95" fillId="15" borderId="45" applyNumberFormat="0" applyAlignment="0" applyProtection="0">
      <alignment vertical="center"/>
    </xf>
    <xf numFmtId="0" fontId="95" fillId="15" borderId="45" applyNumberFormat="0" applyAlignment="0" applyProtection="0">
      <alignment vertical="center"/>
    </xf>
    <xf numFmtId="0" fontId="19" fillId="13" borderId="44" applyNumberFormat="0" applyFont="0" applyAlignment="0" applyProtection="0">
      <alignment vertical="center"/>
    </xf>
    <xf numFmtId="0" fontId="103" fillId="0" borderId="46" applyNumberFormat="0" applyFill="0" applyAlignment="0" applyProtection="0">
      <alignment vertical="center"/>
    </xf>
    <xf numFmtId="0" fontId="103" fillId="0" borderId="46" applyNumberFormat="0" applyFill="0" applyAlignment="0" applyProtection="0">
      <alignment vertical="center"/>
    </xf>
    <xf numFmtId="0" fontId="104" fillId="15" borderId="47" applyNumberFormat="0" applyAlignment="0" applyProtection="0">
      <alignment vertical="center"/>
    </xf>
    <xf numFmtId="0" fontId="104" fillId="15" borderId="47" applyNumberFormat="0" applyAlignment="0" applyProtection="0">
      <alignment vertical="center"/>
    </xf>
    <xf numFmtId="8" fontId="106" fillId="0" borderId="0" applyFont="0" applyFill="0" applyBorder="0" applyAlignment="0" applyProtection="0"/>
    <xf numFmtId="0" fontId="107" fillId="11" borderId="45" applyNumberFormat="0" applyAlignment="0" applyProtection="0">
      <alignment vertical="center"/>
    </xf>
    <xf numFmtId="0" fontId="107" fillId="11" borderId="45" applyNumberFormat="0" applyAlignment="0" applyProtection="0">
      <alignment vertical="center"/>
    </xf>
    <xf numFmtId="0" fontId="10" fillId="0" borderId="0">
      <alignment vertical="center"/>
    </xf>
    <xf numFmtId="8" fontId="106" fillId="0" borderId="0" applyFont="0" applyFill="0" applyBorder="0" applyAlignment="0" applyProtection="0"/>
    <xf numFmtId="0" fontId="103" fillId="0" borderId="46" applyNumberFormat="0" applyFill="0" applyAlignment="0" applyProtection="0">
      <alignment vertical="center"/>
    </xf>
    <xf numFmtId="0" fontId="103" fillId="0" borderId="46" applyNumberFormat="0" applyFill="0" applyAlignment="0" applyProtection="0">
      <alignment vertical="center"/>
    </xf>
    <xf numFmtId="0" fontId="104" fillId="15" borderId="47" applyNumberFormat="0" applyAlignment="0" applyProtection="0">
      <alignment vertical="center"/>
    </xf>
    <xf numFmtId="0" fontId="104" fillId="15" borderId="47" applyNumberFormat="0" applyAlignment="0" applyProtection="0">
      <alignment vertical="center"/>
    </xf>
    <xf numFmtId="0" fontId="107" fillId="11" borderId="45" applyNumberFormat="0" applyAlignment="0" applyProtection="0">
      <alignment vertical="center"/>
    </xf>
    <xf numFmtId="0" fontId="107" fillId="11" borderId="45" applyNumberFormat="0" applyAlignment="0" applyProtection="0">
      <alignment vertical="center"/>
    </xf>
    <xf numFmtId="0" fontId="19" fillId="13" borderId="51" applyNumberFormat="0" applyFont="0" applyAlignment="0" applyProtection="0">
      <alignment vertical="center"/>
    </xf>
    <xf numFmtId="0" fontId="10" fillId="0" borderId="0">
      <alignment vertical="center"/>
    </xf>
    <xf numFmtId="0" fontId="95" fillId="15" borderId="45" applyNumberFormat="0" applyAlignment="0" applyProtection="0">
      <alignment vertical="center"/>
    </xf>
    <xf numFmtId="0" fontId="19" fillId="13" borderId="44" applyNumberFormat="0" applyFont="0" applyAlignment="0" applyProtection="0">
      <alignment vertical="center"/>
    </xf>
    <xf numFmtId="0" fontId="19" fillId="13" borderId="51" applyNumberFormat="0" applyFont="0" applyAlignment="0" applyProtection="0">
      <alignment vertical="center"/>
    </xf>
    <xf numFmtId="0" fontId="82" fillId="0" borderId="49">
      <alignment horizontal="left" vertical="center"/>
    </xf>
    <xf numFmtId="10" fontId="81" fillId="20" borderId="50" applyNumberFormat="0" applyBorder="0" applyAlignment="0" applyProtection="0"/>
    <xf numFmtId="0" fontId="107" fillId="16" borderId="45" applyNumberFormat="0" applyAlignment="0" applyProtection="0">
      <alignment vertical="center"/>
    </xf>
    <xf numFmtId="0" fontId="104" fillId="27" borderId="47" applyNumberFormat="0" applyAlignment="0" applyProtection="0">
      <alignment vertical="center"/>
    </xf>
    <xf numFmtId="0" fontId="103" fillId="0" borderId="48" applyNumberFormat="0" applyFill="0" applyAlignment="0" applyProtection="0">
      <alignment vertical="center"/>
    </xf>
    <xf numFmtId="0" fontId="19" fillId="13" borderId="44" applyNumberFormat="0" applyFont="0" applyAlignment="0" applyProtection="0">
      <alignment vertical="center"/>
    </xf>
    <xf numFmtId="0" fontId="95" fillId="27" borderId="52" applyNumberFormat="0" applyAlignment="0" applyProtection="0">
      <alignment vertical="center"/>
    </xf>
    <xf numFmtId="0" fontId="95" fillId="27" borderId="45" applyNumberFormat="0" applyAlignment="0" applyProtection="0">
      <alignment vertical="center"/>
    </xf>
    <xf numFmtId="0" fontId="95" fillId="27" borderId="45" applyNumberFormat="0" applyAlignment="0" applyProtection="0">
      <alignment vertical="center"/>
    </xf>
    <xf numFmtId="0" fontId="19" fillId="13" borderId="44" applyNumberFormat="0" applyFont="0" applyAlignment="0" applyProtection="0">
      <alignment vertical="center"/>
    </xf>
    <xf numFmtId="0" fontId="103" fillId="0" borderId="53" applyNumberFormat="0" applyFill="0" applyAlignment="0" applyProtection="0">
      <alignment vertical="center"/>
    </xf>
    <xf numFmtId="0" fontId="104" fillId="27" borderId="54" applyNumberFormat="0" applyAlignment="0" applyProtection="0">
      <alignment vertical="center"/>
    </xf>
    <xf numFmtId="10" fontId="81" fillId="20" borderId="50" applyNumberFormat="0" applyBorder="0" applyAlignment="0" applyProtection="0"/>
    <xf numFmtId="0" fontId="95" fillId="15" borderId="52" applyNumberFormat="0" applyAlignment="0" applyProtection="0">
      <alignment vertical="center"/>
    </xf>
    <xf numFmtId="0" fontId="103" fillId="0" borderId="48" applyNumberFormat="0" applyFill="0" applyAlignment="0" applyProtection="0">
      <alignment vertical="center"/>
    </xf>
    <xf numFmtId="0" fontId="104" fillId="27" borderId="47" applyNumberFormat="0" applyAlignment="0" applyProtection="0">
      <alignment vertical="center"/>
    </xf>
    <xf numFmtId="8" fontId="106" fillId="0" borderId="0" applyFont="0" applyFill="0" applyBorder="0" applyAlignment="0" applyProtection="0"/>
    <xf numFmtId="0" fontId="107" fillId="16" borderId="45" applyNumberFormat="0" applyAlignment="0" applyProtection="0">
      <alignment vertical="center"/>
    </xf>
    <xf numFmtId="0" fontId="107" fillId="16" borderId="52" applyNumberFormat="0" applyAlignment="0" applyProtection="0">
      <alignment vertical="center"/>
    </xf>
    <xf numFmtId="0" fontId="95" fillId="15" borderId="45" applyNumberFormat="0" applyAlignment="0" applyProtection="0">
      <alignment vertical="center"/>
    </xf>
    <xf numFmtId="0" fontId="19" fillId="13" borderId="44" applyNumberFormat="0" applyFont="0" applyAlignment="0" applyProtection="0">
      <alignment vertical="center"/>
    </xf>
    <xf numFmtId="0" fontId="82" fillId="0" borderId="49">
      <alignment horizontal="left" vertical="center"/>
    </xf>
    <xf numFmtId="0" fontId="95" fillId="15" borderId="52" applyNumberFormat="0" applyAlignment="0" applyProtection="0">
      <alignment vertical="center"/>
    </xf>
    <xf numFmtId="0" fontId="19" fillId="13" borderId="51" applyNumberFormat="0" applyFont="0" applyAlignment="0" applyProtection="0">
      <alignment vertical="center"/>
    </xf>
    <xf numFmtId="10" fontId="81" fillId="20" borderId="43" applyNumberFormat="0" applyBorder="0" applyAlignment="0" applyProtection="0"/>
    <xf numFmtId="0" fontId="19" fillId="13" borderId="44" applyNumberFormat="0" applyFont="0" applyAlignment="0" applyProtection="0">
      <alignment vertical="center"/>
    </xf>
    <xf numFmtId="0" fontId="19" fillId="13" borderId="44" applyNumberFormat="0" applyFont="0" applyAlignment="0" applyProtection="0">
      <alignment vertical="center"/>
    </xf>
    <xf numFmtId="0" fontId="95" fillId="15" borderId="45" applyNumberFormat="0" applyAlignment="0" applyProtection="0">
      <alignment vertical="center"/>
    </xf>
    <xf numFmtId="0" fontId="95" fillId="15" borderId="45" applyNumberFormat="0" applyAlignment="0" applyProtection="0">
      <alignment vertical="center"/>
    </xf>
    <xf numFmtId="0" fontId="103" fillId="0" borderId="46" applyNumberFormat="0" applyFill="0" applyAlignment="0" applyProtection="0">
      <alignment vertical="center"/>
    </xf>
    <xf numFmtId="0" fontId="103" fillId="0" borderId="46" applyNumberFormat="0" applyFill="0" applyAlignment="0" applyProtection="0">
      <alignment vertical="center"/>
    </xf>
    <xf numFmtId="0" fontId="104" fillId="15" borderId="47" applyNumberFormat="0" applyAlignment="0" applyProtection="0">
      <alignment vertical="center"/>
    </xf>
    <xf numFmtId="0" fontId="104" fillId="15" borderId="47" applyNumberFormat="0" applyAlignment="0" applyProtection="0">
      <alignment vertical="center"/>
    </xf>
    <xf numFmtId="0" fontId="103" fillId="0" borderId="55" applyNumberFormat="0" applyFill="0" applyAlignment="0" applyProtection="0">
      <alignment vertical="center"/>
    </xf>
    <xf numFmtId="0" fontId="103" fillId="0" borderId="55" applyNumberFormat="0" applyFill="0" applyAlignment="0" applyProtection="0">
      <alignment vertical="center"/>
    </xf>
    <xf numFmtId="8" fontId="106" fillId="0" borderId="0" applyFont="0" applyFill="0" applyBorder="0" applyAlignment="0" applyProtection="0"/>
    <xf numFmtId="0" fontId="107" fillId="11" borderId="45" applyNumberFormat="0" applyAlignment="0" applyProtection="0">
      <alignment vertical="center"/>
    </xf>
    <xf numFmtId="0" fontId="107" fillId="11" borderId="45" applyNumberFormat="0" applyAlignment="0" applyProtection="0">
      <alignment vertical="center"/>
    </xf>
    <xf numFmtId="0" fontId="103" fillId="0" borderId="46" applyNumberFormat="0" applyFill="0" applyAlignment="0" applyProtection="0">
      <alignment vertical="center"/>
    </xf>
    <xf numFmtId="0" fontId="103" fillId="0" borderId="46" applyNumberFormat="0" applyFill="0" applyAlignment="0" applyProtection="0">
      <alignment vertical="center"/>
    </xf>
    <xf numFmtId="0" fontId="104" fillId="15" borderId="47" applyNumberFormat="0" applyAlignment="0" applyProtection="0">
      <alignment vertical="center"/>
    </xf>
    <xf numFmtId="0" fontId="104" fillId="15" borderId="47" applyNumberFormat="0" applyAlignment="0" applyProtection="0">
      <alignment vertical="center"/>
    </xf>
    <xf numFmtId="0" fontId="107" fillId="11" borderId="45" applyNumberFormat="0" applyAlignment="0" applyProtection="0">
      <alignment vertical="center"/>
    </xf>
    <xf numFmtId="0" fontId="107" fillId="11" borderId="45" applyNumberFormat="0" applyAlignment="0" applyProtection="0">
      <alignment vertical="center"/>
    </xf>
    <xf numFmtId="0" fontId="104" fillId="15" borderId="54" applyNumberFormat="0" applyAlignment="0" applyProtection="0">
      <alignment vertical="center"/>
    </xf>
    <xf numFmtId="0" fontId="104" fillId="15" borderId="54" applyNumberFormat="0" applyAlignment="0" applyProtection="0">
      <alignment vertical="center"/>
    </xf>
    <xf numFmtId="0" fontId="107" fillId="11" borderId="52" applyNumberFormat="0" applyAlignment="0" applyProtection="0">
      <alignment vertical="center"/>
    </xf>
    <xf numFmtId="0" fontId="107" fillId="11" borderId="52" applyNumberFormat="0" applyAlignment="0" applyProtection="0">
      <alignment vertical="center"/>
    </xf>
    <xf numFmtId="0" fontId="10" fillId="0" borderId="0">
      <alignment vertical="center"/>
    </xf>
    <xf numFmtId="8" fontId="106" fillId="0" borderId="0" applyFont="0" applyFill="0" applyBorder="0" applyAlignment="0" applyProtection="0"/>
    <xf numFmtId="10" fontId="81" fillId="20" borderId="50" applyNumberFormat="0" applyBorder="0" applyAlignment="0" applyProtection="0"/>
    <xf numFmtId="0" fontId="19" fillId="13" borderId="51" applyNumberFormat="0" applyFont="0" applyAlignment="0" applyProtection="0">
      <alignment vertical="center"/>
    </xf>
    <xf numFmtId="0" fontId="19" fillId="13" borderId="51" applyNumberFormat="0" applyFont="0" applyAlignment="0" applyProtection="0">
      <alignment vertical="center"/>
    </xf>
    <xf numFmtId="0" fontId="95" fillId="15" borderId="52" applyNumberFormat="0" applyAlignment="0" applyProtection="0">
      <alignment vertical="center"/>
    </xf>
    <xf numFmtId="0" fontId="95" fillId="15" borderId="52" applyNumberFormat="0" applyAlignment="0" applyProtection="0">
      <alignment vertical="center"/>
    </xf>
    <xf numFmtId="0" fontId="103" fillId="0" borderId="55" applyNumberFormat="0" applyFill="0" applyAlignment="0" applyProtection="0">
      <alignment vertical="center"/>
    </xf>
    <xf numFmtId="0" fontId="103" fillId="0" borderId="55" applyNumberFormat="0" applyFill="0" applyAlignment="0" applyProtection="0">
      <alignment vertical="center"/>
    </xf>
    <xf numFmtId="0" fontId="104" fillId="15" borderId="54" applyNumberFormat="0" applyAlignment="0" applyProtection="0">
      <alignment vertical="center"/>
    </xf>
    <xf numFmtId="0" fontId="104" fillId="15" borderId="54" applyNumberFormat="0" applyAlignment="0" applyProtection="0">
      <alignment vertical="center"/>
    </xf>
    <xf numFmtId="8" fontId="106" fillId="0" borderId="0" applyFont="0" applyFill="0" applyBorder="0" applyAlignment="0" applyProtection="0"/>
    <xf numFmtId="0" fontId="107" fillId="11" borderId="52" applyNumberFormat="0" applyAlignment="0" applyProtection="0">
      <alignment vertical="center"/>
    </xf>
    <xf numFmtId="0" fontId="107" fillId="11" borderId="52" applyNumberFormat="0" applyAlignment="0" applyProtection="0">
      <alignment vertical="center"/>
    </xf>
    <xf numFmtId="0" fontId="10" fillId="0" borderId="0">
      <alignment vertical="center"/>
    </xf>
    <xf numFmtId="8" fontId="106" fillId="0" borderId="0" applyFont="0" applyFill="0" applyBorder="0" applyAlignment="0" applyProtection="0"/>
    <xf numFmtId="0" fontId="10" fillId="0" borderId="0">
      <alignment vertical="center"/>
    </xf>
    <xf numFmtId="0" fontId="19" fillId="13" borderId="51" applyNumberFormat="0" applyFont="0" applyAlignment="0" applyProtection="0">
      <alignment vertical="center"/>
    </xf>
    <xf numFmtId="0" fontId="107" fillId="16" borderId="52" applyNumberFormat="0" applyAlignment="0" applyProtection="0">
      <alignment vertical="center"/>
    </xf>
    <xf numFmtId="0" fontId="103" fillId="0" borderId="53" applyNumberFormat="0" applyFill="0" applyAlignment="0" applyProtection="0">
      <alignment vertical="center"/>
    </xf>
    <xf numFmtId="0" fontId="95" fillId="27" borderId="52" applyNumberFormat="0" applyAlignment="0" applyProtection="0">
      <alignment vertical="center"/>
    </xf>
    <xf numFmtId="0" fontId="95" fillId="27" borderId="52" applyNumberFormat="0" applyAlignment="0" applyProtection="0">
      <alignment vertical="center"/>
    </xf>
    <xf numFmtId="0" fontId="103" fillId="0" borderId="53" applyNumberFormat="0" applyFill="0" applyAlignment="0" applyProtection="0">
      <alignment vertical="center"/>
    </xf>
    <xf numFmtId="0" fontId="104" fillId="27" borderId="54" applyNumberFormat="0" applyAlignment="0" applyProtection="0">
      <alignment vertical="center"/>
    </xf>
    <xf numFmtId="8" fontId="106" fillId="0" borderId="0" applyFont="0" applyFill="0" applyBorder="0" applyAlignment="0" applyProtection="0"/>
    <xf numFmtId="0" fontId="107" fillId="16" borderId="52" applyNumberFormat="0" applyAlignment="0" applyProtection="0">
      <alignment vertical="center"/>
    </xf>
    <xf numFmtId="0" fontId="104" fillId="27" borderId="54" applyNumberFormat="0" applyAlignment="0" applyProtection="0">
      <alignment vertical="center"/>
    </xf>
    <xf numFmtId="0" fontId="95" fillId="15" borderId="52" applyNumberFormat="0" applyAlignment="0" applyProtection="0">
      <alignment vertical="center"/>
    </xf>
    <xf numFmtId="0" fontId="95" fillId="15" borderId="52" applyNumberFormat="0" applyAlignment="0" applyProtection="0">
      <alignment vertical="center"/>
    </xf>
    <xf numFmtId="0" fontId="19" fillId="13" borderId="51" applyNumberFormat="0" applyFont="0" applyAlignment="0" applyProtection="0">
      <alignment vertical="center"/>
    </xf>
    <xf numFmtId="10" fontId="81" fillId="20" borderId="50" applyNumberFormat="0" applyBorder="0" applyAlignment="0" applyProtection="0"/>
    <xf numFmtId="10" fontId="81" fillId="20" borderId="50" applyNumberFormat="0" applyBorder="0" applyAlignment="0" applyProtection="0"/>
    <xf numFmtId="0" fontId="19" fillId="13" borderId="51" applyNumberFormat="0" applyFont="0" applyAlignment="0" applyProtection="0">
      <alignment vertical="center"/>
    </xf>
    <xf numFmtId="0" fontId="19" fillId="13" borderId="51" applyNumberFormat="0" applyFont="0" applyAlignment="0" applyProtection="0">
      <alignment vertical="center"/>
    </xf>
    <xf numFmtId="0" fontId="95" fillId="15" borderId="52" applyNumberFormat="0" applyAlignment="0" applyProtection="0">
      <alignment vertical="center"/>
    </xf>
    <xf numFmtId="0" fontId="95" fillId="15" borderId="52" applyNumberFormat="0" applyAlignment="0" applyProtection="0">
      <alignment vertical="center"/>
    </xf>
    <xf numFmtId="0" fontId="19" fillId="13" borderId="51" applyNumberFormat="0" applyFont="0" applyAlignment="0" applyProtection="0">
      <alignment vertical="center"/>
    </xf>
    <xf numFmtId="0" fontId="103" fillId="0" borderId="55" applyNumberFormat="0" applyFill="0" applyAlignment="0" applyProtection="0">
      <alignment vertical="center"/>
    </xf>
    <xf numFmtId="0" fontId="103" fillId="0" borderId="55" applyNumberFormat="0" applyFill="0" applyAlignment="0" applyProtection="0">
      <alignment vertical="center"/>
    </xf>
    <xf numFmtId="0" fontId="104" fillId="15" borderId="54" applyNumberFormat="0" applyAlignment="0" applyProtection="0">
      <alignment vertical="center"/>
    </xf>
    <xf numFmtId="0" fontId="104" fillId="15" borderId="54" applyNumberFormat="0" applyAlignment="0" applyProtection="0">
      <alignment vertical="center"/>
    </xf>
    <xf numFmtId="8" fontId="106" fillId="0" borderId="0" applyFont="0" applyFill="0" applyBorder="0" applyAlignment="0" applyProtection="0"/>
    <xf numFmtId="0" fontId="107" fillId="11" borderId="52" applyNumberFormat="0" applyAlignment="0" applyProtection="0">
      <alignment vertical="center"/>
    </xf>
    <xf numFmtId="0" fontId="107" fillId="11" borderId="52" applyNumberFormat="0" applyAlignment="0" applyProtection="0">
      <alignment vertical="center"/>
    </xf>
    <xf numFmtId="0" fontId="10" fillId="0" borderId="0">
      <alignment vertical="center"/>
    </xf>
    <xf numFmtId="8" fontId="106" fillId="0" borderId="0" applyFont="0" applyFill="0" applyBorder="0" applyAlignment="0" applyProtection="0"/>
    <xf numFmtId="0" fontId="103" fillId="0" borderId="55" applyNumberFormat="0" applyFill="0" applyAlignment="0" applyProtection="0">
      <alignment vertical="center"/>
    </xf>
    <xf numFmtId="0" fontId="103" fillId="0" borderId="55" applyNumberFormat="0" applyFill="0" applyAlignment="0" applyProtection="0">
      <alignment vertical="center"/>
    </xf>
    <xf numFmtId="0" fontId="104" fillId="15" borderId="54" applyNumberFormat="0" applyAlignment="0" applyProtection="0">
      <alignment vertical="center"/>
    </xf>
    <xf numFmtId="0" fontId="104" fillId="15" borderId="54" applyNumberFormat="0" applyAlignment="0" applyProtection="0">
      <alignment vertical="center"/>
    </xf>
    <xf numFmtId="0" fontId="107" fillId="11" borderId="52" applyNumberFormat="0" applyAlignment="0" applyProtection="0">
      <alignment vertical="center"/>
    </xf>
    <xf numFmtId="0" fontId="107" fillId="11" borderId="52" applyNumberFormat="0" applyAlignment="0" applyProtection="0">
      <alignment vertical="center"/>
    </xf>
    <xf numFmtId="0" fontId="103" fillId="0" borderId="62" applyNumberFormat="0" applyFill="0" applyAlignment="0" applyProtection="0">
      <alignment vertical="center"/>
    </xf>
    <xf numFmtId="0" fontId="103" fillId="0" borderId="62" applyNumberFormat="0" applyFill="0" applyAlignment="0" applyProtection="0">
      <alignment vertical="center"/>
    </xf>
    <xf numFmtId="0" fontId="104" fillId="15" borderId="61" applyNumberFormat="0" applyAlignment="0" applyProtection="0">
      <alignment vertical="center"/>
    </xf>
    <xf numFmtId="0" fontId="104" fillId="15" borderId="61" applyNumberFormat="0" applyAlignment="0" applyProtection="0">
      <alignment vertical="center"/>
    </xf>
    <xf numFmtId="0" fontId="107" fillId="11" borderId="59" applyNumberFormat="0" applyAlignment="0" applyProtection="0">
      <alignment vertical="center"/>
    </xf>
    <xf numFmtId="0" fontId="107" fillId="11" borderId="59" applyNumberFormat="0" applyAlignment="0" applyProtection="0">
      <alignment vertical="center"/>
    </xf>
    <xf numFmtId="0" fontId="19" fillId="13" borderId="58" applyNumberFormat="0" applyFont="0" applyAlignment="0" applyProtection="0">
      <alignment vertical="center"/>
    </xf>
    <xf numFmtId="0" fontId="107" fillId="16" borderId="59" applyNumberFormat="0" applyAlignment="0" applyProtection="0">
      <alignment vertical="center"/>
    </xf>
    <xf numFmtId="0" fontId="103" fillId="0" borderId="60" applyNumberFormat="0" applyFill="0" applyAlignment="0" applyProtection="0">
      <alignment vertical="center"/>
    </xf>
    <xf numFmtId="0" fontId="95" fillId="27" borderId="59" applyNumberFormat="0" applyAlignment="0" applyProtection="0">
      <alignment vertical="center"/>
    </xf>
    <xf numFmtId="0" fontId="95" fillId="27" borderId="59" applyNumberFormat="0" applyAlignment="0" applyProtection="0">
      <alignment vertical="center"/>
    </xf>
    <xf numFmtId="0" fontId="103" fillId="0" borderId="60" applyNumberFormat="0" applyFill="0" applyAlignment="0" applyProtection="0">
      <alignment vertical="center"/>
    </xf>
    <xf numFmtId="0" fontId="104" fillId="27" borderId="61" applyNumberFormat="0" applyAlignment="0" applyProtection="0">
      <alignment vertical="center"/>
    </xf>
    <xf numFmtId="0" fontId="107" fillId="16" borderId="59" applyNumberFormat="0" applyAlignment="0" applyProtection="0">
      <alignment vertical="center"/>
    </xf>
    <xf numFmtId="0" fontId="104" fillId="27" borderId="61" applyNumberFormat="0" applyAlignment="0" applyProtection="0">
      <alignment vertical="center"/>
    </xf>
    <xf numFmtId="0" fontId="95" fillId="15" borderId="59" applyNumberFormat="0" applyAlignment="0" applyProtection="0">
      <alignment vertical="center"/>
    </xf>
    <xf numFmtId="0" fontId="95" fillId="15" borderId="59" applyNumberFormat="0" applyAlignment="0" applyProtection="0">
      <alignment vertical="center"/>
    </xf>
    <xf numFmtId="0" fontId="19" fillId="13" borderId="58" applyNumberFormat="0" applyFont="0" applyAlignment="0" applyProtection="0">
      <alignment vertical="center"/>
    </xf>
    <xf numFmtId="10" fontId="81" fillId="20" borderId="63" applyNumberFormat="0" applyBorder="0" applyAlignment="0" applyProtection="0"/>
    <xf numFmtId="10" fontId="81" fillId="20" borderId="63" applyNumberFormat="0" applyBorder="0" applyAlignment="0" applyProtection="0"/>
    <xf numFmtId="0" fontId="19" fillId="13" borderId="58" applyNumberFormat="0" applyFont="0" applyAlignment="0" applyProtection="0">
      <alignment vertical="center"/>
    </xf>
    <xf numFmtId="0" fontId="19" fillId="13" borderId="58" applyNumberFormat="0" applyFont="0" applyAlignment="0" applyProtection="0">
      <alignment vertical="center"/>
    </xf>
    <xf numFmtId="0" fontId="95" fillId="15" borderId="59" applyNumberFormat="0" applyAlignment="0" applyProtection="0">
      <alignment vertical="center"/>
    </xf>
    <xf numFmtId="0" fontId="95" fillId="15" borderId="59" applyNumberFormat="0" applyAlignment="0" applyProtection="0">
      <alignment vertical="center"/>
    </xf>
    <xf numFmtId="0" fontId="19" fillId="13" borderId="58" applyNumberFormat="0" applyFont="0" applyAlignment="0" applyProtection="0">
      <alignment vertical="center"/>
    </xf>
    <xf numFmtId="0" fontId="103" fillId="0" borderId="62" applyNumberFormat="0" applyFill="0" applyAlignment="0" applyProtection="0">
      <alignment vertical="center"/>
    </xf>
    <xf numFmtId="0" fontId="103" fillId="0" borderId="62" applyNumberFormat="0" applyFill="0" applyAlignment="0" applyProtection="0">
      <alignment vertical="center"/>
    </xf>
    <xf numFmtId="0" fontId="104" fillId="15" borderId="61" applyNumberFormat="0" applyAlignment="0" applyProtection="0">
      <alignment vertical="center"/>
    </xf>
    <xf numFmtId="0" fontId="104" fillId="15" borderId="61" applyNumberFormat="0" applyAlignment="0" applyProtection="0">
      <alignment vertical="center"/>
    </xf>
    <xf numFmtId="0" fontId="107" fillId="11" borderId="59" applyNumberFormat="0" applyAlignment="0" applyProtection="0">
      <alignment vertical="center"/>
    </xf>
    <xf numFmtId="0" fontId="107" fillId="11" borderId="59" applyNumberFormat="0" applyAlignment="0" applyProtection="0">
      <alignment vertical="center"/>
    </xf>
    <xf numFmtId="0" fontId="103" fillId="0" borderId="62" applyNumberFormat="0" applyFill="0" applyAlignment="0" applyProtection="0">
      <alignment vertical="center"/>
    </xf>
    <xf numFmtId="0" fontId="103" fillId="0" borderId="62" applyNumberFormat="0" applyFill="0" applyAlignment="0" applyProtection="0">
      <alignment vertical="center"/>
    </xf>
    <xf numFmtId="0" fontId="104" fillId="15" borderId="61" applyNumberFormat="0" applyAlignment="0" applyProtection="0">
      <alignment vertical="center"/>
    </xf>
    <xf numFmtId="0" fontId="104" fillId="15" borderId="61" applyNumberFormat="0" applyAlignment="0" applyProtection="0">
      <alignment vertical="center"/>
    </xf>
    <xf numFmtId="0" fontId="107" fillId="11" borderId="59" applyNumberFormat="0" applyAlignment="0" applyProtection="0">
      <alignment vertical="center"/>
    </xf>
    <xf numFmtId="0" fontId="107" fillId="11" borderId="59" applyNumberFormat="0" applyAlignment="0" applyProtection="0">
      <alignment vertical="center"/>
    </xf>
    <xf numFmtId="0" fontId="19" fillId="13" borderId="58" applyNumberFormat="0" applyFont="0" applyAlignment="0" applyProtection="0">
      <alignment vertical="center"/>
    </xf>
    <xf numFmtId="0" fontId="95" fillId="15" borderId="59" applyNumberFormat="0" applyAlignment="0" applyProtection="0">
      <alignment vertical="center"/>
    </xf>
    <xf numFmtId="0" fontId="19" fillId="13" borderId="58" applyNumberFormat="0" applyFont="0" applyAlignment="0" applyProtection="0">
      <alignment vertical="center"/>
    </xf>
    <xf numFmtId="0" fontId="19" fillId="13" borderId="58" applyNumberFormat="0" applyFont="0" applyAlignment="0" applyProtection="0">
      <alignment vertical="center"/>
    </xf>
    <xf numFmtId="0" fontId="82" fillId="0" borderId="57">
      <alignment horizontal="left" vertical="center"/>
    </xf>
    <xf numFmtId="10" fontId="81" fillId="20" borderId="56" applyNumberFormat="0" applyBorder="0" applyAlignment="0" applyProtection="0"/>
    <xf numFmtId="0" fontId="107" fillId="16" borderId="59" applyNumberFormat="0" applyAlignment="0" applyProtection="0">
      <alignment vertical="center"/>
    </xf>
    <xf numFmtId="0" fontId="104" fillId="27" borderId="61" applyNumberFormat="0" applyAlignment="0" applyProtection="0">
      <alignment vertical="center"/>
    </xf>
    <xf numFmtId="0" fontId="103" fillId="0" borderId="60" applyNumberFormat="0" applyFill="0" applyAlignment="0" applyProtection="0">
      <alignment vertical="center"/>
    </xf>
    <xf numFmtId="0" fontId="19" fillId="13" borderId="58" applyNumberFormat="0" applyFont="0" applyAlignment="0" applyProtection="0">
      <alignment vertical="center"/>
    </xf>
    <xf numFmtId="0" fontId="95" fillId="27" borderId="59" applyNumberFormat="0" applyAlignment="0" applyProtection="0">
      <alignment vertical="center"/>
    </xf>
    <xf numFmtId="0" fontId="95" fillId="27" borderId="59" applyNumberFormat="0" applyAlignment="0" applyProtection="0">
      <alignment vertical="center"/>
    </xf>
    <xf numFmtId="0" fontId="95" fillId="27" borderId="59" applyNumberFormat="0" applyAlignment="0" applyProtection="0">
      <alignment vertical="center"/>
    </xf>
    <xf numFmtId="0" fontId="19" fillId="13" borderId="58" applyNumberFormat="0" applyFont="0" applyAlignment="0" applyProtection="0">
      <alignment vertical="center"/>
    </xf>
    <xf numFmtId="0" fontId="103" fillId="0" borderId="60" applyNumberFormat="0" applyFill="0" applyAlignment="0" applyProtection="0">
      <alignment vertical="center"/>
    </xf>
    <xf numFmtId="0" fontId="104" fillId="27" borderId="61" applyNumberFormat="0" applyAlignment="0" applyProtection="0">
      <alignment vertical="center"/>
    </xf>
    <xf numFmtId="10" fontId="81" fillId="20" borderId="56" applyNumberFormat="0" applyBorder="0" applyAlignment="0" applyProtection="0"/>
    <xf numFmtId="0" fontId="95" fillId="15" borderId="59" applyNumberFormat="0" applyAlignment="0" applyProtection="0">
      <alignment vertical="center"/>
    </xf>
    <xf numFmtId="0" fontId="103" fillId="0" borderId="60" applyNumberFormat="0" applyFill="0" applyAlignment="0" applyProtection="0">
      <alignment vertical="center"/>
    </xf>
    <xf numFmtId="0" fontId="104" fillId="27" borderId="61" applyNumberFormat="0" applyAlignment="0" applyProtection="0">
      <alignment vertical="center"/>
    </xf>
    <xf numFmtId="0" fontId="107" fillId="16" borderId="59" applyNumberFormat="0" applyAlignment="0" applyProtection="0">
      <alignment vertical="center"/>
    </xf>
    <xf numFmtId="0" fontId="107" fillId="16" borderId="59" applyNumberFormat="0" applyAlignment="0" applyProtection="0">
      <alignment vertical="center"/>
    </xf>
    <xf numFmtId="0" fontId="95" fillId="15" borderId="59" applyNumberFormat="0" applyAlignment="0" applyProtection="0">
      <alignment vertical="center"/>
    </xf>
    <xf numFmtId="0" fontId="19" fillId="13" borderId="58" applyNumberFormat="0" applyFont="0" applyAlignment="0" applyProtection="0">
      <alignment vertical="center"/>
    </xf>
    <xf numFmtId="0" fontId="82" fillId="0" borderId="57">
      <alignment horizontal="left" vertical="center"/>
    </xf>
    <xf numFmtId="0" fontId="95" fillId="15" borderId="59" applyNumberFormat="0" applyAlignment="0" applyProtection="0">
      <alignment vertical="center"/>
    </xf>
    <xf numFmtId="0" fontId="19" fillId="13" borderId="58" applyNumberFormat="0" applyFont="0" applyAlignment="0" applyProtection="0">
      <alignment vertical="center"/>
    </xf>
    <xf numFmtId="10" fontId="81" fillId="20" borderId="63" applyNumberFormat="0" applyBorder="0" applyAlignment="0" applyProtection="0"/>
    <xf numFmtId="0" fontId="19" fillId="13" borderId="58" applyNumberFormat="0" applyFont="0" applyAlignment="0" applyProtection="0">
      <alignment vertical="center"/>
    </xf>
    <xf numFmtId="0" fontId="19" fillId="13" borderId="58" applyNumberFormat="0" applyFont="0" applyAlignment="0" applyProtection="0">
      <alignment vertical="center"/>
    </xf>
    <xf numFmtId="0" fontId="95" fillId="15" borderId="59" applyNumberFormat="0" applyAlignment="0" applyProtection="0">
      <alignment vertical="center"/>
    </xf>
    <xf numFmtId="0" fontId="95" fillId="15" borderId="59" applyNumberFormat="0" applyAlignment="0" applyProtection="0">
      <alignment vertical="center"/>
    </xf>
    <xf numFmtId="0" fontId="103" fillId="0" borderId="62" applyNumberFormat="0" applyFill="0" applyAlignment="0" applyProtection="0">
      <alignment vertical="center"/>
    </xf>
    <xf numFmtId="0" fontId="103" fillId="0" borderId="62" applyNumberFormat="0" applyFill="0" applyAlignment="0" applyProtection="0">
      <alignment vertical="center"/>
    </xf>
    <xf numFmtId="0" fontId="104" fillId="15" borderId="61" applyNumberFormat="0" applyAlignment="0" applyProtection="0">
      <alignment vertical="center"/>
    </xf>
    <xf numFmtId="0" fontId="104" fillId="15" borderId="61" applyNumberFormat="0" applyAlignment="0" applyProtection="0">
      <alignment vertical="center"/>
    </xf>
    <xf numFmtId="0" fontId="103" fillId="0" borderId="62" applyNumberFormat="0" applyFill="0" applyAlignment="0" applyProtection="0">
      <alignment vertical="center"/>
    </xf>
    <xf numFmtId="0" fontId="103" fillId="0" borderId="62" applyNumberFormat="0" applyFill="0" applyAlignment="0" applyProtection="0">
      <alignment vertical="center"/>
    </xf>
    <xf numFmtId="0" fontId="107" fillId="11" borderId="59" applyNumberFormat="0" applyAlignment="0" applyProtection="0">
      <alignment vertical="center"/>
    </xf>
    <xf numFmtId="0" fontId="107" fillId="11" borderId="59" applyNumberFormat="0" applyAlignment="0" applyProtection="0">
      <alignment vertical="center"/>
    </xf>
    <xf numFmtId="0" fontId="103" fillId="0" borderId="62" applyNumberFormat="0" applyFill="0" applyAlignment="0" applyProtection="0">
      <alignment vertical="center"/>
    </xf>
    <xf numFmtId="0" fontId="103" fillId="0" borderId="62" applyNumberFormat="0" applyFill="0" applyAlignment="0" applyProtection="0">
      <alignment vertical="center"/>
    </xf>
    <xf numFmtId="0" fontId="104" fillId="15" borderId="61" applyNumberFormat="0" applyAlignment="0" applyProtection="0">
      <alignment vertical="center"/>
    </xf>
    <xf numFmtId="0" fontId="104" fillId="15" borderId="61" applyNumberFormat="0" applyAlignment="0" applyProtection="0">
      <alignment vertical="center"/>
    </xf>
    <xf numFmtId="0" fontId="107" fillId="11" borderId="59" applyNumberFormat="0" applyAlignment="0" applyProtection="0">
      <alignment vertical="center"/>
    </xf>
    <xf numFmtId="0" fontId="107" fillId="11" borderId="59" applyNumberFormat="0" applyAlignment="0" applyProtection="0">
      <alignment vertical="center"/>
    </xf>
    <xf numFmtId="0" fontId="104" fillId="15" borderId="61" applyNumberFormat="0" applyAlignment="0" applyProtection="0">
      <alignment vertical="center"/>
    </xf>
    <xf numFmtId="0" fontId="104" fillId="15" borderId="61" applyNumberFormat="0" applyAlignment="0" applyProtection="0">
      <alignment vertical="center"/>
    </xf>
    <xf numFmtId="0" fontId="107" fillId="11" borderId="59" applyNumberFormat="0" applyAlignment="0" applyProtection="0">
      <alignment vertical="center"/>
    </xf>
    <xf numFmtId="0" fontId="107" fillId="11" borderId="59" applyNumberFormat="0" applyAlignment="0" applyProtection="0">
      <alignment vertical="center"/>
    </xf>
    <xf numFmtId="10" fontId="81" fillId="20" borderId="63" applyNumberFormat="0" applyBorder="0" applyAlignment="0" applyProtection="0"/>
    <xf numFmtId="0" fontId="19" fillId="13" borderId="58" applyNumberFormat="0" applyFont="0" applyAlignment="0" applyProtection="0">
      <alignment vertical="center"/>
    </xf>
    <xf numFmtId="0" fontId="19" fillId="13" borderId="58" applyNumberFormat="0" applyFont="0" applyAlignment="0" applyProtection="0">
      <alignment vertical="center"/>
    </xf>
    <xf numFmtId="0" fontId="95" fillId="15" borderId="59" applyNumberFormat="0" applyAlignment="0" applyProtection="0">
      <alignment vertical="center"/>
    </xf>
    <xf numFmtId="0" fontId="95" fillId="15" borderId="59" applyNumberFormat="0" applyAlignment="0" applyProtection="0">
      <alignment vertical="center"/>
    </xf>
    <xf numFmtId="0" fontId="103" fillId="0" borderId="62" applyNumberFormat="0" applyFill="0" applyAlignment="0" applyProtection="0">
      <alignment vertical="center"/>
    </xf>
    <xf numFmtId="0" fontId="103" fillId="0" borderId="62" applyNumberFormat="0" applyFill="0" applyAlignment="0" applyProtection="0">
      <alignment vertical="center"/>
    </xf>
    <xf numFmtId="0" fontId="104" fillId="15" borderId="61" applyNumberFormat="0" applyAlignment="0" applyProtection="0">
      <alignment vertical="center"/>
    </xf>
    <xf numFmtId="0" fontId="104" fillId="15" borderId="61" applyNumberFormat="0" applyAlignment="0" applyProtection="0">
      <alignment vertical="center"/>
    </xf>
    <xf numFmtId="0" fontId="107" fillId="11" borderId="59" applyNumberFormat="0" applyAlignment="0" applyProtection="0">
      <alignment vertical="center"/>
    </xf>
    <xf numFmtId="0" fontId="107" fillId="11" borderId="59" applyNumberFormat="0" applyAlignment="0" applyProtection="0">
      <alignment vertical="center"/>
    </xf>
    <xf numFmtId="0" fontId="19" fillId="13" borderId="58" applyNumberFormat="0" applyFont="0" applyAlignment="0" applyProtection="0">
      <alignment vertical="center"/>
    </xf>
    <xf numFmtId="0" fontId="107" fillId="16" borderId="59" applyNumberFormat="0" applyAlignment="0" applyProtection="0">
      <alignment vertical="center"/>
    </xf>
    <xf numFmtId="0" fontId="103" fillId="0" borderId="60" applyNumberFormat="0" applyFill="0" applyAlignment="0" applyProtection="0">
      <alignment vertical="center"/>
    </xf>
    <xf numFmtId="0" fontId="95" fillId="27" borderId="59" applyNumberFormat="0" applyAlignment="0" applyProtection="0">
      <alignment vertical="center"/>
    </xf>
    <xf numFmtId="0" fontId="95" fillId="27" borderId="59" applyNumberFormat="0" applyAlignment="0" applyProtection="0">
      <alignment vertical="center"/>
    </xf>
    <xf numFmtId="0" fontId="103" fillId="0" borderId="60" applyNumberFormat="0" applyFill="0" applyAlignment="0" applyProtection="0">
      <alignment vertical="center"/>
    </xf>
    <xf numFmtId="0" fontId="104" fillId="27" borderId="61" applyNumberFormat="0" applyAlignment="0" applyProtection="0">
      <alignment vertical="center"/>
    </xf>
    <xf numFmtId="0" fontId="107" fillId="16" borderId="59" applyNumberFormat="0" applyAlignment="0" applyProtection="0">
      <alignment vertical="center"/>
    </xf>
    <xf numFmtId="0" fontId="104" fillId="27" borderId="61" applyNumberFormat="0" applyAlignment="0" applyProtection="0">
      <alignment vertical="center"/>
    </xf>
    <xf numFmtId="0" fontId="95" fillId="15" borderId="59" applyNumberFormat="0" applyAlignment="0" applyProtection="0">
      <alignment vertical="center"/>
    </xf>
    <xf numFmtId="0" fontId="95" fillId="15" borderId="59" applyNumberFormat="0" applyAlignment="0" applyProtection="0">
      <alignment vertical="center"/>
    </xf>
    <xf numFmtId="0" fontId="19" fillId="13" borderId="58" applyNumberFormat="0" applyFont="0" applyAlignment="0" applyProtection="0">
      <alignment vertical="center"/>
    </xf>
    <xf numFmtId="10" fontId="81" fillId="20" borderId="63" applyNumberFormat="0" applyBorder="0" applyAlignment="0" applyProtection="0"/>
    <xf numFmtId="10" fontId="81" fillId="20" borderId="63" applyNumberFormat="0" applyBorder="0" applyAlignment="0" applyProtection="0"/>
    <xf numFmtId="0" fontId="19" fillId="13" borderId="58" applyNumberFormat="0" applyFont="0" applyAlignment="0" applyProtection="0">
      <alignment vertical="center"/>
    </xf>
    <xf numFmtId="0" fontId="19" fillId="13" borderId="58" applyNumberFormat="0" applyFont="0" applyAlignment="0" applyProtection="0">
      <alignment vertical="center"/>
    </xf>
    <xf numFmtId="0" fontId="95" fillId="15" borderId="59" applyNumberFormat="0" applyAlignment="0" applyProtection="0">
      <alignment vertical="center"/>
    </xf>
    <xf numFmtId="0" fontId="95" fillId="15" borderId="59" applyNumberFormat="0" applyAlignment="0" applyProtection="0">
      <alignment vertical="center"/>
    </xf>
    <xf numFmtId="0" fontId="19" fillId="13" borderId="58" applyNumberFormat="0" applyFont="0" applyAlignment="0" applyProtection="0">
      <alignment vertical="center"/>
    </xf>
    <xf numFmtId="0" fontId="103" fillId="0" borderId="62" applyNumberFormat="0" applyFill="0" applyAlignment="0" applyProtection="0">
      <alignment vertical="center"/>
    </xf>
    <xf numFmtId="0" fontId="103" fillId="0" borderId="62" applyNumberFormat="0" applyFill="0" applyAlignment="0" applyProtection="0">
      <alignment vertical="center"/>
    </xf>
    <xf numFmtId="0" fontId="104" fillId="15" borderId="61" applyNumberFormat="0" applyAlignment="0" applyProtection="0">
      <alignment vertical="center"/>
    </xf>
    <xf numFmtId="0" fontId="104" fillId="15" borderId="61" applyNumberFormat="0" applyAlignment="0" applyProtection="0">
      <alignment vertical="center"/>
    </xf>
    <xf numFmtId="0" fontId="107" fillId="11" borderId="59" applyNumberFormat="0" applyAlignment="0" applyProtection="0">
      <alignment vertical="center"/>
    </xf>
    <xf numFmtId="0" fontId="107" fillId="11" borderId="59" applyNumberFormat="0" applyAlignment="0" applyProtection="0">
      <alignment vertical="center"/>
    </xf>
    <xf numFmtId="0" fontId="103" fillId="0" borderId="62" applyNumberFormat="0" applyFill="0" applyAlignment="0" applyProtection="0">
      <alignment vertical="center"/>
    </xf>
    <xf numFmtId="0" fontId="103" fillId="0" borderId="62" applyNumberFormat="0" applyFill="0" applyAlignment="0" applyProtection="0">
      <alignment vertical="center"/>
    </xf>
    <xf numFmtId="0" fontId="104" fillId="15" borderId="61" applyNumberFormat="0" applyAlignment="0" applyProtection="0">
      <alignment vertical="center"/>
    </xf>
    <xf numFmtId="0" fontId="104" fillId="15" borderId="61" applyNumberFormat="0" applyAlignment="0" applyProtection="0">
      <alignment vertical="center"/>
    </xf>
    <xf numFmtId="0" fontId="107" fillId="11" borderId="59" applyNumberFormat="0" applyAlignment="0" applyProtection="0">
      <alignment vertical="center"/>
    </xf>
    <xf numFmtId="0" fontId="107" fillId="11" borderId="59" applyNumberFormat="0" applyAlignment="0" applyProtection="0">
      <alignment vertical="center"/>
    </xf>
    <xf numFmtId="0" fontId="95" fillId="27" borderId="148" applyNumberFormat="0" applyAlignment="0" applyProtection="0">
      <alignment vertical="center"/>
    </xf>
    <xf numFmtId="0" fontId="95" fillId="27" borderId="83" applyNumberFormat="0" applyAlignment="0" applyProtection="0">
      <alignment vertical="center"/>
    </xf>
    <xf numFmtId="0" fontId="82" fillId="0" borderId="87">
      <alignment horizontal="left" vertical="center"/>
    </xf>
    <xf numFmtId="0" fontId="103" fillId="0" borderId="86" applyNumberFormat="0" applyFill="0" applyAlignment="0" applyProtection="0">
      <alignment vertical="center"/>
    </xf>
    <xf numFmtId="0" fontId="82" fillId="0" borderId="80">
      <alignment horizontal="left" vertical="center"/>
    </xf>
    <xf numFmtId="0" fontId="107" fillId="16" borderId="211" applyNumberFormat="0" applyAlignment="0" applyProtection="0">
      <alignment vertical="center"/>
    </xf>
    <xf numFmtId="0" fontId="104" fillId="27" borderId="213" applyNumberFormat="0" applyAlignment="0" applyProtection="0">
      <alignment vertical="center"/>
    </xf>
    <xf numFmtId="0" fontId="19" fillId="13" borderId="222" applyNumberFormat="0" applyFont="0" applyAlignment="0" applyProtection="0">
      <alignment vertical="center"/>
    </xf>
    <xf numFmtId="0" fontId="95" fillId="15" borderId="76" applyNumberFormat="0" applyAlignment="0" applyProtection="0">
      <alignment vertical="center"/>
    </xf>
    <xf numFmtId="0" fontId="104" fillId="27" borderId="85" applyNumberFormat="0" applyAlignment="0" applyProtection="0">
      <alignment vertical="center"/>
    </xf>
    <xf numFmtId="0" fontId="19" fillId="13" borderId="82" applyNumberFormat="0" applyFont="0" applyAlignment="0" applyProtection="0">
      <alignment vertical="center"/>
    </xf>
    <xf numFmtId="0" fontId="19" fillId="13" borderId="75" applyNumberFormat="0" applyFont="0" applyAlignment="0" applyProtection="0">
      <alignment vertical="center"/>
    </xf>
    <xf numFmtId="0" fontId="107" fillId="16" borderId="143" applyNumberFormat="0" applyAlignment="0" applyProtection="0">
      <alignment vertical="center"/>
    </xf>
    <xf numFmtId="0" fontId="103" fillId="0" borderId="84" applyNumberFormat="0" applyFill="0" applyAlignment="0" applyProtection="0">
      <alignment vertical="center"/>
    </xf>
    <xf numFmtId="0" fontId="103" fillId="0" borderId="176" applyNumberFormat="0" applyFill="0" applyAlignment="0" applyProtection="0">
      <alignment vertical="center"/>
    </xf>
    <xf numFmtId="0" fontId="104" fillId="15" borderId="92" applyNumberFormat="0" applyAlignment="0" applyProtection="0">
      <alignment vertical="center"/>
    </xf>
    <xf numFmtId="0" fontId="107" fillId="11" borderId="83" applyNumberFormat="0" applyAlignment="0" applyProtection="0">
      <alignment vertical="center"/>
    </xf>
    <xf numFmtId="0" fontId="95" fillId="15" borderId="90" applyNumberFormat="0" applyAlignment="0" applyProtection="0">
      <alignment vertical="center"/>
    </xf>
    <xf numFmtId="0" fontId="107" fillId="11" borderId="83" applyNumberFormat="0" applyAlignment="0" applyProtection="0">
      <alignment vertical="center"/>
    </xf>
    <xf numFmtId="0" fontId="95" fillId="27" borderId="90" applyNumberFormat="0" applyAlignment="0" applyProtection="0">
      <alignment vertical="center"/>
    </xf>
    <xf numFmtId="0" fontId="103" fillId="0" borderId="93" applyNumberFormat="0" applyFill="0" applyAlignment="0" applyProtection="0">
      <alignment vertical="center"/>
    </xf>
    <xf numFmtId="0" fontId="9" fillId="0" borderId="0">
      <alignment vertical="center"/>
    </xf>
    <xf numFmtId="0" fontId="104" fillId="15" borderId="92" applyNumberFormat="0" applyAlignment="0" applyProtection="0">
      <alignment vertical="center"/>
    </xf>
    <xf numFmtId="0" fontId="19" fillId="13" borderId="123" applyNumberFormat="0" applyFont="0" applyAlignment="0" applyProtection="0">
      <alignment vertical="center"/>
    </xf>
    <xf numFmtId="0" fontId="103" fillId="0" borderId="149" applyNumberFormat="0" applyFill="0" applyAlignment="0" applyProtection="0">
      <alignment vertical="center"/>
    </xf>
    <xf numFmtId="0" fontId="103" fillId="0" borderId="79" applyNumberFormat="0" applyFill="0" applyAlignment="0" applyProtection="0">
      <alignment vertical="center"/>
    </xf>
    <xf numFmtId="0" fontId="19" fillId="13" borderId="123" applyNumberFormat="0" applyFont="0" applyAlignment="0" applyProtection="0">
      <alignment vertical="center"/>
    </xf>
    <xf numFmtId="0" fontId="95" fillId="15" borderId="148" applyNumberFormat="0" applyAlignment="0" applyProtection="0">
      <alignment vertical="center"/>
    </xf>
    <xf numFmtId="0" fontId="103" fillId="0" borderId="195" applyNumberFormat="0" applyFill="0" applyAlignment="0" applyProtection="0">
      <alignment vertical="center"/>
    </xf>
    <xf numFmtId="0" fontId="19" fillId="13" borderId="75" applyNumberFormat="0" applyFont="0" applyAlignment="0" applyProtection="0">
      <alignment vertical="center"/>
    </xf>
    <xf numFmtId="0" fontId="95" fillId="15" borderId="83" applyNumberFormat="0" applyAlignment="0" applyProtection="0">
      <alignment vertical="center"/>
    </xf>
    <xf numFmtId="0" fontId="95" fillId="15" borderId="83" applyNumberFormat="0" applyAlignment="0" applyProtection="0">
      <alignment vertical="center"/>
    </xf>
    <xf numFmtId="0" fontId="103" fillId="0" borderId="214" applyNumberFormat="0" applyFill="0" applyAlignment="0" applyProtection="0">
      <alignment vertical="center"/>
    </xf>
    <xf numFmtId="0" fontId="107" fillId="11" borderId="72" applyNumberFormat="0" applyAlignment="0" applyProtection="0">
      <alignment vertical="center"/>
    </xf>
    <xf numFmtId="0" fontId="103" fillId="0" borderId="84" applyNumberFormat="0" applyFill="0" applyAlignment="0" applyProtection="0">
      <alignment vertical="center"/>
    </xf>
    <xf numFmtId="10" fontId="81" fillId="20" borderId="122" applyNumberFormat="0" applyBorder="0" applyAlignment="0" applyProtection="0"/>
    <xf numFmtId="0" fontId="95" fillId="27" borderId="72" applyNumberFormat="0" applyAlignment="0" applyProtection="0">
      <alignment vertical="center"/>
    </xf>
    <xf numFmtId="0" fontId="19" fillId="13" borderId="174" applyNumberFormat="0" applyFont="0" applyAlignment="0" applyProtection="0">
      <alignment vertical="center"/>
    </xf>
    <xf numFmtId="0" fontId="19" fillId="13" borderId="75" applyNumberFormat="0" applyFont="0" applyAlignment="0" applyProtection="0">
      <alignment vertical="center"/>
    </xf>
    <xf numFmtId="0" fontId="107" fillId="11" borderId="83" applyNumberFormat="0" applyAlignment="0" applyProtection="0">
      <alignment vertical="center"/>
    </xf>
    <xf numFmtId="0" fontId="95" fillId="27" borderId="95" applyNumberFormat="0" applyAlignment="0" applyProtection="0">
      <alignment vertical="center"/>
    </xf>
    <xf numFmtId="0" fontId="104" fillId="15" borderId="74" applyNumberFormat="0" applyAlignment="0" applyProtection="0">
      <alignment vertical="center"/>
    </xf>
    <xf numFmtId="10" fontId="81" fillId="20" borderId="98" applyNumberFormat="0" applyBorder="0" applyAlignment="0" applyProtection="0"/>
    <xf numFmtId="0" fontId="104" fillId="15" borderId="74" applyNumberFormat="0" applyAlignment="0" applyProtection="0">
      <alignment vertical="center"/>
    </xf>
    <xf numFmtId="0" fontId="107" fillId="16" borderId="124" applyNumberFormat="0" applyAlignment="0" applyProtection="0">
      <alignment vertical="center"/>
    </xf>
    <xf numFmtId="0" fontId="95" fillId="15" borderId="124" applyNumberFormat="0" applyAlignment="0" applyProtection="0">
      <alignment vertical="center"/>
    </xf>
    <xf numFmtId="0" fontId="95" fillId="27" borderId="83" applyNumberFormat="0" applyAlignment="0" applyProtection="0">
      <alignment vertical="center"/>
    </xf>
    <xf numFmtId="10" fontId="81" fillId="20" borderId="81" applyNumberFormat="0" applyBorder="0" applyAlignment="0" applyProtection="0"/>
    <xf numFmtId="0" fontId="95" fillId="27" borderId="90" applyNumberFormat="0" applyAlignment="0" applyProtection="0">
      <alignment vertical="center"/>
    </xf>
    <xf numFmtId="0" fontId="95" fillId="15" borderId="83" applyNumberFormat="0" applyAlignment="0" applyProtection="0">
      <alignment vertical="center"/>
    </xf>
    <xf numFmtId="0" fontId="107" fillId="11" borderId="100" applyNumberFormat="0" applyAlignment="0" applyProtection="0">
      <alignment vertical="center"/>
    </xf>
    <xf numFmtId="0" fontId="19" fillId="13" borderId="71" applyNumberFormat="0" applyFont="0" applyAlignment="0" applyProtection="0">
      <alignment vertical="center"/>
    </xf>
    <xf numFmtId="0" fontId="103" fillId="0" borderId="125" applyNumberFormat="0" applyFill="0" applyAlignment="0" applyProtection="0">
      <alignment vertical="center"/>
    </xf>
    <xf numFmtId="0" fontId="19" fillId="13" borderId="142" applyNumberFormat="0" applyFont="0" applyAlignment="0" applyProtection="0">
      <alignment vertical="center"/>
    </xf>
    <xf numFmtId="10" fontId="81" fillId="20" borderId="81" applyNumberFormat="0" applyBorder="0" applyAlignment="0" applyProtection="0"/>
    <xf numFmtId="0" fontId="103" fillId="0" borderId="149" applyNumberFormat="0" applyFill="0" applyAlignment="0" applyProtection="0">
      <alignment vertical="center"/>
    </xf>
    <xf numFmtId="0" fontId="95" fillId="15" borderId="72" applyNumberFormat="0" applyAlignment="0" applyProtection="0">
      <alignment vertical="center"/>
    </xf>
    <xf numFmtId="0" fontId="107" fillId="11" borderId="143" applyNumberFormat="0" applyAlignment="0" applyProtection="0">
      <alignment vertical="center"/>
    </xf>
    <xf numFmtId="10" fontId="81" fillId="20" borderId="202" applyNumberFormat="0" applyBorder="0" applyAlignment="0" applyProtection="0"/>
    <xf numFmtId="0" fontId="107" fillId="11" borderId="124" applyNumberFormat="0" applyAlignment="0" applyProtection="0">
      <alignment vertical="center"/>
    </xf>
    <xf numFmtId="0" fontId="107" fillId="16" borderId="72" applyNumberFormat="0" applyAlignment="0" applyProtection="0">
      <alignment vertical="center"/>
    </xf>
    <xf numFmtId="10" fontId="81" fillId="20" borderId="88" applyNumberFormat="0" applyBorder="0" applyAlignment="0" applyProtection="0"/>
    <xf numFmtId="0" fontId="95" fillId="15" borderId="211" applyNumberFormat="0" applyAlignment="0" applyProtection="0">
      <alignment vertical="center"/>
    </xf>
    <xf numFmtId="0" fontId="107" fillId="11" borderId="83" applyNumberFormat="0" applyAlignment="0" applyProtection="0">
      <alignment vertical="center"/>
    </xf>
    <xf numFmtId="0" fontId="104" fillId="15" borderId="85" applyNumberFormat="0" applyAlignment="0" applyProtection="0">
      <alignment vertical="center"/>
    </xf>
    <xf numFmtId="0" fontId="104" fillId="15" borderId="85" applyNumberFormat="0" applyAlignment="0" applyProtection="0">
      <alignment vertical="center"/>
    </xf>
    <xf numFmtId="10" fontId="81" fillId="20" borderId="88" applyNumberFormat="0" applyBorder="0" applyAlignment="0" applyProtection="0"/>
    <xf numFmtId="0" fontId="19" fillId="13" borderId="89" applyNumberFormat="0" applyFont="0" applyAlignment="0" applyProtection="0">
      <alignment vertical="center"/>
    </xf>
    <xf numFmtId="0" fontId="107" fillId="16" borderId="76" applyNumberFormat="0" applyAlignment="0" applyProtection="0">
      <alignment vertical="center"/>
    </xf>
    <xf numFmtId="0" fontId="95" fillId="15" borderId="204" applyNumberFormat="0" applyAlignment="0" applyProtection="0">
      <alignment vertical="center"/>
    </xf>
    <xf numFmtId="0" fontId="107" fillId="11" borderId="211" applyNumberFormat="0" applyAlignment="0" applyProtection="0">
      <alignment vertical="center"/>
    </xf>
    <xf numFmtId="0" fontId="95" fillId="27" borderId="148" applyNumberFormat="0" applyAlignment="0" applyProtection="0">
      <alignment vertical="center"/>
    </xf>
    <xf numFmtId="0" fontId="107" fillId="11" borderId="76" applyNumberFormat="0" applyAlignment="0" applyProtection="0">
      <alignment vertical="center"/>
    </xf>
    <xf numFmtId="0" fontId="19" fillId="13" borderId="82" applyNumberFormat="0" applyFont="0" applyAlignment="0" applyProtection="0">
      <alignment vertical="center"/>
    </xf>
    <xf numFmtId="0" fontId="104" fillId="15" borderId="78" applyNumberFormat="0" applyAlignment="0" applyProtection="0">
      <alignment vertical="center"/>
    </xf>
    <xf numFmtId="0" fontId="107" fillId="16" borderId="143" applyNumberFormat="0" applyAlignment="0" applyProtection="0">
      <alignment vertical="center"/>
    </xf>
    <xf numFmtId="0" fontId="19" fillId="13" borderId="71" applyNumberFormat="0" applyFont="0" applyAlignment="0" applyProtection="0">
      <alignment vertical="center"/>
    </xf>
    <xf numFmtId="0" fontId="19" fillId="13" borderId="210" applyNumberFormat="0" applyFont="0" applyAlignment="0" applyProtection="0">
      <alignment vertical="center"/>
    </xf>
    <xf numFmtId="0" fontId="19" fillId="13" borderId="99" applyNumberFormat="0" applyFont="0" applyAlignment="0" applyProtection="0">
      <alignment vertical="center"/>
    </xf>
    <xf numFmtId="0" fontId="107" fillId="16" borderId="119" applyNumberFormat="0" applyAlignment="0" applyProtection="0">
      <alignment vertical="center"/>
    </xf>
    <xf numFmtId="0" fontId="95" fillId="27" borderId="170" applyNumberFormat="0" applyAlignment="0" applyProtection="0">
      <alignment vertical="center"/>
    </xf>
    <xf numFmtId="0" fontId="19" fillId="13" borderId="147" applyNumberFormat="0" applyFont="0" applyAlignment="0" applyProtection="0">
      <alignment vertical="center"/>
    </xf>
    <xf numFmtId="0" fontId="95" fillId="15" borderId="124" applyNumberFormat="0" applyAlignment="0" applyProtection="0">
      <alignment vertical="center"/>
    </xf>
    <xf numFmtId="0" fontId="107" fillId="16" borderId="204" applyNumberFormat="0" applyAlignment="0" applyProtection="0">
      <alignment vertical="center"/>
    </xf>
    <xf numFmtId="0" fontId="19" fillId="13" borderId="99" applyNumberFormat="0" applyFont="0" applyAlignment="0" applyProtection="0">
      <alignment vertical="center"/>
    </xf>
    <xf numFmtId="0" fontId="95" fillId="15" borderId="83" applyNumberFormat="0" applyAlignment="0" applyProtection="0">
      <alignment vertical="center"/>
    </xf>
    <xf numFmtId="0" fontId="103" fillId="0" borderId="127" applyNumberFormat="0" applyFill="0" applyAlignment="0" applyProtection="0">
      <alignment vertical="center"/>
    </xf>
    <xf numFmtId="10" fontId="81" fillId="20" borderId="122" applyNumberFormat="0" applyBorder="0" applyAlignment="0" applyProtection="0"/>
    <xf numFmtId="0" fontId="19" fillId="13" borderId="82" applyNumberFormat="0" applyFont="0" applyAlignment="0" applyProtection="0">
      <alignment vertical="center"/>
    </xf>
    <xf numFmtId="0" fontId="103" fillId="0" borderId="86" applyNumberFormat="0" applyFill="0" applyAlignment="0" applyProtection="0">
      <alignment vertical="center"/>
    </xf>
    <xf numFmtId="0" fontId="95" fillId="27" borderId="143" applyNumberFormat="0" applyAlignment="0" applyProtection="0">
      <alignment vertical="center"/>
    </xf>
    <xf numFmtId="0" fontId="107" fillId="16" borderId="72" applyNumberFormat="0" applyAlignment="0" applyProtection="0">
      <alignment vertical="center"/>
    </xf>
    <xf numFmtId="0" fontId="104" fillId="15" borderId="206" applyNumberFormat="0" applyAlignment="0" applyProtection="0">
      <alignment vertical="center"/>
    </xf>
    <xf numFmtId="0" fontId="103" fillId="0" borderId="195" applyNumberFormat="0" applyFill="0" applyAlignment="0" applyProtection="0">
      <alignment vertical="center"/>
    </xf>
    <xf numFmtId="0" fontId="104" fillId="15" borderId="102" applyNumberFormat="0" applyAlignment="0" applyProtection="0">
      <alignment vertical="center"/>
    </xf>
    <xf numFmtId="0" fontId="103" fillId="0" borderId="84" applyNumberFormat="0" applyFill="0" applyAlignment="0" applyProtection="0">
      <alignment vertical="center"/>
    </xf>
    <xf numFmtId="0" fontId="104" fillId="15" borderId="126" applyNumberFormat="0" applyAlignment="0" applyProtection="0">
      <alignment vertical="center"/>
    </xf>
    <xf numFmtId="0" fontId="103" fillId="0" borderId="101" applyNumberFormat="0" applyFill="0" applyAlignment="0" applyProtection="0">
      <alignment vertical="center"/>
    </xf>
    <xf numFmtId="0" fontId="95" fillId="27" borderId="211" applyNumberFormat="0" applyAlignment="0" applyProtection="0">
      <alignment vertical="center"/>
    </xf>
    <xf numFmtId="0" fontId="107" fillId="16" borderId="211" applyNumberFormat="0" applyAlignment="0" applyProtection="0">
      <alignment vertical="center"/>
    </xf>
    <xf numFmtId="0" fontId="107" fillId="11" borderId="211" applyNumberFormat="0" applyAlignment="0" applyProtection="0">
      <alignment vertical="center"/>
    </xf>
    <xf numFmtId="0" fontId="107" fillId="11" borderId="76" applyNumberFormat="0" applyAlignment="0" applyProtection="0">
      <alignment vertical="center"/>
    </xf>
    <xf numFmtId="0" fontId="104" fillId="15" borderId="78" applyNumberFormat="0" applyAlignment="0" applyProtection="0">
      <alignment vertical="center"/>
    </xf>
    <xf numFmtId="0" fontId="19" fillId="13" borderId="71" applyNumberFormat="0" applyFont="0" applyAlignment="0" applyProtection="0">
      <alignment vertical="center"/>
    </xf>
    <xf numFmtId="0" fontId="19" fillId="13" borderId="82" applyNumberFormat="0" applyFont="0" applyAlignment="0" applyProtection="0">
      <alignment vertical="center"/>
    </xf>
    <xf numFmtId="0" fontId="95" fillId="15" borderId="83" applyNumberFormat="0" applyAlignment="0" applyProtection="0">
      <alignment vertical="center"/>
    </xf>
    <xf numFmtId="0" fontId="103" fillId="0" borderId="125" applyNumberFormat="0" applyFill="0" applyAlignment="0" applyProtection="0">
      <alignment vertical="center"/>
    </xf>
    <xf numFmtId="0" fontId="103" fillId="0" borderId="96" applyNumberFormat="0" applyFill="0" applyAlignment="0" applyProtection="0">
      <alignment vertical="center"/>
    </xf>
    <xf numFmtId="0" fontId="103" fillId="0" borderId="221" applyNumberFormat="0" applyFill="0" applyAlignment="0" applyProtection="0">
      <alignment vertical="center"/>
    </xf>
    <xf numFmtId="0" fontId="107" fillId="16" borderId="148" applyNumberFormat="0" applyAlignment="0" applyProtection="0">
      <alignment vertical="center"/>
    </xf>
    <xf numFmtId="0" fontId="19" fillId="13" borderId="123" applyNumberFormat="0" applyFont="0" applyAlignment="0" applyProtection="0">
      <alignment vertical="center"/>
    </xf>
    <xf numFmtId="0" fontId="19" fillId="13" borderId="71" applyNumberFormat="0" applyFont="0" applyAlignment="0" applyProtection="0">
      <alignment vertical="center"/>
    </xf>
    <xf numFmtId="0" fontId="107" fillId="16" borderId="100" applyNumberFormat="0" applyAlignment="0" applyProtection="0">
      <alignment vertical="center"/>
    </xf>
    <xf numFmtId="0" fontId="82" fillId="0" borderId="70">
      <alignment horizontal="left" vertical="center"/>
    </xf>
    <xf numFmtId="0" fontId="103" fillId="0" borderId="120" applyNumberFormat="0" applyFill="0" applyAlignment="0" applyProtection="0">
      <alignment vertical="center"/>
    </xf>
    <xf numFmtId="0" fontId="95" fillId="15" borderId="143" applyNumberFormat="0" applyAlignment="0" applyProtection="0">
      <alignment vertical="center"/>
    </xf>
    <xf numFmtId="0" fontId="104" fillId="27" borderId="213" applyNumberFormat="0" applyAlignment="0" applyProtection="0">
      <alignment vertical="center"/>
    </xf>
    <xf numFmtId="0" fontId="104" fillId="15" borderId="85" applyNumberFormat="0" applyAlignment="0" applyProtection="0">
      <alignment vertical="center"/>
    </xf>
    <xf numFmtId="0" fontId="104" fillId="27" borderId="85" applyNumberFormat="0" applyAlignment="0" applyProtection="0">
      <alignment vertical="center"/>
    </xf>
    <xf numFmtId="0" fontId="107" fillId="16" borderId="83" applyNumberFormat="0" applyAlignment="0" applyProtection="0">
      <alignment vertical="center"/>
    </xf>
    <xf numFmtId="0" fontId="103" fillId="0" borderId="84" applyNumberFormat="0" applyFill="0" applyAlignment="0" applyProtection="0">
      <alignment vertical="center"/>
    </xf>
    <xf numFmtId="0" fontId="107" fillId="11" borderId="211" applyNumberFormat="0" applyAlignment="0" applyProtection="0">
      <alignment vertical="center"/>
    </xf>
    <xf numFmtId="0" fontId="95" fillId="15" borderId="100" applyNumberFormat="0" applyAlignment="0" applyProtection="0">
      <alignment vertical="center"/>
    </xf>
    <xf numFmtId="0" fontId="107" fillId="16" borderId="100" applyNumberFormat="0" applyAlignment="0" applyProtection="0">
      <alignment vertical="center"/>
    </xf>
    <xf numFmtId="0" fontId="103" fillId="0" borderId="205" applyNumberFormat="0" applyFill="0" applyAlignment="0" applyProtection="0">
      <alignment vertical="center"/>
    </xf>
    <xf numFmtId="0" fontId="19" fillId="13" borderId="174" applyNumberFormat="0" applyFont="0" applyAlignment="0" applyProtection="0">
      <alignment vertical="center"/>
    </xf>
    <xf numFmtId="0" fontId="19" fillId="13" borderId="71" applyNumberFormat="0" applyFont="0" applyAlignment="0" applyProtection="0">
      <alignment vertical="center"/>
    </xf>
    <xf numFmtId="0" fontId="19" fillId="13" borderId="210" applyNumberFormat="0" applyFont="0" applyAlignment="0" applyProtection="0">
      <alignment vertical="center"/>
    </xf>
    <xf numFmtId="0" fontId="104" fillId="15" borderId="102" applyNumberFormat="0" applyAlignment="0" applyProtection="0">
      <alignment vertical="center"/>
    </xf>
    <xf numFmtId="0" fontId="95" fillId="27" borderId="223" applyNumberFormat="0" applyAlignment="0" applyProtection="0">
      <alignment vertical="center"/>
    </xf>
    <xf numFmtId="0" fontId="19" fillId="13" borderId="99" applyNumberFormat="0" applyFont="0" applyAlignment="0" applyProtection="0">
      <alignment vertical="center"/>
    </xf>
    <xf numFmtId="0" fontId="107" fillId="11" borderId="72" applyNumberFormat="0" applyAlignment="0" applyProtection="0">
      <alignment vertical="center"/>
    </xf>
    <xf numFmtId="0" fontId="95" fillId="15" borderId="211" applyNumberFormat="0" applyAlignment="0" applyProtection="0">
      <alignment vertical="center"/>
    </xf>
    <xf numFmtId="0" fontId="103" fillId="0" borderId="195" applyNumberFormat="0" applyFill="0" applyAlignment="0" applyProtection="0">
      <alignment vertical="center"/>
    </xf>
    <xf numFmtId="0" fontId="107" fillId="16" borderId="76" applyNumberFormat="0" applyAlignment="0" applyProtection="0">
      <alignment vertical="center"/>
    </xf>
    <xf numFmtId="0" fontId="107" fillId="11" borderId="124" applyNumberFormat="0" applyAlignment="0" applyProtection="0">
      <alignment vertical="center"/>
    </xf>
    <xf numFmtId="8" fontId="106" fillId="0" borderId="0" applyFont="0" applyFill="0" applyBorder="0" applyAlignment="0" applyProtection="0"/>
    <xf numFmtId="0" fontId="103" fillId="0" borderId="176" applyNumberFormat="0" applyFill="0" applyAlignment="0" applyProtection="0">
      <alignment vertical="center"/>
    </xf>
    <xf numFmtId="0" fontId="104" fillId="15" borderId="177" applyNumberFormat="0" applyAlignment="0" applyProtection="0">
      <alignment vertical="center"/>
    </xf>
    <xf numFmtId="0" fontId="19" fillId="13" borderId="123" applyNumberFormat="0" applyFont="0" applyAlignment="0" applyProtection="0">
      <alignment vertical="center"/>
    </xf>
    <xf numFmtId="0" fontId="19" fillId="13" borderId="71" applyNumberFormat="0" applyFont="0" applyAlignment="0" applyProtection="0">
      <alignment vertical="center"/>
    </xf>
    <xf numFmtId="0" fontId="19" fillId="13" borderId="82" applyNumberFormat="0" applyFont="0" applyAlignment="0" applyProtection="0">
      <alignment vertical="center"/>
    </xf>
    <xf numFmtId="0" fontId="104" fillId="15" borderId="78" applyNumberFormat="0" applyAlignment="0" applyProtection="0">
      <alignment vertical="center"/>
    </xf>
    <xf numFmtId="10" fontId="81" fillId="20" borderId="98" applyNumberFormat="0" applyBorder="0" applyAlignment="0" applyProtection="0"/>
    <xf numFmtId="0" fontId="103" fillId="0" borderId="212" applyNumberFormat="0" applyFill="0" applyAlignment="0" applyProtection="0">
      <alignment vertical="center"/>
    </xf>
    <xf numFmtId="0" fontId="103" fillId="0" borderId="73" applyNumberFormat="0" applyFill="0" applyAlignment="0" applyProtection="0">
      <alignment vertical="center"/>
    </xf>
    <xf numFmtId="0" fontId="19" fillId="13" borderId="75" applyNumberFormat="0" applyFont="0" applyAlignment="0" applyProtection="0">
      <alignment vertical="center"/>
    </xf>
    <xf numFmtId="0" fontId="95" fillId="27" borderId="211" applyNumberFormat="0" applyAlignment="0" applyProtection="0">
      <alignment vertical="center"/>
    </xf>
    <xf numFmtId="0" fontId="107" fillId="16" borderId="83" applyNumberFormat="0" applyAlignment="0" applyProtection="0">
      <alignment vertical="center"/>
    </xf>
    <xf numFmtId="0" fontId="19" fillId="13" borderId="82" applyNumberFormat="0" applyFont="0" applyAlignment="0" applyProtection="0">
      <alignment vertical="center"/>
    </xf>
    <xf numFmtId="0" fontId="104" fillId="27" borderId="97" applyNumberFormat="0" applyAlignment="0" applyProtection="0">
      <alignment vertical="center"/>
    </xf>
    <xf numFmtId="0" fontId="95" fillId="15" borderId="175" applyNumberFormat="0" applyAlignment="0" applyProtection="0">
      <alignment vertical="center"/>
    </xf>
    <xf numFmtId="0" fontId="104" fillId="27" borderId="177" applyNumberFormat="0" applyAlignment="0" applyProtection="0">
      <alignment vertical="center"/>
    </xf>
    <xf numFmtId="0" fontId="95" fillId="15" borderId="83" applyNumberFormat="0" applyAlignment="0" applyProtection="0">
      <alignment vertical="center"/>
    </xf>
    <xf numFmtId="0" fontId="95" fillId="15" borderId="175" applyNumberFormat="0" applyAlignment="0" applyProtection="0">
      <alignment vertical="center"/>
    </xf>
    <xf numFmtId="0" fontId="95" fillId="27" borderId="124" applyNumberFormat="0" applyAlignment="0" applyProtection="0">
      <alignment vertical="center"/>
    </xf>
    <xf numFmtId="0" fontId="19" fillId="13" borderId="75" applyNumberFormat="0" applyFont="0" applyAlignment="0" applyProtection="0">
      <alignment vertical="center"/>
    </xf>
    <xf numFmtId="0" fontId="95" fillId="15" borderId="83" applyNumberFormat="0" applyAlignment="0" applyProtection="0">
      <alignment vertical="center"/>
    </xf>
    <xf numFmtId="0" fontId="95" fillId="15" borderId="76" applyNumberFormat="0" applyAlignment="0" applyProtection="0">
      <alignment vertical="center"/>
    </xf>
    <xf numFmtId="10" fontId="81" fillId="20" borderId="146" applyNumberFormat="0" applyBorder="0" applyAlignment="0" applyProtection="0"/>
    <xf numFmtId="0" fontId="103" fillId="0" borderId="79" applyNumberFormat="0" applyFill="0" applyAlignment="0" applyProtection="0">
      <alignment vertical="center"/>
    </xf>
    <xf numFmtId="0" fontId="95" fillId="27" borderId="100" applyNumberFormat="0" applyAlignment="0" applyProtection="0">
      <alignment vertical="center"/>
    </xf>
    <xf numFmtId="0" fontId="95" fillId="15" borderId="83" applyNumberFormat="0" applyAlignment="0" applyProtection="0">
      <alignment vertical="center"/>
    </xf>
    <xf numFmtId="0" fontId="107" fillId="11" borderId="76" applyNumberFormat="0" applyAlignment="0" applyProtection="0">
      <alignment vertical="center"/>
    </xf>
    <xf numFmtId="0" fontId="95" fillId="15" borderId="124" applyNumberFormat="0" applyAlignment="0" applyProtection="0">
      <alignment vertical="center"/>
    </xf>
    <xf numFmtId="0" fontId="104" fillId="15" borderId="85" applyNumberFormat="0" applyAlignment="0" applyProtection="0">
      <alignment vertical="center"/>
    </xf>
    <xf numFmtId="0" fontId="107" fillId="11" borderId="72" applyNumberFormat="0" applyAlignment="0" applyProtection="0">
      <alignment vertical="center"/>
    </xf>
    <xf numFmtId="0" fontId="103" fillId="0" borderId="77" applyNumberFormat="0" applyFill="0" applyAlignment="0" applyProtection="0">
      <alignment vertical="center"/>
    </xf>
    <xf numFmtId="0" fontId="95" fillId="15" borderId="76" applyNumberFormat="0" applyAlignment="0" applyProtection="0">
      <alignment vertical="center"/>
    </xf>
    <xf numFmtId="0" fontId="95" fillId="15" borderId="143" applyNumberFormat="0" applyAlignment="0" applyProtection="0">
      <alignment vertical="center"/>
    </xf>
    <xf numFmtId="0" fontId="95" fillId="15" borderId="100" applyNumberFormat="0" applyAlignment="0" applyProtection="0">
      <alignment vertical="center"/>
    </xf>
    <xf numFmtId="0" fontId="95" fillId="27" borderId="76" applyNumberFormat="0" applyAlignment="0" applyProtection="0">
      <alignment vertical="center"/>
    </xf>
    <xf numFmtId="0" fontId="104" fillId="15" borderId="78" applyNumberFormat="0" applyAlignment="0" applyProtection="0">
      <alignment vertical="center"/>
    </xf>
    <xf numFmtId="0" fontId="103" fillId="0" borderId="125" applyNumberFormat="0" applyFill="0" applyAlignment="0" applyProtection="0">
      <alignment vertical="center"/>
    </xf>
    <xf numFmtId="0" fontId="107" fillId="11" borderId="148" applyNumberFormat="0" applyAlignment="0" applyProtection="0">
      <alignment vertical="center"/>
    </xf>
    <xf numFmtId="10" fontId="81" fillId="20" borderId="196" applyNumberFormat="0" applyBorder="0" applyAlignment="0" applyProtection="0"/>
    <xf numFmtId="0" fontId="19" fillId="13" borderId="147" applyNumberFormat="0" applyFont="0" applyAlignment="0" applyProtection="0">
      <alignment vertical="center"/>
    </xf>
    <xf numFmtId="0" fontId="104" fillId="15" borderId="126" applyNumberFormat="0" applyAlignment="0" applyProtection="0">
      <alignment vertical="center"/>
    </xf>
    <xf numFmtId="0" fontId="95" fillId="27" borderId="83" applyNumberFormat="0" applyAlignment="0" applyProtection="0">
      <alignment vertical="center"/>
    </xf>
    <xf numFmtId="0" fontId="95" fillId="15" borderId="72" applyNumberFormat="0" applyAlignment="0" applyProtection="0">
      <alignment vertical="center"/>
    </xf>
    <xf numFmtId="0" fontId="107" fillId="11" borderId="76" applyNumberFormat="0" applyAlignment="0" applyProtection="0">
      <alignment vertical="center"/>
    </xf>
    <xf numFmtId="0" fontId="19" fillId="13" borderId="71" applyNumberFormat="0" applyFont="0" applyAlignment="0" applyProtection="0">
      <alignment vertical="center"/>
    </xf>
    <xf numFmtId="0" fontId="95" fillId="15" borderId="100" applyNumberFormat="0" applyAlignment="0" applyProtection="0">
      <alignment vertical="center"/>
    </xf>
    <xf numFmtId="0" fontId="95" fillId="15" borderId="175" applyNumberFormat="0" applyAlignment="0" applyProtection="0">
      <alignment vertical="center"/>
    </xf>
    <xf numFmtId="0" fontId="107" fillId="16" borderId="95" applyNumberFormat="0" applyAlignment="0" applyProtection="0">
      <alignment vertical="center"/>
    </xf>
    <xf numFmtId="0" fontId="104" fillId="27" borderId="225" applyNumberFormat="0" applyAlignment="0" applyProtection="0">
      <alignment vertical="center"/>
    </xf>
    <xf numFmtId="0" fontId="95" fillId="27" borderId="72" applyNumberFormat="0" applyAlignment="0" applyProtection="0">
      <alignment vertical="center"/>
    </xf>
    <xf numFmtId="0" fontId="104" fillId="15" borderId="74" applyNumberFormat="0" applyAlignment="0" applyProtection="0">
      <alignment vertical="center"/>
    </xf>
    <xf numFmtId="0" fontId="104" fillId="27" borderId="126" applyNumberFormat="0" applyAlignment="0" applyProtection="0">
      <alignment vertical="center"/>
    </xf>
    <xf numFmtId="0" fontId="19" fillId="13" borderId="217" applyNumberFormat="0" applyFont="0" applyAlignment="0" applyProtection="0">
      <alignment vertical="center"/>
    </xf>
    <xf numFmtId="0" fontId="95" fillId="27" borderId="119" applyNumberFormat="0" applyAlignment="0" applyProtection="0">
      <alignment vertical="center"/>
    </xf>
    <xf numFmtId="0" fontId="19" fillId="13" borderId="123" applyNumberFormat="0" applyFont="0" applyAlignment="0" applyProtection="0">
      <alignment vertical="center"/>
    </xf>
    <xf numFmtId="0" fontId="82" fillId="0" borderId="208">
      <alignment horizontal="left" vertical="center"/>
    </xf>
    <xf numFmtId="0" fontId="104" fillId="27" borderId="213" applyNumberFormat="0" applyAlignment="0" applyProtection="0">
      <alignment vertical="center"/>
    </xf>
    <xf numFmtId="0" fontId="19" fillId="13" borderId="123" applyNumberFormat="0" applyFont="0" applyAlignment="0" applyProtection="0">
      <alignment vertical="center"/>
    </xf>
    <xf numFmtId="0" fontId="104" fillId="15" borderId="150" applyNumberFormat="0" applyAlignment="0" applyProtection="0">
      <alignment vertical="center"/>
    </xf>
    <xf numFmtId="0" fontId="104" fillId="15" borderId="74" applyNumberFormat="0" applyAlignment="0" applyProtection="0">
      <alignment vertical="center"/>
    </xf>
    <xf numFmtId="0" fontId="104" fillId="15" borderId="78" applyNumberFormat="0" applyAlignment="0" applyProtection="0">
      <alignment vertical="center"/>
    </xf>
    <xf numFmtId="0" fontId="95" fillId="15" borderId="72" applyNumberFormat="0" applyAlignment="0" applyProtection="0">
      <alignment vertical="center"/>
    </xf>
    <xf numFmtId="0" fontId="107" fillId="11" borderId="83" applyNumberFormat="0" applyAlignment="0" applyProtection="0">
      <alignment vertical="center"/>
    </xf>
    <xf numFmtId="0" fontId="103" fillId="0" borderId="86" applyNumberFormat="0" applyFill="0" applyAlignment="0" applyProtection="0">
      <alignment vertical="center"/>
    </xf>
    <xf numFmtId="0" fontId="103" fillId="0" borderId="144" applyNumberFormat="0" applyFill="0" applyAlignment="0" applyProtection="0">
      <alignment vertical="center"/>
    </xf>
    <xf numFmtId="0" fontId="104" fillId="15" borderId="145" applyNumberFormat="0" applyAlignment="0" applyProtection="0">
      <alignment vertical="center"/>
    </xf>
    <xf numFmtId="0" fontId="103" fillId="0" borderId="103" applyNumberFormat="0" applyFill="0" applyAlignment="0" applyProtection="0">
      <alignment vertical="center"/>
    </xf>
    <xf numFmtId="0" fontId="103" fillId="0" borderId="77" applyNumberFormat="0" applyFill="0" applyAlignment="0" applyProtection="0">
      <alignment vertical="center"/>
    </xf>
    <xf numFmtId="0" fontId="82" fillId="0" borderId="70">
      <alignment horizontal="left" vertical="center"/>
    </xf>
    <xf numFmtId="0" fontId="19" fillId="13" borderId="64" applyNumberFormat="0" applyFont="0" applyAlignment="0" applyProtection="0">
      <alignment vertical="center"/>
    </xf>
    <xf numFmtId="0" fontId="19" fillId="13" borderId="64" applyNumberFormat="0" applyFont="0" applyAlignment="0" applyProtection="0">
      <alignment vertical="center"/>
    </xf>
    <xf numFmtId="0" fontId="104" fillId="27" borderId="225" applyNumberFormat="0" applyAlignment="0" applyProtection="0">
      <alignment vertical="center"/>
    </xf>
    <xf numFmtId="0" fontId="103" fillId="0" borderId="144" applyNumberFormat="0" applyFill="0" applyAlignment="0" applyProtection="0">
      <alignment vertical="center"/>
    </xf>
    <xf numFmtId="0" fontId="95" fillId="15" borderId="65" applyNumberFormat="0" applyAlignment="0" applyProtection="0">
      <alignment vertical="center"/>
    </xf>
    <xf numFmtId="0" fontId="95" fillId="15" borderId="65" applyNumberFormat="0" applyAlignment="0" applyProtection="0">
      <alignment vertical="center"/>
    </xf>
    <xf numFmtId="0" fontId="104" fillId="15" borderId="85" applyNumberFormat="0" applyAlignment="0" applyProtection="0">
      <alignment vertical="center"/>
    </xf>
    <xf numFmtId="0" fontId="95" fillId="15" borderId="100" applyNumberFormat="0" applyAlignment="0" applyProtection="0">
      <alignment vertical="center"/>
    </xf>
    <xf numFmtId="0" fontId="95" fillId="27" borderId="76" applyNumberFormat="0" applyAlignment="0" applyProtection="0">
      <alignment vertical="center"/>
    </xf>
    <xf numFmtId="10" fontId="81" fillId="20" borderId="122" applyNumberFormat="0" applyBorder="0" applyAlignment="0" applyProtection="0"/>
    <xf numFmtId="0" fontId="19" fillId="13" borderId="71" applyNumberFormat="0" applyFont="0" applyAlignment="0" applyProtection="0">
      <alignment vertical="center"/>
    </xf>
    <xf numFmtId="0" fontId="95" fillId="27" borderId="211" applyNumberFormat="0" applyAlignment="0" applyProtection="0">
      <alignment vertical="center"/>
    </xf>
    <xf numFmtId="0" fontId="19" fillId="13" borderId="123" applyNumberFormat="0" applyFont="0" applyAlignment="0" applyProtection="0">
      <alignment vertical="center"/>
    </xf>
    <xf numFmtId="0" fontId="103" fillId="0" borderId="101" applyNumberFormat="0" applyFill="0" applyAlignment="0" applyProtection="0">
      <alignment vertical="center"/>
    </xf>
    <xf numFmtId="0" fontId="103" fillId="0" borderId="66" applyNumberFormat="0" applyFill="0" applyAlignment="0" applyProtection="0">
      <alignment vertical="center"/>
    </xf>
    <xf numFmtId="0" fontId="103" fillId="0" borderId="66" applyNumberFormat="0" applyFill="0" applyAlignment="0" applyProtection="0">
      <alignment vertical="center"/>
    </xf>
    <xf numFmtId="0" fontId="104" fillId="15" borderId="67" applyNumberFormat="0" applyAlignment="0" applyProtection="0">
      <alignment vertical="center"/>
    </xf>
    <xf numFmtId="0" fontId="104" fillId="15" borderId="67" applyNumberFormat="0" applyAlignment="0" applyProtection="0">
      <alignment vertical="center"/>
    </xf>
    <xf numFmtId="0" fontId="104" fillId="27" borderId="85" applyNumberFormat="0" applyAlignment="0" applyProtection="0">
      <alignment vertical="center"/>
    </xf>
    <xf numFmtId="0" fontId="107" fillId="16" borderId="83" applyNumberFormat="0" applyAlignment="0" applyProtection="0">
      <alignment vertical="center"/>
    </xf>
    <xf numFmtId="10" fontId="81" fillId="20" borderId="173" applyNumberFormat="0" applyBorder="0" applyAlignment="0" applyProtection="0"/>
    <xf numFmtId="0" fontId="107" fillId="11" borderId="204" applyNumberFormat="0" applyAlignment="0" applyProtection="0">
      <alignment vertical="center"/>
    </xf>
    <xf numFmtId="8" fontId="106" fillId="0" borderId="0" applyFont="0" applyFill="0" applyBorder="0" applyAlignment="0" applyProtection="0"/>
    <xf numFmtId="0" fontId="107" fillId="11" borderId="65" applyNumberFormat="0" applyAlignment="0" applyProtection="0">
      <alignment vertical="center"/>
    </xf>
    <xf numFmtId="0" fontId="107" fillId="11" borderId="65" applyNumberFormat="0" applyAlignment="0" applyProtection="0">
      <alignment vertical="center"/>
    </xf>
    <xf numFmtId="0" fontId="107" fillId="11" borderId="90" applyNumberFormat="0" applyAlignment="0" applyProtection="0">
      <alignment vertical="center"/>
    </xf>
    <xf numFmtId="0" fontId="95" fillId="15" borderId="143" applyNumberFormat="0" applyAlignment="0" applyProtection="0">
      <alignment vertical="center"/>
    </xf>
    <xf numFmtId="0" fontId="19" fillId="13" borderId="82" applyNumberFormat="0" applyFont="0" applyAlignment="0" applyProtection="0">
      <alignment vertical="center"/>
    </xf>
    <xf numFmtId="0" fontId="104" fillId="15" borderId="85" applyNumberFormat="0" applyAlignment="0" applyProtection="0">
      <alignment vertical="center"/>
    </xf>
    <xf numFmtId="0" fontId="9" fillId="0" borderId="0">
      <alignment vertical="center"/>
    </xf>
    <xf numFmtId="0" fontId="103" fillId="0" borderId="151" applyNumberFormat="0" applyFill="0" applyAlignment="0" applyProtection="0">
      <alignment vertical="center"/>
    </xf>
    <xf numFmtId="10" fontId="81" fillId="20" borderId="88" applyNumberFormat="0" applyBorder="0" applyAlignment="0" applyProtection="0"/>
    <xf numFmtId="8" fontId="106" fillId="0" borderId="0" applyFont="0" applyFill="0" applyBorder="0" applyAlignment="0" applyProtection="0"/>
    <xf numFmtId="0" fontId="9" fillId="0" borderId="0">
      <alignment vertical="center"/>
    </xf>
    <xf numFmtId="0" fontId="19" fillId="13" borderId="64" applyNumberFormat="0" applyFont="0" applyAlignment="0" applyProtection="0">
      <alignment vertical="center"/>
    </xf>
    <xf numFmtId="0" fontId="107" fillId="16" borderId="65" applyNumberFormat="0" applyAlignment="0" applyProtection="0">
      <alignment vertical="center"/>
    </xf>
    <xf numFmtId="0" fontId="103" fillId="0" borderId="68" applyNumberFormat="0" applyFill="0" applyAlignment="0" applyProtection="0">
      <alignment vertical="center"/>
    </xf>
    <xf numFmtId="0" fontId="95" fillId="27" borderId="65" applyNumberFormat="0" applyAlignment="0" applyProtection="0">
      <alignment vertical="center"/>
    </xf>
    <xf numFmtId="0" fontId="95" fillId="27" borderId="65" applyNumberFormat="0" applyAlignment="0" applyProtection="0">
      <alignment vertical="center"/>
    </xf>
    <xf numFmtId="0" fontId="103" fillId="0" borderId="68" applyNumberFormat="0" applyFill="0" applyAlignment="0" applyProtection="0">
      <alignment vertical="center"/>
    </xf>
    <xf numFmtId="0" fontId="104" fillId="27" borderId="67" applyNumberFormat="0" applyAlignment="0" applyProtection="0">
      <alignment vertical="center"/>
    </xf>
    <xf numFmtId="8" fontId="106" fillId="0" borderId="0" applyFont="0" applyFill="0" applyBorder="0" applyAlignment="0" applyProtection="0"/>
    <xf numFmtId="0" fontId="107" fillId="16" borderId="65" applyNumberFormat="0" applyAlignment="0" applyProtection="0">
      <alignment vertical="center"/>
    </xf>
    <xf numFmtId="0" fontId="104" fillId="27" borderId="67" applyNumberFormat="0" applyAlignment="0" applyProtection="0">
      <alignment vertical="center"/>
    </xf>
    <xf numFmtId="0" fontId="95" fillId="15" borderId="65" applyNumberFormat="0" applyAlignment="0" applyProtection="0">
      <alignment vertical="center"/>
    </xf>
    <xf numFmtId="0" fontId="95" fillId="15" borderId="65" applyNumberFormat="0" applyAlignment="0" applyProtection="0">
      <alignment vertical="center"/>
    </xf>
    <xf numFmtId="0" fontId="19" fillId="13" borderId="64" applyNumberFormat="0" applyFont="0" applyAlignment="0" applyProtection="0">
      <alignment vertical="center"/>
    </xf>
    <xf numFmtId="10" fontId="81" fillId="20" borderId="69" applyNumberFormat="0" applyBorder="0" applyAlignment="0" applyProtection="0"/>
    <xf numFmtId="10" fontId="81" fillId="20" borderId="69" applyNumberFormat="0" applyBorder="0" applyAlignment="0" applyProtection="0"/>
    <xf numFmtId="0" fontId="19" fillId="13" borderId="64" applyNumberFormat="0" applyFont="0" applyAlignment="0" applyProtection="0">
      <alignment vertical="center"/>
    </xf>
    <xf numFmtId="0" fontId="19" fillId="13" borderId="64" applyNumberFormat="0" applyFont="0" applyAlignment="0" applyProtection="0">
      <alignment vertical="center"/>
    </xf>
    <xf numFmtId="0" fontId="95" fillId="15" borderId="65" applyNumberFormat="0" applyAlignment="0" applyProtection="0">
      <alignment vertical="center"/>
    </xf>
    <xf numFmtId="0" fontId="95" fillId="15" borderId="65" applyNumberFormat="0" applyAlignment="0" applyProtection="0">
      <alignment vertical="center"/>
    </xf>
    <xf numFmtId="0" fontId="19" fillId="13" borderId="64" applyNumberFormat="0" applyFont="0" applyAlignment="0" applyProtection="0">
      <alignment vertical="center"/>
    </xf>
    <xf numFmtId="0" fontId="103" fillId="0" borderId="66" applyNumberFormat="0" applyFill="0" applyAlignment="0" applyProtection="0">
      <alignment vertical="center"/>
    </xf>
    <xf numFmtId="0" fontId="103" fillId="0" borderId="66" applyNumberFormat="0" applyFill="0" applyAlignment="0" applyProtection="0">
      <alignment vertical="center"/>
    </xf>
    <xf numFmtId="0" fontId="104" fillId="15" borderId="67" applyNumberFormat="0" applyAlignment="0" applyProtection="0">
      <alignment vertical="center"/>
    </xf>
    <xf numFmtId="0" fontId="104" fillId="15" borderId="67" applyNumberFormat="0" applyAlignment="0" applyProtection="0">
      <alignment vertical="center"/>
    </xf>
    <xf numFmtId="8" fontId="106" fillId="0" borderId="0" applyFont="0" applyFill="0" applyBorder="0" applyAlignment="0" applyProtection="0"/>
    <xf numFmtId="0" fontId="107" fillId="11" borderId="65" applyNumberFormat="0" applyAlignment="0" applyProtection="0">
      <alignment vertical="center"/>
    </xf>
    <xf numFmtId="0" fontId="107" fillId="11" borderId="65" applyNumberFormat="0" applyAlignment="0" applyProtection="0">
      <alignment vertical="center"/>
    </xf>
    <xf numFmtId="0" fontId="9" fillId="0" borderId="0">
      <alignment vertical="center"/>
    </xf>
    <xf numFmtId="8" fontId="106" fillId="0" borderId="0" applyFont="0" applyFill="0" applyBorder="0" applyAlignment="0" applyProtection="0"/>
    <xf numFmtId="0" fontId="103" fillId="0" borderId="66" applyNumberFormat="0" applyFill="0" applyAlignment="0" applyProtection="0">
      <alignment vertical="center"/>
    </xf>
    <xf numFmtId="0" fontId="103" fillId="0" borderId="66" applyNumberFormat="0" applyFill="0" applyAlignment="0" applyProtection="0">
      <alignment vertical="center"/>
    </xf>
    <xf numFmtId="0" fontId="104" fillId="15" borderId="67" applyNumberFormat="0" applyAlignment="0" applyProtection="0">
      <alignment vertical="center"/>
    </xf>
    <xf numFmtId="0" fontId="104" fillId="15" borderId="67" applyNumberFormat="0" applyAlignment="0" applyProtection="0">
      <alignment vertical="center"/>
    </xf>
    <xf numFmtId="0" fontId="107" fillId="11" borderId="65" applyNumberFormat="0" applyAlignment="0" applyProtection="0">
      <alignment vertical="center"/>
    </xf>
    <xf numFmtId="0" fontId="107" fillId="11" borderId="65" applyNumberFormat="0" applyAlignment="0" applyProtection="0">
      <alignment vertical="center"/>
    </xf>
    <xf numFmtId="0" fontId="19" fillId="13" borderId="64" applyNumberFormat="0" applyFont="0" applyAlignment="0" applyProtection="0">
      <alignment vertical="center"/>
    </xf>
    <xf numFmtId="0" fontId="9" fillId="0" borderId="0">
      <alignment vertical="center"/>
    </xf>
    <xf numFmtId="0" fontId="95" fillId="15" borderId="65" applyNumberFormat="0" applyAlignment="0" applyProtection="0">
      <alignment vertical="center"/>
    </xf>
    <xf numFmtId="0" fontId="19" fillId="13" borderId="64" applyNumberFormat="0" applyFont="0" applyAlignment="0" applyProtection="0">
      <alignment vertical="center"/>
    </xf>
    <xf numFmtId="0" fontId="19" fillId="13" borderId="64" applyNumberFormat="0" applyFont="0" applyAlignment="0" applyProtection="0">
      <alignment vertical="center"/>
    </xf>
    <xf numFmtId="0" fontId="19" fillId="13" borderId="82" applyNumberFormat="0" applyFont="0" applyAlignment="0" applyProtection="0">
      <alignment vertical="center"/>
    </xf>
    <xf numFmtId="0" fontId="107" fillId="16" borderId="65" applyNumberFormat="0" applyAlignment="0" applyProtection="0">
      <alignment vertical="center"/>
    </xf>
    <xf numFmtId="0" fontId="104" fillId="27" borderId="67" applyNumberFormat="0" applyAlignment="0" applyProtection="0">
      <alignment vertical="center"/>
    </xf>
    <xf numFmtId="0" fontId="103" fillId="0" borderId="68" applyNumberFormat="0" applyFill="0" applyAlignment="0" applyProtection="0">
      <alignment vertical="center"/>
    </xf>
    <xf numFmtId="0" fontId="19" fillId="13" borderId="64" applyNumberFormat="0" applyFont="0" applyAlignment="0" applyProtection="0">
      <alignment vertical="center"/>
    </xf>
    <xf numFmtId="0" fontId="95" fillId="27" borderId="65" applyNumberFormat="0" applyAlignment="0" applyProtection="0">
      <alignment vertical="center"/>
    </xf>
    <xf numFmtId="0" fontId="95" fillId="27" borderId="65" applyNumberFormat="0" applyAlignment="0" applyProtection="0">
      <alignment vertical="center"/>
    </xf>
    <xf numFmtId="0" fontId="95" fillId="27" borderId="65" applyNumberFormat="0" applyAlignment="0" applyProtection="0">
      <alignment vertical="center"/>
    </xf>
    <xf numFmtId="0" fontId="19" fillId="13" borderId="64" applyNumberFormat="0" applyFont="0" applyAlignment="0" applyProtection="0">
      <alignment vertical="center"/>
    </xf>
    <xf numFmtId="0" fontId="103" fillId="0" borderId="68" applyNumberFormat="0" applyFill="0" applyAlignment="0" applyProtection="0">
      <alignment vertical="center"/>
    </xf>
    <xf numFmtId="0" fontId="104" fillId="27" borderId="67" applyNumberFormat="0" applyAlignment="0" applyProtection="0">
      <alignment vertical="center"/>
    </xf>
    <xf numFmtId="0" fontId="104" fillId="27" borderId="74" applyNumberFormat="0" applyAlignment="0" applyProtection="0">
      <alignment vertical="center"/>
    </xf>
    <xf numFmtId="0" fontId="95" fillId="15" borderId="65" applyNumberFormat="0" applyAlignment="0" applyProtection="0">
      <alignment vertical="center"/>
    </xf>
    <xf numFmtId="0" fontId="103" fillId="0" borderId="68" applyNumberFormat="0" applyFill="0" applyAlignment="0" applyProtection="0">
      <alignment vertical="center"/>
    </xf>
    <xf numFmtId="0" fontId="104" fillId="27" borderId="67" applyNumberFormat="0" applyAlignment="0" applyProtection="0">
      <alignment vertical="center"/>
    </xf>
    <xf numFmtId="8" fontId="106" fillId="0" borderId="0" applyFont="0" applyFill="0" applyBorder="0" applyAlignment="0" applyProtection="0"/>
    <xf numFmtId="0" fontId="107" fillId="16" borderId="65" applyNumberFormat="0" applyAlignment="0" applyProtection="0">
      <alignment vertical="center"/>
    </xf>
    <xf numFmtId="0" fontId="107" fillId="16" borderId="65" applyNumberFormat="0" applyAlignment="0" applyProtection="0">
      <alignment vertical="center"/>
    </xf>
    <xf numFmtId="0" fontId="95" fillId="15" borderId="65" applyNumberFormat="0" applyAlignment="0" applyProtection="0">
      <alignment vertical="center"/>
    </xf>
    <xf numFmtId="0" fontId="19" fillId="13" borderId="64" applyNumberFormat="0" applyFont="0" applyAlignment="0" applyProtection="0">
      <alignment vertical="center"/>
    </xf>
    <xf numFmtId="0" fontId="104" fillId="27" borderId="74" applyNumberFormat="0" applyAlignment="0" applyProtection="0">
      <alignment vertical="center"/>
    </xf>
    <xf numFmtId="0" fontId="95" fillId="15" borderId="65" applyNumberFormat="0" applyAlignment="0" applyProtection="0">
      <alignment vertical="center"/>
    </xf>
    <xf numFmtId="0" fontId="19" fillId="13" borderId="64" applyNumberFormat="0" applyFont="0" applyAlignment="0" applyProtection="0">
      <alignment vertical="center"/>
    </xf>
    <xf numFmtId="10" fontId="81" fillId="20" borderId="69" applyNumberFormat="0" applyBorder="0" applyAlignment="0" applyProtection="0"/>
    <xf numFmtId="0" fontId="19" fillId="13" borderId="64" applyNumberFormat="0" applyFont="0" applyAlignment="0" applyProtection="0">
      <alignment vertical="center"/>
    </xf>
    <xf numFmtId="0" fontId="19" fillId="13" borderId="64" applyNumberFormat="0" applyFont="0" applyAlignment="0" applyProtection="0">
      <alignment vertical="center"/>
    </xf>
    <xf numFmtId="0" fontId="95" fillId="15" borderId="65" applyNumberFormat="0" applyAlignment="0" applyProtection="0">
      <alignment vertical="center"/>
    </xf>
    <xf numFmtId="0" fontId="95" fillId="15" borderId="65" applyNumberFormat="0" applyAlignment="0" applyProtection="0">
      <alignment vertical="center"/>
    </xf>
    <xf numFmtId="0" fontId="103" fillId="0" borderId="66" applyNumberFormat="0" applyFill="0" applyAlignment="0" applyProtection="0">
      <alignment vertical="center"/>
    </xf>
    <xf numFmtId="0" fontId="103" fillId="0" borderId="66" applyNumberFormat="0" applyFill="0" applyAlignment="0" applyProtection="0">
      <alignment vertical="center"/>
    </xf>
    <xf numFmtId="0" fontId="104" fillId="15" borderId="67" applyNumberFormat="0" applyAlignment="0" applyProtection="0">
      <alignment vertical="center"/>
    </xf>
    <xf numFmtId="0" fontId="104" fillId="15" borderId="67" applyNumberFormat="0" applyAlignment="0" applyProtection="0">
      <alignment vertical="center"/>
    </xf>
    <xf numFmtId="0" fontId="103" fillId="0" borderId="66" applyNumberFormat="0" applyFill="0" applyAlignment="0" applyProtection="0">
      <alignment vertical="center"/>
    </xf>
    <xf numFmtId="0" fontId="103" fillId="0" borderId="66" applyNumberFormat="0" applyFill="0" applyAlignment="0" applyProtection="0">
      <alignment vertical="center"/>
    </xf>
    <xf numFmtId="8" fontId="106" fillId="0" borderId="0" applyFont="0" applyFill="0" applyBorder="0" applyAlignment="0" applyProtection="0"/>
    <xf numFmtId="0" fontId="107" fillId="11" borderId="65" applyNumberFormat="0" applyAlignment="0" applyProtection="0">
      <alignment vertical="center"/>
    </xf>
    <xf numFmtId="0" fontId="107" fillId="11" borderId="65" applyNumberFormat="0" applyAlignment="0" applyProtection="0">
      <alignment vertical="center"/>
    </xf>
    <xf numFmtId="0" fontId="103" fillId="0" borderId="66" applyNumberFormat="0" applyFill="0" applyAlignment="0" applyProtection="0">
      <alignment vertical="center"/>
    </xf>
    <xf numFmtId="0" fontId="103" fillId="0" borderId="66" applyNumberFormat="0" applyFill="0" applyAlignment="0" applyProtection="0">
      <alignment vertical="center"/>
    </xf>
    <xf numFmtId="0" fontId="104" fillId="15" borderId="67" applyNumberFormat="0" applyAlignment="0" applyProtection="0">
      <alignment vertical="center"/>
    </xf>
    <xf numFmtId="0" fontId="104" fillId="15" borderId="67" applyNumberFormat="0" applyAlignment="0" applyProtection="0">
      <alignment vertical="center"/>
    </xf>
    <xf numFmtId="0" fontId="107" fillId="11" borderId="65" applyNumberFormat="0" applyAlignment="0" applyProtection="0">
      <alignment vertical="center"/>
    </xf>
    <xf numFmtId="0" fontId="107" fillId="11" borderId="65" applyNumberFormat="0" applyAlignment="0" applyProtection="0">
      <alignment vertical="center"/>
    </xf>
    <xf numFmtId="0" fontId="104" fillId="15" borderId="67" applyNumberFormat="0" applyAlignment="0" applyProtection="0">
      <alignment vertical="center"/>
    </xf>
    <xf numFmtId="0" fontId="104" fillId="15" borderId="67" applyNumberFormat="0" applyAlignment="0" applyProtection="0">
      <alignment vertical="center"/>
    </xf>
    <xf numFmtId="0" fontId="107" fillId="11" borderId="65" applyNumberFormat="0" applyAlignment="0" applyProtection="0">
      <alignment vertical="center"/>
    </xf>
    <xf numFmtId="0" fontId="107" fillId="11" borderId="65" applyNumberFormat="0" applyAlignment="0" applyProtection="0">
      <alignment vertical="center"/>
    </xf>
    <xf numFmtId="0" fontId="9" fillId="0" borderId="0">
      <alignment vertical="center"/>
    </xf>
    <xf numFmtId="8" fontId="106" fillId="0" borderId="0" applyFont="0" applyFill="0" applyBorder="0" applyAlignment="0" applyProtection="0"/>
    <xf numFmtId="10" fontId="81" fillId="20" borderId="69" applyNumberFormat="0" applyBorder="0" applyAlignment="0" applyProtection="0"/>
    <xf numFmtId="0" fontId="19" fillId="13" borderId="64" applyNumberFormat="0" applyFont="0" applyAlignment="0" applyProtection="0">
      <alignment vertical="center"/>
    </xf>
    <xf numFmtId="0" fontId="19" fillId="13" borderId="64" applyNumberFormat="0" applyFont="0" applyAlignment="0" applyProtection="0">
      <alignment vertical="center"/>
    </xf>
    <xf numFmtId="0" fontId="95" fillId="15" borderId="65" applyNumberFormat="0" applyAlignment="0" applyProtection="0">
      <alignment vertical="center"/>
    </xf>
    <xf numFmtId="0" fontId="95" fillId="15" borderId="65" applyNumberFormat="0" applyAlignment="0" applyProtection="0">
      <alignment vertical="center"/>
    </xf>
    <xf numFmtId="0" fontId="103" fillId="0" borderId="66" applyNumberFormat="0" applyFill="0" applyAlignment="0" applyProtection="0">
      <alignment vertical="center"/>
    </xf>
    <xf numFmtId="0" fontId="103" fillId="0" borderId="66" applyNumberFormat="0" applyFill="0" applyAlignment="0" applyProtection="0">
      <alignment vertical="center"/>
    </xf>
    <xf numFmtId="0" fontId="104" fillId="15" borderId="67" applyNumberFormat="0" applyAlignment="0" applyProtection="0">
      <alignment vertical="center"/>
    </xf>
    <xf numFmtId="0" fontId="104" fillId="15" borderId="67" applyNumberFormat="0" applyAlignment="0" applyProtection="0">
      <alignment vertical="center"/>
    </xf>
    <xf numFmtId="8" fontId="106" fillId="0" borderId="0" applyFont="0" applyFill="0" applyBorder="0" applyAlignment="0" applyProtection="0"/>
    <xf numFmtId="0" fontId="107" fillId="11" borderId="65" applyNumberFormat="0" applyAlignment="0" applyProtection="0">
      <alignment vertical="center"/>
    </xf>
    <xf numFmtId="0" fontId="107" fillId="11" borderId="65" applyNumberFormat="0" applyAlignment="0" applyProtection="0">
      <alignment vertical="center"/>
    </xf>
    <xf numFmtId="0" fontId="9" fillId="0" borderId="0">
      <alignment vertical="center"/>
    </xf>
    <xf numFmtId="8" fontId="106" fillId="0" borderId="0" applyFont="0" applyFill="0" applyBorder="0" applyAlignment="0" applyProtection="0"/>
    <xf numFmtId="0" fontId="9" fillId="0" borderId="0">
      <alignment vertical="center"/>
    </xf>
    <xf numFmtId="0" fontId="19" fillId="13" borderId="64" applyNumberFormat="0" applyFont="0" applyAlignment="0" applyProtection="0">
      <alignment vertical="center"/>
    </xf>
    <xf numFmtId="0" fontId="107" fillId="16" borderId="65" applyNumberFormat="0" applyAlignment="0" applyProtection="0">
      <alignment vertical="center"/>
    </xf>
    <xf numFmtId="0" fontId="103" fillId="0" borderId="68" applyNumberFormat="0" applyFill="0" applyAlignment="0" applyProtection="0">
      <alignment vertical="center"/>
    </xf>
    <xf numFmtId="0" fontId="95" fillId="27" borderId="65" applyNumberFormat="0" applyAlignment="0" applyProtection="0">
      <alignment vertical="center"/>
    </xf>
    <xf numFmtId="0" fontId="95" fillId="27" borderId="65" applyNumberFormat="0" applyAlignment="0" applyProtection="0">
      <alignment vertical="center"/>
    </xf>
    <xf numFmtId="0" fontId="103" fillId="0" borderId="68" applyNumberFormat="0" applyFill="0" applyAlignment="0" applyProtection="0">
      <alignment vertical="center"/>
    </xf>
    <xf numFmtId="0" fontId="104" fillId="27" borderId="67" applyNumberFormat="0" applyAlignment="0" applyProtection="0">
      <alignment vertical="center"/>
    </xf>
    <xf numFmtId="8" fontId="106" fillId="0" borderId="0" applyFont="0" applyFill="0" applyBorder="0" applyAlignment="0" applyProtection="0"/>
    <xf numFmtId="0" fontId="107" fillId="16" borderId="65" applyNumberFormat="0" applyAlignment="0" applyProtection="0">
      <alignment vertical="center"/>
    </xf>
    <xf numFmtId="0" fontId="104" fillId="27" borderId="67" applyNumberFormat="0" applyAlignment="0" applyProtection="0">
      <alignment vertical="center"/>
    </xf>
    <xf numFmtId="0" fontId="95" fillId="15" borderId="65" applyNumberFormat="0" applyAlignment="0" applyProtection="0">
      <alignment vertical="center"/>
    </xf>
    <xf numFmtId="0" fontId="95" fillId="15" borderId="65" applyNumberFormat="0" applyAlignment="0" applyProtection="0">
      <alignment vertical="center"/>
    </xf>
    <xf numFmtId="0" fontId="19" fillId="13" borderId="64" applyNumberFormat="0" applyFont="0" applyAlignment="0" applyProtection="0">
      <alignment vertical="center"/>
    </xf>
    <xf numFmtId="10" fontId="81" fillId="20" borderId="69" applyNumberFormat="0" applyBorder="0" applyAlignment="0" applyProtection="0"/>
    <xf numFmtId="10" fontId="81" fillId="20" borderId="69" applyNumberFormat="0" applyBorder="0" applyAlignment="0" applyProtection="0"/>
    <xf numFmtId="0" fontId="19" fillId="13" borderId="64" applyNumberFormat="0" applyFont="0" applyAlignment="0" applyProtection="0">
      <alignment vertical="center"/>
    </xf>
    <xf numFmtId="0" fontId="19" fillId="13" borderId="64" applyNumberFormat="0" applyFont="0" applyAlignment="0" applyProtection="0">
      <alignment vertical="center"/>
    </xf>
    <xf numFmtId="0" fontId="95" fillId="15" borderId="65" applyNumberFormat="0" applyAlignment="0" applyProtection="0">
      <alignment vertical="center"/>
    </xf>
    <xf numFmtId="0" fontId="95" fillId="15" borderId="65" applyNumberFormat="0" applyAlignment="0" applyProtection="0">
      <alignment vertical="center"/>
    </xf>
    <xf numFmtId="0" fontId="19" fillId="13" borderId="64" applyNumberFormat="0" applyFont="0" applyAlignment="0" applyProtection="0">
      <alignment vertical="center"/>
    </xf>
    <xf numFmtId="0" fontId="103" fillId="0" borderId="66" applyNumberFormat="0" applyFill="0" applyAlignment="0" applyProtection="0">
      <alignment vertical="center"/>
    </xf>
    <xf numFmtId="0" fontId="103" fillId="0" borderId="66" applyNumberFormat="0" applyFill="0" applyAlignment="0" applyProtection="0">
      <alignment vertical="center"/>
    </xf>
    <xf numFmtId="0" fontId="104" fillId="15" borderId="67" applyNumberFormat="0" applyAlignment="0" applyProtection="0">
      <alignment vertical="center"/>
    </xf>
    <xf numFmtId="0" fontId="104" fillId="15" borderId="67" applyNumberFormat="0" applyAlignment="0" applyProtection="0">
      <alignment vertical="center"/>
    </xf>
    <xf numFmtId="8" fontId="106" fillId="0" borderId="0" applyFont="0" applyFill="0" applyBorder="0" applyAlignment="0" applyProtection="0"/>
    <xf numFmtId="0" fontId="107" fillId="11" borderId="65" applyNumberFormat="0" applyAlignment="0" applyProtection="0">
      <alignment vertical="center"/>
    </xf>
    <xf numFmtId="0" fontId="107" fillId="11" borderId="65" applyNumberFormat="0" applyAlignment="0" applyProtection="0">
      <alignment vertical="center"/>
    </xf>
    <xf numFmtId="0" fontId="9" fillId="0" borderId="0">
      <alignment vertical="center"/>
    </xf>
    <xf numFmtId="8" fontId="106" fillId="0" borderId="0" applyFont="0" applyFill="0" applyBorder="0" applyAlignment="0" applyProtection="0"/>
    <xf numFmtId="0" fontId="103" fillId="0" borderId="66" applyNumberFormat="0" applyFill="0" applyAlignment="0" applyProtection="0">
      <alignment vertical="center"/>
    </xf>
    <xf numFmtId="0" fontId="103" fillId="0" borderId="66" applyNumberFormat="0" applyFill="0" applyAlignment="0" applyProtection="0">
      <alignment vertical="center"/>
    </xf>
    <xf numFmtId="0" fontId="104" fillId="15" borderId="67" applyNumberFormat="0" applyAlignment="0" applyProtection="0">
      <alignment vertical="center"/>
    </xf>
    <xf numFmtId="0" fontId="104" fillId="15" borderId="67" applyNumberFormat="0" applyAlignment="0" applyProtection="0">
      <alignment vertical="center"/>
    </xf>
    <xf numFmtId="0" fontId="107" fillId="11" borderId="65" applyNumberFormat="0" applyAlignment="0" applyProtection="0">
      <alignment vertical="center"/>
    </xf>
    <xf numFmtId="0" fontId="107" fillId="11" borderId="65" applyNumberFormat="0" applyAlignment="0" applyProtection="0">
      <alignment vertical="center"/>
    </xf>
    <xf numFmtId="0" fontId="9" fillId="0" borderId="0">
      <alignment vertical="center"/>
    </xf>
    <xf numFmtId="0" fontId="19" fillId="13" borderId="64" applyNumberFormat="0" applyFont="0" applyAlignment="0" applyProtection="0">
      <alignment vertical="center"/>
    </xf>
    <xf numFmtId="0" fontId="95" fillId="27" borderId="65" applyNumberFormat="0" applyAlignment="0" applyProtection="0">
      <alignment vertical="center"/>
    </xf>
    <xf numFmtId="0" fontId="103" fillId="0" borderId="68" applyNumberFormat="0" applyFill="0" applyAlignment="0" applyProtection="0">
      <alignment vertical="center"/>
    </xf>
    <xf numFmtId="0" fontId="104" fillId="27" borderId="67" applyNumberFormat="0" applyAlignment="0" applyProtection="0">
      <alignment vertical="center"/>
    </xf>
    <xf numFmtId="8" fontId="106" fillId="0" borderId="0" applyFont="0" applyFill="0" applyBorder="0" applyAlignment="0" applyProtection="0"/>
    <xf numFmtId="0" fontId="107" fillId="16" borderId="65" applyNumberFormat="0" applyAlignment="0" applyProtection="0">
      <alignment vertical="center"/>
    </xf>
    <xf numFmtId="0" fontId="19" fillId="13" borderId="64" applyNumberFormat="0" applyFont="0" applyAlignment="0" applyProtection="0">
      <alignment vertical="center"/>
    </xf>
    <xf numFmtId="0" fontId="19" fillId="13" borderId="64" applyNumberFormat="0" applyFont="0" applyAlignment="0" applyProtection="0">
      <alignment vertical="center"/>
    </xf>
    <xf numFmtId="0" fontId="95" fillId="15" borderId="65" applyNumberFormat="0" applyAlignment="0" applyProtection="0">
      <alignment vertical="center"/>
    </xf>
    <xf numFmtId="0" fontId="95" fillId="15" borderId="65" applyNumberFormat="0" applyAlignment="0" applyProtection="0">
      <alignment vertical="center"/>
    </xf>
    <xf numFmtId="0" fontId="103" fillId="0" borderId="66" applyNumberFormat="0" applyFill="0" applyAlignment="0" applyProtection="0">
      <alignment vertical="center"/>
    </xf>
    <xf numFmtId="0" fontId="103" fillId="0" borderId="66" applyNumberFormat="0" applyFill="0" applyAlignment="0" applyProtection="0">
      <alignment vertical="center"/>
    </xf>
    <xf numFmtId="0" fontId="104" fillId="15" borderId="67" applyNumberFormat="0" applyAlignment="0" applyProtection="0">
      <alignment vertical="center"/>
    </xf>
    <xf numFmtId="0" fontId="104" fillId="15" borderId="67" applyNumberFormat="0" applyAlignment="0" applyProtection="0">
      <alignment vertical="center"/>
    </xf>
    <xf numFmtId="8" fontId="106" fillId="0" borderId="0" applyFont="0" applyFill="0" applyBorder="0" applyAlignment="0" applyProtection="0"/>
    <xf numFmtId="0" fontId="107" fillId="11" borderId="65" applyNumberFormat="0" applyAlignment="0" applyProtection="0">
      <alignment vertical="center"/>
    </xf>
    <xf numFmtId="0" fontId="107" fillId="11" borderId="65" applyNumberFormat="0" applyAlignment="0" applyProtection="0">
      <alignment vertical="center"/>
    </xf>
    <xf numFmtId="0" fontId="9" fillId="0" borderId="0">
      <alignment vertical="center"/>
    </xf>
    <xf numFmtId="8" fontId="106" fillId="0" borderId="0" applyFont="0" applyFill="0" applyBorder="0" applyAlignment="0" applyProtection="0"/>
    <xf numFmtId="0" fontId="9" fillId="0" borderId="0">
      <alignment vertical="center"/>
    </xf>
    <xf numFmtId="0" fontId="19" fillId="13" borderId="64" applyNumberFormat="0" applyFont="0" applyAlignment="0" applyProtection="0">
      <alignment vertical="center"/>
    </xf>
    <xf numFmtId="0" fontId="107" fillId="16" borderId="65" applyNumberFormat="0" applyAlignment="0" applyProtection="0">
      <alignment vertical="center"/>
    </xf>
    <xf numFmtId="0" fontId="103" fillId="0" borderId="68" applyNumberFormat="0" applyFill="0" applyAlignment="0" applyProtection="0">
      <alignment vertical="center"/>
    </xf>
    <xf numFmtId="0" fontId="95" fillId="27" borderId="65" applyNumberFormat="0" applyAlignment="0" applyProtection="0">
      <alignment vertical="center"/>
    </xf>
    <xf numFmtId="0" fontId="95" fillId="27" borderId="65" applyNumberFormat="0" applyAlignment="0" applyProtection="0">
      <alignment vertical="center"/>
    </xf>
    <xf numFmtId="0" fontId="103" fillId="0" borderId="68" applyNumberFormat="0" applyFill="0" applyAlignment="0" applyProtection="0">
      <alignment vertical="center"/>
    </xf>
    <xf numFmtId="0" fontId="104" fillId="27" borderId="67" applyNumberFormat="0" applyAlignment="0" applyProtection="0">
      <alignment vertical="center"/>
    </xf>
    <xf numFmtId="8" fontId="106" fillId="0" borderId="0" applyFont="0" applyFill="0" applyBorder="0" applyAlignment="0" applyProtection="0"/>
    <xf numFmtId="0" fontId="107" fillId="16" borderId="65" applyNumberFormat="0" applyAlignment="0" applyProtection="0">
      <alignment vertical="center"/>
    </xf>
    <xf numFmtId="0" fontId="104" fillId="27" borderId="67" applyNumberFormat="0" applyAlignment="0" applyProtection="0">
      <alignment vertical="center"/>
    </xf>
    <xf numFmtId="0" fontId="95" fillId="15" borderId="65" applyNumberFormat="0" applyAlignment="0" applyProtection="0">
      <alignment vertical="center"/>
    </xf>
    <xf numFmtId="0" fontId="95" fillId="15" borderId="65" applyNumberFormat="0" applyAlignment="0" applyProtection="0">
      <alignment vertical="center"/>
    </xf>
    <xf numFmtId="0" fontId="19" fillId="13" borderId="64" applyNumberFormat="0" applyFont="0" applyAlignment="0" applyProtection="0">
      <alignment vertical="center"/>
    </xf>
    <xf numFmtId="0" fontId="19" fillId="13" borderId="64" applyNumberFormat="0" applyFont="0" applyAlignment="0" applyProtection="0">
      <alignment vertical="center"/>
    </xf>
    <xf numFmtId="0" fontId="19" fillId="13" borderId="64" applyNumberFormat="0" applyFont="0" applyAlignment="0" applyProtection="0">
      <alignment vertical="center"/>
    </xf>
    <xf numFmtId="0" fontId="95" fillId="15" borderId="65" applyNumberFormat="0" applyAlignment="0" applyProtection="0">
      <alignment vertical="center"/>
    </xf>
    <xf numFmtId="0" fontId="95" fillId="15" borderId="65" applyNumberFormat="0" applyAlignment="0" applyProtection="0">
      <alignment vertical="center"/>
    </xf>
    <xf numFmtId="0" fontId="19" fillId="13" borderId="64" applyNumberFormat="0" applyFont="0" applyAlignment="0" applyProtection="0">
      <alignment vertical="center"/>
    </xf>
    <xf numFmtId="0" fontId="103" fillId="0" borderId="66" applyNumberFormat="0" applyFill="0" applyAlignment="0" applyProtection="0">
      <alignment vertical="center"/>
    </xf>
    <xf numFmtId="0" fontId="103" fillId="0" borderId="66" applyNumberFormat="0" applyFill="0" applyAlignment="0" applyProtection="0">
      <alignment vertical="center"/>
    </xf>
    <xf numFmtId="0" fontId="104" fillId="15" borderId="67" applyNumberFormat="0" applyAlignment="0" applyProtection="0">
      <alignment vertical="center"/>
    </xf>
    <xf numFmtId="0" fontId="104" fillId="15" borderId="67" applyNumberFormat="0" applyAlignment="0" applyProtection="0">
      <alignment vertical="center"/>
    </xf>
    <xf numFmtId="8" fontId="106" fillId="0" borderId="0" applyFont="0" applyFill="0" applyBorder="0" applyAlignment="0" applyProtection="0"/>
    <xf numFmtId="0" fontId="107" fillId="11" borderId="65" applyNumberFormat="0" applyAlignment="0" applyProtection="0">
      <alignment vertical="center"/>
    </xf>
    <xf numFmtId="0" fontId="107" fillId="11" borderId="65" applyNumberFormat="0" applyAlignment="0" applyProtection="0">
      <alignment vertical="center"/>
    </xf>
    <xf numFmtId="0" fontId="9" fillId="0" borderId="0">
      <alignment vertical="center"/>
    </xf>
    <xf numFmtId="8" fontId="106" fillId="0" borderId="0" applyFont="0" applyFill="0" applyBorder="0" applyAlignment="0" applyProtection="0"/>
    <xf numFmtId="0" fontId="103" fillId="0" borderId="66" applyNumberFormat="0" applyFill="0" applyAlignment="0" applyProtection="0">
      <alignment vertical="center"/>
    </xf>
    <xf numFmtId="0" fontId="103" fillId="0" borderId="66" applyNumberFormat="0" applyFill="0" applyAlignment="0" applyProtection="0">
      <alignment vertical="center"/>
    </xf>
    <xf numFmtId="0" fontId="104" fillId="15" borderId="67" applyNumberFormat="0" applyAlignment="0" applyProtection="0">
      <alignment vertical="center"/>
    </xf>
    <xf numFmtId="0" fontId="104" fillId="15" borderId="67" applyNumberFormat="0" applyAlignment="0" applyProtection="0">
      <alignment vertical="center"/>
    </xf>
    <xf numFmtId="0" fontId="107" fillId="11" borderId="65" applyNumberFormat="0" applyAlignment="0" applyProtection="0">
      <alignment vertical="center"/>
    </xf>
    <xf numFmtId="0" fontId="107" fillId="11" borderId="65" applyNumberFormat="0" applyAlignment="0" applyProtection="0">
      <alignment vertical="center"/>
    </xf>
    <xf numFmtId="0" fontId="19" fillId="13" borderId="64" applyNumberFormat="0" applyFont="0" applyAlignment="0" applyProtection="0">
      <alignment vertical="center"/>
    </xf>
    <xf numFmtId="0" fontId="9" fillId="0" borderId="0">
      <alignment vertical="center"/>
    </xf>
    <xf numFmtId="0" fontId="95" fillId="15" borderId="65" applyNumberFormat="0" applyAlignment="0" applyProtection="0">
      <alignment vertical="center"/>
    </xf>
    <xf numFmtId="0" fontId="19" fillId="13" borderId="64" applyNumberFormat="0" applyFont="0" applyAlignment="0" applyProtection="0">
      <alignment vertical="center"/>
    </xf>
    <xf numFmtId="0" fontId="19" fillId="13" borderId="64" applyNumberFormat="0" applyFont="0" applyAlignment="0" applyProtection="0">
      <alignment vertical="center"/>
    </xf>
    <xf numFmtId="0" fontId="19" fillId="13" borderId="71" applyNumberFormat="0" applyFont="0" applyAlignment="0" applyProtection="0">
      <alignment vertical="center"/>
    </xf>
    <xf numFmtId="0" fontId="107" fillId="16" borderId="65" applyNumberFormat="0" applyAlignment="0" applyProtection="0">
      <alignment vertical="center"/>
    </xf>
    <xf numFmtId="0" fontId="104" fillId="27" borderId="67" applyNumberFormat="0" applyAlignment="0" applyProtection="0">
      <alignment vertical="center"/>
    </xf>
    <xf numFmtId="0" fontId="103" fillId="0" borderId="68" applyNumberFormat="0" applyFill="0" applyAlignment="0" applyProtection="0">
      <alignment vertical="center"/>
    </xf>
    <xf numFmtId="0" fontId="19" fillId="13" borderId="64" applyNumberFormat="0" applyFont="0" applyAlignment="0" applyProtection="0">
      <alignment vertical="center"/>
    </xf>
    <xf numFmtId="0" fontId="95" fillId="27" borderId="65" applyNumberFormat="0" applyAlignment="0" applyProtection="0">
      <alignment vertical="center"/>
    </xf>
    <xf numFmtId="0" fontId="95" fillId="27" borderId="65" applyNumberFormat="0" applyAlignment="0" applyProtection="0">
      <alignment vertical="center"/>
    </xf>
    <xf numFmtId="0" fontId="95" fillId="27" borderId="65" applyNumberFormat="0" applyAlignment="0" applyProtection="0">
      <alignment vertical="center"/>
    </xf>
    <xf numFmtId="0" fontId="19" fillId="13" borderId="64" applyNumberFormat="0" applyFont="0" applyAlignment="0" applyProtection="0">
      <alignment vertical="center"/>
    </xf>
    <xf numFmtId="0" fontId="103" fillId="0" borderId="68" applyNumberFormat="0" applyFill="0" applyAlignment="0" applyProtection="0">
      <alignment vertical="center"/>
    </xf>
    <xf numFmtId="0" fontId="104" fillId="27" borderId="67" applyNumberFormat="0" applyAlignment="0" applyProtection="0">
      <alignment vertical="center"/>
    </xf>
    <xf numFmtId="0" fontId="95" fillId="15" borderId="175" applyNumberFormat="0" applyAlignment="0" applyProtection="0">
      <alignment vertical="center"/>
    </xf>
    <xf numFmtId="0" fontId="95" fillId="15" borderId="65" applyNumberFormat="0" applyAlignment="0" applyProtection="0">
      <alignment vertical="center"/>
    </xf>
    <xf numFmtId="0" fontId="103" fillId="0" borderId="68" applyNumberFormat="0" applyFill="0" applyAlignment="0" applyProtection="0">
      <alignment vertical="center"/>
    </xf>
    <xf numFmtId="0" fontId="104" fillId="27" borderId="67" applyNumberFormat="0" applyAlignment="0" applyProtection="0">
      <alignment vertical="center"/>
    </xf>
    <xf numFmtId="8" fontId="106" fillId="0" borderId="0" applyFont="0" applyFill="0" applyBorder="0" applyAlignment="0" applyProtection="0"/>
    <xf numFmtId="0" fontId="107" fillId="16" borderId="65" applyNumberFormat="0" applyAlignment="0" applyProtection="0">
      <alignment vertical="center"/>
    </xf>
    <xf numFmtId="0" fontId="107" fillId="16" borderId="65" applyNumberFormat="0" applyAlignment="0" applyProtection="0">
      <alignment vertical="center"/>
    </xf>
    <xf numFmtId="0" fontId="95" fillId="15" borderId="65" applyNumberFormat="0" applyAlignment="0" applyProtection="0">
      <alignment vertical="center"/>
    </xf>
    <xf numFmtId="0" fontId="19" fillId="13" borderId="64" applyNumberFormat="0" applyFont="0" applyAlignment="0" applyProtection="0">
      <alignment vertical="center"/>
    </xf>
    <xf numFmtId="0" fontId="19" fillId="13" borderId="82" applyNumberFormat="0" applyFont="0" applyAlignment="0" applyProtection="0">
      <alignment vertical="center"/>
    </xf>
    <xf numFmtId="0" fontId="95" fillId="15" borderId="65" applyNumberFormat="0" applyAlignment="0" applyProtection="0">
      <alignment vertical="center"/>
    </xf>
    <xf numFmtId="0" fontId="19" fillId="13" borderId="64" applyNumberFormat="0" applyFont="0" applyAlignment="0" applyProtection="0">
      <alignment vertical="center"/>
    </xf>
    <xf numFmtId="10" fontId="81" fillId="20" borderId="69" applyNumberFormat="0" applyBorder="0" applyAlignment="0" applyProtection="0"/>
    <xf numFmtId="0" fontId="19" fillId="13" borderId="64" applyNumberFormat="0" applyFont="0" applyAlignment="0" applyProtection="0">
      <alignment vertical="center"/>
    </xf>
    <xf numFmtId="0" fontId="19" fillId="13" borderId="64" applyNumberFormat="0" applyFont="0" applyAlignment="0" applyProtection="0">
      <alignment vertical="center"/>
    </xf>
    <xf numFmtId="0" fontId="95" fillId="15" borderId="65" applyNumberFormat="0" applyAlignment="0" applyProtection="0">
      <alignment vertical="center"/>
    </xf>
    <xf numFmtId="0" fontId="95" fillId="15" borderId="65" applyNumberFormat="0" applyAlignment="0" applyProtection="0">
      <alignment vertical="center"/>
    </xf>
    <xf numFmtId="0" fontId="103" fillId="0" borderId="66" applyNumberFormat="0" applyFill="0" applyAlignment="0" applyProtection="0">
      <alignment vertical="center"/>
    </xf>
    <xf numFmtId="0" fontId="103" fillId="0" borderId="66" applyNumberFormat="0" applyFill="0" applyAlignment="0" applyProtection="0">
      <alignment vertical="center"/>
    </xf>
    <xf numFmtId="0" fontId="104" fillId="15" borderId="67" applyNumberFormat="0" applyAlignment="0" applyProtection="0">
      <alignment vertical="center"/>
    </xf>
    <xf numFmtId="0" fontId="104" fillId="15" borderId="67" applyNumberFormat="0" applyAlignment="0" applyProtection="0">
      <alignment vertical="center"/>
    </xf>
    <xf numFmtId="0" fontId="103" fillId="0" borderId="66" applyNumberFormat="0" applyFill="0" applyAlignment="0" applyProtection="0">
      <alignment vertical="center"/>
    </xf>
    <xf numFmtId="0" fontId="103" fillId="0" borderId="66" applyNumberFormat="0" applyFill="0" applyAlignment="0" applyProtection="0">
      <alignment vertical="center"/>
    </xf>
    <xf numFmtId="8" fontId="106" fillId="0" borderId="0" applyFont="0" applyFill="0" applyBorder="0" applyAlignment="0" applyProtection="0"/>
    <xf numFmtId="0" fontId="107" fillId="11" borderId="65" applyNumberFormat="0" applyAlignment="0" applyProtection="0">
      <alignment vertical="center"/>
    </xf>
    <xf numFmtId="0" fontId="107" fillId="11" borderId="65" applyNumberFormat="0" applyAlignment="0" applyProtection="0">
      <alignment vertical="center"/>
    </xf>
    <xf numFmtId="0" fontId="103" fillId="0" borderId="66" applyNumberFormat="0" applyFill="0" applyAlignment="0" applyProtection="0">
      <alignment vertical="center"/>
    </xf>
    <xf numFmtId="0" fontId="103" fillId="0" borderId="66" applyNumberFormat="0" applyFill="0" applyAlignment="0" applyProtection="0">
      <alignment vertical="center"/>
    </xf>
    <xf numFmtId="0" fontId="104" fillId="15" borderId="67" applyNumberFormat="0" applyAlignment="0" applyProtection="0">
      <alignment vertical="center"/>
    </xf>
    <xf numFmtId="0" fontId="104" fillId="15" borderId="67" applyNumberFormat="0" applyAlignment="0" applyProtection="0">
      <alignment vertical="center"/>
    </xf>
    <xf numFmtId="0" fontId="107" fillId="11" borderId="65" applyNumberFormat="0" applyAlignment="0" applyProtection="0">
      <alignment vertical="center"/>
    </xf>
    <xf numFmtId="0" fontId="107" fillId="11" borderId="65" applyNumberFormat="0" applyAlignment="0" applyProtection="0">
      <alignment vertical="center"/>
    </xf>
    <xf numFmtId="0" fontId="104" fillId="15" borderId="67" applyNumberFormat="0" applyAlignment="0" applyProtection="0">
      <alignment vertical="center"/>
    </xf>
    <xf numFmtId="0" fontId="104" fillId="15" borderId="67" applyNumberFormat="0" applyAlignment="0" applyProtection="0">
      <alignment vertical="center"/>
    </xf>
    <xf numFmtId="0" fontId="107" fillId="11" borderId="65" applyNumberFormat="0" applyAlignment="0" applyProtection="0">
      <alignment vertical="center"/>
    </xf>
    <xf numFmtId="0" fontId="107" fillId="11" borderId="65" applyNumberFormat="0" applyAlignment="0" applyProtection="0">
      <alignment vertical="center"/>
    </xf>
    <xf numFmtId="0" fontId="9" fillId="0" borderId="0">
      <alignment vertical="center"/>
    </xf>
    <xf numFmtId="8" fontId="106" fillId="0" borderId="0" applyFont="0" applyFill="0" applyBorder="0" applyAlignment="0" applyProtection="0"/>
    <xf numFmtId="10" fontId="81" fillId="20" borderId="56" applyNumberFormat="0" applyBorder="0" applyAlignment="0" applyProtection="0"/>
    <xf numFmtId="0" fontId="19" fillId="13" borderId="64" applyNumberFormat="0" applyFont="0" applyAlignment="0" applyProtection="0">
      <alignment vertical="center"/>
    </xf>
    <xf numFmtId="0" fontId="19" fillId="13" borderId="64" applyNumberFormat="0" applyFont="0" applyAlignment="0" applyProtection="0">
      <alignment vertical="center"/>
    </xf>
    <xf numFmtId="0" fontId="95" fillId="15" borderId="65" applyNumberFormat="0" applyAlignment="0" applyProtection="0">
      <alignment vertical="center"/>
    </xf>
    <xf numFmtId="0" fontId="95" fillId="15" borderId="65" applyNumberFormat="0" applyAlignment="0" applyProtection="0">
      <alignment vertical="center"/>
    </xf>
    <xf numFmtId="0" fontId="103" fillId="0" borderId="66" applyNumberFormat="0" applyFill="0" applyAlignment="0" applyProtection="0">
      <alignment vertical="center"/>
    </xf>
    <xf numFmtId="0" fontId="103" fillId="0" borderId="66" applyNumberFormat="0" applyFill="0" applyAlignment="0" applyProtection="0">
      <alignment vertical="center"/>
    </xf>
    <xf numFmtId="0" fontId="104" fillId="15" borderId="67" applyNumberFormat="0" applyAlignment="0" applyProtection="0">
      <alignment vertical="center"/>
    </xf>
    <xf numFmtId="0" fontId="104" fillId="15" borderId="67" applyNumberFormat="0" applyAlignment="0" applyProtection="0">
      <alignment vertical="center"/>
    </xf>
    <xf numFmtId="8" fontId="106" fillId="0" borderId="0" applyFont="0" applyFill="0" applyBorder="0" applyAlignment="0" applyProtection="0"/>
    <xf numFmtId="0" fontId="107" fillId="11" borderId="65" applyNumberFormat="0" applyAlignment="0" applyProtection="0">
      <alignment vertical="center"/>
    </xf>
    <xf numFmtId="0" fontId="107" fillId="11" borderId="65" applyNumberFormat="0" applyAlignment="0" applyProtection="0">
      <alignment vertical="center"/>
    </xf>
    <xf numFmtId="0" fontId="9" fillId="0" borderId="0">
      <alignment vertical="center"/>
    </xf>
    <xf numFmtId="8" fontId="106" fillId="0" borderId="0" applyFont="0" applyFill="0" applyBorder="0" applyAlignment="0" applyProtection="0"/>
    <xf numFmtId="0" fontId="9" fillId="0" borderId="0">
      <alignment vertical="center"/>
    </xf>
    <xf numFmtId="0" fontId="19" fillId="13" borderId="64" applyNumberFormat="0" applyFont="0" applyAlignment="0" applyProtection="0">
      <alignment vertical="center"/>
    </xf>
    <xf numFmtId="0" fontId="107" fillId="16" borderId="65" applyNumberFormat="0" applyAlignment="0" applyProtection="0">
      <alignment vertical="center"/>
    </xf>
    <xf numFmtId="0" fontId="103" fillId="0" borderId="68" applyNumberFormat="0" applyFill="0" applyAlignment="0" applyProtection="0">
      <alignment vertical="center"/>
    </xf>
    <xf numFmtId="0" fontId="95" fillId="27" borderId="65" applyNumberFormat="0" applyAlignment="0" applyProtection="0">
      <alignment vertical="center"/>
    </xf>
    <xf numFmtId="0" fontId="95" fillId="27" borderId="65" applyNumberFormat="0" applyAlignment="0" applyProtection="0">
      <alignment vertical="center"/>
    </xf>
    <xf numFmtId="0" fontId="103" fillId="0" borderId="68" applyNumberFormat="0" applyFill="0" applyAlignment="0" applyProtection="0">
      <alignment vertical="center"/>
    </xf>
    <xf numFmtId="0" fontId="104" fillId="27" borderId="67" applyNumberFormat="0" applyAlignment="0" applyProtection="0">
      <alignment vertical="center"/>
    </xf>
    <xf numFmtId="8" fontId="106" fillId="0" borderId="0" applyFont="0" applyFill="0" applyBorder="0" applyAlignment="0" applyProtection="0"/>
    <xf numFmtId="0" fontId="107" fillId="16" borderId="65" applyNumberFormat="0" applyAlignment="0" applyProtection="0">
      <alignment vertical="center"/>
    </xf>
    <xf numFmtId="0" fontId="104" fillId="27" borderId="67" applyNumberFormat="0" applyAlignment="0" applyProtection="0">
      <alignment vertical="center"/>
    </xf>
    <xf numFmtId="0" fontId="95" fillId="15" borderId="65" applyNumberFormat="0" applyAlignment="0" applyProtection="0">
      <alignment vertical="center"/>
    </xf>
    <xf numFmtId="0" fontId="95" fillId="15" borderId="65" applyNumberFormat="0" applyAlignment="0" applyProtection="0">
      <alignment vertical="center"/>
    </xf>
    <xf numFmtId="0" fontId="19" fillId="13" borderId="64" applyNumberFormat="0" applyFont="0" applyAlignment="0" applyProtection="0">
      <alignment vertical="center"/>
    </xf>
    <xf numFmtId="10" fontId="81" fillId="20" borderId="56" applyNumberFormat="0" applyBorder="0" applyAlignment="0" applyProtection="0"/>
    <xf numFmtId="10" fontId="81" fillId="20" borderId="56" applyNumberFormat="0" applyBorder="0" applyAlignment="0" applyProtection="0"/>
    <xf numFmtId="0" fontId="19" fillId="13" borderId="64" applyNumberFormat="0" applyFont="0" applyAlignment="0" applyProtection="0">
      <alignment vertical="center"/>
    </xf>
    <xf numFmtId="0" fontId="19" fillId="13" borderId="64" applyNumberFormat="0" applyFont="0" applyAlignment="0" applyProtection="0">
      <alignment vertical="center"/>
    </xf>
    <xf numFmtId="0" fontId="95" fillId="15" borderId="65" applyNumberFormat="0" applyAlignment="0" applyProtection="0">
      <alignment vertical="center"/>
    </xf>
    <xf numFmtId="0" fontId="95" fillId="15" borderId="65" applyNumberFormat="0" applyAlignment="0" applyProtection="0">
      <alignment vertical="center"/>
    </xf>
    <xf numFmtId="0" fontId="19" fillId="13" borderId="64" applyNumberFormat="0" applyFont="0" applyAlignment="0" applyProtection="0">
      <alignment vertical="center"/>
    </xf>
    <xf numFmtId="0" fontId="103" fillId="0" borderId="66" applyNumberFormat="0" applyFill="0" applyAlignment="0" applyProtection="0">
      <alignment vertical="center"/>
    </xf>
    <xf numFmtId="0" fontId="103" fillId="0" borderId="66" applyNumberFormat="0" applyFill="0" applyAlignment="0" applyProtection="0">
      <alignment vertical="center"/>
    </xf>
    <xf numFmtId="0" fontId="104" fillId="15" borderId="67" applyNumberFormat="0" applyAlignment="0" applyProtection="0">
      <alignment vertical="center"/>
    </xf>
    <xf numFmtId="0" fontId="104" fillId="15" borderId="67" applyNumberFormat="0" applyAlignment="0" applyProtection="0">
      <alignment vertical="center"/>
    </xf>
    <xf numFmtId="8" fontId="106" fillId="0" borderId="0" applyFont="0" applyFill="0" applyBorder="0" applyAlignment="0" applyProtection="0"/>
    <xf numFmtId="0" fontId="107" fillId="11" borderId="65" applyNumberFormat="0" applyAlignment="0" applyProtection="0">
      <alignment vertical="center"/>
    </xf>
    <xf numFmtId="0" fontId="107" fillId="11" borderId="65" applyNumberFormat="0" applyAlignment="0" applyProtection="0">
      <alignment vertical="center"/>
    </xf>
    <xf numFmtId="0" fontId="9" fillId="0" borderId="0">
      <alignment vertical="center"/>
    </xf>
    <xf numFmtId="8" fontId="106" fillId="0" borderId="0" applyFont="0" applyFill="0" applyBorder="0" applyAlignment="0" applyProtection="0"/>
    <xf numFmtId="0" fontId="103" fillId="0" borderId="66" applyNumberFormat="0" applyFill="0" applyAlignment="0" applyProtection="0">
      <alignment vertical="center"/>
    </xf>
    <xf numFmtId="0" fontId="103" fillId="0" borderId="66" applyNumberFormat="0" applyFill="0" applyAlignment="0" applyProtection="0">
      <alignment vertical="center"/>
    </xf>
    <xf numFmtId="0" fontId="104" fillId="15" borderId="67" applyNumberFormat="0" applyAlignment="0" applyProtection="0">
      <alignment vertical="center"/>
    </xf>
    <xf numFmtId="0" fontId="104" fillId="15" borderId="67" applyNumberFormat="0" applyAlignment="0" applyProtection="0">
      <alignment vertical="center"/>
    </xf>
    <xf numFmtId="0" fontId="107" fillId="11" borderId="65" applyNumberFormat="0" applyAlignment="0" applyProtection="0">
      <alignment vertical="center"/>
    </xf>
    <xf numFmtId="0" fontId="107" fillId="11" borderId="65" applyNumberFormat="0" applyAlignment="0" applyProtection="0">
      <alignment vertical="center"/>
    </xf>
    <xf numFmtId="0" fontId="103" fillId="0" borderId="212" applyNumberFormat="0" applyFill="0" applyAlignment="0" applyProtection="0">
      <alignment vertical="center"/>
    </xf>
    <xf numFmtId="0" fontId="107" fillId="11" borderId="83" applyNumberFormat="0" applyAlignment="0" applyProtection="0">
      <alignment vertical="center"/>
    </xf>
    <xf numFmtId="10" fontId="81" fillId="20" borderId="88" applyNumberFormat="0" applyBorder="0" applyAlignment="0" applyProtection="0"/>
    <xf numFmtId="0" fontId="19" fillId="13" borderId="89" applyNumberFormat="0" applyFont="0" applyAlignment="0" applyProtection="0">
      <alignment vertical="center"/>
    </xf>
    <xf numFmtId="0" fontId="103" fillId="0" borderId="167" applyNumberFormat="0" applyFill="0" applyAlignment="0" applyProtection="0">
      <alignment vertical="center"/>
    </xf>
    <xf numFmtId="0" fontId="95" fillId="15" borderId="90" applyNumberFormat="0" applyAlignment="0" applyProtection="0">
      <alignment vertical="center"/>
    </xf>
    <xf numFmtId="0" fontId="104" fillId="27" borderId="92" applyNumberFormat="0" applyAlignment="0" applyProtection="0">
      <alignment vertical="center"/>
    </xf>
    <xf numFmtId="0" fontId="19" fillId="13" borderId="75" applyNumberFormat="0" applyFont="0" applyAlignment="0" applyProtection="0">
      <alignment vertical="center"/>
    </xf>
    <xf numFmtId="0" fontId="104" fillId="15" borderId="92" applyNumberFormat="0" applyAlignment="0" applyProtection="0">
      <alignment vertical="center"/>
    </xf>
    <xf numFmtId="0" fontId="104" fillId="15" borderId="206" applyNumberFormat="0" applyAlignment="0" applyProtection="0">
      <alignment vertical="center"/>
    </xf>
    <xf numFmtId="0" fontId="107" fillId="11" borderId="72" applyNumberFormat="0" applyAlignment="0" applyProtection="0">
      <alignment vertical="center"/>
    </xf>
    <xf numFmtId="0" fontId="104" fillId="15" borderId="85" applyNumberFormat="0" applyAlignment="0" applyProtection="0">
      <alignment vertical="center"/>
    </xf>
    <xf numFmtId="0" fontId="103" fillId="0" borderId="176" applyNumberFormat="0" applyFill="0" applyAlignment="0" applyProtection="0">
      <alignment vertical="center"/>
    </xf>
    <xf numFmtId="0" fontId="19" fillId="13" borderId="118" applyNumberFormat="0" applyFont="0" applyAlignment="0" applyProtection="0">
      <alignment vertical="center"/>
    </xf>
    <xf numFmtId="0" fontId="19" fillId="13" borderId="82" applyNumberFormat="0" applyFont="0" applyAlignment="0" applyProtection="0">
      <alignment vertical="center"/>
    </xf>
    <xf numFmtId="0" fontId="103" fillId="0" borderId="125" applyNumberFormat="0" applyFill="0" applyAlignment="0" applyProtection="0">
      <alignment vertical="center"/>
    </xf>
    <xf numFmtId="0" fontId="104" fillId="15" borderId="85" applyNumberFormat="0" applyAlignment="0" applyProtection="0">
      <alignment vertical="center"/>
    </xf>
    <xf numFmtId="0" fontId="103" fillId="0" borderId="86" applyNumberFormat="0" applyFill="0" applyAlignment="0" applyProtection="0">
      <alignment vertical="center"/>
    </xf>
    <xf numFmtId="0" fontId="107" fillId="11" borderId="148" applyNumberFormat="0" applyAlignment="0" applyProtection="0">
      <alignment vertical="center"/>
    </xf>
    <xf numFmtId="0" fontId="95" fillId="27" borderId="72" applyNumberFormat="0" applyAlignment="0" applyProtection="0">
      <alignment vertical="center"/>
    </xf>
    <xf numFmtId="0" fontId="19" fillId="13" borderId="82" applyNumberFormat="0" applyFont="0" applyAlignment="0" applyProtection="0">
      <alignment vertical="center"/>
    </xf>
    <xf numFmtId="0" fontId="104" fillId="15" borderId="177" applyNumberFormat="0" applyAlignment="0" applyProtection="0">
      <alignment vertical="center"/>
    </xf>
    <xf numFmtId="0" fontId="103" fillId="0" borderId="86" applyNumberFormat="0" applyFill="0" applyAlignment="0" applyProtection="0">
      <alignment vertical="center"/>
    </xf>
    <xf numFmtId="0" fontId="19" fillId="13" borderId="82" applyNumberFormat="0" applyFont="0" applyAlignment="0" applyProtection="0">
      <alignment vertical="center"/>
    </xf>
    <xf numFmtId="0" fontId="95" fillId="15" borderId="204" applyNumberFormat="0" applyAlignment="0" applyProtection="0">
      <alignment vertical="center"/>
    </xf>
    <xf numFmtId="0" fontId="107" fillId="11" borderId="83" applyNumberFormat="0" applyAlignment="0" applyProtection="0">
      <alignment vertical="center"/>
    </xf>
    <xf numFmtId="0" fontId="19" fillId="13" borderId="75" applyNumberFormat="0" applyFont="0" applyAlignment="0" applyProtection="0">
      <alignment vertical="center"/>
    </xf>
    <xf numFmtId="0" fontId="107" fillId="16" borderId="211" applyNumberFormat="0" applyAlignment="0" applyProtection="0">
      <alignment vertical="center"/>
    </xf>
    <xf numFmtId="0" fontId="103" fillId="0" borderId="91" applyNumberFormat="0" applyFill="0" applyAlignment="0" applyProtection="0">
      <alignment vertical="center"/>
    </xf>
    <xf numFmtId="0" fontId="95" fillId="15" borderId="76" applyNumberFormat="0" applyAlignment="0" applyProtection="0">
      <alignment vertical="center"/>
    </xf>
    <xf numFmtId="0" fontId="104" fillId="27" borderId="102" applyNumberFormat="0" applyAlignment="0" applyProtection="0">
      <alignment vertical="center"/>
    </xf>
    <xf numFmtId="0" fontId="19" fillId="13" borderId="142" applyNumberFormat="0" applyFont="0" applyAlignment="0" applyProtection="0">
      <alignment vertical="center"/>
    </xf>
    <xf numFmtId="0" fontId="95" fillId="27" borderId="76" applyNumberFormat="0" applyAlignment="0" applyProtection="0">
      <alignment vertical="center"/>
    </xf>
    <xf numFmtId="10" fontId="81" fillId="20" borderId="81" applyNumberFormat="0" applyBorder="0" applyAlignment="0" applyProtection="0"/>
    <xf numFmtId="0" fontId="107" fillId="11" borderId="72" applyNumberFormat="0" applyAlignment="0" applyProtection="0">
      <alignment vertical="center"/>
    </xf>
    <xf numFmtId="0" fontId="107" fillId="11" borderId="143" applyNumberFormat="0" applyAlignment="0" applyProtection="0">
      <alignment vertical="center"/>
    </xf>
    <xf numFmtId="0" fontId="103" fillId="0" borderId="77" applyNumberFormat="0" applyFill="0" applyAlignment="0" applyProtection="0">
      <alignment vertical="center"/>
    </xf>
    <xf numFmtId="0" fontId="104" fillId="27" borderId="92" applyNumberFormat="0" applyAlignment="0" applyProtection="0">
      <alignment vertical="center"/>
    </xf>
    <xf numFmtId="0" fontId="104" fillId="15" borderId="85" applyNumberFormat="0" applyAlignment="0" applyProtection="0">
      <alignment vertical="center"/>
    </xf>
    <xf numFmtId="0" fontId="104" fillId="15" borderId="145" applyNumberFormat="0" applyAlignment="0" applyProtection="0">
      <alignment vertical="center"/>
    </xf>
    <xf numFmtId="0" fontId="95" fillId="15" borderId="76" applyNumberFormat="0" applyAlignment="0" applyProtection="0">
      <alignment vertical="center"/>
    </xf>
    <xf numFmtId="0" fontId="104" fillId="15" borderId="85" applyNumberFormat="0" applyAlignment="0" applyProtection="0">
      <alignment vertical="center"/>
    </xf>
    <xf numFmtId="0" fontId="95" fillId="27" borderId="83" applyNumberFormat="0" applyAlignment="0" applyProtection="0">
      <alignment vertical="center"/>
    </xf>
    <xf numFmtId="10" fontId="81" fillId="20" borderId="81" applyNumberFormat="0" applyBorder="0" applyAlignment="0" applyProtection="0"/>
    <xf numFmtId="0" fontId="104" fillId="15" borderId="92" applyNumberFormat="0" applyAlignment="0" applyProtection="0">
      <alignment vertical="center"/>
    </xf>
    <xf numFmtId="0" fontId="103" fillId="0" borderId="101" applyNumberFormat="0" applyFill="0" applyAlignment="0" applyProtection="0">
      <alignment vertical="center"/>
    </xf>
    <xf numFmtId="0" fontId="107" fillId="16" borderId="124" applyNumberFormat="0" applyAlignment="0" applyProtection="0">
      <alignment vertical="center"/>
    </xf>
    <xf numFmtId="0" fontId="19" fillId="13" borderId="71" applyNumberFormat="0" applyFont="0" applyAlignment="0" applyProtection="0">
      <alignment vertical="center"/>
    </xf>
    <xf numFmtId="0" fontId="19" fillId="13" borderId="99" applyNumberFormat="0" applyFont="0" applyAlignment="0" applyProtection="0">
      <alignment vertical="center"/>
    </xf>
    <xf numFmtId="0" fontId="103" fillId="0" borderId="91" applyNumberFormat="0" applyFill="0" applyAlignment="0" applyProtection="0">
      <alignment vertical="center"/>
    </xf>
    <xf numFmtId="0" fontId="103" fillId="0" borderId="93" applyNumberFormat="0" applyFill="0" applyAlignment="0" applyProtection="0">
      <alignment vertical="center"/>
    </xf>
    <xf numFmtId="0" fontId="107" fillId="11" borderId="83" applyNumberFormat="0" applyAlignment="0" applyProtection="0">
      <alignment vertical="center"/>
    </xf>
    <xf numFmtId="0" fontId="107" fillId="16" borderId="83" applyNumberFormat="0" applyAlignment="0" applyProtection="0">
      <alignment vertical="center"/>
    </xf>
    <xf numFmtId="0" fontId="104" fillId="15" borderId="126" applyNumberFormat="0" applyAlignment="0" applyProtection="0">
      <alignment vertical="center"/>
    </xf>
    <xf numFmtId="0" fontId="104" fillId="27" borderId="150" applyNumberFormat="0" applyAlignment="0" applyProtection="0">
      <alignment vertical="center"/>
    </xf>
    <xf numFmtId="0" fontId="95" fillId="15" borderId="83" applyNumberFormat="0" applyAlignment="0" applyProtection="0">
      <alignment vertical="center"/>
    </xf>
    <xf numFmtId="0" fontId="107" fillId="11" borderId="90" applyNumberFormat="0" applyAlignment="0" applyProtection="0">
      <alignment vertical="center"/>
    </xf>
    <xf numFmtId="10" fontId="81" fillId="20" borderId="202" applyNumberFormat="0" applyBorder="0" applyAlignment="0" applyProtection="0"/>
    <xf numFmtId="10" fontId="81" fillId="20" borderId="81" applyNumberFormat="0" applyBorder="0" applyAlignment="0" applyProtection="0"/>
    <xf numFmtId="0" fontId="95" fillId="15" borderId="72" applyNumberFormat="0" applyAlignment="0" applyProtection="0">
      <alignment vertical="center"/>
    </xf>
    <xf numFmtId="0" fontId="95" fillId="15" borderId="90" applyNumberFormat="0" applyAlignment="0" applyProtection="0">
      <alignment vertical="center"/>
    </xf>
    <xf numFmtId="0" fontId="103" fillId="0" borderId="195" applyNumberFormat="0" applyFill="0" applyAlignment="0" applyProtection="0">
      <alignment vertical="center"/>
    </xf>
    <xf numFmtId="0" fontId="103" fillId="0" borderId="79" applyNumberFormat="0" applyFill="0" applyAlignment="0" applyProtection="0">
      <alignment vertical="center"/>
    </xf>
    <xf numFmtId="0" fontId="107" fillId="11" borderId="83" applyNumberFormat="0" applyAlignment="0" applyProtection="0">
      <alignment vertical="center"/>
    </xf>
    <xf numFmtId="0" fontId="107" fillId="16" borderId="90" applyNumberFormat="0" applyAlignment="0" applyProtection="0">
      <alignment vertical="center"/>
    </xf>
    <xf numFmtId="0" fontId="95" fillId="27" borderId="72" applyNumberFormat="0" applyAlignment="0" applyProtection="0">
      <alignment vertical="center"/>
    </xf>
    <xf numFmtId="0" fontId="95" fillId="15" borderId="143" applyNumberFormat="0" applyAlignment="0" applyProtection="0">
      <alignment vertical="center"/>
    </xf>
    <xf numFmtId="0" fontId="107" fillId="11" borderId="76" applyNumberFormat="0" applyAlignment="0" applyProtection="0">
      <alignment vertical="center"/>
    </xf>
    <xf numFmtId="0" fontId="103" fillId="0" borderId="77" applyNumberFormat="0" applyFill="0" applyAlignment="0" applyProtection="0">
      <alignment vertical="center"/>
    </xf>
    <xf numFmtId="0" fontId="95" fillId="15" borderId="100" applyNumberFormat="0" applyAlignment="0" applyProtection="0">
      <alignment vertical="center"/>
    </xf>
    <xf numFmtId="0" fontId="103" fillId="0" borderId="86" applyNumberFormat="0" applyFill="0" applyAlignment="0" applyProtection="0">
      <alignment vertical="center"/>
    </xf>
    <xf numFmtId="0" fontId="103" fillId="0" borderId="77" applyNumberFormat="0" applyFill="0" applyAlignment="0" applyProtection="0">
      <alignment vertical="center"/>
    </xf>
    <xf numFmtId="0" fontId="82" fillId="0" borderId="87">
      <alignment horizontal="left" vertical="center"/>
    </xf>
    <xf numFmtId="0" fontId="103" fillId="0" borderId="214" applyNumberFormat="0" applyFill="0" applyAlignment="0" applyProtection="0">
      <alignment vertical="center"/>
    </xf>
    <xf numFmtId="0" fontId="19" fillId="13" borderId="89" applyNumberFormat="0" applyFont="0" applyAlignment="0" applyProtection="0">
      <alignment vertical="center"/>
    </xf>
    <xf numFmtId="0" fontId="95" fillId="15" borderId="83" applyNumberFormat="0" applyAlignment="0" applyProtection="0">
      <alignment vertical="center"/>
    </xf>
    <xf numFmtId="0" fontId="107" fillId="11" borderId="211" applyNumberFormat="0" applyAlignment="0" applyProtection="0">
      <alignment vertical="center"/>
    </xf>
    <xf numFmtId="0" fontId="107" fillId="16" borderId="148" applyNumberFormat="0" applyAlignment="0" applyProtection="0">
      <alignment vertical="center"/>
    </xf>
    <xf numFmtId="0" fontId="104" fillId="15" borderId="92" applyNumberFormat="0" applyAlignment="0" applyProtection="0">
      <alignment vertical="center"/>
    </xf>
    <xf numFmtId="0" fontId="103" fillId="0" borderId="84" applyNumberFormat="0" applyFill="0" applyAlignment="0" applyProtection="0">
      <alignment vertical="center"/>
    </xf>
    <xf numFmtId="0" fontId="95" fillId="15" borderId="76" applyNumberFormat="0" applyAlignment="0" applyProtection="0">
      <alignment vertical="center"/>
    </xf>
    <xf numFmtId="0" fontId="103" fillId="0" borderId="86" applyNumberFormat="0" applyFill="0" applyAlignment="0" applyProtection="0">
      <alignment vertical="center"/>
    </xf>
    <xf numFmtId="0" fontId="95" fillId="15" borderId="83" applyNumberFormat="0" applyAlignment="0" applyProtection="0">
      <alignment vertical="center"/>
    </xf>
    <xf numFmtId="0" fontId="19" fillId="13" borderId="89" applyNumberFormat="0" applyFont="0" applyAlignment="0" applyProtection="0">
      <alignment vertical="center"/>
    </xf>
    <xf numFmtId="0" fontId="95" fillId="15" borderId="124" applyNumberFormat="0" applyAlignment="0" applyProtection="0">
      <alignment vertical="center"/>
    </xf>
    <xf numFmtId="0" fontId="104" fillId="15" borderId="78" applyNumberFormat="0" applyAlignment="0" applyProtection="0">
      <alignment vertical="center"/>
    </xf>
    <xf numFmtId="0" fontId="107" fillId="16" borderId="72" applyNumberFormat="0" applyAlignment="0" applyProtection="0">
      <alignment vertical="center"/>
    </xf>
    <xf numFmtId="0" fontId="107" fillId="11" borderId="83" applyNumberFormat="0" applyAlignment="0" applyProtection="0">
      <alignment vertical="center"/>
    </xf>
    <xf numFmtId="0" fontId="19" fillId="13" borderId="82" applyNumberFormat="0" applyFont="0" applyAlignment="0" applyProtection="0">
      <alignment vertical="center"/>
    </xf>
    <xf numFmtId="0" fontId="95" fillId="27" borderId="211" applyNumberFormat="0" applyAlignment="0" applyProtection="0">
      <alignment vertical="center"/>
    </xf>
    <xf numFmtId="0" fontId="104" fillId="27" borderId="78" applyNumberFormat="0" applyAlignment="0" applyProtection="0">
      <alignment vertical="center"/>
    </xf>
    <xf numFmtId="0" fontId="107" fillId="11" borderId="90" applyNumberFormat="0" applyAlignment="0" applyProtection="0">
      <alignment vertical="center"/>
    </xf>
    <xf numFmtId="0" fontId="95" fillId="15" borderId="83" applyNumberFormat="0" applyAlignment="0" applyProtection="0">
      <alignment vertical="center"/>
    </xf>
    <xf numFmtId="0" fontId="107" fillId="11" borderId="90" applyNumberFormat="0" applyAlignment="0" applyProtection="0">
      <alignment vertical="center"/>
    </xf>
    <xf numFmtId="0" fontId="104" fillId="15" borderId="85" applyNumberFormat="0" applyAlignment="0" applyProtection="0">
      <alignment vertical="center"/>
    </xf>
    <xf numFmtId="0" fontId="95" fillId="15" borderId="83" applyNumberFormat="0" applyAlignment="0" applyProtection="0">
      <alignment vertical="center"/>
    </xf>
    <xf numFmtId="0" fontId="95" fillId="27" borderId="199" applyNumberFormat="0" applyAlignment="0" applyProtection="0">
      <alignment vertical="center"/>
    </xf>
    <xf numFmtId="0" fontId="95" fillId="15" borderId="76" applyNumberFormat="0" applyAlignment="0" applyProtection="0">
      <alignment vertical="center"/>
    </xf>
    <xf numFmtId="0" fontId="95" fillId="15" borderId="211" applyNumberFormat="0" applyAlignment="0" applyProtection="0">
      <alignment vertical="center"/>
    </xf>
    <xf numFmtId="0" fontId="107" fillId="11" borderId="90" applyNumberFormat="0" applyAlignment="0" applyProtection="0">
      <alignment vertical="center"/>
    </xf>
    <xf numFmtId="0" fontId="95" fillId="15" borderId="83" applyNumberFormat="0" applyAlignment="0" applyProtection="0">
      <alignment vertical="center"/>
    </xf>
    <xf numFmtId="10" fontId="81" fillId="20" borderId="146" applyNumberFormat="0" applyBorder="0" applyAlignment="0" applyProtection="0"/>
    <xf numFmtId="0" fontId="19" fillId="13" borderId="75" applyNumberFormat="0" applyFont="0" applyAlignment="0" applyProtection="0">
      <alignment vertical="center"/>
    </xf>
    <xf numFmtId="0" fontId="104" fillId="15" borderId="177" applyNumberFormat="0" applyAlignment="0" applyProtection="0">
      <alignment vertical="center"/>
    </xf>
    <xf numFmtId="0" fontId="19" fillId="13" borderId="89" applyNumberFormat="0" applyFont="0" applyAlignment="0" applyProtection="0">
      <alignment vertical="center"/>
    </xf>
    <xf numFmtId="0" fontId="19" fillId="13" borderId="82" applyNumberFormat="0" applyFont="0" applyAlignment="0" applyProtection="0">
      <alignment vertical="center"/>
    </xf>
    <xf numFmtId="0" fontId="103" fillId="0" borderId="77" applyNumberFormat="0" applyFill="0" applyAlignment="0" applyProtection="0">
      <alignment vertical="center"/>
    </xf>
    <xf numFmtId="0" fontId="107" fillId="11" borderId="90" applyNumberFormat="0" applyAlignment="0" applyProtection="0">
      <alignment vertical="center"/>
    </xf>
    <xf numFmtId="0" fontId="103" fillId="0" borderId="86" applyNumberFormat="0" applyFill="0" applyAlignment="0" applyProtection="0">
      <alignment vertical="center"/>
    </xf>
    <xf numFmtId="0" fontId="107" fillId="11" borderId="90" applyNumberFormat="0" applyAlignment="0" applyProtection="0">
      <alignment vertical="center"/>
    </xf>
    <xf numFmtId="0" fontId="95" fillId="15" borderId="211" applyNumberFormat="0" applyAlignment="0" applyProtection="0">
      <alignment vertical="center"/>
    </xf>
    <xf numFmtId="0" fontId="104" fillId="27" borderId="74" applyNumberFormat="0" applyAlignment="0" applyProtection="0">
      <alignment vertical="center"/>
    </xf>
    <xf numFmtId="0" fontId="107" fillId="16" borderId="83" applyNumberFormat="0" applyAlignment="0" applyProtection="0">
      <alignment vertical="center"/>
    </xf>
    <xf numFmtId="0" fontId="19" fillId="13" borderId="82" applyNumberFormat="0" applyFont="0" applyAlignment="0" applyProtection="0">
      <alignment vertical="center"/>
    </xf>
    <xf numFmtId="0" fontId="104" fillId="15" borderId="85" applyNumberFormat="0" applyAlignment="0" applyProtection="0">
      <alignment vertical="center"/>
    </xf>
    <xf numFmtId="0" fontId="103" fillId="0" borderId="93" applyNumberFormat="0" applyFill="0" applyAlignment="0" applyProtection="0">
      <alignment vertical="center"/>
    </xf>
    <xf numFmtId="0" fontId="103" fillId="0" borderId="205" applyNumberFormat="0" applyFill="0" applyAlignment="0" applyProtection="0">
      <alignment vertical="center"/>
    </xf>
    <xf numFmtId="0" fontId="107" fillId="11" borderId="100" applyNumberFormat="0" applyAlignment="0" applyProtection="0">
      <alignment vertical="center"/>
    </xf>
    <xf numFmtId="0" fontId="104" fillId="27" borderId="126" applyNumberFormat="0" applyAlignment="0" applyProtection="0">
      <alignment vertical="center"/>
    </xf>
    <xf numFmtId="0" fontId="19" fillId="13" borderId="89" applyNumberFormat="0" applyFont="0" applyAlignment="0" applyProtection="0">
      <alignment vertical="center"/>
    </xf>
    <xf numFmtId="0" fontId="104" fillId="15" borderId="102" applyNumberFormat="0" applyAlignment="0" applyProtection="0">
      <alignment vertical="center"/>
    </xf>
    <xf numFmtId="0" fontId="107" fillId="16" borderId="83" applyNumberFormat="0" applyAlignment="0" applyProtection="0">
      <alignment vertical="center"/>
    </xf>
    <xf numFmtId="10" fontId="81" fillId="20" borderId="196" applyNumberFormat="0" applyBorder="0" applyAlignment="0" applyProtection="0"/>
    <xf numFmtId="0" fontId="107" fillId="11" borderId="83" applyNumberFormat="0" applyAlignment="0" applyProtection="0">
      <alignment vertical="center"/>
    </xf>
    <xf numFmtId="0" fontId="103" fillId="0" borderId="86" applyNumberFormat="0" applyFill="0" applyAlignment="0" applyProtection="0">
      <alignment vertical="center"/>
    </xf>
    <xf numFmtId="0" fontId="95" fillId="27" borderId="124" applyNumberFormat="0" applyAlignment="0" applyProtection="0">
      <alignment vertical="center"/>
    </xf>
    <xf numFmtId="0" fontId="107" fillId="16" borderId="90" applyNumberFormat="0" applyAlignment="0" applyProtection="0">
      <alignment vertical="center"/>
    </xf>
    <xf numFmtId="10" fontId="81" fillId="20" borderId="81" applyNumberFormat="0" applyBorder="0" applyAlignment="0" applyProtection="0"/>
    <xf numFmtId="0" fontId="107" fillId="11" borderId="211" applyNumberFormat="0" applyAlignment="0" applyProtection="0">
      <alignment vertical="center"/>
    </xf>
    <xf numFmtId="0" fontId="19" fillId="13" borderId="169" applyNumberFormat="0" applyFont="0" applyAlignment="0" applyProtection="0">
      <alignment vertical="center"/>
    </xf>
    <xf numFmtId="0" fontId="95" fillId="27" borderId="76" applyNumberFormat="0" applyAlignment="0" applyProtection="0">
      <alignment vertical="center"/>
    </xf>
    <xf numFmtId="0" fontId="19" fillId="13" borderId="82" applyNumberFormat="0" applyFont="0" applyAlignment="0" applyProtection="0">
      <alignment vertical="center"/>
    </xf>
    <xf numFmtId="0" fontId="19" fillId="13" borderId="82" applyNumberFormat="0" applyFont="0" applyAlignment="0" applyProtection="0">
      <alignment vertical="center"/>
    </xf>
    <xf numFmtId="0" fontId="103" fillId="0" borderId="103" applyNumberFormat="0" applyFill="0" applyAlignment="0" applyProtection="0">
      <alignment vertical="center"/>
    </xf>
    <xf numFmtId="0" fontId="104" fillId="15" borderId="78" applyNumberFormat="0" applyAlignment="0" applyProtection="0">
      <alignment vertical="center"/>
    </xf>
    <xf numFmtId="0" fontId="107" fillId="16" borderId="90" applyNumberFormat="0" applyAlignment="0" applyProtection="0">
      <alignment vertical="center"/>
    </xf>
    <xf numFmtId="0" fontId="107" fillId="16" borderId="218" applyNumberFormat="0" applyAlignment="0" applyProtection="0">
      <alignment vertical="center"/>
    </xf>
    <xf numFmtId="0" fontId="19" fillId="13" borderId="94" applyNumberFormat="0" applyFont="0" applyAlignment="0" applyProtection="0">
      <alignment vertical="center"/>
    </xf>
    <xf numFmtId="0" fontId="107" fillId="11" borderId="76" applyNumberFormat="0" applyAlignment="0" applyProtection="0">
      <alignment vertical="center"/>
    </xf>
    <xf numFmtId="0" fontId="103" fillId="0" borderId="93" applyNumberFormat="0" applyFill="0" applyAlignment="0" applyProtection="0">
      <alignment vertical="center"/>
    </xf>
    <xf numFmtId="0" fontId="104" fillId="27" borderId="85" applyNumberFormat="0" applyAlignment="0" applyProtection="0">
      <alignment vertical="center"/>
    </xf>
    <xf numFmtId="0" fontId="19" fillId="13" borderId="99" applyNumberFormat="0" applyFont="0" applyAlignment="0" applyProtection="0">
      <alignment vertical="center"/>
    </xf>
    <xf numFmtId="0" fontId="103" fillId="0" borderId="84" applyNumberFormat="0" applyFill="0" applyAlignment="0" applyProtection="0">
      <alignment vertical="center"/>
    </xf>
    <xf numFmtId="0" fontId="104" fillId="27" borderId="85" applyNumberFormat="0" applyAlignment="0" applyProtection="0">
      <alignment vertical="center"/>
    </xf>
    <xf numFmtId="0" fontId="104" fillId="15" borderId="206" applyNumberFormat="0" applyAlignment="0" applyProtection="0">
      <alignment vertical="center"/>
    </xf>
    <xf numFmtId="0" fontId="104" fillId="27" borderId="61" applyNumberFormat="0" applyAlignment="0" applyProtection="0">
      <alignment vertical="center"/>
    </xf>
    <xf numFmtId="0" fontId="19" fillId="13" borderId="82" applyNumberFormat="0" applyFont="0" applyAlignment="0" applyProtection="0">
      <alignment vertical="center"/>
    </xf>
    <xf numFmtId="0" fontId="103" fillId="0" borderId="101" applyNumberFormat="0" applyFill="0" applyAlignment="0" applyProtection="0">
      <alignment vertical="center"/>
    </xf>
    <xf numFmtId="0" fontId="19" fillId="13" borderId="203" applyNumberFormat="0" applyFont="0" applyAlignment="0" applyProtection="0">
      <alignment vertical="center"/>
    </xf>
    <xf numFmtId="0" fontId="104" fillId="15" borderId="74" applyNumberFormat="0" applyAlignment="0" applyProtection="0">
      <alignment vertical="center"/>
    </xf>
    <xf numFmtId="0" fontId="95" fillId="15" borderId="148" applyNumberFormat="0" applyAlignment="0" applyProtection="0">
      <alignment vertical="center"/>
    </xf>
    <xf numFmtId="0" fontId="107" fillId="11" borderId="83" applyNumberFormat="0" applyAlignment="0" applyProtection="0">
      <alignment vertical="center"/>
    </xf>
    <xf numFmtId="0" fontId="104" fillId="15" borderId="61" applyNumberFormat="0" applyAlignment="0" applyProtection="0">
      <alignment vertical="center"/>
    </xf>
    <xf numFmtId="0" fontId="104" fillId="15" borderId="61" applyNumberFormat="0" applyAlignment="0" applyProtection="0">
      <alignment vertical="center"/>
    </xf>
    <xf numFmtId="0" fontId="19" fillId="13" borderId="75" applyNumberFormat="0" applyFont="0" applyAlignment="0" applyProtection="0">
      <alignment vertical="center"/>
    </xf>
    <xf numFmtId="0" fontId="104" fillId="15" borderId="92" applyNumberFormat="0" applyAlignment="0" applyProtection="0">
      <alignment vertical="center"/>
    </xf>
    <xf numFmtId="0" fontId="103" fillId="0" borderId="86" applyNumberFormat="0" applyFill="0" applyAlignment="0" applyProtection="0">
      <alignment vertical="center"/>
    </xf>
    <xf numFmtId="0" fontId="103" fillId="0" borderId="205" applyNumberFormat="0" applyFill="0" applyAlignment="0" applyProtection="0">
      <alignment vertical="center"/>
    </xf>
    <xf numFmtId="0" fontId="107" fillId="11" borderId="76" applyNumberFormat="0" applyAlignment="0" applyProtection="0">
      <alignment vertical="center"/>
    </xf>
    <xf numFmtId="0" fontId="103" fillId="0" borderId="93" applyNumberFormat="0" applyFill="0" applyAlignment="0" applyProtection="0">
      <alignment vertical="center"/>
    </xf>
    <xf numFmtId="0" fontId="103" fillId="0" borderId="86" applyNumberFormat="0" applyFill="0" applyAlignment="0" applyProtection="0">
      <alignment vertical="center"/>
    </xf>
    <xf numFmtId="0" fontId="104" fillId="15" borderId="85" applyNumberFormat="0" applyAlignment="0" applyProtection="0">
      <alignment vertical="center"/>
    </xf>
    <xf numFmtId="0" fontId="104" fillId="27" borderId="150" applyNumberFormat="0" applyAlignment="0" applyProtection="0">
      <alignment vertical="center"/>
    </xf>
    <xf numFmtId="0" fontId="104" fillId="15" borderId="74" applyNumberFormat="0" applyAlignment="0" applyProtection="0">
      <alignment vertical="center"/>
    </xf>
    <xf numFmtId="0" fontId="19" fillId="13" borderId="99" applyNumberFormat="0" applyFont="0" applyAlignment="0" applyProtection="0">
      <alignment vertical="center"/>
    </xf>
    <xf numFmtId="0" fontId="104" fillId="15" borderId="85" applyNumberFormat="0" applyAlignment="0" applyProtection="0">
      <alignment vertical="center"/>
    </xf>
    <xf numFmtId="0" fontId="95" fillId="15" borderId="83" applyNumberFormat="0" applyAlignment="0" applyProtection="0">
      <alignment vertical="center"/>
    </xf>
    <xf numFmtId="0" fontId="104" fillId="27" borderId="78" applyNumberFormat="0" applyAlignment="0" applyProtection="0">
      <alignment vertical="center"/>
    </xf>
    <xf numFmtId="0" fontId="19" fillId="13" borderId="147" applyNumberFormat="0" applyFont="0" applyAlignment="0" applyProtection="0">
      <alignment vertical="center"/>
    </xf>
    <xf numFmtId="0" fontId="104" fillId="15" borderId="92" applyNumberFormat="0" applyAlignment="0" applyProtection="0">
      <alignment vertical="center"/>
    </xf>
    <xf numFmtId="0" fontId="104" fillId="15" borderId="85" applyNumberFormat="0" applyAlignment="0" applyProtection="0">
      <alignment vertical="center"/>
    </xf>
    <xf numFmtId="0" fontId="104" fillId="27" borderId="121" applyNumberFormat="0" applyAlignment="0" applyProtection="0">
      <alignment vertical="center"/>
    </xf>
    <xf numFmtId="0" fontId="95" fillId="27" borderId="143" applyNumberFormat="0" applyAlignment="0" applyProtection="0">
      <alignment vertical="center"/>
    </xf>
    <xf numFmtId="0" fontId="95" fillId="15" borderId="124" applyNumberFormat="0" applyAlignment="0" applyProtection="0">
      <alignment vertical="center"/>
    </xf>
    <xf numFmtId="0" fontId="19" fillId="13" borderId="75" applyNumberFormat="0" applyFont="0" applyAlignment="0" applyProtection="0">
      <alignment vertical="center"/>
    </xf>
    <xf numFmtId="0" fontId="104" fillId="27" borderId="74" applyNumberFormat="0" applyAlignment="0" applyProtection="0">
      <alignment vertical="center"/>
    </xf>
    <xf numFmtId="0" fontId="19" fillId="13" borderId="82" applyNumberFormat="0" applyFont="0" applyAlignment="0" applyProtection="0">
      <alignment vertical="center"/>
    </xf>
    <xf numFmtId="0" fontId="104" fillId="27" borderId="177" applyNumberFormat="0" applyAlignment="0" applyProtection="0">
      <alignment vertical="center"/>
    </xf>
    <xf numFmtId="0" fontId="95" fillId="27" borderId="90" applyNumberFormat="0" applyAlignment="0" applyProtection="0">
      <alignment vertical="center"/>
    </xf>
    <xf numFmtId="0" fontId="19" fillId="13" borderId="75" applyNumberFormat="0" applyFont="0" applyAlignment="0" applyProtection="0">
      <alignment vertical="center"/>
    </xf>
    <xf numFmtId="0" fontId="19" fillId="13" borderId="71" applyNumberFormat="0" applyFont="0" applyAlignment="0" applyProtection="0">
      <alignment vertical="center"/>
    </xf>
    <xf numFmtId="0" fontId="95" fillId="15" borderId="76" applyNumberFormat="0" applyAlignment="0" applyProtection="0">
      <alignment vertical="center"/>
    </xf>
    <xf numFmtId="0" fontId="104" fillId="27" borderId="78" applyNumberFormat="0" applyAlignment="0" applyProtection="0">
      <alignment vertical="center"/>
    </xf>
    <xf numFmtId="0" fontId="103" fillId="0" borderId="86" applyNumberFormat="0" applyFill="0" applyAlignment="0" applyProtection="0">
      <alignment vertical="center"/>
    </xf>
    <xf numFmtId="0" fontId="103" fillId="0" borderId="84" applyNumberFormat="0" applyFill="0" applyAlignment="0" applyProtection="0">
      <alignment vertical="center"/>
    </xf>
    <xf numFmtId="0" fontId="103" fillId="0" borderId="86" applyNumberFormat="0" applyFill="0" applyAlignment="0" applyProtection="0">
      <alignment vertical="center"/>
    </xf>
    <xf numFmtId="0" fontId="103" fillId="0" borderId="178" applyNumberFormat="0" applyFill="0" applyAlignment="0" applyProtection="0">
      <alignment vertical="center"/>
    </xf>
    <xf numFmtId="0" fontId="95" fillId="15" borderId="90" applyNumberFormat="0" applyAlignment="0" applyProtection="0">
      <alignment vertical="center"/>
    </xf>
    <xf numFmtId="0" fontId="107" fillId="11" borderId="83" applyNumberFormat="0" applyAlignment="0" applyProtection="0">
      <alignment vertical="center"/>
    </xf>
    <xf numFmtId="0" fontId="95" fillId="15" borderId="100" applyNumberFormat="0" applyAlignment="0" applyProtection="0">
      <alignment vertical="center"/>
    </xf>
    <xf numFmtId="0" fontId="103" fillId="0" borderId="77" applyNumberFormat="0" applyFill="0" applyAlignment="0" applyProtection="0">
      <alignment vertical="center"/>
    </xf>
    <xf numFmtId="0" fontId="107" fillId="11" borderId="83" applyNumberFormat="0" applyAlignment="0" applyProtection="0">
      <alignment vertical="center"/>
    </xf>
    <xf numFmtId="0" fontId="107" fillId="16" borderId="83" applyNumberFormat="0" applyAlignment="0" applyProtection="0">
      <alignment vertical="center"/>
    </xf>
    <xf numFmtId="0" fontId="95" fillId="27" borderId="83" applyNumberFormat="0" applyAlignment="0" applyProtection="0">
      <alignment vertical="center"/>
    </xf>
    <xf numFmtId="0" fontId="107" fillId="11" borderId="90" applyNumberFormat="0" applyAlignment="0" applyProtection="0">
      <alignment vertical="center"/>
    </xf>
    <xf numFmtId="0" fontId="103" fillId="0" borderId="86" applyNumberFormat="0" applyFill="0" applyAlignment="0" applyProtection="0">
      <alignment vertical="center"/>
    </xf>
    <xf numFmtId="0" fontId="104" fillId="27" borderId="85" applyNumberFormat="0" applyAlignment="0" applyProtection="0">
      <alignment vertical="center"/>
    </xf>
    <xf numFmtId="0" fontId="103" fillId="0" borderId="127" applyNumberFormat="0" applyFill="0" applyAlignment="0" applyProtection="0">
      <alignment vertical="center"/>
    </xf>
    <xf numFmtId="0" fontId="107" fillId="16" borderId="204" applyNumberFormat="0" applyAlignment="0" applyProtection="0">
      <alignment vertical="center"/>
    </xf>
    <xf numFmtId="10" fontId="81" fillId="20" borderId="196" applyNumberFormat="0" applyBorder="0" applyAlignment="0" applyProtection="0"/>
    <xf numFmtId="0" fontId="104" fillId="27" borderId="92" applyNumberFormat="0" applyAlignment="0" applyProtection="0">
      <alignment vertical="center"/>
    </xf>
    <xf numFmtId="0" fontId="107" fillId="16" borderId="72" applyNumberFormat="0" applyAlignment="0" applyProtection="0">
      <alignment vertical="center"/>
    </xf>
    <xf numFmtId="0" fontId="103" fillId="0" borderId="93" applyNumberFormat="0" applyFill="0" applyAlignment="0" applyProtection="0">
      <alignment vertical="center"/>
    </xf>
    <xf numFmtId="0" fontId="103" fillId="0" borderId="86" applyNumberFormat="0" applyFill="0" applyAlignment="0" applyProtection="0">
      <alignment vertical="center"/>
    </xf>
    <xf numFmtId="0" fontId="103" fillId="0" borderId="84" applyNumberFormat="0" applyFill="0" applyAlignment="0" applyProtection="0">
      <alignment vertical="center"/>
    </xf>
    <xf numFmtId="0" fontId="104" fillId="27" borderId="78" applyNumberFormat="0" applyAlignment="0" applyProtection="0">
      <alignment vertical="center"/>
    </xf>
    <xf numFmtId="0" fontId="104" fillId="27" borderId="85" applyNumberFormat="0" applyAlignment="0" applyProtection="0">
      <alignment vertical="center"/>
    </xf>
    <xf numFmtId="0" fontId="19" fillId="13" borderId="82" applyNumberFormat="0" applyFont="0" applyAlignment="0" applyProtection="0">
      <alignment vertical="center"/>
    </xf>
    <xf numFmtId="0" fontId="103" fillId="0" borderId="221" applyNumberFormat="0" applyFill="0" applyAlignment="0" applyProtection="0">
      <alignment vertical="center"/>
    </xf>
    <xf numFmtId="10" fontId="81" fillId="20" borderId="173" applyNumberFormat="0" applyBorder="0" applyAlignment="0" applyProtection="0"/>
    <xf numFmtId="0" fontId="107" fillId="11" borderId="100" applyNumberFormat="0" applyAlignment="0" applyProtection="0">
      <alignment vertical="center"/>
    </xf>
    <xf numFmtId="0" fontId="103" fillId="0" borderId="195" applyNumberFormat="0" applyFill="0" applyAlignment="0" applyProtection="0">
      <alignment vertical="center"/>
    </xf>
    <xf numFmtId="0" fontId="19" fillId="13" borderId="89" applyNumberFormat="0" applyFont="0" applyAlignment="0" applyProtection="0">
      <alignment vertical="center"/>
    </xf>
    <xf numFmtId="0" fontId="103" fillId="0" borderId="93" applyNumberFormat="0" applyFill="0" applyAlignment="0" applyProtection="0">
      <alignment vertical="center"/>
    </xf>
    <xf numFmtId="0" fontId="95" fillId="27" borderId="83" applyNumberFormat="0" applyAlignment="0" applyProtection="0">
      <alignment vertical="center"/>
    </xf>
    <xf numFmtId="0" fontId="107" fillId="11" borderId="83" applyNumberFormat="0" applyAlignment="0" applyProtection="0">
      <alignment vertical="center"/>
    </xf>
    <xf numFmtId="0" fontId="95" fillId="15" borderId="83" applyNumberFormat="0" applyAlignment="0" applyProtection="0">
      <alignment vertical="center"/>
    </xf>
    <xf numFmtId="0" fontId="95" fillId="27" borderId="143" applyNumberFormat="0" applyAlignment="0" applyProtection="0">
      <alignment vertical="center"/>
    </xf>
    <xf numFmtId="0" fontId="103" fillId="0" borderId="207" applyNumberFormat="0" applyFill="0" applyAlignment="0" applyProtection="0">
      <alignment vertical="center"/>
    </xf>
    <xf numFmtId="0" fontId="19" fillId="13" borderId="89" applyNumberFormat="0" applyFont="0" applyAlignment="0" applyProtection="0">
      <alignment vertical="center"/>
    </xf>
    <xf numFmtId="0" fontId="104" fillId="15" borderId="78" applyNumberFormat="0" applyAlignment="0" applyProtection="0">
      <alignment vertical="center"/>
    </xf>
    <xf numFmtId="0" fontId="95" fillId="27" borderId="83" applyNumberFormat="0" applyAlignment="0" applyProtection="0">
      <alignment vertical="center"/>
    </xf>
    <xf numFmtId="0" fontId="104" fillId="27" borderId="145" applyNumberFormat="0" applyAlignment="0" applyProtection="0">
      <alignment vertical="center"/>
    </xf>
    <xf numFmtId="0" fontId="103" fillId="0" borderId="151" applyNumberFormat="0" applyFill="0" applyAlignment="0" applyProtection="0">
      <alignment vertical="center"/>
    </xf>
    <xf numFmtId="0" fontId="103" fillId="0" borderId="214" applyNumberFormat="0" applyFill="0" applyAlignment="0" applyProtection="0">
      <alignment vertical="center"/>
    </xf>
    <xf numFmtId="0" fontId="19" fillId="13" borderId="210" applyNumberFormat="0" applyFont="0" applyAlignment="0" applyProtection="0">
      <alignment vertical="center"/>
    </xf>
    <xf numFmtId="0" fontId="19" fillId="13" borderId="89" applyNumberFormat="0" applyFont="0" applyAlignment="0" applyProtection="0">
      <alignment vertical="center"/>
    </xf>
    <xf numFmtId="0" fontId="19" fillId="13" borderId="82" applyNumberFormat="0" applyFont="0" applyAlignment="0" applyProtection="0">
      <alignment vertical="center"/>
    </xf>
    <xf numFmtId="0" fontId="103" fillId="0" borderId="77" applyNumberFormat="0" applyFill="0" applyAlignment="0" applyProtection="0">
      <alignment vertical="center"/>
    </xf>
    <xf numFmtId="0" fontId="107" fillId="11" borderId="76" applyNumberFormat="0" applyAlignment="0" applyProtection="0">
      <alignment vertical="center"/>
    </xf>
    <xf numFmtId="0" fontId="103" fillId="0" borderId="93" applyNumberFormat="0" applyFill="0" applyAlignment="0" applyProtection="0">
      <alignment vertical="center"/>
    </xf>
    <xf numFmtId="0" fontId="95" fillId="27" borderId="83" applyNumberFormat="0" applyAlignment="0" applyProtection="0">
      <alignment vertical="center"/>
    </xf>
    <xf numFmtId="0" fontId="19" fillId="13" borderId="75" applyNumberFormat="0" applyFont="0" applyAlignment="0" applyProtection="0">
      <alignment vertical="center"/>
    </xf>
    <xf numFmtId="0" fontId="104" fillId="15" borderId="85" applyNumberFormat="0" applyAlignment="0" applyProtection="0">
      <alignment vertical="center"/>
    </xf>
    <xf numFmtId="0" fontId="19" fillId="13" borderId="82" applyNumberFormat="0" applyFont="0" applyAlignment="0" applyProtection="0">
      <alignment vertical="center"/>
    </xf>
    <xf numFmtId="0" fontId="95" fillId="15" borderId="90" applyNumberFormat="0" applyAlignment="0" applyProtection="0">
      <alignment vertical="center"/>
    </xf>
    <xf numFmtId="0" fontId="107" fillId="11" borderId="72" applyNumberFormat="0" applyAlignment="0" applyProtection="0">
      <alignment vertical="center"/>
    </xf>
    <xf numFmtId="0" fontId="104" fillId="15" borderId="78" applyNumberFormat="0" applyAlignment="0" applyProtection="0">
      <alignment vertical="center"/>
    </xf>
    <xf numFmtId="0" fontId="104" fillId="15" borderId="150" applyNumberFormat="0" applyAlignment="0" applyProtection="0">
      <alignment vertical="center"/>
    </xf>
    <xf numFmtId="0" fontId="104" fillId="15" borderId="92" applyNumberFormat="0" applyAlignment="0" applyProtection="0">
      <alignment vertical="center"/>
    </xf>
    <xf numFmtId="0" fontId="19" fillId="13" borderId="82" applyNumberFormat="0" applyFont="0" applyAlignment="0" applyProtection="0">
      <alignment vertical="center"/>
    </xf>
    <xf numFmtId="0" fontId="95" fillId="15" borderId="76" applyNumberFormat="0" applyAlignment="0" applyProtection="0">
      <alignment vertical="center"/>
    </xf>
    <xf numFmtId="10" fontId="81" fillId="20" borderId="88" applyNumberFormat="0" applyBorder="0" applyAlignment="0" applyProtection="0"/>
    <xf numFmtId="0" fontId="95" fillId="15" borderId="83" applyNumberFormat="0" applyAlignment="0" applyProtection="0">
      <alignment vertical="center"/>
    </xf>
    <xf numFmtId="0" fontId="104" fillId="27" borderId="102" applyNumberFormat="0" applyAlignment="0" applyProtection="0">
      <alignment vertical="center"/>
    </xf>
    <xf numFmtId="0" fontId="107" fillId="11" borderId="83" applyNumberFormat="0" applyAlignment="0" applyProtection="0">
      <alignment vertical="center"/>
    </xf>
    <xf numFmtId="0" fontId="104" fillId="15" borderId="74" applyNumberFormat="0" applyAlignment="0" applyProtection="0">
      <alignment vertical="center"/>
    </xf>
    <xf numFmtId="0" fontId="95" fillId="15" borderId="72" applyNumberFormat="0" applyAlignment="0" applyProtection="0">
      <alignment vertical="center"/>
    </xf>
    <xf numFmtId="0" fontId="107" fillId="16" borderId="143" applyNumberFormat="0" applyAlignment="0" applyProtection="0">
      <alignment vertical="center"/>
    </xf>
    <xf numFmtId="0" fontId="104" fillId="15" borderId="85" applyNumberFormat="0" applyAlignment="0" applyProtection="0">
      <alignment vertical="center"/>
    </xf>
    <xf numFmtId="0" fontId="95" fillId="27" borderId="100" applyNumberFormat="0" applyAlignment="0" applyProtection="0">
      <alignment vertical="center"/>
    </xf>
    <xf numFmtId="0" fontId="95" fillId="27" borderId="204" applyNumberFormat="0" applyAlignment="0" applyProtection="0">
      <alignment vertical="center"/>
    </xf>
    <xf numFmtId="0" fontId="104" fillId="27" borderId="85" applyNumberFormat="0" applyAlignment="0" applyProtection="0">
      <alignment vertical="center"/>
    </xf>
    <xf numFmtId="0" fontId="107" fillId="11" borderId="76" applyNumberFormat="0" applyAlignment="0" applyProtection="0">
      <alignment vertical="center"/>
    </xf>
    <xf numFmtId="0" fontId="103" fillId="0" borderId="77" applyNumberFormat="0" applyFill="0" applyAlignment="0" applyProtection="0">
      <alignment vertical="center"/>
    </xf>
    <xf numFmtId="10" fontId="81" fillId="20" borderId="173" applyNumberFormat="0" applyBorder="0" applyAlignment="0" applyProtection="0"/>
    <xf numFmtId="0" fontId="95" fillId="15" borderId="90" applyNumberFormat="0" applyAlignment="0" applyProtection="0">
      <alignment vertical="center"/>
    </xf>
    <xf numFmtId="0" fontId="103" fillId="0" borderId="86" applyNumberFormat="0" applyFill="0" applyAlignment="0" applyProtection="0">
      <alignment vertical="center"/>
    </xf>
    <xf numFmtId="0" fontId="103" fillId="0" borderId="86" applyNumberFormat="0" applyFill="0" applyAlignment="0" applyProtection="0">
      <alignment vertical="center"/>
    </xf>
    <xf numFmtId="0" fontId="103" fillId="0" borderId="77" applyNumberFormat="0" applyFill="0" applyAlignment="0" applyProtection="0">
      <alignment vertical="center"/>
    </xf>
    <xf numFmtId="0" fontId="103" fillId="0" borderId="214" applyNumberFormat="0" applyFill="0" applyAlignment="0" applyProtection="0">
      <alignment vertical="center"/>
    </xf>
    <xf numFmtId="0" fontId="104" fillId="15" borderId="85" applyNumberFormat="0" applyAlignment="0" applyProtection="0">
      <alignment vertical="center"/>
    </xf>
    <xf numFmtId="0" fontId="19" fillId="13" borderId="75" applyNumberFormat="0" applyFont="0" applyAlignment="0" applyProtection="0">
      <alignment vertical="center"/>
    </xf>
    <xf numFmtId="0" fontId="95" fillId="15" borderId="76" applyNumberFormat="0" applyAlignment="0" applyProtection="0">
      <alignment vertical="center"/>
    </xf>
    <xf numFmtId="0" fontId="95" fillId="15" borderId="90" applyNumberFormat="0" applyAlignment="0" applyProtection="0">
      <alignment vertical="center"/>
    </xf>
    <xf numFmtId="0" fontId="107" fillId="11" borderId="83" applyNumberFormat="0" applyAlignment="0" applyProtection="0">
      <alignment vertical="center"/>
    </xf>
    <xf numFmtId="0" fontId="107" fillId="16" borderId="76" applyNumberFormat="0" applyAlignment="0" applyProtection="0">
      <alignment vertical="center"/>
    </xf>
    <xf numFmtId="0" fontId="19" fillId="13" borderId="210" applyNumberFormat="0" applyFont="0" applyAlignment="0" applyProtection="0">
      <alignment vertical="center"/>
    </xf>
    <xf numFmtId="0" fontId="103" fillId="0" borderId="86" applyNumberFormat="0" applyFill="0" applyAlignment="0" applyProtection="0">
      <alignment vertical="center"/>
    </xf>
    <xf numFmtId="10" fontId="81" fillId="20" borderId="209" applyNumberFormat="0" applyBorder="0" applyAlignment="0" applyProtection="0"/>
    <xf numFmtId="0" fontId="95" fillId="15" borderId="72" applyNumberFormat="0" applyAlignment="0" applyProtection="0">
      <alignment vertical="center"/>
    </xf>
    <xf numFmtId="0" fontId="95" fillId="15" borderId="90" applyNumberFormat="0" applyAlignment="0" applyProtection="0">
      <alignment vertical="center"/>
    </xf>
    <xf numFmtId="0" fontId="104" fillId="15" borderId="102" applyNumberFormat="0" applyAlignment="0" applyProtection="0">
      <alignment vertical="center"/>
    </xf>
    <xf numFmtId="10" fontId="81" fillId="20" borderId="98" applyNumberFormat="0" applyBorder="0" applyAlignment="0" applyProtection="0"/>
    <xf numFmtId="0" fontId="104" fillId="15" borderId="126" applyNumberFormat="0" applyAlignment="0" applyProtection="0">
      <alignment vertical="center"/>
    </xf>
    <xf numFmtId="0" fontId="19" fillId="13" borderId="82" applyNumberFormat="0" applyFont="0" applyAlignment="0" applyProtection="0">
      <alignment vertical="center"/>
    </xf>
    <xf numFmtId="0" fontId="103" fillId="0" borderId="73" applyNumberFormat="0" applyFill="0" applyAlignment="0" applyProtection="0">
      <alignment vertical="center"/>
    </xf>
    <xf numFmtId="0" fontId="103" fillId="0" borderId="91" applyNumberFormat="0" applyFill="0" applyAlignment="0" applyProtection="0">
      <alignment vertical="center"/>
    </xf>
    <xf numFmtId="0" fontId="82" fillId="0" borderId="80">
      <alignment horizontal="left" vertical="center"/>
    </xf>
    <xf numFmtId="0" fontId="95" fillId="15" borderId="124" applyNumberFormat="0" applyAlignment="0" applyProtection="0">
      <alignment vertical="center"/>
    </xf>
    <xf numFmtId="0" fontId="107" fillId="16" borderId="76" applyNumberFormat="0" applyAlignment="0" applyProtection="0">
      <alignment vertical="center"/>
    </xf>
    <xf numFmtId="0" fontId="103" fillId="0" borderId="79" applyNumberFormat="0" applyFill="0" applyAlignment="0" applyProtection="0">
      <alignment vertical="center"/>
    </xf>
    <xf numFmtId="0" fontId="95" fillId="15" borderId="83" applyNumberFormat="0" applyAlignment="0" applyProtection="0">
      <alignment vertical="center"/>
    </xf>
    <xf numFmtId="0" fontId="107" fillId="16" borderId="83" applyNumberFormat="0" applyAlignment="0" applyProtection="0">
      <alignment vertical="center"/>
    </xf>
    <xf numFmtId="0" fontId="107" fillId="11" borderId="100" applyNumberFormat="0" applyAlignment="0" applyProtection="0">
      <alignment vertical="center"/>
    </xf>
    <xf numFmtId="0" fontId="104" fillId="15" borderId="78" applyNumberFormat="0" applyAlignment="0" applyProtection="0">
      <alignment vertical="center"/>
    </xf>
    <xf numFmtId="0" fontId="19" fillId="13" borderId="89" applyNumberFormat="0" applyFont="0" applyAlignment="0" applyProtection="0">
      <alignment vertical="center"/>
    </xf>
    <xf numFmtId="0" fontId="95" fillId="15" borderId="148" applyNumberFormat="0" applyAlignment="0" applyProtection="0">
      <alignment vertical="center"/>
    </xf>
    <xf numFmtId="0" fontId="107" fillId="11" borderId="76" applyNumberFormat="0" applyAlignment="0" applyProtection="0">
      <alignment vertical="center"/>
    </xf>
    <xf numFmtId="0" fontId="107" fillId="11" borderId="83" applyNumberFormat="0" applyAlignment="0" applyProtection="0">
      <alignment vertical="center"/>
    </xf>
    <xf numFmtId="0" fontId="19" fillId="13" borderId="71" applyNumberFormat="0" applyFont="0" applyAlignment="0" applyProtection="0">
      <alignment vertical="center"/>
    </xf>
    <xf numFmtId="0" fontId="95" fillId="15" borderId="148" applyNumberFormat="0" applyAlignment="0" applyProtection="0">
      <alignment vertical="center"/>
    </xf>
    <xf numFmtId="0" fontId="95" fillId="15" borderId="211" applyNumberFormat="0" applyAlignment="0" applyProtection="0">
      <alignment vertical="center"/>
    </xf>
    <xf numFmtId="0" fontId="19" fillId="13" borderId="99" applyNumberFormat="0" applyFont="0" applyAlignment="0" applyProtection="0">
      <alignment vertical="center"/>
    </xf>
    <xf numFmtId="0" fontId="103" fillId="0" borderId="73" applyNumberFormat="0" applyFill="0" applyAlignment="0" applyProtection="0">
      <alignment vertical="center"/>
    </xf>
    <xf numFmtId="0" fontId="19" fillId="13" borderId="71" applyNumberFormat="0" applyFont="0" applyAlignment="0" applyProtection="0">
      <alignment vertical="center"/>
    </xf>
    <xf numFmtId="0" fontId="107" fillId="11" borderId="72" applyNumberFormat="0" applyAlignment="0" applyProtection="0">
      <alignment vertical="center"/>
    </xf>
    <xf numFmtId="0" fontId="103" fillId="0" borderId="101" applyNumberFormat="0" applyFill="0" applyAlignment="0" applyProtection="0">
      <alignment vertical="center"/>
    </xf>
    <xf numFmtId="0" fontId="103" fillId="0" borderId="101" applyNumberFormat="0" applyFill="0" applyAlignment="0" applyProtection="0">
      <alignment vertical="center"/>
    </xf>
    <xf numFmtId="0" fontId="104" fillId="15" borderId="102" applyNumberFormat="0" applyAlignment="0" applyProtection="0">
      <alignment vertical="center"/>
    </xf>
    <xf numFmtId="0" fontId="104" fillId="15" borderId="102" applyNumberFormat="0" applyAlignment="0" applyProtection="0">
      <alignment vertical="center"/>
    </xf>
    <xf numFmtId="0" fontId="107" fillId="11" borderId="100" applyNumberFormat="0" applyAlignment="0" applyProtection="0">
      <alignment vertical="center"/>
    </xf>
    <xf numFmtId="0" fontId="107" fillId="11" borderId="100" applyNumberFormat="0" applyAlignment="0" applyProtection="0">
      <alignment vertical="center"/>
    </xf>
    <xf numFmtId="0" fontId="19" fillId="13" borderId="106" applyNumberFormat="0" applyFont="0" applyAlignment="0" applyProtection="0">
      <alignment vertical="center"/>
    </xf>
    <xf numFmtId="0" fontId="103" fillId="0" borderId="149" applyNumberFormat="0" applyFill="0" applyAlignment="0" applyProtection="0">
      <alignment vertical="center"/>
    </xf>
    <xf numFmtId="0" fontId="95" fillId="15" borderId="100" applyNumberFormat="0" applyAlignment="0" applyProtection="0">
      <alignment vertical="center"/>
    </xf>
    <xf numFmtId="0" fontId="19" fillId="13" borderId="99" applyNumberFormat="0" applyFont="0" applyAlignment="0" applyProtection="0">
      <alignment vertical="center"/>
    </xf>
    <xf numFmtId="0" fontId="19" fillId="13" borderId="106" applyNumberFormat="0" applyFont="0" applyAlignment="0" applyProtection="0">
      <alignment vertical="center"/>
    </xf>
    <xf numFmtId="0" fontId="82" fillId="0" borderId="104">
      <alignment horizontal="left" vertical="center"/>
    </xf>
    <xf numFmtId="10" fontId="81" fillId="20" borderId="105" applyNumberFormat="0" applyBorder="0" applyAlignment="0" applyProtection="0"/>
    <xf numFmtId="0" fontId="107" fillId="16" borderId="100" applyNumberFormat="0" applyAlignment="0" applyProtection="0">
      <alignment vertical="center"/>
    </xf>
    <xf numFmtId="0" fontId="104" fillId="27" borderId="102" applyNumberFormat="0" applyAlignment="0" applyProtection="0">
      <alignment vertical="center"/>
    </xf>
    <xf numFmtId="0" fontId="103" fillId="0" borderId="103" applyNumberFormat="0" applyFill="0" applyAlignment="0" applyProtection="0">
      <alignment vertical="center"/>
    </xf>
    <xf numFmtId="0" fontId="19" fillId="13" borderId="99" applyNumberFormat="0" applyFont="0" applyAlignment="0" applyProtection="0">
      <alignment vertical="center"/>
    </xf>
    <xf numFmtId="0" fontId="95" fillId="27" borderId="107" applyNumberFormat="0" applyAlignment="0" applyProtection="0">
      <alignment vertical="center"/>
    </xf>
    <xf numFmtId="0" fontId="95" fillId="27" borderId="100" applyNumberFormat="0" applyAlignment="0" applyProtection="0">
      <alignment vertical="center"/>
    </xf>
    <xf numFmtId="0" fontId="95" fillId="27" borderId="100" applyNumberFormat="0" applyAlignment="0" applyProtection="0">
      <alignment vertical="center"/>
    </xf>
    <xf numFmtId="0" fontId="19" fillId="13" borderId="99" applyNumberFormat="0" applyFont="0" applyAlignment="0" applyProtection="0">
      <alignment vertical="center"/>
    </xf>
    <xf numFmtId="0" fontId="103" fillId="0" borderId="108" applyNumberFormat="0" applyFill="0" applyAlignment="0" applyProtection="0">
      <alignment vertical="center"/>
    </xf>
    <xf numFmtId="0" fontId="104" fillId="27" borderId="109" applyNumberFormat="0" applyAlignment="0" applyProtection="0">
      <alignment vertical="center"/>
    </xf>
    <xf numFmtId="10" fontId="81" fillId="20" borderId="105" applyNumberFormat="0" applyBorder="0" applyAlignment="0" applyProtection="0"/>
    <xf numFmtId="0" fontId="95" fillId="15" borderId="107" applyNumberFormat="0" applyAlignment="0" applyProtection="0">
      <alignment vertical="center"/>
    </xf>
    <xf numFmtId="0" fontId="103" fillId="0" borderId="103" applyNumberFormat="0" applyFill="0" applyAlignment="0" applyProtection="0">
      <alignment vertical="center"/>
    </xf>
    <xf numFmtId="0" fontId="104" fillId="27" borderId="102" applyNumberFormat="0" applyAlignment="0" applyProtection="0">
      <alignment vertical="center"/>
    </xf>
    <xf numFmtId="0" fontId="95" fillId="15" borderId="148" applyNumberFormat="0" applyAlignment="0" applyProtection="0">
      <alignment vertical="center"/>
    </xf>
    <xf numFmtId="0" fontId="107" fillId="16" borderId="100" applyNumberFormat="0" applyAlignment="0" applyProtection="0">
      <alignment vertical="center"/>
    </xf>
    <xf numFmtId="0" fontId="107" fillId="16" borderId="107" applyNumberFormat="0" applyAlignment="0" applyProtection="0">
      <alignment vertical="center"/>
    </xf>
    <xf numFmtId="0" fontId="95" fillId="15" borderId="100" applyNumberFormat="0" applyAlignment="0" applyProtection="0">
      <alignment vertical="center"/>
    </xf>
    <xf numFmtId="0" fontId="19" fillId="13" borderId="99" applyNumberFormat="0" applyFont="0" applyAlignment="0" applyProtection="0">
      <alignment vertical="center"/>
    </xf>
    <xf numFmtId="0" fontId="82" fillId="0" borderId="104">
      <alignment horizontal="left" vertical="center"/>
    </xf>
    <xf numFmtId="0" fontId="95" fillId="15" borderId="107" applyNumberFormat="0" applyAlignment="0" applyProtection="0">
      <alignment vertical="center"/>
    </xf>
    <xf numFmtId="0" fontId="19" fillId="13" borderId="106" applyNumberFormat="0" applyFont="0" applyAlignment="0" applyProtection="0">
      <alignment vertical="center"/>
    </xf>
    <xf numFmtId="10" fontId="81" fillId="20" borderId="98" applyNumberFormat="0" applyBorder="0" applyAlignment="0" applyProtection="0"/>
    <xf numFmtId="0" fontId="19" fillId="13" borderId="99" applyNumberFormat="0" applyFont="0" applyAlignment="0" applyProtection="0">
      <alignment vertical="center"/>
    </xf>
    <xf numFmtId="0" fontId="19" fillId="13" borderId="99" applyNumberFormat="0" applyFont="0" applyAlignment="0" applyProtection="0">
      <alignment vertical="center"/>
    </xf>
    <xf numFmtId="0" fontId="95" fillId="15" borderId="100" applyNumberFormat="0" applyAlignment="0" applyProtection="0">
      <alignment vertical="center"/>
    </xf>
    <xf numFmtId="0" fontId="95" fillId="15" borderId="100" applyNumberFormat="0" applyAlignment="0" applyProtection="0">
      <alignment vertical="center"/>
    </xf>
    <xf numFmtId="0" fontId="103" fillId="0" borderId="101" applyNumberFormat="0" applyFill="0" applyAlignment="0" applyProtection="0">
      <alignment vertical="center"/>
    </xf>
    <xf numFmtId="0" fontId="103" fillId="0" borderId="101" applyNumberFormat="0" applyFill="0" applyAlignment="0" applyProtection="0">
      <alignment vertical="center"/>
    </xf>
    <xf numFmtId="0" fontId="104" fillId="15" borderId="102" applyNumberFormat="0" applyAlignment="0" applyProtection="0">
      <alignment vertical="center"/>
    </xf>
    <xf numFmtId="0" fontId="104" fillId="15" borderId="102" applyNumberFormat="0" applyAlignment="0" applyProtection="0">
      <alignment vertical="center"/>
    </xf>
    <xf numFmtId="0" fontId="103" fillId="0" borderId="110" applyNumberFormat="0" applyFill="0" applyAlignment="0" applyProtection="0">
      <alignment vertical="center"/>
    </xf>
    <xf numFmtId="0" fontId="103" fillId="0" borderId="110" applyNumberFormat="0" applyFill="0" applyAlignment="0" applyProtection="0">
      <alignment vertical="center"/>
    </xf>
    <xf numFmtId="0" fontId="104" fillId="15" borderId="220" applyNumberFormat="0" applyAlignment="0" applyProtection="0">
      <alignment vertical="center"/>
    </xf>
    <xf numFmtId="0" fontId="107" fillId="11" borderId="100" applyNumberFormat="0" applyAlignment="0" applyProtection="0">
      <alignment vertical="center"/>
    </xf>
    <xf numFmtId="0" fontId="107" fillId="11" borderId="100" applyNumberFormat="0" applyAlignment="0" applyProtection="0">
      <alignment vertical="center"/>
    </xf>
    <xf numFmtId="0" fontId="103" fillId="0" borderId="101" applyNumberFormat="0" applyFill="0" applyAlignment="0" applyProtection="0">
      <alignment vertical="center"/>
    </xf>
    <xf numFmtId="0" fontId="103" fillId="0" borderId="101" applyNumberFormat="0" applyFill="0" applyAlignment="0" applyProtection="0">
      <alignment vertical="center"/>
    </xf>
    <xf numFmtId="0" fontId="104" fillId="15" borderId="102" applyNumberFormat="0" applyAlignment="0" applyProtection="0">
      <alignment vertical="center"/>
    </xf>
    <xf numFmtId="0" fontId="104" fillId="15" borderId="102" applyNumberFormat="0" applyAlignment="0" applyProtection="0">
      <alignment vertical="center"/>
    </xf>
    <xf numFmtId="0" fontId="107" fillId="11" borderId="100" applyNumberFormat="0" applyAlignment="0" applyProtection="0">
      <alignment vertical="center"/>
    </xf>
    <xf numFmtId="0" fontId="107" fillId="11" borderId="100" applyNumberFormat="0" applyAlignment="0" applyProtection="0">
      <alignment vertical="center"/>
    </xf>
    <xf numFmtId="0" fontId="104" fillId="15" borderId="109" applyNumberFormat="0" applyAlignment="0" applyProtection="0">
      <alignment vertical="center"/>
    </xf>
    <xf numFmtId="0" fontId="104" fillId="15" borderId="109" applyNumberFormat="0" applyAlignment="0" applyProtection="0">
      <alignment vertical="center"/>
    </xf>
    <xf numFmtId="0" fontId="107" fillId="11" borderId="107" applyNumberFormat="0" applyAlignment="0" applyProtection="0">
      <alignment vertical="center"/>
    </xf>
    <xf numFmtId="0" fontId="107" fillId="11" borderId="107" applyNumberFormat="0" applyAlignment="0" applyProtection="0">
      <alignment vertical="center"/>
    </xf>
    <xf numFmtId="0" fontId="104" fillId="15" borderId="150" applyNumberFormat="0" applyAlignment="0" applyProtection="0">
      <alignment vertical="center"/>
    </xf>
    <xf numFmtId="0" fontId="104" fillId="27" borderId="206" applyNumberFormat="0" applyAlignment="0" applyProtection="0">
      <alignment vertical="center"/>
    </xf>
    <xf numFmtId="10" fontId="81" fillId="20" borderId="105" applyNumberFormat="0" applyBorder="0" applyAlignment="0" applyProtection="0"/>
    <xf numFmtId="0" fontId="19" fillId="13" borderId="106" applyNumberFormat="0" applyFont="0" applyAlignment="0" applyProtection="0">
      <alignment vertical="center"/>
    </xf>
    <xf numFmtId="0" fontId="19" fillId="13" borderId="106" applyNumberFormat="0" applyFont="0" applyAlignment="0" applyProtection="0">
      <alignment vertical="center"/>
    </xf>
    <xf numFmtId="0" fontId="95" fillId="15" borderId="107" applyNumberFormat="0" applyAlignment="0" applyProtection="0">
      <alignment vertical="center"/>
    </xf>
    <xf numFmtId="0" fontId="95" fillId="15" borderId="107" applyNumberFormat="0" applyAlignment="0" applyProtection="0">
      <alignment vertical="center"/>
    </xf>
    <xf numFmtId="0" fontId="103" fillId="0" borderId="110" applyNumberFormat="0" applyFill="0" applyAlignment="0" applyProtection="0">
      <alignment vertical="center"/>
    </xf>
    <xf numFmtId="0" fontId="103" fillId="0" borderId="110" applyNumberFormat="0" applyFill="0" applyAlignment="0" applyProtection="0">
      <alignment vertical="center"/>
    </xf>
    <xf numFmtId="0" fontId="104" fillId="15" borderId="109" applyNumberFormat="0" applyAlignment="0" applyProtection="0">
      <alignment vertical="center"/>
    </xf>
    <xf numFmtId="0" fontId="104" fillId="15" borderId="109" applyNumberFormat="0" applyAlignment="0" applyProtection="0">
      <alignment vertical="center"/>
    </xf>
    <xf numFmtId="0" fontId="107" fillId="11" borderId="107" applyNumberFormat="0" applyAlignment="0" applyProtection="0">
      <alignment vertical="center"/>
    </xf>
    <xf numFmtId="0" fontId="107" fillId="11" borderId="107" applyNumberFormat="0" applyAlignment="0" applyProtection="0">
      <alignment vertical="center"/>
    </xf>
    <xf numFmtId="0" fontId="104" fillId="15" borderId="177" applyNumberFormat="0" applyAlignment="0" applyProtection="0">
      <alignment vertical="center"/>
    </xf>
    <xf numFmtId="10" fontId="81" fillId="20" borderId="146" applyNumberFormat="0" applyBorder="0" applyAlignment="0" applyProtection="0"/>
    <xf numFmtId="0" fontId="19" fillId="13" borderId="147" applyNumberFormat="0" applyFont="0" applyAlignment="0" applyProtection="0">
      <alignment vertical="center"/>
    </xf>
    <xf numFmtId="0" fontId="19" fillId="13" borderId="106" applyNumberFormat="0" applyFont="0" applyAlignment="0" applyProtection="0">
      <alignment vertical="center"/>
    </xf>
    <xf numFmtId="0" fontId="107" fillId="16" borderId="107" applyNumberFormat="0" applyAlignment="0" applyProtection="0">
      <alignment vertical="center"/>
    </xf>
    <xf numFmtId="0" fontId="103" fillId="0" borderId="108" applyNumberFormat="0" applyFill="0" applyAlignment="0" applyProtection="0">
      <alignment vertical="center"/>
    </xf>
    <xf numFmtId="0" fontId="95" fillId="27" borderId="107" applyNumberFormat="0" applyAlignment="0" applyProtection="0">
      <alignment vertical="center"/>
    </xf>
    <xf numFmtId="0" fontId="95" fillId="27" borderId="107" applyNumberFormat="0" applyAlignment="0" applyProtection="0">
      <alignment vertical="center"/>
    </xf>
    <xf numFmtId="0" fontId="103" fillId="0" borderId="108" applyNumberFormat="0" applyFill="0" applyAlignment="0" applyProtection="0">
      <alignment vertical="center"/>
    </xf>
    <xf numFmtId="0" fontId="104" fillId="27" borderId="109" applyNumberFormat="0" applyAlignment="0" applyProtection="0">
      <alignment vertical="center"/>
    </xf>
    <xf numFmtId="0" fontId="19" fillId="13" borderId="147" applyNumberFormat="0" applyFont="0" applyAlignment="0" applyProtection="0">
      <alignment vertical="center"/>
    </xf>
    <xf numFmtId="0" fontId="107" fillId="16" borderId="107" applyNumberFormat="0" applyAlignment="0" applyProtection="0">
      <alignment vertical="center"/>
    </xf>
    <xf numFmtId="0" fontId="104" fillId="27" borderId="109" applyNumberFormat="0" applyAlignment="0" applyProtection="0">
      <alignment vertical="center"/>
    </xf>
    <xf numFmtId="0" fontId="95" fillId="15" borderId="107" applyNumberFormat="0" applyAlignment="0" applyProtection="0">
      <alignment vertical="center"/>
    </xf>
    <xf numFmtId="0" fontId="95" fillId="15" borderId="107" applyNumberFormat="0" applyAlignment="0" applyProtection="0">
      <alignment vertical="center"/>
    </xf>
    <xf numFmtId="0" fontId="19" fillId="13" borderId="106" applyNumberFormat="0" applyFont="0" applyAlignment="0" applyProtection="0">
      <alignment vertical="center"/>
    </xf>
    <xf numFmtId="10" fontId="81" fillId="20" borderId="105" applyNumberFormat="0" applyBorder="0" applyAlignment="0" applyProtection="0"/>
    <xf numFmtId="10" fontId="81" fillId="20" borderId="105" applyNumberFormat="0" applyBorder="0" applyAlignment="0" applyProtection="0"/>
    <xf numFmtId="0" fontId="19" fillId="13" borderId="106" applyNumberFormat="0" applyFont="0" applyAlignment="0" applyProtection="0">
      <alignment vertical="center"/>
    </xf>
    <xf numFmtId="0" fontId="19" fillId="13" borderId="106" applyNumberFormat="0" applyFont="0" applyAlignment="0" applyProtection="0">
      <alignment vertical="center"/>
    </xf>
    <xf numFmtId="0" fontId="95" fillId="15" borderId="107" applyNumberFormat="0" applyAlignment="0" applyProtection="0">
      <alignment vertical="center"/>
    </xf>
    <xf numFmtId="0" fontId="95" fillId="15" borderId="107" applyNumberFormat="0" applyAlignment="0" applyProtection="0">
      <alignment vertical="center"/>
    </xf>
    <xf numFmtId="0" fontId="19" fillId="13" borderId="106" applyNumberFormat="0" applyFont="0" applyAlignment="0" applyProtection="0">
      <alignment vertical="center"/>
    </xf>
    <xf numFmtId="0" fontId="103" fillId="0" borderId="110" applyNumberFormat="0" applyFill="0" applyAlignment="0" applyProtection="0">
      <alignment vertical="center"/>
    </xf>
    <xf numFmtId="0" fontId="103" fillId="0" borderId="110" applyNumberFormat="0" applyFill="0" applyAlignment="0" applyProtection="0">
      <alignment vertical="center"/>
    </xf>
    <xf numFmtId="0" fontId="104" fillId="15" borderId="109" applyNumberFormat="0" applyAlignment="0" applyProtection="0">
      <alignment vertical="center"/>
    </xf>
    <xf numFmtId="0" fontId="104" fillId="15" borderId="109" applyNumberFormat="0" applyAlignment="0" applyProtection="0">
      <alignment vertical="center"/>
    </xf>
    <xf numFmtId="0" fontId="95" fillId="15" borderId="72" applyNumberFormat="0" applyAlignment="0" applyProtection="0">
      <alignment vertical="center"/>
    </xf>
    <xf numFmtId="0" fontId="107" fillId="11" borderId="107" applyNumberFormat="0" applyAlignment="0" applyProtection="0">
      <alignment vertical="center"/>
    </xf>
    <xf numFmtId="0" fontId="107" fillId="11" borderId="107" applyNumberFormat="0" applyAlignment="0" applyProtection="0">
      <alignment vertical="center"/>
    </xf>
    <xf numFmtId="0" fontId="103" fillId="0" borderId="144" applyNumberFormat="0" applyFill="0" applyAlignment="0" applyProtection="0">
      <alignment vertical="center"/>
    </xf>
    <xf numFmtId="0" fontId="19" fillId="13" borderId="71" applyNumberFormat="0" applyFont="0" applyAlignment="0" applyProtection="0">
      <alignment vertical="center"/>
    </xf>
    <xf numFmtId="0" fontId="103" fillId="0" borderId="110" applyNumberFormat="0" applyFill="0" applyAlignment="0" applyProtection="0">
      <alignment vertical="center"/>
    </xf>
    <xf numFmtId="0" fontId="103" fillId="0" borderId="110" applyNumberFormat="0" applyFill="0" applyAlignment="0" applyProtection="0">
      <alignment vertical="center"/>
    </xf>
    <xf numFmtId="0" fontId="104" fillId="15" borderId="109" applyNumberFormat="0" applyAlignment="0" applyProtection="0">
      <alignment vertical="center"/>
    </xf>
    <xf numFmtId="0" fontId="104" fillId="15" borderId="109" applyNumberFormat="0" applyAlignment="0" applyProtection="0">
      <alignment vertical="center"/>
    </xf>
    <xf numFmtId="0" fontId="107" fillId="11" borderId="107" applyNumberFormat="0" applyAlignment="0" applyProtection="0">
      <alignment vertical="center"/>
    </xf>
    <xf numFmtId="0" fontId="107" fillId="11" borderId="107" applyNumberFormat="0" applyAlignment="0" applyProtection="0">
      <alignment vertical="center"/>
    </xf>
    <xf numFmtId="0" fontId="104" fillId="27" borderId="145" applyNumberFormat="0" applyAlignment="0" applyProtection="0">
      <alignment vertical="center"/>
    </xf>
    <xf numFmtId="0" fontId="19" fillId="13" borderId="106" applyNumberFormat="0" applyFont="0" applyAlignment="0" applyProtection="0">
      <alignment vertical="center"/>
    </xf>
    <xf numFmtId="0" fontId="95" fillId="27" borderId="107" applyNumberFormat="0" applyAlignment="0" applyProtection="0">
      <alignment vertical="center"/>
    </xf>
    <xf numFmtId="0" fontId="103" fillId="0" borderId="108" applyNumberFormat="0" applyFill="0" applyAlignment="0" applyProtection="0">
      <alignment vertical="center"/>
    </xf>
    <xf numFmtId="0" fontId="104" fillId="27" borderId="109" applyNumberFormat="0" applyAlignment="0" applyProtection="0">
      <alignment vertical="center"/>
    </xf>
    <xf numFmtId="0" fontId="103" fillId="0" borderId="149" applyNumberFormat="0" applyFill="0" applyAlignment="0" applyProtection="0">
      <alignment vertical="center"/>
    </xf>
    <xf numFmtId="0" fontId="107" fillId="16" borderId="107" applyNumberFormat="0" applyAlignment="0" applyProtection="0">
      <alignment vertical="center"/>
    </xf>
    <xf numFmtId="0" fontId="19" fillId="13" borderId="106" applyNumberFormat="0" applyFont="0" applyAlignment="0" applyProtection="0">
      <alignment vertical="center"/>
    </xf>
    <xf numFmtId="0" fontId="19" fillId="13" borderId="106" applyNumberFormat="0" applyFont="0" applyAlignment="0" applyProtection="0">
      <alignment vertical="center"/>
    </xf>
    <xf numFmtId="0" fontId="95" fillId="15" borderId="107" applyNumberFormat="0" applyAlignment="0" applyProtection="0">
      <alignment vertical="center"/>
    </xf>
    <xf numFmtId="0" fontId="95" fillId="15" borderId="107" applyNumberFormat="0" applyAlignment="0" applyProtection="0">
      <alignment vertical="center"/>
    </xf>
    <xf numFmtId="0" fontId="103" fillId="0" borderId="110" applyNumberFormat="0" applyFill="0" applyAlignment="0" applyProtection="0">
      <alignment vertical="center"/>
    </xf>
    <xf numFmtId="0" fontId="103" fillId="0" borderId="110" applyNumberFormat="0" applyFill="0" applyAlignment="0" applyProtection="0">
      <alignment vertical="center"/>
    </xf>
    <xf numFmtId="0" fontId="104" fillId="15" borderId="109" applyNumberFormat="0" applyAlignment="0" applyProtection="0">
      <alignment vertical="center"/>
    </xf>
    <xf numFmtId="0" fontId="104" fillId="15" borderId="109" applyNumberFormat="0" applyAlignment="0" applyProtection="0">
      <alignment vertical="center"/>
    </xf>
    <xf numFmtId="0" fontId="103" fillId="0" borderId="167" applyNumberFormat="0" applyFill="0" applyAlignment="0" applyProtection="0">
      <alignment vertical="center"/>
    </xf>
    <xf numFmtId="0" fontId="107" fillId="11" borderId="107" applyNumberFormat="0" applyAlignment="0" applyProtection="0">
      <alignment vertical="center"/>
    </xf>
    <xf numFmtId="0" fontId="107" fillId="11" borderId="107" applyNumberFormat="0" applyAlignment="0" applyProtection="0">
      <alignment vertical="center"/>
    </xf>
    <xf numFmtId="0" fontId="19" fillId="13" borderId="71" applyNumberFormat="0" applyFont="0" applyAlignment="0" applyProtection="0">
      <alignment vertical="center"/>
    </xf>
    <xf numFmtId="0" fontId="95" fillId="15" borderId="211" applyNumberFormat="0" applyAlignment="0" applyProtection="0">
      <alignment vertical="center"/>
    </xf>
    <xf numFmtId="0" fontId="95" fillId="15" borderId="148" applyNumberFormat="0" applyAlignment="0" applyProtection="0">
      <alignment vertical="center"/>
    </xf>
    <xf numFmtId="0" fontId="19" fillId="13" borderId="106" applyNumberFormat="0" applyFont="0" applyAlignment="0" applyProtection="0">
      <alignment vertical="center"/>
    </xf>
    <xf numFmtId="0" fontId="107" fillId="16" borderId="107" applyNumberFormat="0" applyAlignment="0" applyProtection="0">
      <alignment vertical="center"/>
    </xf>
    <xf numFmtId="0" fontId="103" fillId="0" borderId="108" applyNumberFormat="0" applyFill="0" applyAlignment="0" applyProtection="0">
      <alignment vertical="center"/>
    </xf>
    <xf numFmtId="0" fontId="95" fillId="27" borderId="107" applyNumberFormat="0" applyAlignment="0" applyProtection="0">
      <alignment vertical="center"/>
    </xf>
    <xf numFmtId="0" fontId="95" fillId="27" borderId="107" applyNumberFormat="0" applyAlignment="0" applyProtection="0">
      <alignment vertical="center"/>
    </xf>
    <xf numFmtId="0" fontId="103" fillId="0" borderId="108" applyNumberFormat="0" applyFill="0" applyAlignment="0" applyProtection="0">
      <alignment vertical="center"/>
    </xf>
    <xf numFmtId="0" fontId="104" fillId="27" borderId="109" applyNumberFormat="0" applyAlignment="0" applyProtection="0">
      <alignment vertical="center"/>
    </xf>
    <xf numFmtId="0" fontId="103" fillId="0" borderId="195" applyNumberFormat="0" applyFill="0" applyAlignment="0" applyProtection="0">
      <alignment vertical="center"/>
    </xf>
    <xf numFmtId="0" fontId="107" fillId="16" borderId="107" applyNumberFormat="0" applyAlignment="0" applyProtection="0">
      <alignment vertical="center"/>
    </xf>
    <xf numFmtId="0" fontId="104" fillId="27" borderId="109" applyNumberFormat="0" applyAlignment="0" applyProtection="0">
      <alignment vertical="center"/>
    </xf>
    <xf numFmtId="0" fontId="95" fillId="15" borderId="107" applyNumberFormat="0" applyAlignment="0" applyProtection="0">
      <alignment vertical="center"/>
    </xf>
    <xf numFmtId="0" fontId="95" fillId="15" borderId="107" applyNumberFormat="0" applyAlignment="0" applyProtection="0">
      <alignment vertical="center"/>
    </xf>
    <xf numFmtId="0" fontId="19" fillId="13" borderId="106" applyNumberFormat="0" applyFont="0" applyAlignment="0" applyProtection="0">
      <alignment vertical="center"/>
    </xf>
    <xf numFmtId="0" fontId="19" fillId="13" borderId="106" applyNumberFormat="0" applyFont="0" applyAlignment="0" applyProtection="0">
      <alignment vertical="center"/>
    </xf>
    <xf numFmtId="0" fontId="19" fillId="13" borderId="106" applyNumberFormat="0" applyFont="0" applyAlignment="0" applyProtection="0">
      <alignment vertical="center"/>
    </xf>
    <xf numFmtId="0" fontId="95" fillId="15" borderId="107" applyNumberFormat="0" applyAlignment="0" applyProtection="0">
      <alignment vertical="center"/>
    </xf>
    <xf numFmtId="0" fontId="95" fillId="15" borderId="107" applyNumberFormat="0" applyAlignment="0" applyProtection="0">
      <alignment vertical="center"/>
    </xf>
    <xf numFmtId="0" fontId="19" fillId="13" borderId="106" applyNumberFormat="0" applyFont="0" applyAlignment="0" applyProtection="0">
      <alignment vertical="center"/>
    </xf>
    <xf numFmtId="0" fontId="103" fillId="0" borderId="110" applyNumberFormat="0" applyFill="0" applyAlignment="0" applyProtection="0">
      <alignment vertical="center"/>
    </xf>
    <xf numFmtId="0" fontId="103" fillId="0" borderId="110" applyNumberFormat="0" applyFill="0" applyAlignment="0" applyProtection="0">
      <alignment vertical="center"/>
    </xf>
    <xf numFmtId="0" fontId="104" fillId="15" borderId="109" applyNumberFormat="0" applyAlignment="0" applyProtection="0">
      <alignment vertical="center"/>
    </xf>
    <xf numFmtId="0" fontId="104" fillId="15" borderId="109" applyNumberFormat="0" applyAlignment="0" applyProtection="0">
      <alignment vertical="center"/>
    </xf>
    <xf numFmtId="0" fontId="104" fillId="15" borderId="74" applyNumberFormat="0" applyAlignment="0" applyProtection="0">
      <alignment vertical="center"/>
    </xf>
    <xf numFmtId="0" fontId="107" fillId="11" borderId="107" applyNumberFormat="0" applyAlignment="0" applyProtection="0">
      <alignment vertical="center"/>
    </xf>
    <xf numFmtId="0" fontId="107" fillId="11" borderId="107" applyNumberFormat="0" applyAlignment="0" applyProtection="0">
      <alignment vertical="center"/>
    </xf>
    <xf numFmtId="0" fontId="19" fillId="13" borderId="142" applyNumberFormat="0" applyFont="0" applyAlignment="0" applyProtection="0">
      <alignment vertical="center"/>
    </xf>
    <xf numFmtId="0" fontId="95" fillId="15" borderId="72" applyNumberFormat="0" applyAlignment="0" applyProtection="0">
      <alignment vertical="center"/>
    </xf>
    <xf numFmtId="0" fontId="103" fillId="0" borderId="110" applyNumberFormat="0" applyFill="0" applyAlignment="0" applyProtection="0">
      <alignment vertical="center"/>
    </xf>
    <xf numFmtId="0" fontId="103" fillId="0" borderId="110" applyNumberFormat="0" applyFill="0" applyAlignment="0" applyProtection="0">
      <alignment vertical="center"/>
    </xf>
    <xf numFmtId="0" fontId="104" fillId="15" borderId="109" applyNumberFormat="0" applyAlignment="0" applyProtection="0">
      <alignment vertical="center"/>
    </xf>
    <xf numFmtId="0" fontId="104" fillId="15" borderId="109" applyNumberFormat="0" applyAlignment="0" applyProtection="0">
      <alignment vertical="center"/>
    </xf>
    <xf numFmtId="0" fontId="107" fillId="11" borderId="107" applyNumberFormat="0" applyAlignment="0" applyProtection="0">
      <alignment vertical="center"/>
    </xf>
    <xf numFmtId="0" fontId="107" fillId="11" borderId="107" applyNumberFormat="0" applyAlignment="0" applyProtection="0">
      <alignment vertical="center"/>
    </xf>
    <xf numFmtId="0" fontId="19" fillId="13" borderId="113" applyNumberFormat="0" applyFont="0" applyAlignment="0" applyProtection="0">
      <alignment vertical="center"/>
    </xf>
    <xf numFmtId="0" fontId="104" fillId="15" borderId="150" applyNumberFormat="0" applyAlignment="0" applyProtection="0">
      <alignment vertical="center"/>
    </xf>
    <xf numFmtId="0" fontId="95" fillId="15" borderId="107" applyNumberFormat="0" applyAlignment="0" applyProtection="0">
      <alignment vertical="center"/>
    </xf>
    <xf numFmtId="0" fontId="19" fillId="13" borderId="106" applyNumberFormat="0" applyFont="0" applyAlignment="0" applyProtection="0">
      <alignment vertical="center"/>
    </xf>
    <xf numFmtId="0" fontId="19" fillId="13" borderId="113" applyNumberFormat="0" applyFont="0" applyAlignment="0" applyProtection="0">
      <alignment vertical="center"/>
    </xf>
    <xf numFmtId="0" fontId="82" fillId="0" borderId="111">
      <alignment horizontal="left" vertical="center"/>
    </xf>
    <xf numFmtId="10" fontId="81" fillId="20" borderId="112" applyNumberFormat="0" applyBorder="0" applyAlignment="0" applyProtection="0"/>
    <xf numFmtId="0" fontId="107" fillId="16" borderId="107" applyNumberFormat="0" applyAlignment="0" applyProtection="0">
      <alignment vertical="center"/>
    </xf>
    <xf numFmtId="0" fontId="104" fillId="27" borderId="109" applyNumberFormat="0" applyAlignment="0" applyProtection="0">
      <alignment vertical="center"/>
    </xf>
    <xf numFmtId="0" fontId="103" fillId="0" borderId="108" applyNumberFormat="0" applyFill="0" applyAlignment="0" applyProtection="0">
      <alignment vertical="center"/>
    </xf>
    <xf numFmtId="0" fontId="19" fillId="13" borderId="106" applyNumberFormat="0" applyFont="0" applyAlignment="0" applyProtection="0">
      <alignment vertical="center"/>
    </xf>
    <xf numFmtId="0" fontId="95" fillId="27" borderId="114" applyNumberFormat="0" applyAlignment="0" applyProtection="0">
      <alignment vertical="center"/>
    </xf>
    <xf numFmtId="0" fontId="95" fillId="27" borderId="107" applyNumberFormat="0" applyAlignment="0" applyProtection="0">
      <alignment vertical="center"/>
    </xf>
    <xf numFmtId="0" fontId="95" fillId="27" borderId="107" applyNumberFormat="0" applyAlignment="0" applyProtection="0">
      <alignment vertical="center"/>
    </xf>
    <xf numFmtId="0" fontId="19" fillId="13" borderId="106" applyNumberFormat="0" applyFont="0" applyAlignment="0" applyProtection="0">
      <alignment vertical="center"/>
    </xf>
    <xf numFmtId="0" fontId="103" fillId="0" borderId="115" applyNumberFormat="0" applyFill="0" applyAlignment="0" applyProtection="0">
      <alignment vertical="center"/>
    </xf>
    <xf numFmtId="0" fontId="104" fillId="27" borderId="116" applyNumberFormat="0" applyAlignment="0" applyProtection="0">
      <alignment vertical="center"/>
    </xf>
    <xf numFmtId="10" fontId="81" fillId="20" borderId="112" applyNumberFormat="0" applyBorder="0" applyAlignment="0" applyProtection="0"/>
    <xf numFmtId="0" fontId="95" fillId="15" borderId="114" applyNumberFormat="0" applyAlignment="0" applyProtection="0">
      <alignment vertical="center"/>
    </xf>
    <xf numFmtId="0" fontId="103" fillId="0" borderId="108" applyNumberFormat="0" applyFill="0" applyAlignment="0" applyProtection="0">
      <alignment vertical="center"/>
    </xf>
    <xf numFmtId="0" fontId="104" fillId="27" borderId="109" applyNumberFormat="0" applyAlignment="0" applyProtection="0">
      <alignment vertical="center"/>
    </xf>
    <xf numFmtId="0" fontId="95" fillId="15" borderId="72" applyNumberFormat="0" applyAlignment="0" applyProtection="0">
      <alignment vertical="center"/>
    </xf>
    <xf numFmtId="0" fontId="107" fillId="16" borderId="107" applyNumberFormat="0" applyAlignment="0" applyProtection="0">
      <alignment vertical="center"/>
    </xf>
    <xf numFmtId="0" fontId="107" fillId="16" borderId="114" applyNumberFormat="0" applyAlignment="0" applyProtection="0">
      <alignment vertical="center"/>
    </xf>
    <xf numFmtId="0" fontId="95" fillId="15" borderId="107" applyNumberFormat="0" applyAlignment="0" applyProtection="0">
      <alignment vertical="center"/>
    </xf>
    <xf numFmtId="0" fontId="19" fillId="13" borderId="106" applyNumberFormat="0" applyFont="0" applyAlignment="0" applyProtection="0">
      <alignment vertical="center"/>
    </xf>
    <xf numFmtId="0" fontId="82" fillId="0" borderId="111">
      <alignment horizontal="left" vertical="center"/>
    </xf>
    <xf numFmtId="0" fontId="95" fillId="15" borderId="114" applyNumberFormat="0" applyAlignment="0" applyProtection="0">
      <alignment vertical="center"/>
    </xf>
    <xf numFmtId="0" fontId="19" fillId="13" borderId="113" applyNumberFormat="0" applyFont="0" applyAlignment="0" applyProtection="0">
      <alignment vertical="center"/>
    </xf>
    <xf numFmtId="10" fontId="81" fillId="20" borderId="105" applyNumberFormat="0" applyBorder="0" applyAlignment="0" applyProtection="0"/>
    <xf numFmtId="0" fontId="19" fillId="13" borderId="106" applyNumberFormat="0" applyFont="0" applyAlignment="0" applyProtection="0">
      <alignment vertical="center"/>
    </xf>
    <xf numFmtId="0" fontId="19" fillId="13" borderId="106" applyNumberFormat="0" applyFont="0" applyAlignment="0" applyProtection="0">
      <alignment vertical="center"/>
    </xf>
    <xf numFmtId="0" fontId="95" fillId="15" borderId="107" applyNumberFormat="0" applyAlignment="0" applyProtection="0">
      <alignment vertical="center"/>
    </xf>
    <xf numFmtId="0" fontId="95" fillId="15" borderId="107" applyNumberFormat="0" applyAlignment="0" applyProtection="0">
      <alignment vertical="center"/>
    </xf>
    <xf numFmtId="0" fontId="103" fillId="0" borderId="110" applyNumberFormat="0" applyFill="0" applyAlignment="0" applyProtection="0">
      <alignment vertical="center"/>
    </xf>
    <xf numFmtId="0" fontId="103" fillId="0" borderId="110" applyNumberFormat="0" applyFill="0" applyAlignment="0" applyProtection="0">
      <alignment vertical="center"/>
    </xf>
    <xf numFmtId="0" fontId="104" fillId="15" borderId="109" applyNumberFormat="0" applyAlignment="0" applyProtection="0">
      <alignment vertical="center"/>
    </xf>
    <xf numFmtId="0" fontId="104" fillId="15" borderId="109" applyNumberFormat="0" applyAlignment="0" applyProtection="0">
      <alignment vertical="center"/>
    </xf>
    <xf numFmtId="0" fontId="103" fillId="0" borderId="117" applyNumberFormat="0" applyFill="0" applyAlignment="0" applyProtection="0">
      <alignment vertical="center"/>
    </xf>
    <xf numFmtId="0" fontId="103" fillId="0" borderId="117" applyNumberFormat="0" applyFill="0" applyAlignment="0" applyProtection="0">
      <alignment vertical="center"/>
    </xf>
    <xf numFmtId="0" fontId="95" fillId="15" borderId="72" applyNumberFormat="0" applyAlignment="0" applyProtection="0">
      <alignment vertical="center"/>
    </xf>
    <xf numFmtId="0" fontId="107" fillId="11" borderId="107" applyNumberFormat="0" applyAlignment="0" applyProtection="0">
      <alignment vertical="center"/>
    </xf>
    <xf numFmtId="0" fontId="107" fillId="11" borderId="107" applyNumberFormat="0" applyAlignment="0" applyProtection="0">
      <alignment vertical="center"/>
    </xf>
    <xf numFmtId="0" fontId="103" fillId="0" borderId="110" applyNumberFormat="0" applyFill="0" applyAlignment="0" applyProtection="0">
      <alignment vertical="center"/>
    </xf>
    <xf numFmtId="0" fontId="103" fillId="0" borderId="110" applyNumberFormat="0" applyFill="0" applyAlignment="0" applyProtection="0">
      <alignment vertical="center"/>
    </xf>
    <xf numFmtId="0" fontId="104" fillId="15" borderId="109" applyNumberFormat="0" applyAlignment="0" applyProtection="0">
      <alignment vertical="center"/>
    </xf>
    <xf numFmtId="0" fontId="104" fillId="15" borderId="109" applyNumberFormat="0" applyAlignment="0" applyProtection="0">
      <alignment vertical="center"/>
    </xf>
    <xf numFmtId="0" fontId="107" fillId="11" borderId="107" applyNumberFormat="0" applyAlignment="0" applyProtection="0">
      <alignment vertical="center"/>
    </xf>
    <xf numFmtId="0" fontId="107" fillId="11" borderId="107" applyNumberFormat="0" applyAlignment="0" applyProtection="0">
      <alignment vertical="center"/>
    </xf>
    <xf numFmtId="0" fontId="104" fillId="15" borderId="116" applyNumberFormat="0" applyAlignment="0" applyProtection="0">
      <alignment vertical="center"/>
    </xf>
    <xf numFmtId="0" fontId="104" fillId="15" borderId="116" applyNumberFormat="0" applyAlignment="0" applyProtection="0">
      <alignment vertical="center"/>
    </xf>
    <xf numFmtId="0" fontId="107" fillId="11" borderId="114" applyNumberFormat="0" applyAlignment="0" applyProtection="0">
      <alignment vertical="center"/>
    </xf>
    <xf numFmtId="0" fontId="107" fillId="11" borderId="114" applyNumberFormat="0" applyAlignment="0" applyProtection="0">
      <alignment vertical="center"/>
    </xf>
    <xf numFmtId="0" fontId="104" fillId="27" borderId="145" applyNumberFormat="0" applyAlignment="0" applyProtection="0">
      <alignment vertical="center"/>
    </xf>
    <xf numFmtId="10" fontId="81" fillId="20" borderId="112" applyNumberFormat="0" applyBorder="0" applyAlignment="0" applyProtection="0"/>
    <xf numFmtId="0" fontId="19" fillId="13" borderId="113" applyNumberFormat="0" applyFont="0" applyAlignment="0" applyProtection="0">
      <alignment vertical="center"/>
    </xf>
    <xf numFmtId="0" fontId="19" fillId="13" borderId="113" applyNumberFormat="0" applyFont="0" applyAlignment="0" applyProtection="0">
      <alignment vertical="center"/>
    </xf>
    <xf numFmtId="0" fontId="95" fillId="15" borderId="114" applyNumberFormat="0" applyAlignment="0" applyProtection="0">
      <alignment vertical="center"/>
    </xf>
    <xf numFmtId="0" fontId="95" fillId="15" borderId="114" applyNumberFormat="0" applyAlignment="0" applyProtection="0">
      <alignment vertical="center"/>
    </xf>
    <xf numFmtId="0" fontId="103" fillId="0" borderId="117" applyNumberFormat="0" applyFill="0" applyAlignment="0" applyProtection="0">
      <alignment vertical="center"/>
    </xf>
    <xf numFmtId="0" fontId="103" fillId="0" borderId="117" applyNumberFormat="0" applyFill="0" applyAlignment="0" applyProtection="0">
      <alignment vertical="center"/>
    </xf>
    <xf numFmtId="0" fontId="104" fillId="15" borderId="116" applyNumberFormat="0" applyAlignment="0" applyProtection="0">
      <alignment vertical="center"/>
    </xf>
    <xf numFmtId="0" fontId="104" fillId="15" borderId="116" applyNumberFormat="0" applyAlignment="0" applyProtection="0">
      <alignment vertical="center"/>
    </xf>
    <xf numFmtId="0" fontId="107" fillId="16" borderId="204" applyNumberFormat="0" applyAlignment="0" applyProtection="0">
      <alignment vertical="center"/>
    </xf>
    <xf numFmtId="0" fontId="107" fillId="11" borderId="114" applyNumberFormat="0" applyAlignment="0" applyProtection="0">
      <alignment vertical="center"/>
    </xf>
    <xf numFmtId="0" fontId="107" fillId="11" borderId="114" applyNumberFormat="0" applyAlignment="0" applyProtection="0">
      <alignment vertical="center"/>
    </xf>
    <xf numFmtId="0" fontId="19" fillId="13" borderId="142" applyNumberFormat="0" applyFont="0" applyAlignment="0" applyProtection="0">
      <alignment vertical="center"/>
    </xf>
    <xf numFmtId="0" fontId="19" fillId="13" borderId="71" applyNumberFormat="0" applyFont="0" applyAlignment="0" applyProtection="0">
      <alignment vertical="center"/>
    </xf>
    <xf numFmtId="0" fontId="19" fillId="13" borderId="147" applyNumberFormat="0" applyFont="0" applyAlignment="0" applyProtection="0">
      <alignment vertical="center"/>
    </xf>
    <xf numFmtId="0" fontId="19" fillId="13" borderId="113" applyNumberFormat="0" applyFont="0" applyAlignment="0" applyProtection="0">
      <alignment vertical="center"/>
    </xf>
    <xf numFmtId="0" fontId="107" fillId="16" borderId="114" applyNumberFormat="0" applyAlignment="0" applyProtection="0">
      <alignment vertical="center"/>
    </xf>
    <xf numFmtId="0" fontId="103" fillId="0" borderId="115" applyNumberFormat="0" applyFill="0" applyAlignment="0" applyProtection="0">
      <alignment vertical="center"/>
    </xf>
    <xf numFmtId="0" fontId="95" fillId="27" borderId="114" applyNumberFormat="0" applyAlignment="0" applyProtection="0">
      <alignment vertical="center"/>
    </xf>
    <xf numFmtId="0" fontId="95" fillId="27" borderId="114" applyNumberFormat="0" applyAlignment="0" applyProtection="0">
      <alignment vertical="center"/>
    </xf>
    <xf numFmtId="0" fontId="103" fillId="0" borderId="115" applyNumberFormat="0" applyFill="0" applyAlignment="0" applyProtection="0">
      <alignment vertical="center"/>
    </xf>
    <xf numFmtId="0" fontId="104" fillId="27" borderId="116" applyNumberFormat="0" applyAlignment="0" applyProtection="0">
      <alignment vertical="center"/>
    </xf>
    <xf numFmtId="0" fontId="19" fillId="13" borderId="147" applyNumberFormat="0" applyFont="0" applyAlignment="0" applyProtection="0">
      <alignment vertical="center"/>
    </xf>
    <xf numFmtId="0" fontId="107" fillId="16" borderId="114" applyNumberFormat="0" applyAlignment="0" applyProtection="0">
      <alignment vertical="center"/>
    </xf>
    <xf numFmtId="0" fontId="104" fillId="27" borderId="116" applyNumberFormat="0" applyAlignment="0" applyProtection="0">
      <alignment vertical="center"/>
    </xf>
    <xf numFmtId="0" fontId="95" fillId="15" borderId="114" applyNumberFormat="0" applyAlignment="0" applyProtection="0">
      <alignment vertical="center"/>
    </xf>
    <xf numFmtId="0" fontId="95" fillId="15" borderId="114" applyNumberFormat="0" applyAlignment="0" applyProtection="0">
      <alignment vertical="center"/>
    </xf>
    <xf numFmtId="0" fontId="19" fillId="13" borderId="113" applyNumberFormat="0" applyFont="0" applyAlignment="0" applyProtection="0">
      <alignment vertical="center"/>
    </xf>
    <xf numFmtId="10" fontId="81" fillId="20" borderId="112" applyNumberFormat="0" applyBorder="0" applyAlignment="0" applyProtection="0"/>
    <xf numFmtId="10" fontId="81" fillId="20" borderId="112" applyNumberFormat="0" applyBorder="0" applyAlignment="0" applyProtection="0"/>
    <xf numFmtId="0" fontId="19" fillId="13" borderId="113" applyNumberFormat="0" applyFont="0" applyAlignment="0" applyProtection="0">
      <alignment vertical="center"/>
    </xf>
    <xf numFmtId="0" fontId="19" fillId="13" borderId="113" applyNumberFormat="0" applyFont="0" applyAlignment="0" applyProtection="0">
      <alignment vertical="center"/>
    </xf>
    <xf numFmtId="0" fontId="95" fillId="15" borderId="114" applyNumberFormat="0" applyAlignment="0" applyProtection="0">
      <alignment vertical="center"/>
    </xf>
    <xf numFmtId="0" fontId="95" fillId="15" borderId="114" applyNumberFormat="0" applyAlignment="0" applyProtection="0">
      <alignment vertical="center"/>
    </xf>
    <xf numFmtId="0" fontId="19" fillId="13" borderId="113" applyNumberFormat="0" applyFont="0" applyAlignment="0" applyProtection="0">
      <alignment vertical="center"/>
    </xf>
    <xf numFmtId="0" fontId="103" fillId="0" borderId="117" applyNumberFormat="0" applyFill="0" applyAlignment="0" applyProtection="0">
      <alignment vertical="center"/>
    </xf>
    <xf numFmtId="0" fontId="103" fillId="0" borderId="117" applyNumberFormat="0" applyFill="0" applyAlignment="0" applyProtection="0">
      <alignment vertical="center"/>
    </xf>
    <xf numFmtId="0" fontId="104" fillId="15" borderId="116" applyNumberFormat="0" applyAlignment="0" applyProtection="0">
      <alignment vertical="center"/>
    </xf>
    <xf numFmtId="0" fontId="104" fillId="15" borderId="116" applyNumberFormat="0" applyAlignment="0" applyProtection="0">
      <alignment vertical="center"/>
    </xf>
    <xf numFmtId="0" fontId="107" fillId="11" borderId="72" applyNumberFormat="0" applyAlignment="0" applyProtection="0">
      <alignment vertical="center"/>
    </xf>
    <xf numFmtId="0" fontId="107" fillId="11" borderId="114" applyNumberFormat="0" applyAlignment="0" applyProtection="0">
      <alignment vertical="center"/>
    </xf>
    <xf numFmtId="0" fontId="107" fillId="11" borderId="114" applyNumberFormat="0" applyAlignment="0" applyProtection="0">
      <alignment vertical="center"/>
    </xf>
    <xf numFmtId="0" fontId="95" fillId="15" borderId="72" applyNumberFormat="0" applyAlignment="0" applyProtection="0">
      <alignment vertical="center"/>
    </xf>
    <xf numFmtId="0" fontId="95" fillId="15" borderId="218" applyNumberFormat="0" applyAlignment="0" applyProtection="0">
      <alignment vertical="center"/>
    </xf>
    <xf numFmtId="0" fontId="103" fillId="0" borderId="117" applyNumberFormat="0" applyFill="0" applyAlignment="0" applyProtection="0">
      <alignment vertical="center"/>
    </xf>
    <xf numFmtId="0" fontId="103" fillId="0" borderId="117" applyNumberFormat="0" applyFill="0" applyAlignment="0" applyProtection="0">
      <alignment vertical="center"/>
    </xf>
    <xf numFmtId="0" fontId="104" fillId="15" borderId="116" applyNumberFormat="0" applyAlignment="0" applyProtection="0">
      <alignment vertical="center"/>
    </xf>
    <xf numFmtId="0" fontId="104" fillId="15" borderId="116" applyNumberFormat="0" applyAlignment="0" applyProtection="0">
      <alignment vertical="center"/>
    </xf>
    <xf numFmtId="0" fontId="107" fillId="11" borderId="114" applyNumberFormat="0" applyAlignment="0" applyProtection="0">
      <alignment vertical="center"/>
    </xf>
    <xf numFmtId="0" fontId="107" fillId="11" borderId="114" applyNumberFormat="0" applyAlignment="0" applyProtection="0">
      <alignment vertical="center"/>
    </xf>
    <xf numFmtId="0" fontId="104" fillId="15" borderId="74" applyNumberFormat="0" applyAlignment="0" applyProtection="0">
      <alignment vertical="center"/>
    </xf>
    <xf numFmtId="0" fontId="107" fillId="11" borderId="124" applyNumberFormat="0" applyAlignment="0" applyProtection="0">
      <alignment vertical="center"/>
    </xf>
    <xf numFmtId="0" fontId="107" fillId="11" borderId="124" applyNumberFormat="0" applyAlignment="0" applyProtection="0">
      <alignment vertical="center"/>
    </xf>
    <xf numFmtId="0" fontId="103" fillId="0" borderId="178" applyNumberFormat="0" applyFill="0" applyAlignment="0" applyProtection="0">
      <alignment vertical="center"/>
    </xf>
    <xf numFmtId="0" fontId="103" fillId="0" borderId="195" applyNumberFormat="0" applyFill="0" applyAlignment="0" applyProtection="0">
      <alignment vertical="center"/>
    </xf>
    <xf numFmtId="0" fontId="103" fillId="0" borderId="125" applyNumberFormat="0" applyFill="0" applyAlignment="0" applyProtection="0">
      <alignment vertical="center"/>
    </xf>
    <xf numFmtId="0" fontId="103" fillId="0" borderId="125" applyNumberFormat="0" applyFill="0" applyAlignment="0" applyProtection="0">
      <alignment vertical="center"/>
    </xf>
    <xf numFmtId="0" fontId="104" fillId="15" borderId="126" applyNumberFormat="0" applyAlignment="0" applyProtection="0">
      <alignment vertical="center"/>
    </xf>
    <xf numFmtId="0" fontId="104" fillId="15" borderId="126" applyNumberFormat="0" applyAlignment="0" applyProtection="0">
      <alignment vertical="center"/>
    </xf>
    <xf numFmtId="0" fontId="107" fillId="11" borderId="124" applyNumberFormat="0" applyAlignment="0" applyProtection="0">
      <alignment vertical="center"/>
    </xf>
    <xf numFmtId="0" fontId="107" fillId="11" borderId="124" applyNumberFormat="0" applyAlignment="0" applyProtection="0">
      <alignment vertical="center"/>
    </xf>
    <xf numFmtId="0" fontId="19" fillId="13" borderId="130" applyNumberFormat="0" applyFont="0" applyAlignment="0" applyProtection="0">
      <alignment vertical="center"/>
    </xf>
    <xf numFmtId="0" fontId="103" fillId="0" borderId="167" applyNumberFormat="0" applyFill="0" applyAlignment="0" applyProtection="0">
      <alignment vertical="center"/>
    </xf>
    <xf numFmtId="0" fontId="95" fillId="15" borderId="124" applyNumberFormat="0" applyAlignment="0" applyProtection="0">
      <alignment vertical="center"/>
    </xf>
    <xf numFmtId="0" fontId="19" fillId="13" borderId="123" applyNumberFormat="0" applyFont="0" applyAlignment="0" applyProtection="0">
      <alignment vertical="center"/>
    </xf>
    <xf numFmtId="0" fontId="19" fillId="13" borderId="130" applyNumberFormat="0" applyFont="0" applyAlignment="0" applyProtection="0">
      <alignment vertical="center"/>
    </xf>
    <xf numFmtId="0" fontId="82" fillId="0" borderId="128">
      <alignment horizontal="left" vertical="center"/>
    </xf>
    <xf numFmtId="10" fontId="81" fillId="20" borderId="129" applyNumberFormat="0" applyBorder="0" applyAlignment="0" applyProtection="0"/>
    <xf numFmtId="0" fontId="107" fillId="16" borderId="124" applyNumberFormat="0" applyAlignment="0" applyProtection="0">
      <alignment vertical="center"/>
    </xf>
    <xf numFmtId="0" fontId="104" fillId="27" borderId="126" applyNumberFormat="0" applyAlignment="0" applyProtection="0">
      <alignment vertical="center"/>
    </xf>
    <xf numFmtId="0" fontId="103" fillId="0" borderId="127" applyNumberFormat="0" applyFill="0" applyAlignment="0" applyProtection="0">
      <alignment vertical="center"/>
    </xf>
    <xf numFmtId="0" fontId="19" fillId="13" borderId="123" applyNumberFormat="0" applyFont="0" applyAlignment="0" applyProtection="0">
      <alignment vertical="center"/>
    </xf>
    <xf numFmtId="0" fontId="95" fillId="27" borderId="131" applyNumberFormat="0" applyAlignment="0" applyProtection="0">
      <alignment vertical="center"/>
    </xf>
    <xf numFmtId="0" fontId="95" fillId="27" borderId="124" applyNumberFormat="0" applyAlignment="0" applyProtection="0">
      <alignment vertical="center"/>
    </xf>
    <xf numFmtId="0" fontId="95" fillId="27" borderId="124" applyNumberFormat="0" applyAlignment="0" applyProtection="0">
      <alignment vertical="center"/>
    </xf>
    <xf numFmtId="0" fontId="19" fillId="13" borderId="123" applyNumberFormat="0" applyFont="0" applyAlignment="0" applyProtection="0">
      <alignment vertical="center"/>
    </xf>
    <xf numFmtId="0" fontId="103" fillId="0" borderId="132" applyNumberFormat="0" applyFill="0" applyAlignment="0" applyProtection="0">
      <alignment vertical="center"/>
    </xf>
    <xf numFmtId="0" fontId="104" fillId="27" borderId="133" applyNumberFormat="0" applyAlignment="0" applyProtection="0">
      <alignment vertical="center"/>
    </xf>
    <xf numFmtId="10" fontId="81" fillId="20" borderId="129" applyNumberFormat="0" applyBorder="0" applyAlignment="0" applyProtection="0"/>
    <xf numFmtId="0" fontId="95" fillId="15" borderId="131" applyNumberFormat="0" applyAlignment="0" applyProtection="0">
      <alignment vertical="center"/>
    </xf>
    <xf numFmtId="0" fontId="103" fillId="0" borderId="127" applyNumberFormat="0" applyFill="0" applyAlignment="0" applyProtection="0">
      <alignment vertical="center"/>
    </xf>
    <xf numFmtId="0" fontId="104" fillId="27" borderId="126" applyNumberFormat="0" applyAlignment="0" applyProtection="0">
      <alignment vertical="center"/>
    </xf>
    <xf numFmtId="0" fontId="95" fillId="15" borderId="143" applyNumberFormat="0" applyAlignment="0" applyProtection="0">
      <alignment vertical="center"/>
    </xf>
    <xf numFmtId="0" fontId="107" fillId="16" borderId="124" applyNumberFormat="0" applyAlignment="0" applyProtection="0">
      <alignment vertical="center"/>
    </xf>
    <xf numFmtId="0" fontId="107" fillId="16" borderId="131" applyNumberFormat="0" applyAlignment="0" applyProtection="0">
      <alignment vertical="center"/>
    </xf>
    <xf numFmtId="0" fontId="95" fillId="15" borderId="124" applyNumberFormat="0" applyAlignment="0" applyProtection="0">
      <alignment vertical="center"/>
    </xf>
    <xf numFmtId="0" fontId="19" fillId="13" borderId="123" applyNumberFormat="0" applyFont="0" applyAlignment="0" applyProtection="0">
      <alignment vertical="center"/>
    </xf>
    <xf numFmtId="0" fontId="82" fillId="0" borderId="128">
      <alignment horizontal="left" vertical="center"/>
    </xf>
    <xf numFmtId="0" fontId="95" fillId="15" borderId="131" applyNumberFormat="0" applyAlignment="0" applyProtection="0">
      <alignment vertical="center"/>
    </xf>
    <xf numFmtId="0" fontId="19" fillId="13" borderId="130" applyNumberFormat="0" applyFont="0" applyAlignment="0" applyProtection="0">
      <alignment vertical="center"/>
    </xf>
    <xf numFmtId="10" fontId="81" fillId="20" borderId="122" applyNumberFormat="0" applyBorder="0" applyAlignment="0" applyProtection="0"/>
    <xf numFmtId="0" fontId="19" fillId="13" borderId="123" applyNumberFormat="0" applyFont="0" applyAlignment="0" applyProtection="0">
      <alignment vertical="center"/>
    </xf>
    <xf numFmtId="0" fontId="19" fillId="13" borderId="123" applyNumberFormat="0" applyFont="0" applyAlignment="0" applyProtection="0">
      <alignment vertical="center"/>
    </xf>
    <xf numFmtId="0" fontId="95" fillId="15" borderId="124" applyNumberFormat="0" applyAlignment="0" applyProtection="0">
      <alignment vertical="center"/>
    </xf>
    <xf numFmtId="0" fontId="95" fillId="15" borderId="124" applyNumberFormat="0" applyAlignment="0" applyProtection="0">
      <alignment vertical="center"/>
    </xf>
    <xf numFmtId="0" fontId="103" fillId="0" borderId="125" applyNumberFormat="0" applyFill="0" applyAlignment="0" applyProtection="0">
      <alignment vertical="center"/>
    </xf>
    <xf numFmtId="0" fontId="103" fillId="0" borderId="125" applyNumberFormat="0" applyFill="0" applyAlignment="0" applyProtection="0">
      <alignment vertical="center"/>
    </xf>
    <xf numFmtId="0" fontId="104" fillId="15" borderId="126" applyNumberFormat="0" applyAlignment="0" applyProtection="0">
      <alignment vertical="center"/>
    </xf>
    <xf numFmtId="0" fontId="104" fillId="15" borderId="126" applyNumberFormat="0" applyAlignment="0" applyProtection="0">
      <alignment vertical="center"/>
    </xf>
    <xf numFmtId="0" fontId="103" fillId="0" borderId="134" applyNumberFormat="0" applyFill="0" applyAlignment="0" applyProtection="0">
      <alignment vertical="center"/>
    </xf>
    <xf numFmtId="0" fontId="103" fillId="0" borderId="134" applyNumberFormat="0" applyFill="0" applyAlignment="0" applyProtection="0">
      <alignment vertical="center"/>
    </xf>
    <xf numFmtId="0" fontId="19" fillId="13" borderId="174" applyNumberFormat="0" applyFont="0" applyAlignment="0" applyProtection="0">
      <alignment vertical="center"/>
    </xf>
    <xf numFmtId="0" fontId="107" fillId="11" borderId="124" applyNumberFormat="0" applyAlignment="0" applyProtection="0">
      <alignment vertical="center"/>
    </xf>
    <xf numFmtId="0" fontId="107" fillId="11" borderId="124" applyNumberFormat="0" applyAlignment="0" applyProtection="0">
      <alignment vertical="center"/>
    </xf>
    <xf numFmtId="0" fontId="103" fillId="0" borderId="125" applyNumberFormat="0" applyFill="0" applyAlignment="0" applyProtection="0">
      <alignment vertical="center"/>
    </xf>
    <xf numFmtId="0" fontId="103" fillId="0" borderId="125" applyNumberFormat="0" applyFill="0" applyAlignment="0" applyProtection="0">
      <alignment vertical="center"/>
    </xf>
    <xf numFmtId="0" fontId="104" fillId="15" borderId="126" applyNumberFormat="0" applyAlignment="0" applyProtection="0">
      <alignment vertical="center"/>
    </xf>
    <xf numFmtId="0" fontId="104" fillId="15" borderId="126" applyNumberFormat="0" applyAlignment="0" applyProtection="0">
      <alignment vertical="center"/>
    </xf>
    <xf numFmtId="0" fontId="107" fillId="11" borderId="124" applyNumberFormat="0" applyAlignment="0" applyProtection="0">
      <alignment vertical="center"/>
    </xf>
    <xf numFmtId="0" fontId="107" fillId="11" borderId="124" applyNumberFormat="0" applyAlignment="0" applyProtection="0">
      <alignment vertical="center"/>
    </xf>
    <xf numFmtId="0" fontId="104" fillId="15" borderId="133" applyNumberFormat="0" applyAlignment="0" applyProtection="0">
      <alignment vertical="center"/>
    </xf>
    <xf numFmtId="0" fontId="104" fillId="15" borderId="133" applyNumberFormat="0" applyAlignment="0" applyProtection="0">
      <alignment vertical="center"/>
    </xf>
    <xf numFmtId="0" fontId="107" fillId="11" borderId="131" applyNumberFormat="0" applyAlignment="0" applyProtection="0">
      <alignment vertical="center"/>
    </xf>
    <xf numFmtId="0" fontId="107" fillId="11" borderId="131" applyNumberFormat="0" applyAlignment="0" applyProtection="0">
      <alignment vertical="center"/>
    </xf>
    <xf numFmtId="0" fontId="104" fillId="15" borderId="145" applyNumberFormat="0" applyAlignment="0" applyProtection="0">
      <alignment vertical="center"/>
    </xf>
    <xf numFmtId="0" fontId="103" fillId="0" borderId="171" applyNumberFormat="0" applyFill="0" applyAlignment="0" applyProtection="0">
      <alignment vertical="center"/>
    </xf>
    <xf numFmtId="10" fontId="81" fillId="20" borderId="129" applyNumberFormat="0" applyBorder="0" applyAlignment="0" applyProtection="0"/>
    <xf numFmtId="0" fontId="19" fillId="13" borderId="130" applyNumberFormat="0" applyFont="0" applyAlignment="0" applyProtection="0">
      <alignment vertical="center"/>
    </xf>
    <xf numFmtId="0" fontId="19" fillId="13" borderId="130" applyNumberFormat="0" applyFont="0" applyAlignment="0" applyProtection="0">
      <alignment vertical="center"/>
    </xf>
    <xf numFmtId="0" fontId="95" fillId="15" borderId="131" applyNumberFormat="0" applyAlignment="0" applyProtection="0">
      <alignment vertical="center"/>
    </xf>
    <xf numFmtId="0" fontId="95" fillId="15" borderId="131" applyNumberFormat="0" applyAlignment="0" applyProtection="0">
      <alignment vertical="center"/>
    </xf>
    <xf numFmtId="0" fontId="103" fillId="0" borderId="134" applyNumberFormat="0" applyFill="0" applyAlignment="0" applyProtection="0">
      <alignment vertical="center"/>
    </xf>
    <xf numFmtId="0" fontId="103" fillId="0" borderId="134" applyNumberFormat="0" applyFill="0" applyAlignment="0" applyProtection="0">
      <alignment vertical="center"/>
    </xf>
    <xf numFmtId="0" fontId="104" fillId="15" borderId="133" applyNumberFormat="0" applyAlignment="0" applyProtection="0">
      <alignment vertical="center"/>
    </xf>
    <xf numFmtId="0" fontId="104" fillId="15" borderId="133" applyNumberFormat="0" applyAlignment="0" applyProtection="0">
      <alignment vertical="center"/>
    </xf>
    <xf numFmtId="0" fontId="107" fillId="11" borderId="131" applyNumberFormat="0" applyAlignment="0" applyProtection="0">
      <alignment vertical="center"/>
    </xf>
    <xf numFmtId="0" fontId="107" fillId="11" borderId="131" applyNumberFormat="0" applyAlignment="0" applyProtection="0">
      <alignment vertical="center"/>
    </xf>
    <xf numFmtId="0" fontId="19" fillId="13" borderId="203" applyNumberFormat="0" applyFont="0" applyAlignment="0" applyProtection="0">
      <alignment vertical="center"/>
    </xf>
    <xf numFmtId="0" fontId="19" fillId="13" borderId="142" applyNumberFormat="0" applyFont="0" applyAlignment="0" applyProtection="0">
      <alignment vertical="center"/>
    </xf>
    <xf numFmtId="0" fontId="19" fillId="13" borderId="130" applyNumberFormat="0" applyFont="0" applyAlignment="0" applyProtection="0">
      <alignment vertical="center"/>
    </xf>
    <xf numFmtId="0" fontId="107" fillId="16" borderId="131" applyNumberFormat="0" applyAlignment="0" applyProtection="0">
      <alignment vertical="center"/>
    </xf>
    <xf numFmtId="0" fontId="103" fillId="0" borderId="132" applyNumberFormat="0" applyFill="0" applyAlignment="0" applyProtection="0">
      <alignment vertical="center"/>
    </xf>
    <xf numFmtId="0" fontId="95" fillId="27" borderId="131" applyNumberFormat="0" applyAlignment="0" applyProtection="0">
      <alignment vertical="center"/>
    </xf>
    <xf numFmtId="0" fontId="95" fillId="27" borderId="131" applyNumberFormat="0" applyAlignment="0" applyProtection="0">
      <alignment vertical="center"/>
    </xf>
    <xf numFmtId="0" fontId="103" fillId="0" borderId="132" applyNumberFormat="0" applyFill="0" applyAlignment="0" applyProtection="0">
      <alignment vertical="center"/>
    </xf>
    <xf numFmtId="0" fontId="104" fillId="27" borderId="133" applyNumberFormat="0" applyAlignment="0" applyProtection="0">
      <alignment vertical="center"/>
    </xf>
    <xf numFmtId="0" fontId="19" fillId="13" borderId="142" applyNumberFormat="0" applyFont="0" applyAlignment="0" applyProtection="0">
      <alignment vertical="center"/>
    </xf>
    <xf numFmtId="0" fontId="107" fillId="16" borderId="131" applyNumberFormat="0" applyAlignment="0" applyProtection="0">
      <alignment vertical="center"/>
    </xf>
    <xf numFmtId="0" fontId="104" fillId="27" borderId="133" applyNumberFormat="0" applyAlignment="0" applyProtection="0">
      <alignment vertical="center"/>
    </xf>
    <xf numFmtId="0" fontId="95" fillId="15" borderId="131" applyNumberFormat="0" applyAlignment="0" applyProtection="0">
      <alignment vertical="center"/>
    </xf>
    <xf numFmtId="0" fontId="95" fillId="15" borderId="131" applyNumberFormat="0" applyAlignment="0" applyProtection="0">
      <alignment vertical="center"/>
    </xf>
    <xf numFmtId="0" fontId="19" fillId="13" borderId="130" applyNumberFormat="0" applyFont="0" applyAlignment="0" applyProtection="0">
      <alignment vertical="center"/>
    </xf>
    <xf numFmtId="10" fontId="81" fillId="20" borderId="129" applyNumberFormat="0" applyBorder="0" applyAlignment="0" applyProtection="0"/>
    <xf numFmtId="10" fontId="81" fillId="20" borderId="129" applyNumberFormat="0" applyBorder="0" applyAlignment="0" applyProtection="0"/>
    <xf numFmtId="0" fontId="19" fillId="13" borderId="130" applyNumberFormat="0" applyFont="0" applyAlignment="0" applyProtection="0">
      <alignment vertical="center"/>
    </xf>
    <xf numFmtId="0" fontId="19" fillId="13" borderId="130" applyNumberFormat="0" applyFont="0" applyAlignment="0" applyProtection="0">
      <alignment vertical="center"/>
    </xf>
    <xf numFmtId="0" fontId="95" fillId="15" borderId="131" applyNumberFormat="0" applyAlignment="0" applyProtection="0">
      <alignment vertical="center"/>
    </xf>
    <xf numFmtId="0" fontId="95" fillId="15" borderId="131" applyNumberFormat="0" applyAlignment="0" applyProtection="0">
      <alignment vertical="center"/>
    </xf>
    <xf numFmtId="0" fontId="19" fillId="13" borderId="130" applyNumberFormat="0" applyFont="0" applyAlignment="0" applyProtection="0">
      <alignment vertical="center"/>
    </xf>
    <xf numFmtId="0" fontId="103" fillId="0" borderId="134" applyNumberFormat="0" applyFill="0" applyAlignment="0" applyProtection="0">
      <alignment vertical="center"/>
    </xf>
    <xf numFmtId="0" fontId="103" fillId="0" borderId="134" applyNumberFormat="0" applyFill="0" applyAlignment="0" applyProtection="0">
      <alignment vertical="center"/>
    </xf>
    <xf numFmtId="0" fontId="104" fillId="15" borderId="133" applyNumberFormat="0" applyAlignment="0" applyProtection="0">
      <alignment vertical="center"/>
    </xf>
    <xf numFmtId="0" fontId="104" fillId="15" borderId="133" applyNumberFormat="0" applyAlignment="0" applyProtection="0">
      <alignment vertical="center"/>
    </xf>
    <xf numFmtId="0" fontId="107" fillId="16" borderId="175" applyNumberFormat="0" applyAlignment="0" applyProtection="0">
      <alignment vertical="center"/>
    </xf>
    <xf numFmtId="0" fontId="107" fillId="11" borderId="131" applyNumberFormat="0" applyAlignment="0" applyProtection="0">
      <alignment vertical="center"/>
    </xf>
    <xf numFmtId="0" fontId="107" fillId="11" borderId="131" applyNumberFormat="0" applyAlignment="0" applyProtection="0">
      <alignment vertical="center"/>
    </xf>
    <xf numFmtId="0" fontId="19" fillId="13" borderId="174" applyNumberFormat="0" applyFont="0" applyAlignment="0" applyProtection="0">
      <alignment vertical="center"/>
    </xf>
    <xf numFmtId="0" fontId="103" fillId="0" borderId="195" applyNumberFormat="0" applyFill="0" applyAlignment="0" applyProtection="0">
      <alignment vertical="center"/>
    </xf>
    <xf numFmtId="0" fontId="103" fillId="0" borderId="134" applyNumberFormat="0" applyFill="0" applyAlignment="0" applyProtection="0">
      <alignment vertical="center"/>
    </xf>
    <xf numFmtId="0" fontId="103" fillId="0" borderId="134" applyNumberFormat="0" applyFill="0" applyAlignment="0" applyProtection="0">
      <alignment vertical="center"/>
    </xf>
    <xf numFmtId="0" fontId="104" fillId="15" borderId="133" applyNumberFormat="0" applyAlignment="0" applyProtection="0">
      <alignment vertical="center"/>
    </xf>
    <xf numFmtId="0" fontId="104" fillId="15" borderId="133" applyNumberFormat="0" applyAlignment="0" applyProtection="0">
      <alignment vertical="center"/>
    </xf>
    <xf numFmtId="0" fontId="107" fillId="11" borderId="131" applyNumberFormat="0" applyAlignment="0" applyProtection="0">
      <alignment vertical="center"/>
    </xf>
    <xf numFmtId="0" fontId="107" fillId="11" borderId="131" applyNumberFormat="0" applyAlignment="0" applyProtection="0">
      <alignment vertical="center"/>
    </xf>
    <xf numFmtId="0" fontId="19" fillId="13" borderId="174" applyNumberFormat="0" applyFont="0" applyAlignment="0" applyProtection="0">
      <alignment vertical="center"/>
    </xf>
    <xf numFmtId="0" fontId="19" fillId="13" borderId="130" applyNumberFormat="0" applyFont="0" applyAlignment="0" applyProtection="0">
      <alignment vertical="center"/>
    </xf>
    <xf numFmtId="0" fontId="95" fillId="27" borderId="131" applyNumberFormat="0" applyAlignment="0" applyProtection="0">
      <alignment vertical="center"/>
    </xf>
    <xf numFmtId="0" fontId="103" fillId="0" borderId="132" applyNumberFormat="0" applyFill="0" applyAlignment="0" applyProtection="0">
      <alignment vertical="center"/>
    </xf>
    <xf numFmtId="0" fontId="104" fillId="27" borderId="133" applyNumberFormat="0" applyAlignment="0" applyProtection="0">
      <alignment vertical="center"/>
    </xf>
    <xf numFmtId="0" fontId="103" fillId="0" borderId="167" applyNumberFormat="0" applyFill="0" applyAlignment="0" applyProtection="0">
      <alignment vertical="center"/>
    </xf>
    <xf numFmtId="0" fontId="107" fillId="16" borderId="131" applyNumberFormat="0" applyAlignment="0" applyProtection="0">
      <alignment vertical="center"/>
    </xf>
    <xf numFmtId="0" fontId="19" fillId="13" borderId="130" applyNumberFormat="0" applyFont="0" applyAlignment="0" applyProtection="0">
      <alignment vertical="center"/>
    </xf>
    <xf numFmtId="0" fontId="19" fillId="13" borderId="130" applyNumberFormat="0" applyFont="0" applyAlignment="0" applyProtection="0">
      <alignment vertical="center"/>
    </xf>
    <xf numFmtId="0" fontId="95" fillId="15" borderId="131" applyNumberFormat="0" applyAlignment="0" applyProtection="0">
      <alignment vertical="center"/>
    </xf>
    <xf numFmtId="0" fontId="95" fillId="15" borderId="131" applyNumberFormat="0" applyAlignment="0" applyProtection="0">
      <alignment vertical="center"/>
    </xf>
    <xf numFmtId="0" fontId="103" fillId="0" borderId="134" applyNumberFormat="0" applyFill="0" applyAlignment="0" applyProtection="0">
      <alignment vertical="center"/>
    </xf>
    <xf numFmtId="0" fontId="103" fillId="0" borderId="134" applyNumberFormat="0" applyFill="0" applyAlignment="0" applyProtection="0">
      <alignment vertical="center"/>
    </xf>
    <xf numFmtId="0" fontId="104" fillId="15" borderId="133" applyNumberFormat="0" applyAlignment="0" applyProtection="0">
      <alignment vertical="center"/>
    </xf>
    <xf numFmtId="0" fontId="104" fillId="15" borderId="133" applyNumberFormat="0" applyAlignment="0" applyProtection="0">
      <alignment vertical="center"/>
    </xf>
    <xf numFmtId="0" fontId="107" fillId="11" borderId="175" applyNumberFormat="0" applyAlignment="0" applyProtection="0">
      <alignment vertical="center"/>
    </xf>
    <xf numFmtId="0" fontId="107" fillId="11" borderId="131" applyNumberFormat="0" applyAlignment="0" applyProtection="0">
      <alignment vertical="center"/>
    </xf>
    <xf numFmtId="0" fontId="107" fillId="11" borderId="131" applyNumberFormat="0" applyAlignment="0" applyProtection="0">
      <alignment vertical="center"/>
    </xf>
    <xf numFmtId="0" fontId="19" fillId="13" borderId="203" applyNumberFormat="0" applyFont="0" applyAlignment="0" applyProtection="0">
      <alignment vertical="center"/>
    </xf>
    <xf numFmtId="0" fontId="95" fillId="15" borderId="143" applyNumberFormat="0" applyAlignment="0" applyProtection="0">
      <alignment vertical="center"/>
    </xf>
    <xf numFmtId="0" fontId="19" fillId="13" borderId="130" applyNumberFormat="0" applyFont="0" applyAlignment="0" applyProtection="0">
      <alignment vertical="center"/>
    </xf>
    <xf numFmtId="0" fontId="107" fillId="16" borderId="131" applyNumberFormat="0" applyAlignment="0" applyProtection="0">
      <alignment vertical="center"/>
    </xf>
    <xf numFmtId="0" fontId="103" fillId="0" borderId="132" applyNumberFormat="0" applyFill="0" applyAlignment="0" applyProtection="0">
      <alignment vertical="center"/>
    </xf>
    <xf numFmtId="0" fontId="95" fillId="27" borderId="131" applyNumberFormat="0" applyAlignment="0" applyProtection="0">
      <alignment vertical="center"/>
    </xf>
    <xf numFmtId="0" fontId="95" fillId="27" borderId="131" applyNumberFormat="0" applyAlignment="0" applyProtection="0">
      <alignment vertical="center"/>
    </xf>
    <xf numFmtId="0" fontId="103" fillId="0" borderId="132" applyNumberFormat="0" applyFill="0" applyAlignment="0" applyProtection="0">
      <alignment vertical="center"/>
    </xf>
    <xf numFmtId="0" fontId="104" fillId="27" borderId="133" applyNumberFormat="0" applyAlignment="0" applyProtection="0">
      <alignment vertical="center"/>
    </xf>
    <xf numFmtId="0" fontId="104" fillId="15" borderId="74" applyNumberFormat="0" applyAlignment="0" applyProtection="0">
      <alignment vertical="center"/>
    </xf>
    <xf numFmtId="0" fontId="107" fillId="16" borderId="131" applyNumberFormat="0" applyAlignment="0" applyProtection="0">
      <alignment vertical="center"/>
    </xf>
    <xf numFmtId="0" fontId="104" fillId="27" borderId="133" applyNumberFormat="0" applyAlignment="0" applyProtection="0">
      <alignment vertical="center"/>
    </xf>
    <xf numFmtId="0" fontId="95" fillId="15" borderId="131" applyNumberFormat="0" applyAlignment="0" applyProtection="0">
      <alignment vertical="center"/>
    </xf>
    <xf numFmtId="0" fontId="95" fillId="15" borderId="131" applyNumberFormat="0" applyAlignment="0" applyProtection="0">
      <alignment vertical="center"/>
    </xf>
    <xf numFmtId="0" fontId="19" fillId="13" borderId="130" applyNumberFormat="0" applyFont="0" applyAlignment="0" applyProtection="0">
      <alignment vertical="center"/>
    </xf>
    <xf numFmtId="0" fontId="19" fillId="13" borderId="130" applyNumberFormat="0" applyFont="0" applyAlignment="0" applyProtection="0">
      <alignment vertical="center"/>
    </xf>
    <xf numFmtId="0" fontId="19" fillId="13" borderId="130" applyNumberFormat="0" applyFont="0" applyAlignment="0" applyProtection="0">
      <alignment vertical="center"/>
    </xf>
    <xf numFmtId="0" fontId="95" fillId="15" borderId="131" applyNumberFormat="0" applyAlignment="0" applyProtection="0">
      <alignment vertical="center"/>
    </xf>
    <xf numFmtId="0" fontId="95" fillId="15" borderId="131" applyNumberFormat="0" applyAlignment="0" applyProtection="0">
      <alignment vertical="center"/>
    </xf>
    <xf numFmtId="0" fontId="19" fillId="13" borderId="130" applyNumberFormat="0" applyFont="0" applyAlignment="0" applyProtection="0">
      <alignment vertical="center"/>
    </xf>
    <xf numFmtId="0" fontId="103" fillId="0" borderId="134" applyNumberFormat="0" applyFill="0" applyAlignment="0" applyProtection="0">
      <alignment vertical="center"/>
    </xf>
    <xf numFmtId="0" fontId="103" fillId="0" borderId="134" applyNumberFormat="0" applyFill="0" applyAlignment="0" applyProtection="0">
      <alignment vertical="center"/>
    </xf>
    <xf numFmtId="0" fontId="104" fillId="15" borderId="133" applyNumberFormat="0" applyAlignment="0" applyProtection="0">
      <alignment vertical="center"/>
    </xf>
    <xf numFmtId="0" fontId="104" fillId="15" borderId="133" applyNumberFormat="0" applyAlignment="0" applyProtection="0">
      <alignment vertical="center"/>
    </xf>
    <xf numFmtId="0" fontId="95" fillId="27" borderId="175" applyNumberFormat="0" applyAlignment="0" applyProtection="0">
      <alignment vertical="center"/>
    </xf>
    <xf numFmtId="0" fontId="107" fillId="11" borderId="131" applyNumberFormat="0" applyAlignment="0" applyProtection="0">
      <alignment vertical="center"/>
    </xf>
    <xf numFmtId="0" fontId="107" fillId="11" borderId="131" applyNumberFormat="0" applyAlignment="0" applyProtection="0">
      <alignment vertical="center"/>
    </xf>
    <xf numFmtId="0" fontId="103" fillId="0" borderId="176" applyNumberFormat="0" applyFill="0" applyAlignment="0" applyProtection="0">
      <alignment vertical="center"/>
    </xf>
    <xf numFmtId="0" fontId="95" fillId="15" borderId="72" applyNumberFormat="0" applyAlignment="0" applyProtection="0">
      <alignment vertical="center"/>
    </xf>
    <xf numFmtId="0" fontId="103" fillId="0" borderId="134" applyNumberFormat="0" applyFill="0" applyAlignment="0" applyProtection="0">
      <alignment vertical="center"/>
    </xf>
    <xf numFmtId="0" fontId="103" fillId="0" borderId="134" applyNumberFormat="0" applyFill="0" applyAlignment="0" applyProtection="0">
      <alignment vertical="center"/>
    </xf>
    <xf numFmtId="0" fontId="104" fillId="15" borderId="133" applyNumberFormat="0" applyAlignment="0" applyProtection="0">
      <alignment vertical="center"/>
    </xf>
    <xf numFmtId="0" fontId="104" fillId="15" borderId="133" applyNumberFormat="0" applyAlignment="0" applyProtection="0">
      <alignment vertical="center"/>
    </xf>
    <xf numFmtId="0" fontId="107" fillId="11" borderId="131" applyNumberFormat="0" applyAlignment="0" applyProtection="0">
      <alignment vertical="center"/>
    </xf>
    <xf numFmtId="0" fontId="107" fillId="11" borderId="131" applyNumberFormat="0" applyAlignment="0" applyProtection="0">
      <alignment vertical="center"/>
    </xf>
    <xf numFmtId="0" fontId="19" fillId="13" borderId="137" applyNumberFormat="0" applyFont="0" applyAlignment="0" applyProtection="0">
      <alignment vertical="center"/>
    </xf>
    <xf numFmtId="0" fontId="104" fillId="15" borderId="145" applyNumberFormat="0" applyAlignment="0" applyProtection="0">
      <alignment vertical="center"/>
    </xf>
    <xf numFmtId="0" fontId="95" fillId="15" borderId="131" applyNumberFormat="0" applyAlignment="0" applyProtection="0">
      <alignment vertical="center"/>
    </xf>
    <xf numFmtId="0" fontId="19" fillId="13" borderId="130" applyNumberFormat="0" applyFont="0" applyAlignment="0" applyProtection="0">
      <alignment vertical="center"/>
    </xf>
    <xf numFmtId="0" fontId="19" fillId="13" borderId="137" applyNumberFormat="0" applyFont="0" applyAlignment="0" applyProtection="0">
      <alignment vertical="center"/>
    </xf>
    <xf numFmtId="0" fontId="82" fillId="0" borderId="135">
      <alignment horizontal="left" vertical="center"/>
    </xf>
    <xf numFmtId="10" fontId="81" fillId="20" borderId="136" applyNumberFormat="0" applyBorder="0" applyAlignment="0" applyProtection="0"/>
    <xf numFmtId="0" fontId="107" fillId="16" borderId="131" applyNumberFormat="0" applyAlignment="0" applyProtection="0">
      <alignment vertical="center"/>
    </xf>
    <xf numFmtId="0" fontId="104" fillId="27" borderId="133" applyNumberFormat="0" applyAlignment="0" applyProtection="0">
      <alignment vertical="center"/>
    </xf>
    <xf numFmtId="0" fontId="103" fillId="0" borderId="132" applyNumberFormat="0" applyFill="0" applyAlignment="0" applyProtection="0">
      <alignment vertical="center"/>
    </xf>
    <xf numFmtId="0" fontId="19" fillId="13" borderId="130" applyNumberFormat="0" applyFont="0" applyAlignment="0" applyProtection="0">
      <alignment vertical="center"/>
    </xf>
    <xf numFmtId="0" fontId="95" fillId="27" borderId="138" applyNumberFormat="0" applyAlignment="0" applyProtection="0">
      <alignment vertical="center"/>
    </xf>
    <xf numFmtId="0" fontId="95" fillId="27" borderId="131" applyNumberFormat="0" applyAlignment="0" applyProtection="0">
      <alignment vertical="center"/>
    </xf>
    <xf numFmtId="0" fontId="95" fillId="27" borderId="131" applyNumberFormat="0" applyAlignment="0" applyProtection="0">
      <alignment vertical="center"/>
    </xf>
    <xf numFmtId="0" fontId="19" fillId="13" borderId="130" applyNumberFormat="0" applyFont="0" applyAlignment="0" applyProtection="0">
      <alignment vertical="center"/>
    </xf>
    <xf numFmtId="0" fontId="103" fillId="0" borderId="139" applyNumberFormat="0" applyFill="0" applyAlignment="0" applyProtection="0">
      <alignment vertical="center"/>
    </xf>
    <xf numFmtId="0" fontId="104" fillId="27" borderId="140" applyNumberFormat="0" applyAlignment="0" applyProtection="0">
      <alignment vertical="center"/>
    </xf>
    <xf numFmtId="10" fontId="81" fillId="20" borderId="136" applyNumberFormat="0" applyBorder="0" applyAlignment="0" applyProtection="0"/>
    <xf numFmtId="0" fontId="95" fillId="15" borderId="138" applyNumberFormat="0" applyAlignment="0" applyProtection="0">
      <alignment vertical="center"/>
    </xf>
    <xf numFmtId="0" fontId="103" fillId="0" borderId="132" applyNumberFormat="0" applyFill="0" applyAlignment="0" applyProtection="0">
      <alignment vertical="center"/>
    </xf>
    <xf numFmtId="0" fontId="104" fillId="27" borderId="133" applyNumberFormat="0" applyAlignment="0" applyProtection="0">
      <alignment vertical="center"/>
    </xf>
    <xf numFmtId="0" fontId="107" fillId="16" borderId="170" applyNumberFormat="0" applyAlignment="0" applyProtection="0">
      <alignment vertical="center"/>
    </xf>
    <xf numFmtId="0" fontId="107" fillId="16" borderId="131" applyNumberFormat="0" applyAlignment="0" applyProtection="0">
      <alignment vertical="center"/>
    </xf>
    <xf numFmtId="0" fontId="107" fillId="16" borderId="138" applyNumberFormat="0" applyAlignment="0" applyProtection="0">
      <alignment vertical="center"/>
    </xf>
    <xf numFmtId="0" fontId="95" fillId="15" borderId="131" applyNumberFormat="0" applyAlignment="0" applyProtection="0">
      <alignment vertical="center"/>
    </xf>
    <xf numFmtId="0" fontId="19" fillId="13" borderId="130" applyNumberFormat="0" applyFont="0" applyAlignment="0" applyProtection="0">
      <alignment vertical="center"/>
    </xf>
    <xf numFmtId="0" fontId="82" fillId="0" borderId="135">
      <alignment horizontal="left" vertical="center"/>
    </xf>
    <xf numFmtId="0" fontId="95" fillId="15" borderId="138" applyNumberFormat="0" applyAlignment="0" applyProtection="0">
      <alignment vertical="center"/>
    </xf>
    <xf numFmtId="0" fontId="19" fillId="13" borderId="137" applyNumberFormat="0" applyFont="0" applyAlignment="0" applyProtection="0">
      <alignment vertical="center"/>
    </xf>
    <xf numFmtId="10" fontId="81" fillId="20" borderId="129" applyNumberFormat="0" applyBorder="0" applyAlignment="0" applyProtection="0"/>
    <xf numFmtId="0" fontId="19" fillId="13" borderId="130" applyNumberFormat="0" applyFont="0" applyAlignment="0" applyProtection="0">
      <alignment vertical="center"/>
    </xf>
    <xf numFmtId="0" fontId="19" fillId="13" borderId="130" applyNumberFormat="0" applyFont="0" applyAlignment="0" applyProtection="0">
      <alignment vertical="center"/>
    </xf>
    <xf numFmtId="0" fontId="95" fillId="15" borderId="131" applyNumberFormat="0" applyAlignment="0" applyProtection="0">
      <alignment vertical="center"/>
    </xf>
    <xf numFmtId="0" fontId="95" fillId="15" borderId="131" applyNumberFormat="0" applyAlignment="0" applyProtection="0">
      <alignment vertical="center"/>
    </xf>
    <xf numFmtId="0" fontId="103" fillId="0" borderId="134" applyNumberFormat="0" applyFill="0" applyAlignment="0" applyProtection="0">
      <alignment vertical="center"/>
    </xf>
    <xf numFmtId="0" fontId="103" fillId="0" borderId="134" applyNumberFormat="0" applyFill="0" applyAlignment="0" applyProtection="0">
      <alignment vertical="center"/>
    </xf>
    <xf numFmtId="0" fontId="104" fillId="15" borderId="133" applyNumberFormat="0" applyAlignment="0" applyProtection="0">
      <alignment vertical="center"/>
    </xf>
    <xf numFmtId="0" fontId="104" fillId="15" borderId="133" applyNumberFormat="0" applyAlignment="0" applyProtection="0">
      <alignment vertical="center"/>
    </xf>
    <xf numFmtId="0" fontId="103" fillId="0" borderId="141" applyNumberFormat="0" applyFill="0" applyAlignment="0" applyProtection="0">
      <alignment vertical="center"/>
    </xf>
    <xf numFmtId="0" fontId="103" fillId="0" borderId="141" applyNumberFormat="0" applyFill="0" applyAlignment="0" applyProtection="0">
      <alignment vertical="center"/>
    </xf>
    <xf numFmtId="0" fontId="107" fillId="16" borderId="175" applyNumberFormat="0" applyAlignment="0" applyProtection="0">
      <alignment vertical="center"/>
    </xf>
    <xf numFmtId="0" fontId="107" fillId="11" borderId="131" applyNumberFormat="0" applyAlignment="0" applyProtection="0">
      <alignment vertical="center"/>
    </xf>
    <xf numFmtId="0" fontId="107" fillId="11" borderId="131" applyNumberFormat="0" applyAlignment="0" applyProtection="0">
      <alignment vertical="center"/>
    </xf>
    <xf numFmtId="0" fontId="103" fillId="0" borderId="134" applyNumberFormat="0" applyFill="0" applyAlignment="0" applyProtection="0">
      <alignment vertical="center"/>
    </xf>
    <xf numFmtId="0" fontId="103" fillId="0" borderId="134" applyNumberFormat="0" applyFill="0" applyAlignment="0" applyProtection="0">
      <alignment vertical="center"/>
    </xf>
    <xf numFmtId="0" fontId="104" fillId="15" borderId="133" applyNumberFormat="0" applyAlignment="0" applyProtection="0">
      <alignment vertical="center"/>
    </xf>
    <xf numFmtId="0" fontId="104" fillId="15" borderId="133" applyNumberFormat="0" applyAlignment="0" applyProtection="0">
      <alignment vertical="center"/>
    </xf>
    <xf numFmtId="0" fontId="107" fillId="11" borderId="131" applyNumberFormat="0" applyAlignment="0" applyProtection="0">
      <alignment vertical="center"/>
    </xf>
    <xf numFmtId="0" fontId="107" fillId="11" borderId="131" applyNumberFormat="0" applyAlignment="0" applyProtection="0">
      <alignment vertical="center"/>
    </xf>
    <xf numFmtId="0" fontId="104" fillId="15" borderId="140" applyNumberFormat="0" applyAlignment="0" applyProtection="0">
      <alignment vertical="center"/>
    </xf>
    <xf numFmtId="0" fontId="104" fillId="15" borderId="140" applyNumberFormat="0" applyAlignment="0" applyProtection="0">
      <alignment vertical="center"/>
    </xf>
    <xf numFmtId="0" fontId="107" fillId="11" borderId="138" applyNumberFormat="0" applyAlignment="0" applyProtection="0">
      <alignment vertical="center"/>
    </xf>
    <xf numFmtId="0" fontId="107" fillId="11" borderId="138" applyNumberFormat="0" applyAlignment="0" applyProtection="0">
      <alignment vertical="center"/>
    </xf>
    <xf numFmtId="0" fontId="19" fillId="13" borderId="174" applyNumberFormat="0" applyFont="0" applyAlignment="0" applyProtection="0">
      <alignment vertical="center"/>
    </xf>
    <xf numFmtId="0" fontId="104" fillId="27" borderId="172" applyNumberFormat="0" applyAlignment="0" applyProtection="0">
      <alignment vertical="center"/>
    </xf>
    <xf numFmtId="10" fontId="81" fillId="20" borderId="136" applyNumberFormat="0" applyBorder="0" applyAlignment="0" applyProtection="0"/>
    <xf numFmtId="0" fontId="19" fillId="13" borderId="137" applyNumberFormat="0" applyFont="0" applyAlignment="0" applyProtection="0">
      <alignment vertical="center"/>
    </xf>
    <xf numFmtId="0" fontId="19" fillId="13" borderId="137" applyNumberFormat="0" applyFont="0" applyAlignment="0" applyProtection="0">
      <alignment vertical="center"/>
    </xf>
    <xf numFmtId="0" fontId="95" fillId="15" borderId="138" applyNumberFormat="0" applyAlignment="0" applyProtection="0">
      <alignment vertical="center"/>
    </xf>
    <xf numFmtId="0" fontId="95" fillId="15" borderId="138" applyNumberFormat="0" applyAlignment="0" applyProtection="0">
      <alignment vertical="center"/>
    </xf>
    <xf numFmtId="0" fontId="103" fillId="0" borderId="141" applyNumberFormat="0" applyFill="0" applyAlignment="0" applyProtection="0">
      <alignment vertical="center"/>
    </xf>
    <xf numFmtId="0" fontId="103" fillId="0" borderId="141" applyNumberFormat="0" applyFill="0" applyAlignment="0" applyProtection="0">
      <alignment vertical="center"/>
    </xf>
    <xf numFmtId="0" fontId="104" fillId="15" borderId="140" applyNumberFormat="0" applyAlignment="0" applyProtection="0">
      <alignment vertical="center"/>
    </xf>
    <xf numFmtId="0" fontId="104" fillId="15" borderId="140" applyNumberFormat="0" applyAlignment="0" applyProtection="0">
      <alignment vertical="center"/>
    </xf>
    <xf numFmtId="0" fontId="95" fillId="15" borderId="72" applyNumberFormat="0" applyAlignment="0" applyProtection="0">
      <alignment vertical="center"/>
    </xf>
    <xf numFmtId="0" fontId="107" fillId="11" borderId="138" applyNumberFormat="0" applyAlignment="0" applyProtection="0">
      <alignment vertical="center"/>
    </xf>
    <xf numFmtId="0" fontId="107" fillId="11" borderId="138" applyNumberFormat="0" applyAlignment="0" applyProtection="0">
      <alignment vertical="center"/>
    </xf>
    <xf numFmtId="0" fontId="95" fillId="15" borderId="175" applyNumberFormat="0" applyAlignment="0" applyProtection="0">
      <alignment vertical="center"/>
    </xf>
    <xf numFmtId="0" fontId="19" fillId="13" borderId="142" applyNumberFormat="0" applyFont="0" applyAlignment="0" applyProtection="0">
      <alignment vertical="center"/>
    </xf>
    <xf numFmtId="0" fontId="19" fillId="13" borderId="137" applyNumberFormat="0" applyFont="0" applyAlignment="0" applyProtection="0">
      <alignment vertical="center"/>
    </xf>
    <xf numFmtId="0" fontId="107" fillId="16" borderId="138" applyNumberFormat="0" applyAlignment="0" applyProtection="0">
      <alignment vertical="center"/>
    </xf>
    <xf numFmtId="0" fontId="103" fillId="0" borderId="139" applyNumberFormat="0" applyFill="0" applyAlignment="0" applyProtection="0">
      <alignment vertical="center"/>
    </xf>
    <xf numFmtId="0" fontId="95" fillId="27" borderId="138" applyNumberFormat="0" applyAlignment="0" applyProtection="0">
      <alignment vertical="center"/>
    </xf>
    <xf numFmtId="0" fontId="95" fillId="27" borderId="138" applyNumberFormat="0" applyAlignment="0" applyProtection="0">
      <alignment vertical="center"/>
    </xf>
    <xf numFmtId="0" fontId="103" fillId="0" borderId="139" applyNumberFormat="0" applyFill="0" applyAlignment="0" applyProtection="0">
      <alignment vertical="center"/>
    </xf>
    <xf numFmtId="0" fontId="104" fillId="27" borderId="140" applyNumberFormat="0" applyAlignment="0" applyProtection="0">
      <alignment vertical="center"/>
    </xf>
    <xf numFmtId="0" fontId="19" fillId="13" borderId="142" applyNumberFormat="0" applyFont="0" applyAlignment="0" applyProtection="0">
      <alignment vertical="center"/>
    </xf>
    <xf numFmtId="0" fontId="107" fillId="16" borderId="138" applyNumberFormat="0" applyAlignment="0" applyProtection="0">
      <alignment vertical="center"/>
    </xf>
    <xf numFmtId="0" fontId="104" fillId="27" borderId="140" applyNumberFormat="0" applyAlignment="0" applyProtection="0">
      <alignment vertical="center"/>
    </xf>
    <xf numFmtId="0" fontId="95" fillId="15" borderId="138" applyNumberFormat="0" applyAlignment="0" applyProtection="0">
      <alignment vertical="center"/>
    </xf>
    <xf numFmtId="0" fontId="95" fillId="15" borderId="138" applyNumberFormat="0" applyAlignment="0" applyProtection="0">
      <alignment vertical="center"/>
    </xf>
    <xf numFmtId="0" fontId="19" fillId="13" borderId="137" applyNumberFormat="0" applyFont="0" applyAlignment="0" applyProtection="0">
      <alignment vertical="center"/>
    </xf>
    <xf numFmtId="10" fontId="81" fillId="20" borderId="136" applyNumberFormat="0" applyBorder="0" applyAlignment="0" applyProtection="0"/>
    <xf numFmtId="10" fontId="81" fillId="20" borderId="136" applyNumberFormat="0" applyBorder="0" applyAlignment="0" applyProtection="0"/>
    <xf numFmtId="0" fontId="19" fillId="13" borderId="137" applyNumberFormat="0" applyFont="0" applyAlignment="0" applyProtection="0">
      <alignment vertical="center"/>
    </xf>
    <xf numFmtId="0" fontId="19" fillId="13" borderId="137" applyNumberFormat="0" applyFont="0" applyAlignment="0" applyProtection="0">
      <alignment vertical="center"/>
    </xf>
    <xf numFmtId="0" fontId="95" fillId="15" borderId="138" applyNumberFormat="0" applyAlignment="0" applyProtection="0">
      <alignment vertical="center"/>
    </xf>
    <xf numFmtId="0" fontId="95" fillId="15" borderId="138" applyNumberFormat="0" applyAlignment="0" applyProtection="0">
      <alignment vertical="center"/>
    </xf>
    <xf numFmtId="0" fontId="19" fillId="13" borderId="137" applyNumberFormat="0" applyFont="0" applyAlignment="0" applyProtection="0">
      <alignment vertical="center"/>
    </xf>
    <xf numFmtId="0" fontId="103" fillId="0" borderId="141" applyNumberFormat="0" applyFill="0" applyAlignment="0" applyProtection="0">
      <alignment vertical="center"/>
    </xf>
    <xf numFmtId="0" fontId="103" fillId="0" borderId="141" applyNumberFormat="0" applyFill="0" applyAlignment="0" applyProtection="0">
      <alignment vertical="center"/>
    </xf>
    <xf numFmtId="0" fontId="104" fillId="15" borderId="140" applyNumberFormat="0" applyAlignment="0" applyProtection="0">
      <alignment vertical="center"/>
    </xf>
    <xf numFmtId="0" fontId="104" fillId="15" borderId="140" applyNumberFormat="0" applyAlignment="0" applyProtection="0">
      <alignment vertical="center"/>
    </xf>
    <xf numFmtId="0" fontId="95" fillId="27" borderId="175" applyNumberFormat="0" applyAlignment="0" applyProtection="0">
      <alignment vertical="center"/>
    </xf>
    <xf numFmtId="0" fontId="107" fillId="11" borderId="138" applyNumberFormat="0" applyAlignment="0" applyProtection="0">
      <alignment vertical="center"/>
    </xf>
    <xf numFmtId="0" fontId="107" fillId="11" borderId="138" applyNumberFormat="0" applyAlignment="0" applyProtection="0">
      <alignment vertical="center"/>
    </xf>
    <xf numFmtId="0" fontId="103" fillId="0" borderId="219" applyNumberFormat="0" applyFill="0" applyAlignment="0" applyProtection="0">
      <alignment vertical="center"/>
    </xf>
    <xf numFmtId="0" fontId="103" fillId="0" borderId="141" applyNumberFormat="0" applyFill="0" applyAlignment="0" applyProtection="0">
      <alignment vertical="center"/>
    </xf>
    <xf numFmtId="0" fontId="103" fillId="0" borderId="141" applyNumberFormat="0" applyFill="0" applyAlignment="0" applyProtection="0">
      <alignment vertical="center"/>
    </xf>
    <xf numFmtId="0" fontId="104" fillId="15" borderId="140" applyNumberFormat="0" applyAlignment="0" applyProtection="0">
      <alignment vertical="center"/>
    </xf>
    <xf numFmtId="0" fontId="104" fillId="15" borderId="140" applyNumberFormat="0" applyAlignment="0" applyProtection="0">
      <alignment vertical="center"/>
    </xf>
    <xf numFmtId="0" fontId="107" fillId="11" borderId="138" applyNumberFormat="0" applyAlignment="0" applyProtection="0">
      <alignment vertical="center"/>
    </xf>
    <xf numFmtId="0" fontId="107" fillId="11" borderId="138" applyNumberFormat="0" applyAlignment="0" applyProtection="0">
      <alignment vertical="center"/>
    </xf>
    <xf numFmtId="0" fontId="19" fillId="13" borderId="217" applyNumberFormat="0" applyFont="0" applyAlignment="0" applyProtection="0">
      <alignment vertical="center"/>
    </xf>
    <xf numFmtId="0" fontId="107" fillId="11" borderId="148" applyNumberFormat="0" applyAlignment="0" applyProtection="0">
      <alignment vertical="center"/>
    </xf>
    <xf numFmtId="0" fontId="107" fillId="11" borderId="148" applyNumberFormat="0" applyAlignment="0" applyProtection="0">
      <alignment vertical="center"/>
    </xf>
    <xf numFmtId="0" fontId="107" fillId="11" borderId="218" applyNumberFormat="0" applyAlignment="0" applyProtection="0">
      <alignment vertical="center"/>
    </xf>
    <xf numFmtId="0" fontId="103" fillId="0" borderId="149" applyNumberFormat="0" applyFill="0" applyAlignment="0" applyProtection="0">
      <alignment vertical="center"/>
    </xf>
    <xf numFmtId="0" fontId="103" fillId="0" borderId="149" applyNumberFormat="0" applyFill="0" applyAlignment="0" applyProtection="0">
      <alignment vertical="center"/>
    </xf>
    <xf numFmtId="0" fontId="104" fillId="15" borderId="150" applyNumberFormat="0" applyAlignment="0" applyProtection="0">
      <alignment vertical="center"/>
    </xf>
    <xf numFmtId="0" fontId="104" fillId="15" borderId="150" applyNumberFormat="0" applyAlignment="0" applyProtection="0">
      <alignment vertical="center"/>
    </xf>
    <xf numFmtId="0" fontId="107" fillId="11" borderId="148" applyNumberFormat="0" applyAlignment="0" applyProtection="0">
      <alignment vertical="center"/>
    </xf>
    <xf numFmtId="0" fontId="107" fillId="11" borderId="148" applyNumberFormat="0" applyAlignment="0" applyProtection="0">
      <alignment vertical="center"/>
    </xf>
    <xf numFmtId="0" fontId="19" fillId="13" borderId="154" applyNumberFormat="0" applyFont="0" applyAlignment="0" applyProtection="0">
      <alignment vertical="center"/>
    </xf>
    <xf numFmtId="0" fontId="103" fillId="0" borderId="176" applyNumberFormat="0" applyFill="0" applyAlignment="0" applyProtection="0">
      <alignment vertical="center"/>
    </xf>
    <xf numFmtId="0" fontId="95" fillId="15" borderId="148" applyNumberFormat="0" applyAlignment="0" applyProtection="0">
      <alignment vertical="center"/>
    </xf>
    <xf numFmtId="0" fontId="19" fillId="13" borderId="147" applyNumberFormat="0" applyFont="0" applyAlignment="0" applyProtection="0">
      <alignment vertical="center"/>
    </xf>
    <xf numFmtId="0" fontId="19" fillId="13" borderId="154" applyNumberFormat="0" applyFont="0" applyAlignment="0" applyProtection="0">
      <alignment vertical="center"/>
    </xf>
    <xf numFmtId="0" fontId="82" fillId="0" borderId="152">
      <alignment horizontal="left" vertical="center"/>
    </xf>
    <xf numFmtId="10" fontId="81" fillId="20" borderId="153" applyNumberFormat="0" applyBorder="0" applyAlignment="0" applyProtection="0"/>
    <xf numFmtId="0" fontId="107" fillId="16" borderId="148" applyNumberFormat="0" applyAlignment="0" applyProtection="0">
      <alignment vertical="center"/>
    </xf>
    <xf numFmtId="0" fontId="104" fillId="27" borderId="150" applyNumberFormat="0" applyAlignment="0" applyProtection="0">
      <alignment vertical="center"/>
    </xf>
    <xf numFmtId="0" fontId="103" fillId="0" borderId="151" applyNumberFormat="0" applyFill="0" applyAlignment="0" applyProtection="0">
      <alignment vertical="center"/>
    </xf>
    <xf numFmtId="0" fontId="19" fillId="13" borderId="147" applyNumberFormat="0" applyFont="0" applyAlignment="0" applyProtection="0">
      <alignment vertical="center"/>
    </xf>
    <xf numFmtId="0" fontId="95" fillId="27" borderId="155" applyNumberFormat="0" applyAlignment="0" applyProtection="0">
      <alignment vertical="center"/>
    </xf>
    <xf numFmtId="0" fontId="95" fillId="27" borderId="148" applyNumberFormat="0" applyAlignment="0" applyProtection="0">
      <alignment vertical="center"/>
    </xf>
    <xf numFmtId="0" fontId="95" fillId="27" borderId="148" applyNumberFormat="0" applyAlignment="0" applyProtection="0">
      <alignment vertical="center"/>
    </xf>
    <xf numFmtId="0" fontId="19" fillId="13" borderId="147" applyNumberFormat="0" applyFont="0" applyAlignment="0" applyProtection="0">
      <alignment vertical="center"/>
    </xf>
    <xf numFmtId="0" fontId="103" fillId="0" borderId="156" applyNumberFormat="0" applyFill="0" applyAlignment="0" applyProtection="0">
      <alignment vertical="center"/>
    </xf>
    <xf numFmtId="0" fontId="104" fillId="27" borderId="157" applyNumberFormat="0" applyAlignment="0" applyProtection="0">
      <alignment vertical="center"/>
    </xf>
    <xf numFmtId="10" fontId="81" fillId="20" borderId="153" applyNumberFormat="0" applyBorder="0" applyAlignment="0" applyProtection="0"/>
    <xf numFmtId="0" fontId="95" fillId="15" borderId="155" applyNumberFormat="0" applyAlignment="0" applyProtection="0">
      <alignment vertical="center"/>
    </xf>
    <xf numFmtId="0" fontId="103" fillId="0" borderId="151" applyNumberFormat="0" applyFill="0" applyAlignment="0" applyProtection="0">
      <alignment vertical="center"/>
    </xf>
    <xf numFmtId="0" fontId="104" fillId="27" borderId="150" applyNumberFormat="0" applyAlignment="0" applyProtection="0">
      <alignment vertical="center"/>
    </xf>
    <xf numFmtId="0" fontId="103" fillId="0" borderId="176" applyNumberFormat="0" applyFill="0" applyAlignment="0" applyProtection="0">
      <alignment vertical="center"/>
    </xf>
    <xf numFmtId="0" fontId="107" fillId="16" borderId="148" applyNumberFormat="0" applyAlignment="0" applyProtection="0">
      <alignment vertical="center"/>
    </xf>
    <xf numFmtId="0" fontId="107" fillId="16" borderId="155" applyNumberFormat="0" applyAlignment="0" applyProtection="0">
      <alignment vertical="center"/>
    </xf>
    <xf numFmtId="0" fontId="95" fillId="15" borderId="148" applyNumberFormat="0" applyAlignment="0" applyProtection="0">
      <alignment vertical="center"/>
    </xf>
    <xf numFmtId="0" fontId="19" fillId="13" borderId="147" applyNumberFormat="0" applyFont="0" applyAlignment="0" applyProtection="0">
      <alignment vertical="center"/>
    </xf>
    <xf numFmtId="0" fontId="82" fillId="0" borderId="152">
      <alignment horizontal="left" vertical="center"/>
    </xf>
    <xf numFmtId="0" fontId="95" fillId="15" borderId="155" applyNumberFormat="0" applyAlignment="0" applyProtection="0">
      <alignment vertical="center"/>
    </xf>
    <xf numFmtId="0" fontId="19" fillId="13" borderId="154" applyNumberFormat="0" applyFont="0" applyAlignment="0" applyProtection="0">
      <alignment vertical="center"/>
    </xf>
    <xf numFmtId="10" fontId="81" fillId="20" borderId="146" applyNumberFormat="0" applyBorder="0" applyAlignment="0" applyProtection="0"/>
    <xf numFmtId="0" fontId="19" fillId="13" borderId="147" applyNumberFormat="0" applyFont="0" applyAlignment="0" applyProtection="0">
      <alignment vertical="center"/>
    </xf>
    <xf numFmtId="0" fontId="19" fillId="13" borderId="147" applyNumberFormat="0" applyFont="0" applyAlignment="0" applyProtection="0">
      <alignment vertical="center"/>
    </xf>
    <xf numFmtId="0" fontId="95" fillId="15" borderId="148" applyNumberFormat="0" applyAlignment="0" applyProtection="0">
      <alignment vertical="center"/>
    </xf>
    <xf numFmtId="0" fontId="95" fillId="15" borderId="148" applyNumberFormat="0" applyAlignment="0" applyProtection="0">
      <alignment vertical="center"/>
    </xf>
    <xf numFmtId="0" fontId="103" fillId="0" borderId="149" applyNumberFormat="0" applyFill="0" applyAlignment="0" applyProtection="0">
      <alignment vertical="center"/>
    </xf>
    <xf numFmtId="0" fontId="103" fillId="0" borderId="149" applyNumberFormat="0" applyFill="0" applyAlignment="0" applyProtection="0">
      <alignment vertical="center"/>
    </xf>
    <xf numFmtId="0" fontId="104" fillId="15" borderId="150" applyNumberFormat="0" applyAlignment="0" applyProtection="0">
      <alignment vertical="center"/>
    </xf>
    <xf numFmtId="0" fontId="104" fillId="15" borderId="150" applyNumberFormat="0" applyAlignment="0" applyProtection="0">
      <alignment vertical="center"/>
    </xf>
    <xf numFmtId="0" fontId="103" fillId="0" borderId="158" applyNumberFormat="0" applyFill="0" applyAlignment="0" applyProtection="0">
      <alignment vertical="center"/>
    </xf>
    <xf numFmtId="0" fontId="103" fillId="0" borderId="158" applyNumberFormat="0" applyFill="0" applyAlignment="0" applyProtection="0">
      <alignment vertical="center"/>
    </xf>
    <xf numFmtId="10" fontId="81" fillId="20" borderId="166" applyNumberFormat="0" applyBorder="0" applyAlignment="0" applyProtection="0"/>
    <xf numFmtId="0" fontId="107" fillId="11" borderId="148" applyNumberFormat="0" applyAlignment="0" applyProtection="0">
      <alignment vertical="center"/>
    </xf>
    <xf numFmtId="0" fontId="107" fillId="11" borderId="148" applyNumberFormat="0" applyAlignment="0" applyProtection="0">
      <alignment vertical="center"/>
    </xf>
    <xf numFmtId="0" fontId="103" fillId="0" borderId="149" applyNumberFormat="0" applyFill="0" applyAlignment="0" applyProtection="0">
      <alignment vertical="center"/>
    </xf>
    <xf numFmtId="0" fontId="103" fillId="0" borderId="149" applyNumberFormat="0" applyFill="0" applyAlignment="0" applyProtection="0">
      <alignment vertical="center"/>
    </xf>
    <xf numFmtId="0" fontId="104" fillId="15" borderId="150" applyNumberFormat="0" applyAlignment="0" applyProtection="0">
      <alignment vertical="center"/>
    </xf>
    <xf numFmtId="0" fontId="104" fillId="15" borderId="150" applyNumberFormat="0" applyAlignment="0" applyProtection="0">
      <alignment vertical="center"/>
    </xf>
    <xf numFmtId="0" fontId="107" fillId="11" borderId="148" applyNumberFormat="0" applyAlignment="0" applyProtection="0">
      <alignment vertical="center"/>
    </xf>
    <xf numFmtId="0" fontId="107" fillId="11" borderId="148" applyNumberFormat="0" applyAlignment="0" applyProtection="0">
      <alignment vertical="center"/>
    </xf>
    <xf numFmtId="0" fontId="104" fillId="15" borderId="157" applyNumberFormat="0" applyAlignment="0" applyProtection="0">
      <alignment vertical="center"/>
    </xf>
    <xf numFmtId="0" fontId="104" fillId="15" borderId="157" applyNumberFormat="0" applyAlignment="0" applyProtection="0">
      <alignment vertical="center"/>
    </xf>
    <xf numFmtId="0" fontId="107" fillId="11" borderId="155" applyNumberFormat="0" applyAlignment="0" applyProtection="0">
      <alignment vertical="center"/>
    </xf>
    <xf numFmtId="0" fontId="107" fillId="11" borderId="155" applyNumberFormat="0" applyAlignment="0" applyProtection="0">
      <alignment vertical="center"/>
    </xf>
    <xf numFmtId="0" fontId="107" fillId="11" borderId="175" applyNumberFormat="0" applyAlignment="0" applyProtection="0">
      <alignment vertical="center"/>
    </xf>
    <xf numFmtId="0" fontId="104" fillId="15" borderId="74" applyNumberFormat="0" applyAlignment="0" applyProtection="0">
      <alignment vertical="center"/>
    </xf>
    <xf numFmtId="10" fontId="81" fillId="20" borderId="153" applyNumberFormat="0" applyBorder="0" applyAlignment="0" applyProtection="0"/>
    <xf numFmtId="0" fontId="19" fillId="13" borderId="154" applyNumberFormat="0" applyFont="0" applyAlignment="0" applyProtection="0">
      <alignment vertical="center"/>
    </xf>
    <xf numFmtId="0" fontId="19" fillId="13" borderId="154" applyNumberFormat="0" applyFont="0" applyAlignment="0" applyProtection="0">
      <alignment vertical="center"/>
    </xf>
    <xf numFmtId="0" fontId="95" fillId="15" borderId="155" applyNumberFormat="0" applyAlignment="0" applyProtection="0">
      <alignment vertical="center"/>
    </xf>
    <xf numFmtId="0" fontId="95" fillId="15" borderId="155" applyNumberFormat="0" applyAlignment="0" applyProtection="0">
      <alignment vertical="center"/>
    </xf>
    <xf numFmtId="0" fontId="103" fillId="0" borderId="158" applyNumberFormat="0" applyFill="0" applyAlignment="0" applyProtection="0">
      <alignment vertical="center"/>
    </xf>
    <xf numFmtId="0" fontId="103" fillId="0" borderId="158" applyNumberFormat="0" applyFill="0" applyAlignment="0" applyProtection="0">
      <alignment vertical="center"/>
    </xf>
    <xf numFmtId="0" fontId="104" fillId="15" borderId="157" applyNumberFormat="0" applyAlignment="0" applyProtection="0">
      <alignment vertical="center"/>
    </xf>
    <xf numFmtId="0" fontId="104" fillId="15" borderId="157" applyNumberFormat="0" applyAlignment="0" applyProtection="0">
      <alignment vertical="center"/>
    </xf>
    <xf numFmtId="0" fontId="95" fillId="27" borderId="72" applyNumberFormat="0" applyAlignment="0" applyProtection="0">
      <alignment vertical="center"/>
    </xf>
    <xf numFmtId="0" fontId="107" fillId="11" borderId="155" applyNumberFormat="0" applyAlignment="0" applyProtection="0">
      <alignment vertical="center"/>
    </xf>
    <xf numFmtId="0" fontId="107" fillId="11" borderId="155" applyNumberFormat="0" applyAlignment="0" applyProtection="0">
      <alignment vertical="center"/>
    </xf>
    <xf numFmtId="0" fontId="107" fillId="11" borderId="72" applyNumberFormat="0" applyAlignment="0" applyProtection="0">
      <alignment vertical="center"/>
    </xf>
    <xf numFmtId="0" fontId="19" fillId="13" borderId="210" applyNumberFormat="0" applyFont="0" applyAlignment="0" applyProtection="0">
      <alignment vertical="center"/>
    </xf>
    <xf numFmtId="0" fontId="107" fillId="11" borderId="175" applyNumberFormat="0" applyAlignment="0" applyProtection="0">
      <alignment vertical="center"/>
    </xf>
    <xf numFmtId="0" fontId="19" fillId="13" borderId="154" applyNumberFormat="0" applyFont="0" applyAlignment="0" applyProtection="0">
      <alignment vertical="center"/>
    </xf>
    <xf numFmtId="0" fontId="107" fillId="16" borderId="155" applyNumberFormat="0" applyAlignment="0" applyProtection="0">
      <alignment vertical="center"/>
    </xf>
    <xf numFmtId="0" fontId="103" fillId="0" borderId="156" applyNumberFormat="0" applyFill="0" applyAlignment="0" applyProtection="0">
      <alignment vertical="center"/>
    </xf>
    <xf numFmtId="0" fontId="95" fillId="27" borderId="155" applyNumberFormat="0" applyAlignment="0" applyProtection="0">
      <alignment vertical="center"/>
    </xf>
    <xf numFmtId="0" fontId="95" fillId="27" borderId="155" applyNumberFormat="0" applyAlignment="0" applyProtection="0">
      <alignment vertical="center"/>
    </xf>
    <xf numFmtId="0" fontId="103" fillId="0" borderId="156" applyNumberFormat="0" applyFill="0" applyAlignment="0" applyProtection="0">
      <alignment vertical="center"/>
    </xf>
    <xf numFmtId="0" fontId="104" fillId="27" borderId="157" applyNumberFormat="0" applyAlignment="0" applyProtection="0">
      <alignment vertical="center"/>
    </xf>
    <xf numFmtId="0" fontId="104" fillId="27" borderId="225" applyNumberFormat="0" applyAlignment="0" applyProtection="0">
      <alignment vertical="center"/>
    </xf>
    <xf numFmtId="0" fontId="107" fillId="16" borderId="155" applyNumberFormat="0" applyAlignment="0" applyProtection="0">
      <alignment vertical="center"/>
    </xf>
    <xf numFmtId="0" fontId="104" fillId="27" borderId="157" applyNumberFormat="0" applyAlignment="0" applyProtection="0">
      <alignment vertical="center"/>
    </xf>
    <xf numFmtId="0" fontId="95" fillId="15" borderId="155" applyNumberFormat="0" applyAlignment="0" applyProtection="0">
      <alignment vertical="center"/>
    </xf>
    <xf numFmtId="0" fontId="95" fillId="15" borderId="155" applyNumberFormat="0" applyAlignment="0" applyProtection="0">
      <alignment vertical="center"/>
    </xf>
    <xf numFmtId="0" fontId="19" fillId="13" borderId="154" applyNumberFormat="0" applyFont="0" applyAlignment="0" applyProtection="0">
      <alignment vertical="center"/>
    </xf>
    <xf numFmtId="10" fontId="81" fillId="20" borderId="153" applyNumberFormat="0" applyBorder="0" applyAlignment="0" applyProtection="0"/>
    <xf numFmtId="10" fontId="81" fillId="20" borderId="153" applyNumberFormat="0" applyBorder="0" applyAlignment="0" applyProtection="0"/>
    <xf numFmtId="0" fontId="19" fillId="13" borderId="154" applyNumberFormat="0" applyFont="0" applyAlignment="0" applyProtection="0">
      <alignment vertical="center"/>
    </xf>
    <xf numFmtId="0" fontId="19" fillId="13" borderId="154" applyNumberFormat="0" applyFont="0" applyAlignment="0" applyProtection="0">
      <alignment vertical="center"/>
    </xf>
    <xf numFmtId="0" fontId="95" fillId="15" borderId="155" applyNumberFormat="0" applyAlignment="0" applyProtection="0">
      <alignment vertical="center"/>
    </xf>
    <xf numFmtId="0" fontId="95" fillId="15" borderId="155" applyNumberFormat="0" applyAlignment="0" applyProtection="0">
      <alignment vertical="center"/>
    </xf>
    <xf numFmtId="0" fontId="19" fillId="13" borderId="154" applyNumberFormat="0" applyFont="0" applyAlignment="0" applyProtection="0">
      <alignment vertical="center"/>
    </xf>
    <xf numFmtId="0" fontId="103" fillId="0" borderId="158" applyNumberFormat="0" applyFill="0" applyAlignment="0" applyProtection="0">
      <alignment vertical="center"/>
    </xf>
    <xf numFmtId="0" fontId="103" fillId="0" borderId="158" applyNumberFormat="0" applyFill="0" applyAlignment="0" applyProtection="0">
      <alignment vertical="center"/>
    </xf>
    <xf numFmtId="0" fontId="104" fillId="15" borderId="157" applyNumberFormat="0" applyAlignment="0" applyProtection="0">
      <alignment vertical="center"/>
    </xf>
    <xf numFmtId="0" fontId="104" fillId="15" borderId="157" applyNumberFormat="0" applyAlignment="0" applyProtection="0">
      <alignment vertical="center"/>
    </xf>
    <xf numFmtId="0" fontId="107" fillId="11" borderId="155" applyNumberFormat="0" applyAlignment="0" applyProtection="0">
      <alignment vertical="center"/>
    </xf>
    <xf numFmtId="0" fontId="107" fillId="11" borderId="155" applyNumberFormat="0" applyAlignment="0" applyProtection="0">
      <alignment vertical="center"/>
    </xf>
    <xf numFmtId="0" fontId="107" fillId="16" borderId="223" applyNumberFormat="0" applyAlignment="0" applyProtection="0">
      <alignment vertical="center"/>
    </xf>
    <xf numFmtId="0" fontId="103" fillId="0" borderId="158" applyNumberFormat="0" applyFill="0" applyAlignment="0" applyProtection="0">
      <alignment vertical="center"/>
    </xf>
    <xf numFmtId="0" fontId="103" fillId="0" borderId="158" applyNumberFormat="0" applyFill="0" applyAlignment="0" applyProtection="0">
      <alignment vertical="center"/>
    </xf>
    <xf numFmtId="0" fontId="104" fillId="15" borderId="157" applyNumberFormat="0" applyAlignment="0" applyProtection="0">
      <alignment vertical="center"/>
    </xf>
    <xf numFmtId="0" fontId="104" fillId="15" borderId="157" applyNumberFormat="0" applyAlignment="0" applyProtection="0">
      <alignment vertical="center"/>
    </xf>
    <xf numFmtId="0" fontId="107" fillId="11" borderId="155" applyNumberFormat="0" applyAlignment="0" applyProtection="0">
      <alignment vertical="center"/>
    </xf>
    <xf numFmtId="0" fontId="107" fillId="11" borderId="155" applyNumberFormat="0" applyAlignment="0" applyProtection="0">
      <alignment vertical="center"/>
    </xf>
    <xf numFmtId="0" fontId="19" fillId="13" borderId="154" applyNumberFormat="0" applyFont="0" applyAlignment="0" applyProtection="0">
      <alignment vertical="center"/>
    </xf>
    <xf numFmtId="0" fontId="95" fillId="27" borderId="155" applyNumberFormat="0" applyAlignment="0" applyProtection="0">
      <alignment vertical="center"/>
    </xf>
    <xf numFmtId="0" fontId="103" fillId="0" borderId="156" applyNumberFormat="0" applyFill="0" applyAlignment="0" applyProtection="0">
      <alignment vertical="center"/>
    </xf>
    <xf numFmtId="0" fontId="104" fillId="27" borderId="157" applyNumberFormat="0" applyAlignment="0" applyProtection="0">
      <alignment vertical="center"/>
    </xf>
    <xf numFmtId="0" fontId="107" fillId="11" borderId="175" applyNumberFormat="0" applyAlignment="0" applyProtection="0">
      <alignment vertical="center"/>
    </xf>
    <xf numFmtId="0" fontId="107" fillId="16" borderId="155" applyNumberFormat="0" applyAlignment="0" applyProtection="0">
      <alignment vertical="center"/>
    </xf>
    <xf numFmtId="0" fontId="19" fillId="13" borderId="154" applyNumberFormat="0" applyFont="0" applyAlignment="0" applyProtection="0">
      <alignment vertical="center"/>
    </xf>
    <xf numFmtId="0" fontId="19" fillId="13" borderId="154" applyNumberFormat="0" applyFont="0" applyAlignment="0" applyProtection="0">
      <alignment vertical="center"/>
    </xf>
    <xf numFmtId="0" fontId="95" fillId="15" borderId="155" applyNumberFormat="0" applyAlignment="0" applyProtection="0">
      <alignment vertical="center"/>
    </xf>
    <xf numFmtId="0" fontId="95" fillId="15" borderId="155" applyNumberFormat="0" applyAlignment="0" applyProtection="0">
      <alignment vertical="center"/>
    </xf>
    <xf numFmtId="0" fontId="103" fillId="0" borderId="158" applyNumberFormat="0" applyFill="0" applyAlignment="0" applyProtection="0">
      <alignment vertical="center"/>
    </xf>
    <xf numFmtId="0" fontId="103" fillId="0" borderId="158" applyNumberFormat="0" applyFill="0" applyAlignment="0" applyProtection="0">
      <alignment vertical="center"/>
    </xf>
    <xf numFmtId="0" fontId="104" fillId="15" borderId="157" applyNumberFormat="0" applyAlignment="0" applyProtection="0">
      <alignment vertical="center"/>
    </xf>
    <xf numFmtId="0" fontId="104" fillId="15" borderId="157" applyNumberFormat="0" applyAlignment="0" applyProtection="0">
      <alignment vertical="center"/>
    </xf>
    <xf numFmtId="0" fontId="103" fillId="0" borderId="195" applyNumberFormat="0" applyFill="0" applyAlignment="0" applyProtection="0">
      <alignment vertical="center"/>
    </xf>
    <xf numFmtId="0" fontId="107" fillId="11" borderId="155" applyNumberFormat="0" applyAlignment="0" applyProtection="0">
      <alignment vertical="center"/>
    </xf>
    <xf numFmtId="0" fontId="107" fillId="11" borderId="155" applyNumberFormat="0" applyAlignment="0" applyProtection="0">
      <alignment vertical="center"/>
    </xf>
    <xf numFmtId="0" fontId="95" fillId="15" borderId="72" applyNumberFormat="0" applyAlignment="0" applyProtection="0">
      <alignment vertical="center"/>
    </xf>
    <xf numFmtId="0" fontId="107" fillId="16" borderId="72" applyNumberFormat="0" applyAlignment="0" applyProtection="0">
      <alignment vertical="center"/>
    </xf>
    <xf numFmtId="0" fontId="19" fillId="13" borderId="154" applyNumberFormat="0" applyFont="0" applyAlignment="0" applyProtection="0">
      <alignment vertical="center"/>
    </xf>
    <xf numFmtId="0" fontId="107" fillId="16" borderId="155" applyNumberFormat="0" applyAlignment="0" applyProtection="0">
      <alignment vertical="center"/>
    </xf>
    <xf numFmtId="0" fontId="103" fillId="0" borderId="156" applyNumberFormat="0" applyFill="0" applyAlignment="0" applyProtection="0">
      <alignment vertical="center"/>
    </xf>
    <xf numFmtId="0" fontId="95" fillId="27" borderId="155" applyNumberFormat="0" applyAlignment="0" applyProtection="0">
      <alignment vertical="center"/>
    </xf>
    <xf numFmtId="0" fontId="95" fillId="27" borderId="155" applyNumberFormat="0" applyAlignment="0" applyProtection="0">
      <alignment vertical="center"/>
    </xf>
    <xf numFmtId="0" fontId="103" fillId="0" borderId="156" applyNumberFormat="0" applyFill="0" applyAlignment="0" applyProtection="0">
      <alignment vertical="center"/>
    </xf>
    <xf numFmtId="0" fontId="104" fillId="27" borderId="157" applyNumberFormat="0" applyAlignment="0" applyProtection="0">
      <alignment vertical="center"/>
    </xf>
    <xf numFmtId="0" fontId="95" fillId="15" borderId="204" applyNumberFormat="0" applyAlignment="0" applyProtection="0">
      <alignment vertical="center"/>
    </xf>
    <xf numFmtId="0" fontId="107" fillId="16" borderId="155" applyNumberFormat="0" applyAlignment="0" applyProtection="0">
      <alignment vertical="center"/>
    </xf>
    <xf numFmtId="0" fontId="104" fillId="27" borderId="157" applyNumberFormat="0" applyAlignment="0" applyProtection="0">
      <alignment vertical="center"/>
    </xf>
    <xf numFmtId="0" fontId="95" fillId="15" borderId="155" applyNumberFormat="0" applyAlignment="0" applyProtection="0">
      <alignment vertical="center"/>
    </xf>
    <xf numFmtId="0" fontId="95" fillId="15" borderId="155" applyNumberFormat="0" applyAlignment="0" applyProtection="0">
      <alignment vertical="center"/>
    </xf>
    <xf numFmtId="0" fontId="19" fillId="13" borderId="154" applyNumberFormat="0" applyFont="0" applyAlignment="0" applyProtection="0">
      <alignment vertical="center"/>
    </xf>
    <xf numFmtId="0" fontId="19" fillId="13" borderId="154" applyNumberFormat="0" applyFont="0" applyAlignment="0" applyProtection="0">
      <alignment vertical="center"/>
    </xf>
    <xf numFmtId="0" fontId="19" fillId="13" borderId="154" applyNumberFormat="0" applyFont="0" applyAlignment="0" applyProtection="0">
      <alignment vertical="center"/>
    </xf>
    <xf numFmtId="0" fontId="95" fillId="15" borderId="155" applyNumberFormat="0" applyAlignment="0" applyProtection="0">
      <alignment vertical="center"/>
    </xf>
    <xf numFmtId="0" fontId="95" fillId="15" borderId="155" applyNumberFormat="0" applyAlignment="0" applyProtection="0">
      <alignment vertical="center"/>
    </xf>
    <xf numFmtId="0" fontId="19" fillId="13" borderId="154" applyNumberFormat="0" applyFont="0" applyAlignment="0" applyProtection="0">
      <alignment vertical="center"/>
    </xf>
    <xf numFmtId="0" fontId="103" fillId="0" borderId="158" applyNumberFormat="0" applyFill="0" applyAlignment="0" applyProtection="0">
      <alignment vertical="center"/>
    </xf>
    <xf numFmtId="0" fontId="103" fillId="0" borderId="158" applyNumberFormat="0" applyFill="0" applyAlignment="0" applyProtection="0">
      <alignment vertical="center"/>
    </xf>
    <xf numFmtId="0" fontId="104" fillId="15" borderId="157" applyNumberFormat="0" applyAlignment="0" applyProtection="0">
      <alignment vertical="center"/>
    </xf>
    <xf numFmtId="0" fontId="104" fillId="15" borderId="157" applyNumberFormat="0" applyAlignment="0" applyProtection="0">
      <alignment vertical="center"/>
    </xf>
    <xf numFmtId="0" fontId="103" fillId="0" borderId="205" applyNumberFormat="0" applyFill="0" applyAlignment="0" applyProtection="0">
      <alignment vertical="center"/>
    </xf>
    <xf numFmtId="0" fontId="107" fillId="11" borderId="155" applyNumberFormat="0" applyAlignment="0" applyProtection="0">
      <alignment vertical="center"/>
    </xf>
    <xf numFmtId="0" fontId="107" fillId="11" borderId="155" applyNumberFormat="0" applyAlignment="0" applyProtection="0">
      <alignment vertical="center"/>
    </xf>
    <xf numFmtId="0" fontId="104" fillId="27" borderId="74" applyNumberFormat="0" applyAlignment="0" applyProtection="0">
      <alignment vertical="center"/>
    </xf>
    <xf numFmtId="0" fontId="19" fillId="13" borderId="174" applyNumberFormat="0" applyFont="0" applyAlignment="0" applyProtection="0">
      <alignment vertical="center"/>
    </xf>
    <xf numFmtId="0" fontId="103" fillId="0" borderId="158" applyNumberFormat="0" applyFill="0" applyAlignment="0" applyProtection="0">
      <alignment vertical="center"/>
    </xf>
    <xf numFmtId="0" fontId="103" fillId="0" borderId="158" applyNumberFormat="0" applyFill="0" applyAlignment="0" applyProtection="0">
      <alignment vertical="center"/>
    </xf>
    <xf numFmtId="0" fontId="104" fillId="15" borderId="157" applyNumberFormat="0" applyAlignment="0" applyProtection="0">
      <alignment vertical="center"/>
    </xf>
    <xf numFmtId="0" fontId="104" fillId="15" borderId="157" applyNumberFormat="0" applyAlignment="0" applyProtection="0">
      <alignment vertical="center"/>
    </xf>
    <xf numFmtId="0" fontId="107" fillId="11" borderId="155" applyNumberFormat="0" applyAlignment="0" applyProtection="0">
      <alignment vertical="center"/>
    </xf>
    <xf numFmtId="0" fontId="107" fillId="11" borderId="155" applyNumberFormat="0" applyAlignment="0" applyProtection="0">
      <alignment vertical="center"/>
    </xf>
    <xf numFmtId="0" fontId="19" fillId="13" borderId="161" applyNumberFormat="0" applyFont="0" applyAlignment="0" applyProtection="0">
      <alignment vertical="center"/>
    </xf>
    <xf numFmtId="0" fontId="104" fillId="15" borderId="177" applyNumberFormat="0" applyAlignment="0" applyProtection="0">
      <alignment vertical="center"/>
    </xf>
    <xf numFmtId="0" fontId="95" fillId="15" borderId="155" applyNumberFormat="0" applyAlignment="0" applyProtection="0">
      <alignment vertical="center"/>
    </xf>
    <xf numFmtId="0" fontId="19" fillId="13" borderId="154" applyNumberFormat="0" applyFont="0" applyAlignment="0" applyProtection="0">
      <alignment vertical="center"/>
    </xf>
    <xf numFmtId="0" fontId="19" fillId="13" borderId="161" applyNumberFormat="0" applyFont="0" applyAlignment="0" applyProtection="0">
      <alignment vertical="center"/>
    </xf>
    <xf numFmtId="0" fontId="82" fillId="0" borderId="159">
      <alignment horizontal="left" vertical="center"/>
    </xf>
    <xf numFmtId="10" fontId="81" fillId="20" borderId="160" applyNumberFormat="0" applyBorder="0" applyAlignment="0" applyProtection="0"/>
    <xf numFmtId="0" fontId="107" fillId="16" borderId="155" applyNumberFormat="0" applyAlignment="0" applyProtection="0">
      <alignment vertical="center"/>
    </xf>
    <xf numFmtId="0" fontId="104" fillId="27" borderId="157" applyNumberFormat="0" applyAlignment="0" applyProtection="0">
      <alignment vertical="center"/>
    </xf>
    <xf numFmtId="0" fontId="103" fillId="0" borderId="156" applyNumberFormat="0" applyFill="0" applyAlignment="0" applyProtection="0">
      <alignment vertical="center"/>
    </xf>
    <xf numFmtId="0" fontId="19" fillId="13" borderId="154" applyNumberFormat="0" applyFont="0" applyAlignment="0" applyProtection="0">
      <alignment vertical="center"/>
    </xf>
    <xf numFmtId="0" fontId="95" fillId="27" borderId="162" applyNumberFormat="0" applyAlignment="0" applyProtection="0">
      <alignment vertical="center"/>
    </xf>
    <xf numFmtId="0" fontId="95" fillId="27" borderId="155" applyNumberFormat="0" applyAlignment="0" applyProtection="0">
      <alignment vertical="center"/>
    </xf>
    <xf numFmtId="0" fontId="95" fillId="27" borderId="155" applyNumberFormat="0" applyAlignment="0" applyProtection="0">
      <alignment vertical="center"/>
    </xf>
    <xf numFmtId="0" fontId="19" fillId="13" borderId="154" applyNumberFormat="0" applyFont="0" applyAlignment="0" applyProtection="0">
      <alignment vertical="center"/>
    </xf>
    <xf numFmtId="0" fontId="103" fillId="0" borderId="163" applyNumberFormat="0" applyFill="0" applyAlignment="0" applyProtection="0">
      <alignment vertical="center"/>
    </xf>
    <xf numFmtId="0" fontId="104" fillId="27" borderId="164" applyNumberFormat="0" applyAlignment="0" applyProtection="0">
      <alignment vertical="center"/>
    </xf>
    <xf numFmtId="10" fontId="81" fillId="20" borderId="160" applyNumberFormat="0" applyBorder="0" applyAlignment="0" applyProtection="0"/>
    <xf numFmtId="0" fontId="95" fillId="15" borderId="162" applyNumberFormat="0" applyAlignment="0" applyProtection="0">
      <alignment vertical="center"/>
    </xf>
    <xf numFmtId="0" fontId="103" fillId="0" borderId="156" applyNumberFormat="0" applyFill="0" applyAlignment="0" applyProtection="0">
      <alignment vertical="center"/>
    </xf>
    <xf numFmtId="0" fontId="104" fillId="27" borderId="157" applyNumberFormat="0" applyAlignment="0" applyProtection="0">
      <alignment vertical="center"/>
    </xf>
    <xf numFmtId="0" fontId="104" fillId="15" borderId="177" applyNumberFormat="0" applyAlignment="0" applyProtection="0">
      <alignment vertical="center"/>
    </xf>
    <xf numFmtId="0" fontId="107" fillId="16" borderId="155" applyNumberFormat="0" applyAlignment="0" applyProtection="0">
      <alignment vertical="center"/>
    </xf>
    <xf numFmtId="0" fontId="107" fillId="16" borderId="162" applyNumberFormat="0" applyAlignment="0" applyProtection="0">
      <alignment vertical="center"/>
    </xf>
    <xf numFmtId="0" fontId="95" fillId="15" borderId="155" applyNumberFormat="0" applyAlignment="0" applyProtection="0">
      <alignment vertical="center"/>
    </xf>
    <xf numFmtId="0" fontId="19" fillId="13" borderId="154" applyNumberFormat="0" applyFont="0" applyAlignment="0" applyProtection="0">
      <alignment vertical="center"/>
    </xf>
    <xf numFmtId="0" fontId="82" fillId="0" borderId="159">
      <alignment horizontal="left" vertical="center"/>
    </xf>
    <xf numFmtId="0" fontId="95" fillId="15" borderId="162" applyNumberFormat="0" applyAlignment="0" applyProtection="0">
      <alignment vertical="center"/>
    </xf>
    <xf numFmtId="0" fontId="19" fillId="13" borderId="161" applyNumberFormat="0" applyFont="0" applyAlignment="0" applyProtection="0">
      <alignment vertical="center"/>
    </xf>
    <xf numFmtId="10" fontId="81" fillId="20" borderId="153" applyNumberFormat="0" applyBorder="0" applyAlignment="0" applyProtection="0"/>
    <xf numFmtId="0" fontId="19" fillId="13" borderId="154" applyNumberFormat="0" applyFont="0" applyAlignment="0" applyProtection="0">
      <alignment vertical="center"/>
    </xf>
    <xf numFmtId="0" fontId="19" fillId="13" borderId="154" applyNumberFormat="0" applyFont="0" applyAlignment="0" applyProtection="0">
      <alignment vertical="center"/>
    </xf>
    <xf numFmtId="0" fontId="95" fillId="15" borderId="155" applyNumberFormat="0" applyAlignment="0" applyProtection="0">
      <alignment vertical="center"/>
    </xf>
    <xf numFmtId="0" fontId="95" fillId="15" borderId="155" applyNumberFormat="0" applyAlignment="0" applyProtection="0">
      <alignment vertical="center"/>
    </xf>
    <xf numFmtId="0" fontId="103" fillId="0" borderId="158" applyNumberFormat="0" applyFill="0" applyAlignment="0" applyProtection="0">
      <alignment vertical="center"/>
    </xf>
    <xf numFmtId="0" fontId="103" fillId="0" borderId="158" applyNumberFormat="0" applyFill="0" applyAlignment="0" applyProtection="0">
      <alignment vertical="center"/>
    </xf>
    <xf numFmtId="0" fontId="104" fillId="15" borderId="157" applyNumberFormat="0" applyAlignment="0" applyProtection="0">
      <alignment vertical="center"/>
    </xf>
    <xf numFmtId="0" fontId="104" fillId="15" borderId="157" applyNumberFormat="0" applyAlignment="0" applyProtection="0">
      <alignment vertical="center"/>
    </xf>
    <xf numFmtId="0" fontId="103" fillId="0" borderId="165" applyNumberFormat="0" applyFill="0" applyAlignment="0" applyProtection="0">
      <alignment vertical="center"/>
    </xf>
    <xf numFmtId="0" fontId="103" fillId="0" borderId="165" applyNumberFormat="0" applyFill="0" applyAlignment="0" applyProtection="0">
      <alignment vertical="center"/>
    </xf>
    <xf numFmtId="0" fontId="107" fillId="11" borderId="155" applyNumberFormat="0" applyAlignment="0" applyProtection="0">
      <alignment vertical="center"/>
    </xf>
    <xf numFmtId="0" fontId="107" fillId="11" borderId="155" applyNumberFormat="0" applyAlignment="0" applyProtection="0">
      <alignment vertical="center"/>
    </xf>
    <xf numFmtId="0" fontId="103" fillId="0" borderId="158" applyNumberFormat="0" applyFill="0" applyAlignment="0" applyProtection="0">
      <alignment vertical="center"/>
    </xf>
    <xf numFmtId="0" fontId="103" fillId="0" borderId="158" applyNumberFormat="0" applyFill="0" applyAlignment="0" applyProtection="0">
      <alignment vertical="center"/>
    </xf>
    <xf numFmtId="0" fontId="104" fillId="15" borderId="157" applyNumberFormat="0" applyAlignment="0" applyProtection="0">
      <alignment vertical="center"/>
    </xf>
    <xf numFmtId="0" fontId="104" fillId="15" borderId="157" applyNumberFormat="0" applyAlignment="0" applyProtection="0">
      <alignment vertical="center"/>
    </xf>
    <xf numFmtId="0" fontId="107" fillId="11" borderId="155" applyNumberFormat="0" applyAlignment="0" applyProtection="0">
      <alignment vertical="center"/>
    </xf>
    <xf numFmtId="0" fontId="107" fillId="11" borderId="155" applyNumberFormat="0" applyAlignment="0" applyProtection="0">
      <alignment vertical="center"/>
    </xf>
    <xf numFmtId="0" fontId="104" fillId="15" borderId="164" applyNumberFormat="0" applyAlignment="0" applyProtection="0">
      <alignment vertical="center"/>
    </xf>
    <xf numFmtId="0" fontId="104" fillId="15" borderId="164" applyNumberFormat="0" applyAlignment="0" applyProtection="0">
      <alignment vertical="center"/>
    </xf>
    <xf numFmtId="0" fontId="107" fillId="11" borderId="162" applyNumberFormat="0" applyAlignment="0" applyProtection="0">
      <alignment vertical="center"/>
    </xf>
    <xf numFmtId="0" fontId="107" fillId="11" borderId="162" applyNumberFormat="0" applyAlignment="0" applyProtection="0">
      <alignment vertical="center"/>
    </xf>
    <xf numFmtId="0" fontId="107" fillId="11" borderId="218" applyNumberFormat="0" applyAlignment="0" applyProtection="0">
      <alignment vertical="center"/>
    </xf>
    <xf numFmtId="10" fontId="81" fillId="20" borderId="160" applyNumberFormat="0" applyBorder="0" applyAlignment="0" applyProtection="0"/>
    <xf numFmtId="0" fontId="19" fillId="13" borderId="161" applyNumberFormat="0" applyFont="0" applyAlignment="0" applyProtection="0">
      <alignment vertical="center"/>
    </xf>
    <xf numFmtId="0" fontId="19" fillId="13" borderId="161" applyNumberFormat="0" applyFont="0" applyAlignment="0" applyProtection="0">
      <alignment vertical="center"/>
    </xf>
    <xf numFmtId="0" fontId="95" fillId="15" borderId="162" applyNumberFormat="0" applyAlignment="0" applyProtection="0">
      <alignment vertical="center"/>
    </xf>
    <xf numFmtId="0" fontId="95" fillId="15" borderId="162" applyNumberFormat="0" applyAlignment="0" applyProtection="0">
      <alignment vertical="center"/>
    </xf>
    <xf numFmtId="0" fontId="103" fillId="0" borderId="165" applyNumberFormat="0" applyFill="0" applyAlignment="0" applyProtection="0">
      <alignment vertical="center"/>
    </xf>
    <xf numFmtId="0" fontId="103" fillId="0" borderId="165" applyNumberFormat="0" applyFill="0" applyAlignment="0" applyProtection="0">
      <alignment vertical="center"/>
    </xf>
    <xf numFmtId="0" fontId="104" fillId="15" borderId="164" applyNumberFormat="0" applyAlignment="0" applyProtection="0">
      <alignment vertical="center"/>
    </xf>
    <xf numFmtId="0" fontId="104" fillId="15" borderId="164" applyNumberFormat="0" applyAlignment="0" applyProtection="0">
      <alignment vertical="center"/>
    </xf>
    <xf numFmtId="0" fontId="103" fillId="0" borderId="214" applyNumberFormat="0" applyFill="0" applyAlignment="0" applyProtection="0">
      <alignment vertical="center"/>
    </xf>
    <xf numFmtId="0" fontId="107" fillId="11" borderId="162" applyNumberFormat="0" applyAlignment="0" applyProtection="0">
      <alignment vertical="center"/>
    </xf>
    <xf numFmtId="0" fontId="107" fillId="11" borderId="162" applyNumberFormat="0" applyAlignment="0" applyProtection="0">
      <alignment vertical="center"/>
    </xf>
    <xf numFmtId="0" fontId="104" fillId="27" borderId="213" applyNumberFormat="0" applyAlignment="0" applyProtection="0">
      <alignment vertical="center"/>
    </xf>
    <xf numFmtId="0" fontId="95" fillId="15" borderId="175" applyNumberFormat="0" applyAlignment="0" applyProtection="0">
      <alignment vertical="center"/>
    </xf>
    <xf numFmtId="0" fontId="107" fillId="11" borderId="175" applyNumberFormat="0" applyAlignment="0" applyProtection="0">
      <alignment vertical="center"/>
    </xf>
    <xf numFmtId="0" fontId="19" fillId="13" borderId="161" applyNumberFormat="0" applyFont="0" applyAlignment="0" applyProtection="0">
      <alignment vertical="center"/>
    </xf>
    <xf numFmtId="0" fontId="107" fillId="16" borderId="162" applyNumberFormat="0" applyAlignment="0" applyProtection="0">
      <alignment vertical="center"/>
    </xf>
    <xf numFmtId="0" fontId="103" fillId="0" borderId="163" applyNumberFormat="0" applyFill="0" applyAlignment="0" applyProtection="0">
      <alignment vertical="center"/>
    </xf>
    <xf numFmtId="0" fontId="95" fillId="27" borderId="162" applyNumberFormat="0" applyAlignment="0" applyProtection="0">
      <alignment vertical="center"/>
    </xf>
    <xf numFmtId="0" fontId="95" fillId="27" borderId="162" applyNumberFormat="0" applyAlignment="0" applyProtection="0">
      <alignment vertical="center"/>
    </xf>
    <xf numFmtId="0" fontId="103" fillId="0" borderId="163" applyNumberFormat="0" applyFill="0" applyAlignment="0" applyProtection="0">
      <alignment vertical="center"/>
    </xf>
    <xf numFmtId="0" fontId="104" fillId="27" borderId="164" applyNumberFormat="0" applyAlignment="0" applyProtection="0">
      <alignment vertical="center"/>
    </xf>
    <xf numFmtId="0" fontId="103" fillId="0" borderId="205" applyNumberFormat="0" applyFill="0" applyAlignment="0" applyProtection="0">
      <alignment vertical="center"/>
    </xf>
    <xf numFmtId="0" fontId="107" fillId="16" borderId="162" applyNumberFormat="0" applyAlignment="0" applyProtection="0">
      <alignment vertical="center"/>
    </xf>
    <xf numFmtId="0" fontId="104" fillId="27" borderId="164" applyNumberFormat="0" applyAlignment="0" applyProtection="0">
      <alignment vertical="center"/>
    </xf>
    <xf numFmtId="0" fontId="95" fillId="15" borderId="162" applyNumberFormat="0" applyAlignment="0" applyProtection="0">
      <alignment vertical="center"/>
    </xf>
    <xf numFmtId="0" fontId="95" fillId="15" borderId="162" applyNumberFormat="0" applyAlignment="0" applyProtection="0">
      <alignment vertical="center"/>
    </xf>
    <xf numFmtId="0" fontId="19" fillId="13" borderId="161" applyNumberFormat="0" applyFont="0" applyAlignment="0" applyProtection="0">
      <alignment vertical="center"/>
    </xf>
    <xf numFmtId="10" fontId="81" fillId="20" borderId="160" applyNumberFormat="0" applyBorder="0" applyAlignment="0" applyProtection="0"/>
    <xf numFmtId="10" fontId="81" fillId="20" borderId="160" applyNumberFormat="0" applyBorder="0" applyAlignment="0" applyProtection="0"/>
    <xf numFmtId="0" fontId="19" fillId="13" borderId="161" applyNumberFormat="0" applyFont="0" applyAlignment="0" applyProtection="0">
      <alignment vertical="center"/>
    </xf>
    <xf numFmtId="0" fontId="19" fillId="13" borderId="161" applyNumberFormat="0" applyFont="0" applyAlignment="0" applyProtection="0">
      <alignment vertical="center"/>
    </xf>
    <xf numFmtId="0" fontId="95" fillId="15" borderId="162" applyNumberFormat="0" applyAlignment="0" applyProtection="0">
      <alignment vertical="center"/>
    </xf>
    <xf numFmtId="0" fontId="95" fillId="15" borderId="162" applyNumberFormat="0" applyAlignment="0" applyProtection="0">
      <alignment vertical="center"/>
    </xf>
    <xf numFmtId="0" fontId="19" fillId="13" borderId="161" applyNumberFormat="0" applyFont="0" applyAlignment="0" applyProtection="0">
      <alignment vertical="center"/>
    </xf>
    <xf numFmtId="0" fontId="103" fillId="0" borderId="165" applyNumberFormat="0" applyFill="0" applyAlignment="0" applyProtection="0">
      <alignment vertical="center"/>
    </xf>
    <xf numFmtId="0" fontId="103" fillId="0" borderId="165" applyNumberFormat="0" applyFill="0" applyAlignment="0" applyProtection="0">
      <alignment vertical="center"/>
    </xf>
    <xf numFmtId="0" fontId="104" fillId="15" borderId="164" applyNumberFormat="0" applyAlignment="0" applyProtection="0">
      <alignment vertical="center"/>
    </xf>
    <xf numFmtId="0" fontId="104" fillId="15" borderId="164" applyNumberFormat="0" applyAlignment="0" applyProtection="0">
      <alignment vertical="center"/>
    </xf>
    <xf numFmtId="0" fontId="19" fillId="13" borderId="203" applyNumberFormat="0" applyFont="0" applyAlignment="0" applyProtection="0">
      <alignment vertical="center"/>
    </xf>
    <xf numFmtId="0" fontId="107" fillId="11" borderId="162" applyNumberFormat="0" applyAlignment="0" applyProtection="0">
      <alignment vertical="center"/>
    </xf>
    <xf numFmtId="0" fontId="107" fillId="11" borderId="162" applyNumberFormat="0" applyAlignment="0" applyProtection="0">
      <alignment vertical="center"/>
    </xf>
    <xf numFmtId="0" fontId="107" fillId="11" borderId="72" applyNumberFormat="0" applyAlignment="0" applyProtection="0">
      <alignment vertical="center"/>
    </xf>
    <xf numFmtId="0" fontId="103" fillId="0" borderId="165" applyNumberFormat="0" applyFill="0" applyAlignment="0" applyProtection="0">
      <alignment vertical="center"/>
    </xf>
    <xf numFmtId="0" fontId="103" fillId="0" borderId="165" applyNumberFormat="0" applyFill="0" applyAlignment="0" applyProtection="0">
      <alignment vertical="center"/>
    </xf>
    <xf numFmtId="0" fontId="104" fillId="15" borderId="164" applyNumberFormat="0" applyAlignment="0" applyProtection="0">
      <alignment vertical="center"/>
    </xf>
    <xf numFmtId="0" fontId="104" fillId="15" borderId="164" applyNumberFormat="0" applyAlignment="0" applyProtection="0">
      <alignment vertical="center"/>
    </xf>
    <xf numFmtId="0" fontId="107" fillId="11" borderId="162" applyNumberFormat="0" applyAlignment="0" applyProtection="0">
      <alignment vertical="center"/>
    </xf>
    <xf numFmtId="0" fontId="107" fillId="11" borderId="162" applyNumberFormat="0" applyAlignment="0" applyProtection="0">
      <alignment vertical="center"/>
    </xf>
    <xf numFmtId="0" fontId="95" fillId="27" borderId="72" applyNumberFormat="0" applyAlignment="0" applyProtection="0">
      <alignment vertical="center"/>
    </xf>
    <xf numFmtId="0" fontId="107" fillId="11" borderId="143" applyNumberFormat="0" applyAlignment="0" applyProtection="0">
      <alignment vertical="center"/>
    </xf>
    <xf numFmtId="0" fontId="107" fillId="11" borderId="143" applyNumberFormat="0" applyAlignment="0" applyProtection="0">
      <alignment vertical="center"/>
    </xf>
    <xf numFmtId="0" fontId="19" fillId="13" borderId="217" applyNumberFormat="0" applyFont="0" applyAlignment="0" applyProtection="0">
      <alignment vertical="center"/>
    </xf>
    <xf numFmtId="0" fontId="103" fillId="0" borderId="167" applyNumberFormat="0" applyFill="0" applyAlignment="0" applyProtection="0">
      <alignment vertical="center"/>
    </xf>
    <xf numFmtId="0" fontId="103" fillId="0" borderId="167" applyNumberFormat="0" applyFill="0" applyAlignment="0" applyProtection="0">
      <alignment vertical="center"/>
    </xf>
    <xf numFmtId="0" fontId="104" fillId="15" borderId="145" applyNumberFormat="0" applyAlignment="0" applyProtection="0">
      <alignment vertical="center"/>
    </xf>
    <xf numFmtId="0" fontId="104" fillId="15" borderId="145" applyNumberFormat="0" applyAlignment="0" applyProtection="0">
      <alignment vertical="center"/>
    </xf>
    <xf numFmtId="0" fontId="107" fillId="11" borderId="143" applyNumberFormat="0" applyAlignment="0" applyProtection="0">
      <alignment vertical="center"/>
    </xf>
    <xf numFmtId="0" fontId="107" fillId="11" borderId="143" applyNumberFormat="0" applyAlignment="0" applyProtection="0">
      <alignment vertical="center"/>
    </xf>
    <xf numFmtId="0" fontId="19" fillId="13" borderId="142" applyNumberFormat="0" applyFont="0" applyAlignment="0" applyProtection="0">
      <alignment vertical="center"/>
    </xf>
    <xf numFmtId="0" fontId="95" fillId="15" borderId="143" applyNumberFormat="0" applyAlignment="0" applyProtection="0">
      <alignment vertical="center"/>
    </xf>
    <xf numFmtId="0" fontId="19" fillId="13" borderId="142" applyNumberFormat="0" applyFont="0" applyAlignment="0" applyProtection="0">
      <alignment vertical="center"/>
    </xf>
    <xf numFmtId="0" fontId="19" fillId="13" borderId="142" applyNumberFormat="0" applyFont="0" applyAlignment="0" applyProtection="0">
      <alignment vertical="center"/>
    </xf>
    <xf numFmtId="0" fontId="82" fillId="0" borderId="168">
      <alignment horizontal="left" vertical="center"/>
    </xf>
    <xf numFmtId="10" fontId="81" fillId="20" borderId="166" applyNumberFormat="0" applyBorder="0" applyAlignment="0" applyProtection="0"/>
    <xf numFmtId="0" fontId="107" fillId="16" borderId="143" applyNumberFormat="0" applyAlignment="0" applyProtection="0">
      <alignment vertical="center"/>
    </xf>
    <xf numFmtId="0" fontId="104" fillId="27" borderId="145" applyNumberFormat="0" applyAlignment="0" applyProtection="0">
      <alignment vertical="center"/>
    </xf>
    <xf numFmtId="0" fontId="103" fillId="0" borderId="144" applyNumberFormat="0" applyFill="0" applyAlignment="0" applyProtection="0">
      <alignment vertical="center"/>
    </xf>
    <xf numFmtId="0" fontId="19" fillId="13" borderId="142" applyNumberFormat="0" applyFont="0" applyAlignment="0" applyProtection="0">
      <alignment vertical="center"/>
    </xf>
    <xf numFmtId="0" fontId="95" fillId="27" borderId="143" applyNumberFormat="0" applyAlignment="0" applyProtection="0">
      <alignment vertical="center"/>
    </xf>
    <xf numFmtId="0" fontId="95" fillId="27" borderId="143" applyNumberFormat="0" applyAlignment="0" applyProtection="0">
      <alignment vertical="center"/>
    </xf>
    <xf numFmtId="0" fontId="95" fillId="27" borderId="143" applyNumberFormat="0" applyAlignment="0" applyProtection="0">
      <alignment vertical="center"/>
    </xf>
    <xf numFmtId="0" fontId="19" fillId="13" borderId="142" applyNumberFormat="0" applyFont="0" applyAlignment="0" applyProtection="0">
      <alignment vertical="center"/>
    </xf>
    <xf numFmtId="0" fontId="103" fillId="0" borderId="144" applyNumberFormat="0" applyFill="0" applyAlignment="0" applyProtection="0">
      <alignment vertical="center"/>
    </xf>
    <xf numFmtId="0" fontId="104" fillId="27" borderId="145" applyNumberFormat="0" applyAlignment="0" applyProtection="0">
      <alignment vertical="center"/>
    </xf>
    <xf numFmtId="10" fontId="81" fillId="20" borderId="166" applyNumberFormat="0" applyBorder="0" applyAlignment="0" applyProtection="0"/>
    <xf numFmtId="0" fontId="95" fillId="15" borderId="143" applyNumberFormat="0" applyAlignment="0" applyProtection="0">
      <alignment vertical="center"/>
    </xf>
    <xf numFmtId="0" fontId="103" fillId="0" borderId="144" applyNumberFormat="0" applyFill="0" applyAlignment="0" applyProtection="0">
      <alignment vertical="center"/>
    </xf>
    <xf numFmtId="0" fontId="104" fillId="27" borderId="145" applyNumberFormat="0" applyAlignment="0" applyProtection="0">
      <alignment vertical="center"/>
    </xf>
    <xf numFmtId="0" fontId="19" fillId="13" borderId="210" applyNumberFormat="0" applyFont="0" applyAlignment="0" applyProtection="0">
      <alignment vertical="center"/>
    </xf>
    <xf numFmtId="0" fontId="107" fillId="16" borderId="143" applyNumberFormat="0" applyAlignment="0" applyProtection="0">
      <alignment vertical="center"/>
    </xf>
    <xf numFmtId="0" fontId="107" fillId="16" borderId="143" applyNumberFormat="0" applyAlignment="0" applyProtection="0">
      <alignment vertical="center"/>
    </xf>
    <xf numFmtId="0" fontId="95" fillId="15" borderId="143" applyNumberFormat="0" applyAlignment="0" applyProtection="0">
      <alignment vertical="center"/>
    </xf>
    <xf numFmtId="0" fontId="19" fillId="13" borderId="142" applyNumberFormat="0" applyFont="0" applyAlignment="0" applyProtection="0">
      <alignment vertical="center"/>
    </xf>
    <xf numFmtId="0" fontId="82" fillId="0" borderId="168">
      <alignment horizontal="left" vertical="center"/>
    </xf>
    <xf numFmtId="0" fontId="95" fillId="15" borderId="143" applyNumberFormat="0" applyAlignment="0" applyProtection="0">
      <alignment vertical="center"/>
    </xf>
    <xf numFmtId="0" fontId="19" fillId="13" borderId="142" applyNumberFormat="0" applyFont="0" applyAlignment="0" applyProtection="0">
      <alignment vertical="center"/>
    </xf>
    <xf numFmtId="10" fontId="81" fillId="20" borderId="136" applyNumberFormat="0" applyBorder="0" applyAlignment="0" applyProtection="0"/>
    <xf numFmtId="0" fontId="19" fillId="13" borderId="142" applyNumberFormat="0" applyFont="0" applyAlignment="0" applyProtection="0">
      <alignment vertical="center"/>
    </xf>
    <xf numFmtId="0" fontId="19" fillId="13" borderId="142" applyNumberFormat="0" applyFont="0" applyAlignment="0" applyProtection="0">
      <alignment vertical="center"/>
    </xf>
    <xf numFmtId="0" fontId="95" fillId="15" borderId="143" applyNumberFormat="0" applyAlignment="0" applyProtection="0">
      <alignment vertical="center"/>
    </xf>
    <xf numFmtId="0" fontId="95" fillId="15" borderId="143" applyNumberFormat="0" applyAlignment="0" applyProtection="0">
      <alignment vertical="center"/>
    </xf>
    <xf numFmtId="0" fontId="103" fillId="0" borderId="167" applyNumberFormat="0" applyFill="0" applyAlignment="0" applyProtection="0">
      <alignment vertical="center"/>
    </xf>
    <xf numFmtId="0" fontId="103" fillId="0" borderId="167" applyNumberFormat="0" applyFill="0" applyAlignment="0" applyProtection="0">
      <alignment vertical="center"/>
    </xf>
    <xf numFmtId="0" fontId="104" fillId="15" borderId="145" applyNumberFormat="0" applyAlignment="0" applyProtection="0">
      <alignment vertical="center"/>
    </xf>
    <xf numFmtId="0" fontId="104" fillId="15" borderId="145" applyNumberFormat="0" applyAlignment="0" applyProtection="0">
      <alignment vertical="center"/>
    </xf>
    <xf numFmtId="0" fontId="103" fillId="0" borderId="167" applyNumberFormat="0" applyFill="0" applyAlignment="0" applyProtection="0">
      <alignment vertical="center"/>
    </xf>
    <xf numFmtId="0" fontId="103" fillId="0" borderId="167" applyNumberFormat="0" applyFill="0" applyAlignment="0" applyProtection="0">
      <alignment vertical="center"/>
    </xf>
    <xf numFmtId="0" fontId="107" fillId="11" borderId="143" applyNumberFormat="0" applyAlignment="0" applyProtection="0">
      <alignment vertical="center"/>
    </xf>
    <xf numFmtId="0" fontId="107" fillId="11" borderId="143" applyNumberFormat="0" applyAlignment="0" applyProtection="0">
      <alignment vertical="center"/>
    </xf>
    <xf numFmtId="0" fontId="103" fillId="0" borderId="167" applyNumberFormat="0" applyFill="0" applyAlignment="0" applyProtection="0">
      <alignment vertical="center"/>
    </xf>
    <xf numFmtId="0" fontId="103" fillId="0" borderId="167" applyNumberFormat="0" applyFill="0" applyAlignment="0" applyProtection="0">
      <alignment vertical="center"/>
    </xf>
    <xf numFmtId="0" fontId="104" fillId="15" borderId="145" applyNumberFormat="0" applyAlignment="0" applyProtection="0">
      <alignment vertical="center"/>
    </xf>
    <xf numFmtId="0" fontId="104" fillId="15" borderId="145" applyNumberFormat="0" applyAlignment="0" applyProtection="0">
      <alignment vertical="center"/>
    </xf>
    <xf numFmtId="0" fontId="107" fillId="11" borderId="143" applyNumberFormat="0" applyAlignment="0" applyProtection="0">
      <alignment vertical="center"/>
    </xf>
    <xf numFmtId="0" fontId="107" fillId="11" borderId="143" applyNumberFormat="0" applyAlignment="0" applyProtection="0">
      <alignment vertical="center"/>
    </xf>
    <xf numFmtId="0" fontId="104" fillId="15" borderId="145" applyNumberFormat="0" applyAlignment="0" applyProtection="0">
      <alignment vertical="center"/>
    </xf>
    <xf numFmtId="0" fontId="104" fillId="15" borderId="145" applyNumberFormat="0" applyAlignment="0" applyProtection="0">
      <alignment vertical="center"/>
    </xf>
    <xf numFmtId="0" fontId="107" fillId="11" borderId="143" applyNumberFormat="0" applyAlignment="0" applyProtection="0">
      <alignment vertical="center"/>
    </xf>
    <xf numFmtId="0" fontId="107" fillId="11" borderId="143" applyNumberFormat="0" applyAlignment="0" applyProtection="0">
      <alignment vertical="center"/>
    </xf>
    <xf numFmtId="0" fontId="104" fillId="15" borderId="220" applyNumberFormat="0" applyAlignment="0" applyProtection="0">
      <alignment vertical="center"/>
    </xf>
    <xf numFmtId="0" fontId="95" fillId="27" borderId="204" applyNumberFormat="0" applyAlignment="0" applyProtection="0">
      <alignment vertical="center"/>
    </xf>
    <xf numFmtId="0" fontId="19" fillId="13" borderId="142" applyNumberFormat="0" applyFont="0" applyAlignment="0" applyProtection="0">
      <alignment vertical="center"/>
    </xf>
    <xf numFmtId="0" fontId="19" fillId="13" borderId="142" applyNumberFormat="0" applyFont="0" applyAlignment="0" applyProtection="0">
      <alignment vertical="center"/>
    </xf>
    <xf numFmtId="0" fontId="95" fillId="15" borderId="143" applyNumberFormat="0" applyAlignment="0" applyProtection="0">
      <alignment vertical="center"/>
    </xf>
    <xf numFmtId="0" fontId="95" fillId="15" borderId="143" applyNumberFormat="0" applyAlignment="0" applyProtection="0">
      <alignment vertical="center"/>
    </xf>
    <xf numFmtId="0" fontId="103" fillId="0" borderId="167" applyNumberFormat="0" applyFill="0" applyAlignment="0" applyProtection="0">
      <alignment vertical="center"/>
    </xf>
    <xf numFmtId="0" fontId="103" fillId="0" borderId="167" applyNumberFormat="0" applyFill="0" applyAlignment="0" applyProtection="0">
      <alignment vertical="center"/>
    </xf>
    <xf numFmtId="0" fontId="104" fillId="15" borderId="145" applyNumberFormat="0" applyAlignment="0" applyProtection="0">
      <alignment vertical="center"/>
    </xf>
    <xf numFmtId="0" fontId="104" fillId="15" borderId="145" applyNumberFormat="0" applyAlignment="0" applyProtection="0">
      <alignment vertical="center"/>
    </xf>
    <xf numFmtId="0" fontId="19" fillId="13" borderId="210" applyNumberFormat="0" applyFont="0" applyAlignment="0" applyProtection="0">
      <alignment vertical="center"/>
    </xf>
    <xf numFmtId="0" fontId="107" fillId="11" borderId="143" applyNumberFormat="0" applyAlignment="0" applyProtection="0">
      <alignment vertical="center"/>
    </xf>
    <xf numFmtId="0" fontId="107" fillId="11" borderId="143" applyNumberFormat="0" applyAlignment="0" applyProtection="0">
      <alignment vertical="center"/>
    </xf>
    <xf numFmtId="0" fontId="103" fillId="0" borderId="226" applyNumberFormat="0" applyFill="0" applyAlignment="0" applyProtection="0">
      <alignment vertical="center"/>
    </xf>
    <xf numFmtId="0" fontId="19" fillId="13" borderId="71" applyNumberFormat="0" applyFont="0" applyAlignment="0" applyProtection="0">
      <alignment vertical="center"/>
    </xf>
    <xf numFmtId="0" fontId="95" fillId="27" borderId="72" applyNumberFormat="0" applyAlignment="0" applyProtection="0">
      <alignment vertical="center"/>
    </xf>
    <xf numFmtId="0" fontId="19" fillId="13" borderId="142" applyNumberFormat="0" applyFont="0" applyAlignment="0" applyProtection="0">
      <alignment vertical="center"/>
    </xf>
    <xf numFmtId="0" fontId="107" fillId="16" borderId="143" applyNumberFormat="0" applyAlignment="0" applyProtection="0">
      <alignment vertical="center"/>
    </xf>
    <xf numFmtId="0" fontId="103" fillId="0" borderId="144" applyNumberFormat="0" applyFill="0" applyAlignment="0" applyProtection="0">
      <alignment vertical="center"/>
    </xf>
    <xf numFmtId="0" fontId="95" fillId="27" borderId="143" applyNumberFormat="0" applyAlignment="0" applyProtection="0">
      <alignment vertical="center"/>
    </xf>
    <xf numFmtId="0" fontId="95" fillId="27" borderId="143" applyNumberFormat="0" applyAlignment="0" applyProtection="0">
      <alignment vertical="center"/>
    </xf>
    <xf numFmtId="0" fontId="103" fillId="0" borderId="144" applyNumberFormat="0" applyFill="0" applyAlignment="0" applyProtection="0">
      <alignment vertical="center"/>
    </xf>
    <xf numFmtId="0" fontId="104" fillId="27" borderId="145" applyNumberFormat="0" applyAlignment="0" applyProtection="0">
      <alignment vertical="center"/>
    </xf>
    <xf numFmtId="0" fontId="19" fillId="13" borderId="71" applyNumberFormat="0" applyFont="0" applyAlignment="0" applyProtection="0">
      <alignment vertical="center"/>
    </xf>
    <xf numFmtId="0" fontId="107" fillId="16" borderId="143" applyNumberFormat="0" applyAlignment="0" applyProtection="0">
      <alignment vertical="center"/>
    </xf>
    <xf numFmtId="0" fontId="104" fillId="27" borderId="145" applyNumberFormat="0" applyAlignment="0" applyProtection="0">
      <alignment vertical="center"/>
    </xf>
    <xf numFmtId="0" fontId="95" fillId="15" borderId="143" applyNumberFormat="0" applyAlignment="0" applyProtection="0">
      <alignment vertical="center"/>
    </xf>
    <xf numFmtId="0" fontId="95" fillId="15" borderId="143" applyNumberFormat="0" applyAlignment="0" applyProtection="0">
      <alignment vertical="center"/>
    </xf>
    <xf numFmtId="0" fontId="19" fillId="13" borderId="142" applyNumberFormat="0" applyFont="0" applyAlignment="0" applyProtection="0">
      <alignment vertical="center"/>
    </xf>
    <xf numFmtId="0" fontId="103" fillId="0" borderId="212" applyNumberFormat="0" applyFill="0" applyAlignment="0" applyProtection="0">
      <alignment vertical="center"/>
    </xf>
    <xf numFmtId="0" fontId="107" fillId="16" borderId="218" applyNumberFormat="0" applyAlignment="0" applyProtection="0">
      <alignment vertical="center"/>
    </xf>
    <xf numFmtId="0" fontId="19" fillId="13" borderId="142" applyNumberFormat="0" applyFont="0" applyAlignment="0" applyProtection="0">
      <alignment vertical="center"/>
    </xf>
    <xf numFmtId="0" fontId="19" fillId="13" borderId="142" applyNumberFormat="0" applyFont="0" applyAlignment="0" applyProtection="0">
      <alignment vertical="center"/>
    </xf>
    <xf numFmtId="0" fontId="95" fillId="15" borderId="143" applyNumberFormat="0" applyAlignment="0" applyProtection="0">
      <alignment vertical="center"/>
    </xf>
    <xf numFmtId="0" fontId="95" fillId="15" borderId="143" applyNumberFormat="0" applyAlignment="0" applyProtection="0">
      <alignment vertical="center"/>
    </xf>
    <xf numFmtId="0" fontId="19" fillId="13" borderId="142" applyNumberFormat="0" applyFont="0" applyAlignment="0" applyProtection="0">
      <alignment vertical="center"/>
    </xf>
    <xf numFmtId="0" fontId="103" fillId="0" borderId="167" applyNumberFormat="0" applyFill="0" applyAlignment="0" applyProtection="0">
      <alignment vertical="center"/>
    </xf>
    <xf numFmtId="0" fontId="103" fillId="0" borderId="167" applyNumberFormat="0" applyFill="0" applyAlignment="0" applyProtection="0">
      <alignment vertical="center"/>
    </xf>
    <xf numFmtId="0" fontId="104" fillId="15" borderId="145" applyNumberFormat="0" applyAlignment="0" applyProtection="0">
      <alignment vertical="center"/>
    </xf>
    <xf numFmtId="0" fontId="104" fillId="15" borderId="145" applyNumberFormat="0" applyAlignment="0" applyProtection="0">
      <alignment vertical="center"/>
    </xf>
    <xf numFmtId="0" fontId="103" fillId="0" borderId="73" applyNumberFormat="0" applyFill="0" applyAlignment="0" applyProtection="0">
      <alignment vertical="center"/>
    </xf>
    <xf numFmtId="0" fontId="107" fillId="11" borderId="143" applyNumberFormat="0" applyAlignment="0" applyProtection="0">
      <alignment vertical="center"/>
    </xf>
    <xf numFmtId="0" fontId="107" fillId="11" borderId="143" applyNumberFormat="0" applyAlignment="0" applyProtection="0">
      <alignment vertical="center"/>
    </xf>
    <xf numFmtId="0" fontId="103" fillId="0" borderId="214" applyNumberFormat="0" applyFill="0" applyAlignment="0" applyProtection="0">
      <alignment vertical="center"/>
    </xf>
    <xf numFmtId="0" fontId="107" fillId="11" borderId="72" applyNumberFormat="0" applyAlignment="0" applyProtection="0">
      <alignment vertical="center"/>
    </xf>
    <xf numFmtId="0" fontId="103" fillId="0" borderId="167" applyNumberFormat="0" applyFill="0" applyAlignment="0" applyProtection="0">
      <alignment vertical="center"/>
    </xf>
    <xf numFmtId="0" fontId="103" fillId="0" borderId="167" applyNumberFormat="0" applyFill="0" applyAlignment="0" applyProtection="0">
      <alignment vertical="center"/>
    </xf>
    <xf numFmtId="0" fontId="104" fillId="15" borderId="145" applyNumberFormat="0" applyAlignment="0" applyProtection="0">
      <alignment vertical="center"/>
    </xf>
    <xf numFmtId="0" fontId="104" fillId="15" borderId="145" applyNumberFormat="0" applyAlignment="0" applyProtection="0">
      <alignment vertical="center"/>
    </xf>
    <xf numFmtId="0" fontId="107" fillId="11" borderId="143" applyNumberFormat="0" applyAlignment="0" applyProtection="0">
      <alignment vertical="center"/>
    </xf>
    <xf numFmtId="0" fontId="107" fillId="11" borderId="143" applyNumberFormat="0" applyAlignment="0" applyProtection="0">
      <alignment vertical="center"/>
    </xf>
    <xf numFmtId="0" fontId="19" fillId="13" borderId="71" applyNumberFormat="0" applyFont="0" applyAlignment="0" applyProtection="0">
      <alignment vertical="center"/>
    </xf>
    <xf numFmtId="0" fontId="19" fillId="13" borderId="142" applyNumberFormat="0" applyFont="0" applyAlignment="0" applyProtection="0">
      <alignment vertical="center"/>
    </xf>
    <xf numFmtId="0" fontId="95" fillId="27" borderId="143" applyNumberFormat="0" applyAlignment="0" applyProtection="0">
      <alignment vertical="center"/>
    </xf>
    <xf numFmtId="0" fontId="103" fillId="0" borderId="144" applyNumberFormat="0" applyFill="0" applyAlignment="0" applyProtection="0">
      <alignment vertical="center"/>
    </xf>
    <xf numFmtId="0" fontId="104" fillId="27" borderId="145" applyNumberFormat="0" applyAlignment="0" applyProtection="0">
      <alignment vertical="center"/>
    </xf>
    <xf numFmtId="0" fontId="104" fillId="15" borderId="213" applyNumberFormat="0" applyAlignment="0" applyProtection="0">
      <alignment vertical="center"/>
    </xf>
    <xf numFmtId="0" fontId="107" fillId="16" borderId="143" applyNumberFormat="0" applyAlignment="0" applyProtection="0">
      <alignment vertical="center"/>
    </xf>
    <xf numFmtId="0" fontId="19" fillId="13" borderId="142" applyNumberFormat="0" applyFont="0" applyAlignment="0" applyProtection="0">
      <alignment vertical="center"/>
    </xf>
    <xf numFmtId="0" fontId="19" fillId="13" borderId="142" applyNumberFormat="0" applyFont="0" applyAlignment="0" applyProtection="0">
      <alignment vertical="center"/>
    </xf>
    <xf numFmtId="0" fontId="95" fillId="15" borderId="143" applyNumberFormat="0" applyAlignment="0" applyProtection="0">
      <alignment vertical="center"/>
    </xf>
    <xf numFmtId="0" fontId="95" fillId="15" borderId="143" applyNumberFormat="0" applyAlignment="0" applyProtection="0">
      <alignment vertical="center"/>
    </xf>
    <xf numFmtId="0" fontId="103" fillId="0" borderId="167" applyNumberFormat="0" applyFill="0" applyAlignment="0" applyProtection="0">
      <alignment vertical="center"/>
    </xf>
    <xf numFmtId="0" fontId="103" fillId="0" borderId="167" applyNumberFormat="0" applyFill="0" applyAlignment="0" applyProtection="0">
      <alignment vertical="center"/>
    </xf>
    <xf numFmtId="0" fontId="104" fillId="15" borderId="145" applyNumberFormat="0" applyAlignment="0" applyProtection="0">
      <alignment vertical="center"/>
    </xf>
    <xf numFmtId="0" fontId="104" fillId="15" borderId="145" applyNumberFormat="0" applyAlignment="0" applyProtection="0">
      <alignment vertical="center"/>
    </xf>
    <xf numFmtId="0" fontId="19" fillId="13" borderId="71" applyNumberFormat="0" applyFont="0" applyAlignment="0" applyProtection="0">
      <alignment vertical="center"/>
    </xf>
    <xf numFmtId="0" fontId="107" fillId="11" borderId="143" applyNumberFormat="0" applyAlignment="0" applyProtection="0">
      <alignment vertical="center"/>
    </xf>
    <xf numFmtId="0" fontId="107" fillId="11" borderId="143" applyNumberFormat="0" applyAlignment="0" applyProtection="0">
      <alignment vertical="center"/>
    </xf>
    <xf numFmtId="0" fontId="19" fillId="13" borderId="71" applyNumberFormat="0" applyFont="0" applyAlignment="0" applyProtection="0">
      <alignment vertical="center"/>
    </xf>
    <xf numFmtId="0" fontId="19" fillId="13" borderId="222" applyNumberFormat="0" applyFont="0" applyAlignment="0" applyProtection="0">
      <alignment vertical="center"/>
    </xf>
    <xf numFmtId="0" fontId="19" fillId="13" borderId="142" applyNumberFormat="0" applyFont="0" applyAlignment="0" applyProtection="0">
      <alignment vertical="center"/>
    </xf>
    <xf numFmtId="0" fontId="107" fillId="16" borderId="143" applyNumberFormat="0" applyAlignment="0" applyProtection="0">
      <alignment vertical="center"/>
    </xf>
    <xf numFmtId="0" fontId="103" fillId="0" borderId="144" applyNumberFormat="0" applyFill="0" applyAlignment="0" applyProtection="0">
      <alignment vertical="center"/>
    </xf>
    <xf numFmtId="0" fontId="95" fillId="27" borderId="143" applyNumberFormat="0" applyAlignment="0" applyProtection="0">
      <alignment vertical="center"/>
    </xf>
    <xf numFmtId="0" fontId="95" fillId="27" borderId="143" applyNumberFormat="0" applyAlignment="0" applyProtection="0">
      <alignment vertical="center"/>
    </xf>
    <xf numFmtId="0" fontId="103" fillId="0" borderId="144" applyNumberFormat="0" applyFill="0" applyAlignment="0" applyProtection="0">
      <alignment vertical="center"/>
    </xf>
    <xf numFmtId="0" fontId="104" fillId="27" borderId="145" applyNumberFormat="0" applyAlignment="0" applyProtection="0">
      <alignment vertical="center"/>
    </xf>
    <xf numFmtId="0" fontId="107" fillId="16" borderId="143" applyNumberFormat="0" applyAlignment="0" applyProtection="0">
      <alignment vertical="center"/>
    </xf>
    <xf numFmtId="0" fontId="104" fillId="27" borderId="145" applyNumberFormat="0" applyAlignment="0" applyProtection="0">
      <alignment vertical="center"/>
    </xf>
    <xf numFmtId="0" fontId="95" fillId="15" borderId="143" applyNumberFormat="0" applyAlignment="0" applyProtection="0">
      <alignment vertical="center"/>
    </xf>
    <xf numFmtId="0" fontId="95" fillId="15" borderId="143" applyNumberFormat="0" applyAlignment="0" applyProtection="0">
      <alignment vertical="center"/>
    </xf>
    <xf numFmtId="0" fontId="19" fillId="13" borderId="142" applyNumberFormat="0" applyFont="0" applyAlignment="0" applyProtection="0">
      <alignment vertical="center"/>
    </xf>
    <xf numFmtId="0" fontId="19" fillId="13" borderId="142" applyNumberFormat="0" applyFont="0" applyAlignment="0" applyProtection="0">
      <alignment vertical="center"/>
    </xf>
    <xf numFmtId="0" fontId="19" fillId="13" borderId="142" applyNumberFormat="0" applyFont="0" applyAlignment="0" applyProtection="0">
      <alignment vertical="center"/>
    </xf>
    <xf numFmtId="0" fontId="95" fillId="15" borderId="143" applyNumberFormat="0" applyAlignment="0" applyProtection="0">
      <alignment vertical="center"/>
    </xf>
    <xf numFmtId="0" fontId="95" fillId="15" borderId="143" applyNumberFormat="0" applyAlignment="0" applyProtection="0">
      <alignment vertical="center"/>
    </xf>
    <xf numFmtId="0" fontId="19" fillId="13" borderId="142" applyNumberFormat="0" applyFont="0" applyAlignment="0" applyProtection="0">
      <alignment vertical="center"/>
    </xf>
    <xf numFmtId="0" fontId="103" fillId="0" borderId="167" applyNumberFormat="0" applyFill="0" applyAlignment="0" applyProtection="0">
      <alignment vertical="center"/>
    </xf>
    <xf numFmtId="0" fontId="103" fillId="0" borderId="167" applyNumberFormat="0" applyFill="0" applyAlignment="0" applyProtection="0">
      <alignment vertical="center"/>
    </xf>
    <xf numFmtId="0" fontId="104" fillId="15" borderId="145" applyNumberFormat="0" applyAlignment="0" applyProtection="0">
      <alignment vertical="center"/>
    </xf>
    <xf numFmtId="0" fontId="104" fillId="15" borderId="145" applyNumberFormat="0" applyAlignment="0" applyProtection="0">
      <alignment vertical="center"/>
    </xf>
    <xf numFmtId="0" fontId="103" fillId="0" borderId="73" applyNumberFormat="0" applyFill="0" applyAlignment="0" applyProtection="0">
      <alignment vertical="center"/>
    </xf>
    <xf numFmtId="0" fontId="107" fillId="11" borderId="143" applyNumberFormat="0" applyAlignment="0" applyProtection="0">
      <alignment vertical="center"/>
    </xf>
    <xf numFmtId="0" fontId="107" fillId="11" borderId="143" applyNumberFormat="0" applyAlignment="0" applyProtection="0">
      <alignment vertical="center"/>
    </xf>
    <xf numFmtId="0" fontId="107" fillId="11" borderId="204" applyNumberFormat="0" applyAlignment="0" applyProtection="0">
      <alignment vertical="center"/>
    </xf>
    <xf numFmtId="0" fontId="104" fillId="15" borderId="74" applyNumberFormat="0" applyAlignment="0" applyProtection="0">
      <alignment vertical="center"/>
    </xf>
    <xf numFmtId="0" fontId="103" fillId="0" borderId="167" applyNumberFormat="0" applyFill="0" applyAlignment="0" applyProtection="0">
      <alignment vertical="center"/>
    </xf>
    <xf numFmtId="0" fontId="103" fillId="0" borderId="167" applyNumberFormat="0" applyFill="0" applyAlignment="0" applyProtection="0">
      <alignment vertical="center"/>
    </xf>
    <xf numFmtId="0" fontId="104" fillId="15" borderId="145" applyNumberFormat="0" applyAlignment="0" applyProtection="0">
      <alignment vertical="center"/>
    </xf>
    <xf numFmtId="0" fontId="104" fillId="15" borderId="145" applyNumberFormat="0" applyAlignment="0" applyProtection="0">
      <alignment vertical="center"/>
    </xf>
    <xf numFmtId="0" fontId="107" fillId="11" borderId="143" applyNumberFormat="0" applyAlignment="0" applyProtection="0">
      <alignment vertical="center"/>
    </xf>
    <xf numFmtId="0" fontId="107" fillId="11" borderId="143" applyNumberFormat="0" applyAlignment="0" applyProtection="0">
      <alignment vertical="center"/>
    </xf>
    <xf numFmtId="0" fontId="19" fillId="13" borderId="142" applyNumberFormat="0" applyFont="0" applyAlignment="0" applyProtection="0">
      <alignment vertical="center"/>
    </xf>
    <xf numFmtId="0" fontId="95" fillId="15" borderId="143" applyNumberFormat="0" applyAlignment="0" applyProtection="0">
      <alignment vertical="center"/>
    </xf>
    <xf numFmtId="0" fontId="19" fillId="13" borderId="142" applyNumberFormat="0" applyFont="0" applyAlignment="0" applyProtection="0">
      <alignment vertical="center"/>
    </xf>
    <xf numFmtId="0" fontId="19" fillId="13" borderId="142" applyNumberFormat="0" applyFont="0" applyAlignment="0" applyProtection="0">
      <alignment vertical="center"/>
    </xf>
    <xf numFmtId="0" fontId="82" fillId="0" borderId="168">
      <alignment horizontal="left" vertical="center"/>
    </xf>
    <xf numFmtId="10" fontId="81" fillId="20" borderId="166" applyNumberFormat="0" applyBorder="0" applyAlignment="0" applyProtection="0"/>
    <xf numFmtId="0" fontId="107" fillId="16" borderId="143" applyNumberFormat="0" applyAlignment="0" applyProtection="0">
      <alignment vertical="center"/>
    </xf>
    <xf numFmtId="0" fontId="104" fillId="27" borderId="145" applyNumberFormat="0" applyAlignment="0" applyProtection="0">
      <alignment vertical="center"/>
    </xf>
    <xf numFmtId="0" fontId="103" fillId="0" borderId="144" applyNumberFormat="0" applyFill="0" applyAlignment="0" applyProtection="0">
      <alignment vertical="center"/>
    </xf>
    <xf numFmtId="0" fontId="19" fillId="13" borderId="142" applyNumberFormat="0" applyFont="0" applyAlignment="0" applyProtection="0">
      <alignment vertical="center"/>
    </xf>
    <xf numFmtId="0" fontId="95" fillId="27" borderId="143" applyNumberFormat="0" applyAlignment="0" applyProtection="0">
      <alignment vertical="center"/>
    </xf>
    <xf numFmtId="0" fontId="95" fillId="27" borderId="143" applyNumberFormat="0" applyAlignment="0" applyProtection="0">
      <alignment vertical="center"/>
    </xf>
    <xf numFmtId="0" fontId="95" fillId="27" borderId="143" applyNumberFormat="0" applyAlignment="0" applyProtection="0">
      <alignment vertical="center"/>
    </xf>
    <xf numFmtId="0" fontId="19" fillId="13" borderId="142" applyNumberFormat="0" applyFont="0" applyAlignment="0" applyProtection="0">
      <alignment vertical="center"/>
    </xf>
    <xf numFmtId="0" fontId="103" fillId="0" borderId="144" applyNumberFormat="0" applyFill="0" applyAlignment="0" applyProtection="0">
      <alignment vertical="center"/>
    </xf>
    <xf numFmtId="0" fontId="104" fillId="27" borderId="145" applyNumberFormat="0" applyAlignment="0" applyProtection="0">
      <alignment vertical="center"/>
    </xf>
    <xf numFmtId="10" fontId="81" fillId="20" borderId="166" applyNumberFormat="0" applyBorder="0" applyAlignment="0" applyProtection="0"/>
    <xf numFmtId="0" fontId="95" fillId="15" borderId="143" applyNumberFormat="0" applyAlignment="0" applyProtection="0">
      <alignment vertical="center"/>
    </xf>
    <xf numFmtId="0" fontId="103" fillId="0" borderId="144" applyNumberFormat="0" applyFill="0" applyAlignment="0" applyProtection="0">
      <alignment vertical="center"/>
    </xf>
    <xf numFmtId="0" fontId="104" fillId="27" borderId="145" applyNumberFormat="0" applyAlignment="0" applyProtection="0">
      <alignment vertical="center"/>
    </xf>
    <xf numFmtId="0" fontId="107" fillId="16" borderId="143" applyNumberFormat="0" applyAlignment="0" applyProtection="0">
      <alignment vertical="center"/>
    </xf>
    <xf numFmtId="0" fontId="107" fillId="16" borderId="143" applyNumberFormat="0" applyAlignment="0" applyProtection="0">
      <alignment vertical="center"/>
    </xf>
    <xf numFmtId="0" fontId="95" fillId="15" borderId="143" applyNumberFormat="0" applyAlignment="0" applyProtection="0">
      <alignment vertical="center"/>
    </xf>
    <xf numFmtId="0" fontId="19" fillId="13" borderId="142" applyNumberFormat="0" applyFont="0" applyAlignment="0" applyProtection="0">
      <alignment vertical="center"/>
    </xf>
    <xf numFmtId="0" fontId="82" fillId="0" borderId="168">
      <alignment horizontal="left" vertical="center"/>
    </xf>
    <xf numFmtId="0" fontId="95" fillId="15" borderId="143" applyNumberFormat="0" applyAlignment="0" applyProtection="0">
      <alignment vertical="center"/>
    </xf>
    <xf numFmtId="0" fontId="19" fillId="13" borderId="142" applyNumberFormat="0" applyFont="0" applyAlignment="0" applyProtection="0">
      <alignment vertical="center"/>
    </xf>
    <xf numFmtId="10" fontId="81" fillId="20" borderId="136" applyNumberFormat="0" applyBorder="0" applyAlignment="0" applyProtection="0"/>
    <xf numFmtId="0" fontId="19" fillId="13" borderId="142" applyNumberFormat="0" applyFont="0" applyAlignment="0" applyProtection="0">
      <alignment vertical="center"/>
    </xf>
    <xf numFmtId="0" fontId="19" fillId="13" borderId="142" applyNumberFormat="0" applyFont="0" applyAlignment="0" applyProtection="0">
      <alignment vertical="center"/>
    </xf>
    <xf numFmtId="0" fontId="95" fillId="15" borderId="143" applyNumberFormat="0" applyAlignment="0" applyProtection="0">
      <alignment vertical="center"/>
    </xf>
    <xf numFmtId="0" fontId="95" fillId="15" borderId="143" applyNumberFormat="0" applyAlignment="0" applyProtection="0">
      <alignment vertical="center"/>
    </xf>
    <xf numFmtId="0" fontId="103" fillId="0" borderId="167" applyNumberFormat="0" applyFill="0" applyAlignment="0" applyProtection="0">
      <alignment vertical="center"/>
    </xf>
    <xf numFmtId="0" fontId="103" fillId="0" borderId="167" applyNumberFormat="0" applyFill="0" applyAlignment="0" applyProtection="0">
      <alignment vertical="center"/>
    </xf>
    <xf numFmtId="0" fontId="104" fillId="15" borderId="145" applyNumberFormat="0" applyAlignment="0" applyProtection="0">
      <alignment vertical="center"/>
    </xf>
    <xf numFmtId="0" fontId="104" fillId="15" borderId="145" applyNumberFormat="0" applyAlignment="0" applyProtection="0">
      <alignment vertical="center"/>
    </xf>
    <xf numFmtId="0" fontId="103" fillId="0" borderId="167" applyNumberFormat="0" applyFill="0" applyAlignment="0" applyProtection="0">
      <alignment vertical="center"/>
    </xf>
    <xf numFmtId="0" fontId="103" fillId="0" borderId="167" applyNumberFormat="0" applyFill="0" applyAlignment="0" applyProtection="0">
      <alignment vertical="center"/>
    </xf>
    <xf numFmtId="0" fontId="95" fillId="15" borderId="218" applyNumberFormat="0" applyAlignment="0" applyProtection="0">
      <alignment vertical="center"/>
    </xf>
    <xf numFmtId="0" fontId="107" fillId="11" borderId="143" applyNumberFormat="0" applyAlignment="0" applyProtection="0">
      <alignment vertical="center"/>
    </xf>
    <xf numFmtId="0" fontId="107" fillId="11" borderId="143" applyNumberFormat="0" applyAlignment="0" applyProtection="0">
      <alignment vertical="center"/>
    </xf>
    <xf numFmtId="0" fontId="103" fillId="0" borderId="167" applyNumberFormat="0" applyFill="0" applyAlignment="0" applyProtection="0">
      <alignment vertical="center"/>
    </xf>
    <xf numFmtId="0" fontId="103" fillId="0" borderId="167" applyNumberFormat="0" applyFill="0" applyAlignment="0" applyProtection="0">
      <alignment vertical="center"/>
    </xf>
    <xf numFmtId="0" fontId="104" fillId="15" borderId="145" applyNumberFormat="0" applyAlignment="0" applyProtection="0">
      <alignment vertical="center"/>
    </xf>
    <xf numFmtId="0" fontId="104" fillId="15" borderId="145" applyNumberFormat="0" applyAlignment="0" applyProtection="0">
      <alignment vertical="center"/>
    </xf>
    <xf numFmtId="0" fontId="107" fillId="11" borderId="143" applyNumberFormat="0" applyAlignment="0" applyProtection="0">
      <alignment vertical="center"/>
    </xf>
    <xf numFmtId="0" fontId="107" fillId="11" borderId="143" applyNumberFormat="0" applyAlignment="0" applyProtection="0">
      <alignment vertical="center"/>
    </xf>
    <xf numFmtId="0" fontId="104" fillId="15" borderId="145" applyNumberFormat="0" applyAlignment="0" applyProtection="0">
      <alignment vertical="center"/>
    </xf>
    <xf numFmtId="0" fontId="104" fillId="15" borderId="145" applyNumberFormat="0" applyAlignment="0" applyProtection="0">
      <alignment vertical="center"/>
    </xf>
    <xf numFmtId="0" fontId="107" fillId="11" borderId="143" applyNumberFormat="0" applyAlignment="0" applyProtection="0">
      <alignment vertical="center"/>
    </xf>
    <xf numFmtId="0" fontId="107" fillId="11" borderId="143" applyNumberFormat="0" applyAlignment="0" applyProtection="0">
      <alignment vertical="center"/>
    </xf>
    <xf numFmtId="10" fontId="81" fillId="20" borderId="196" applyNumberFormat="0" applyBorder="0" applyAlignment="0" applyProtection="0"/>
    <xf numFmtId="0" fontId="103" fillId="0" borderId="205" applyNumberFormat="0" applyFill="0" applyAlignment="0" applyProtection="0">
      <alignment vertical="center"/>
    </xf>
    <xf numFmtId="10" fontId="81" fillId="20" borderId="166" applyNumberFormat="0" applyBorder="0" applyAlignment="0" applyProtection="0"/>
    <xf numFmtId="0" fontId="19" fillId="13" borderId="142" applyNumberFormat="0" applyFont="0" applyAlignment="0" applyProtection="0">
      <alignment vertical="center"/>
    </xf>
    <xf numFmtId="0" fontId="19" fillId="13" borderId="142" applyNumberFormat="0" applyFont="0" applyAlignment="0" applyProtection="0">
      <alignment vertical="center"/>
    </xf>
    <xf numFmtId="0" fontId="95" fillId="15" borderId="143" applyNumberFormat="0" applyAlignment="0" applyProtection="0">
      <alignment vertical="center"/>
    </xf>
    <xf numFmtId="0" fontId="95" fillId="15" borderId="143" applyNumberFormat="0" applyAlignment="0" applyProtection="0">
      <alignment vertical="center"/>
    </xf>
    <xf numFmtId="0" fontId="103" fillId="0" borderId="167" applyNumberFormat="0" applyFill="0" applyAlignment="0" applyProtection="0">
      <alignment vertical="center"/>
    </xf>
    <xf numFmtId="0" fontId="103" fillId="0" borderId="167" applyNumberFormat="0" applyFill="0" applyAlignment="0" applyProtection="0">
      <alignment vertical="center"/>
    </xf>
    <xf numFmtId="0" fontId="104" fillId="15" borderId="145" applyNumberFormat="0" applyAlignment="0" applyProtection="0">
      <alignment vertical="center"/>
    </xf>
    <xf numFmtId="0" fontId="104" fillId="15" borderId="145" applyNumberFormat="0" applyAlignment="0" applyProtection="0">
      <alignment vertical="center"/>
    </xf>
    <xf numFmtId="0" fontId="103" fillId="0" borderId="195" applyNumberFormat="0" applyFill="0" applyAlignment="0" applyProtection="0">
      <alignment vertical="center"/>
    </xf>
    <xf numFmtId="0" fontId="107" fillId="11" borderId="143" applyNumberFormat="0" applyAlignment="0" applyProtection="0">
      <alignment vertical="center"/>
    </xf>
    <xf numFmtId="0" fontId="107" fillId="11" borderId="143" applyNumberFormat="0" applyAlignment="0" applyProtection="0">
      <alignment vertical="center"/>
    </xf>
    <xf numFmtId="0" fontId="104" fillId="27" borderId="74" applyNumberFormat="0" applyAlignment="0" applyProtection="0">
      <alignment vertical="center"/>
    </xf>
    <xf numFmtId="0" fontId="103" fillId="0" borderId="73" applyNumberFormat="0" applyFill="0" applyAlignment="0" applyProtection="0">
      <alignment vertical="center"/>
    </xf>
    <xf numFmtId="0" fontId="19" fillId="13" borderId="217" applyNumberFormat="0" applyFont="0" applyAlignment="0" applyProtection="0">
      <alignment vertical="center"/>
    </xf>
    <xf numFmtId="0" fontId="19" fillId="13" borderId="142" applyNumberFormat="0" applyFont="0" applyAlignment="0" applyProtection="0">
      <alignment vertical="center"/>
    </xf>
    <xf numFmtId="0" fontId="107" fillId="16" borderId="143" applyNumberFormat="0" applyAlignment="0" applyProtection="0">
      <alignment vertical="center"/>
    </xf>
    <xf numFmtId="0" fontId="103" fillId="0" borderId="144" applyNumberFormat="0" applyFill="0" applyAlignment="0" applyProtection="0">
      <alignment vertical="center"/>
    </xf>
    <xf numFmtId="0" fontId="95" fillId="27" borderId="143" applyNumberFormat="0" applyAlignment="0" applyProtection="0">
      <alignment vertical="center"/>
    </xf>
    <xf numFmtId="0" fontId="95" fillId="27" borderId="143" applyNumberFormat="0" applyAlignment="0" applyProtection="0">
      <alignment vertical="center"/>
    </xf>
    <xf numFmtId="0" fontId="103" fillId="0" borderId="144" applyNumberFormat="0" applyFill="0" applyAlignment="0" applyProtection="0">
      <alignment vertical="center"/>
    </xf>
    <xf numFmtId="0" fontId="104" fillId="27" borderId="145" applyNumberFormat="0" applyAlignment="0" applyProtection="0">
      <alignment vertical="center"/>
    </xf>
    <xf numFmtId="0" fontId="95" fillId="15" borderId="72" applyNumberFormat="0" applyAlignment="0" applyProtection="0">
      <alignment vertical="center"/>
    </xf>
    <xf numFmtId="0" fontId="107" fillId="16" borderId="143" applyNumberFormat="0" applyAlignment="0" applyProtection="0">
      <alignment vertical="center"/>
    </xf>
    <xf numFmtId="0" fontId="104" fillId="27" borderId="145" applyNumberFormat="0" applyAlignment="0" applyProtection="0">
      <alignment vertical="center"/>
    </xf>
    <xf numFmtId="0" fontId="95" fillId="15" borderId="143" applyNumberFormat="0" applyAlignment="0" applyProtection="0">
      <alignment vertical="center"/>
    </xf>
    <xf numFmtId="0" fontId="95" fillId="15" borderId="143" applyNumberFormat="0" applyAlignment="0" applyProtection="0">
      <alignment vertical="center"/>
    </xf>
    <xf numFmtId="0" fontId="19" fillId="13" borderId="142" applyNumberFormat="0" applyFont="0" applyAlignment="0" applyProtection="0">
      <alignment vertical="center"/>
    </xf>
    <xf numFmtId="10" fontId="81" fillId="20" borderId="166" applyNumberFormat="0" applyBorder="0" applyAlignment="0" applyProtection="0"/>
    <xf numFmtId="10" fontId="81" fillId="20" borderId="166" applyNumberFormat="0" applyBorder="0" applyAlignment="0" applyProtection="0"/>
    <xf numFmtId="0" fontId="19" fillId="13" borderId="142" applyNumberFormat="0" applyFont="0" applyAlignment="0" applyProtection="0">
      <alignment vertical="center"/>
    </xf>
    <xf numFmtId="0" fontId="19" fillId="13" borderId="142" applyNumberFormat="0" applyFont="0" applyAlignment="0" applyProtection="0">
      <alignment vertical="center"/>
    </xf>
    <xf numFmtId="0" fontId="95" fillId="15" borderId="143" applyNumberFormat="0" applyAlignment="0" applyProtection="0">
      <alignment vertical="center"/>
    </xf>
    <xf numFmtId="0" fontId="95" fillId="15" borderId="143" applyNumberFormat="0" applyAlignment="0" applyProtection="0">
      <alignment vertical="center"/>
    </xf>
    <xf numFmtId="0" fontId="19" fillId="13" borderId="142" applyNumberFormat="0" applyFont="0" applyAlignment="0" applyProtection="0">
      <alignment vertical="center"/>
    </xf>
    <xf numFmtId="0" fontId="103" fillId="0" borderId="167" applyNumberFormat="0" applyFill="0" applyAlignment="0" applyProtection="0">
      <alignment vertical="center"/>
    </xf>
    <xf numFmtId="0" fontId="103" fillId="0" borderId="167" applyNumberFormat="0" applyFill="0" applyAlignment="0" applyProtection="0">
      <alignment vertical="center"/>
    </xf>
    <xf numFmtId="0" fontId="104" fillId="15" borderId="145" applyNumberFormat="0" applyAlignment="0" applyProtection="0">
      <alignment vertical="center"/>
    </xf>
    <xf numFmtId="0" fontId="104" fillId="15" borderId="145" applyNumberFormat="0" applyAlignment="0" applyProtection="0">
      <alignment vertical="center"/>
    </xf>
    <xf numFmtId="0" fontId="107" fillId="16" borderId="72" applyNumberFormat="0" applyAlignment="0" applyProtection="0">
      <alignment vertical="center"/>
    </xf>
    <xf numFmtId="0" fontId="107" fillId="11" borderId="143" applyNumberFormat="0" applyAlignment="0" applyProtection="0">
      <alignment vertical="center"/>
    </xf>
    <xf numFmtId="0" fontId="107" fillId="11" borderId="143" applyNumberFormat="0" applyAlignment="0" applyProtection="0">
      <alignment vertical="center"/>
    </xf>
    <xf numFmtId="0" fontId="104" fillId="15" borderId="74" applyNumberFormat="0" applyAlignment="0" applyProtection="0">
      <alignment vertical="center"/>
    </xf>
    <xf numFmtId="0" fontId="104" fillId="15" borderId="74" applyNumberFormat="0" applyAlignment="0" applyProtection="0">
      <alignment vertical="center"/>
    </xf>
    <xf numFmtId="0" fontId="103" fillId="0" borderId="167" applyNumberFormat="0" applyFill="0" applyAlignment="0" applyProtection="0">
      <alignment vertical="center"/>
    </xf>
    <xf numFmtId="0" fontId="103" fillId="0" borderId="167" applyNumberFormat="0" applyFill="0" applyAlignment="0" applyProtection="0">
      <alignment vertical="center"/>
    </xf>
    <xf numFmtId="0" fontId="104" fillId="15" borderId="145" applyNumberFormat="0" applyAlignment="0" applyProtection="0">
      <alignment vertical="center"/>
    </xf>
    <xf numFmtId="0" fontId="104" fillId="15" borderId="145" applyNumberFormat="0" applyAlignment="0" applyProtection="0">
      <alignment vertical="center"/>
    </xf>
    <xf numFmtId="0" fontId="107" fillId="11" borderId="143" applyNumberFormat="0" applyAlignment="0" applyProtection="0">
      <alignment vertical="center"/>
    </xf>
    <xf numFmtId="0" fontId="107" fillId="11" borderId="143" applyNumberFormat="0" applyAlignment="0" applyProtection="0">
      <alignment vertical="center"/>
    </xf>
    <xf numFmtId="0" fontId="107" fillId="11" borderId="175" applyNumberFormat="0" applyAlignment="0" applyProtection="0">
      <alignment vertical="center"/>
    </xf>
    <xf numFmtId="0" fontId="19" fillId="13" borderId="181" applyNumberFormat="0" applyFont="0" applyAlignment="0" applyProtection="0">
      <alignment vertical="center"/>
    </xf>
    <xf numFmtId="0" fontId="107" fillId="11" borderId="72" applyNumberFormat="0" applyAlignment="0" applyProtection="0">
      <alignment vertical="center"/>
    </xf>
    <xf numFmtId="0" fontId="95" fillId="15" borderId="175" applyNumberFormat="0" applyAlignment="0" applyProtection="0">
      <alignment vertical="center"/>
    </xf>
    <xf numFmtId="0" fontId="19" fillId="13" borderId="174" applyNumberFormat="0" applyFont="0" applyAlignment="0" applyProtection="0">
      <alignment vertical="center"/>
    </xf>
    <xf numFmtId="0" fontId="19" fillId="13" borderId="181" applyNumberFormat="0" applyFont="0" applyAlignment="0" applyProtection="0">
      <alignment vertical="center"/>
    </xf>
    <xf numFmtId="0" fontId="82" fillId="0" borderId="179">
      <alignment horizontal="left" vertical="center"/>
    </xf>
    <xf numFmtId="10" fontId="81" fillId="20" borderId="180" applyNumberFormat="0" applyBorder="0" applyAlignment="0" applyProtection="0"/>
    <xf numFmtId="0" fontId="107" fillId="16" borderId="175" applyNumberFormat="0" applyAlignment="0" applyProtection="0">
      <alignment vertical="center"/>
    </xf>
    <xf numFmtId="0" fontId="104" fillId="27" borderId="177" applyNumberFormat="0" applyAlignment="0" applyProtection="0">
      <alignment vertical="center"/>
    </xf>
    <xf numFmtId="0" fontId="103" fillId="0" borderId="178" applyNumberFormat="0" applyFill="0" applyAlignment="0" applyProtection="0">
      <alignment vertical="center"/>
    </xf>
    <xf numFmtId="0" fontId="19" fillId="13" borderId="174" applyNumberFormat="0" applyFont="0" applyAlignment="0" applyProtection="0">
      <alignment vertical="center"/>
    </xf>
    <xf numFmtId="0" fontId="95" fillId="27" borderId="182" applyNumberFormat="0" applyAlignment="0" applyProtection="0">
      <alignment vertical="center"/>
    </xf>
    <xf numFmtId="0" fontId="95" fillId="27" borderId="175" applyNumberFormat="0" applyAlignment="0" applyProtection="0">
      <alignment vertical="center"/>
    </xf>
    <xf numFmtId="0" fontId="95" fillId="27" borderId="175" applyNumberFormat="0" applyAlignment="0" applyProtection="0">
      <alignment vertical="center"/>
    </xf>
    <xf numFmtId="0" fontId="19" fillId="13" borderId="174" applyNumberFormat="0" applyFont="0" applyAlignment="0" applyProtection="0">
      <alignment vertical="center"/>
    </xf>
    <xf numFmtId="0" fontId="103" fillId="0" borderId="183" applyNumberFormat="0" applyFill="0" applyAlignment="0" applyProtection="0">
      <alignment vertical="center"/>
    </xf>
    <xf numFmtId="0" fontId="104" fillId="27" borderId="184" applyNumberFormat="0" applyAlignment="0" applyProtection="0">
      <alignment vertical="center"/>
    </xf>
    <xf numFmtId="10" fontId="81" fillId="20" borderId="180" applyNumberFormat="0" applyBorder="0" applyAlignment="0" applyProtection="0"/>
    <xf numFmtId="0" fontId="95" fillId="15" borderId="182" applyNumberFormat="0" applyAlignment="0" applyProtection="0">
      <alignment vertical="center"/>
    </xf>
    <xf numFmtId="0" fontId="103" fillId="0" borderId="178" applyNumberFormat="0" applyFill="0" applyAlignment="0" applyProtection="0">
      <alignment vertical="center"/>
    </xf>
    <xf numFmtId="0" fontId="104" fillId="27" borderId="177" applyNumberFormat="0" applyAlignment="0" applyProtection="0">
      <alignment vertical="center"/>
    </xf>
    <xf numFmtId="0" fontId="103" fillId="0" borderId="195" applyNumberFormat="0" applyFill="0" applyAlignment="0" applyProtection="0">
      <alignment vertical="center"/>
    </xf>
    <xf numFmtId="0" fontId="107" fillId="16" borderId="175" applyNumberFormat="0" applyAlignment="0" applyProtection="0">
      <alignment vertical="center"/>
    </xf>
    <xf numFmtId="0" fontId="107" fillId="16" borderId="182" applyNumberFormat="0" applyAlignment="0" applyProtection="0">
      <alignment vertical="center"/>
    </xf>
    <xf numFmtId="0" fontId="95" fillId="15" borderId="175" applyNumberFormat="0" applyAlignment="0" applyProtection="0">
      <alignment vertical="center"/>
    </xf>
    <xf numFmtId="0" fontId="19" fillId="13" borderId="174" applyNumberFormat="0" applyFont="0" applyAlignment="0" applyProtection="0">
      <alignment vertical="center"/>
    </xf>
    <xf numFmtId="0" fontId="82" fillId="0" borderId="179">
      <alignment horizontal="left" vertical="center"/>
    </xf>
    <xf numFmtId="0" fontId="95" fillId="15" borderId="182" applyNumberFormat="0" applyAlignment="0" applyProtection="0">
      <alignment vertical="center"/>
    </xf>
    <xf numFmtId="0" fontId="19" fillId="13" borderId="181" applyNumberFormat="0" applyFont="0" applyAlignment="0" applyProtection="0">
      <alignment vertical="center"/>
    </xf>
    <xf numFmtId="10" fontId="81" fillId="20" borderId="173" applyNumberFormat="0" applyBorder="0" applyAlignment="0" applyProtection="0"/>
    <xf numFmtId="0" fontId="19" fillId="13" borderId="174" applyNumberFormat="0" applyFont="0" applyAlignment="0" applyProtection="0">
      <alignment vertical="center"/>
    </xf>
    <xf numFmtId="0" fontId="19" fillId="13" borderId="174" applyNumberFormat="0" applyFont="0" applyAlignment="0" applyProtection="0">
      <alignment vertical="center"/>
    </xf>
    <xf numFmtId="0" fontId="95" fillId="15" borderId="175" applyNumberFormat="0" applyAlignment="0" applyProtection="0">
      <alignment vertical="center"/>
    </xf>
    <xf numFmtId="0" fontId="95" fillId="15" borderId="175" applyNumberFormat="0" applyAlignment="0" applyProtection="0">
      <alignment vertical="center"/>
    </xf>
    <xf numFmtId="0" fontId="103" fillId="0" borderId="176" applyNumberFormat="0" applyFill="0" applyAlignment="0" applyProtection="0">
      <alignment vertical="center"/>
    </xf>
    <xf numFmtId="0" fontId="103" fillId="0" borderId="176" applyNumberFormat="0" applyFill="0" applyAlignment="0" applyProtection="0">
      <alignment vertical="center"/>
    </xf>
    <xf numFmtId="0" fontId="104" fillId="15" borderId="177" applyNumberFormat="0" applyAlignment="0" applyProtection="0">
      <alignment vertical="center"/>
    </xf>
    <xf numFmtId="0" fontId="104" fillId="15" borderId="177" applyNumberFormat="0" applyAlignment="0" applyProtection="0">
      <alignment vertical="center"/>
    </xf>
    <xf numFmtId="0" fontId="103" fillId="0" borderId="185" applyNumberFormat="0" applyFill="0" applyAlignment="0" applyProtection="0">
      <alignment vertical="center"/>
    </xf>
    <xf numFmtId="0" fontId="103" fillId="0" borderId="185" applyNumberFormat="0" applyFill="0" applyAlignment="0" applyProtection="0">
      <alignment vertical="center"/>
    </xf>
    <xf numFmtId="0" fontId="95" fillId="27" borderId="72" applyNumberFormat="0" applyAlignment="0" applyProtection="0">
      <alignment vertical="center"/>
    </xf>
    <xf numFmtId="0" fontId="107" fillId="11" borderId="175" applyNumberFormat="0" applyAlignment="0" applyProtection="0">
      <alignment vertical="center"/>
    </xf>
    <xf numFmtId="0" fontId="107" fillId="11" borderId="175" applyNumberFormat="0" applyAlignment="0" applyProtection="0">
      <alignment vertical="center"/>
    </xf>
    <xf numFmtId="0" fontId="103" fillId="0" borderId="176" applyNumberFormat="0" applyFill="0" applyAlignment="0" applyProtection="0">
      <alignment vertical="center"/>
    </xf>
    <xf numFmtId="0" fontId="103" fillId="0" borderId="176" applyNumberFormat="0" applyFill="0" applyAlignment="0" applyProtection="0">
      <alignment vertical="center"/>
    </xf>
    <xf numFmtId="0" fontId="104" fillId="15" borderId="177" applyNumberFormat="0" applyAlignment="0" applyProtection="0">
      <alignment vertical="center"/>
    </xf>
    <xf numFmtId="0" fontId="104" fillId="15" borderId="177" applyNumberFormat="0" applyAlignment="0" applyProtection="0">
      <alignment vertical="center"/>
    </xf>
    <xf numFmtId="0" fontId="107" fillId="11" borderId="175" applyNumberFormat="0" applyAlignment="0" applyProtection="0">
      <alignment vertical="center"/>
    </xf>
    <xf numFmtId="0" fontId="107" fillId="11" borderId="175" applyNumberFormat="0" applyAlignment="0" applyProtection="0">
      <alignment vertical="center"/>
    </xf>
    <xf numFmtId="0" fontId="104" fillId="15" borderId="184" applyNumberFormat="0" applyAlignment="0" applyProtection="0">
      <alignment vertical="center"/>
    </xf>
    <xf numFmtId="0" fontId="104" fillId="15" borderId="184" applyNumberFormat="0" applyAlignment="0" applyProtection="0">
      <alignment vertical="center"/>
    </xf>
    <xf numFmtId="0" fontId="107" fillId="11" borderId="182" applyNumberFormat="0" applyAlignment="0" applyProtection="0">
      <alignment vertical="center"/>
    </xf>
    <xf numFmtId="0" fontId="107" fillId="11" borderId="182" applyNumberFormat="0" applyAlignment="0" applyProtection="0">
      <alignment vertical="center"/>
    </xf>
    <xf numFmtId="0" fontId="104" fillId="15" borderId="74" applyNumberFormat="0" applyAlignment="0" applyProtection="0">
      <alignment vertical="center"/>
    </xf>
    <xf numFmtId="10" fontId="81" fillId="20" borderId="180" applyNumberFormat="0" applyBorder="0" applyAlignment="0" applyProtection="0"/>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95" fillId="15" borderId="182" applyNumberFormat="0" applyAlignment="0" applyProtection="0">
      <alignment vertical="center"/>
    </xf>
    <xf numFmtId="0" fontId="95" fillId="15" borderId="182" applyNumberFormat="0" applyAlignment="0" applyProtection="0">
      <alignment vertical="center"/>
    </xf>
    <xf numFmtId="0" fontId="103" fillId="0" borderId="185" applyNumberFormat="0" applyFill="0" applyAlignment="0" applyProtection="0">
      <alignment vertical="center"/>
    </xf>
    <xf numFmtId="0" fontId="103" fillId="0" borderId="185" applyNumberFormat="0" applyFill="0" applyAlignment="0" applyProtection="0">
      <alignment vertical="center"/>
    </xf>
    <xf numFmtId="0" fontId="104" fillId="15" borderId="184" applyNumberFormat="0" applyAlignment="0" applyProtection="0">
      <alignment vertical="center"/>
    </xf>
    <xf numFmtId="0" fontId="104" fillId="15" borderId="184" applyNumberFormat="0" applyAlignment="0" applyProtection="0">
      <alignment vertical="center"/>
    </xf>
    <xf numFmtId="0" fontId="107" fillId="11" borderId="218" applyNumberFormat="0" applyAlignment="0" applyProtection="0">
      <alignment vertical="center"/>
    </xf>
    <xf numFmtId="0" fontId="107" fillId="11" borderId="182" applyNumberFormat="0" applyAlignment="0" applyProtection="0">
      <alignment vertical="center"/>
    </xf>
    <xf numFmtId="0" fontId="107" fillId="11" borderId="182" applyNumberFormat="0" applyAlignment="0" applyProtection="0">
      <alignment vertical="center"/>
    </xf>
    <xf numFmtId="0" fontId="19" fillId="13" borderId="71" applyNumberFormat="0" applyFont="0" applyAlignment="0" applyProtection="0">
      <alignment vertical="center"/>
    </xf>
    <xf numFmtId="0" fontId="19" fillId="13" borderId="71" applyNumberFormat="0" applyFont="0" applyAlignment="0" applyProtection="0">
      <alignment vertical="center"/>
    </xf>
    <xf numFmtId="0" fontId="103" fillId="0" borderId="195" applyNumberFormat="0" applyFill="0" applyAlignment="0" applyProtection="0">
      <alignment vertical="center"/>
    </xf>
    <xf numFmtId="0" fontId="19" fillId="13" borderId="181" applyNumberFormat="0" applyFont="0" applyAlignment="0" applyProtection="0">
      <alignment vertical="center"/>
    </xf>
    <xf numFmtId="0" fontId="107" fillId="16" borderId="182" applyNumberFormat="0" applyAlignment="0" applyProtection="0">
      <alignment vertical="center"/>
    </xf>
    <xf numFmtId="0" fontId="103" fillId="0" borderId="183" applyNumberFormat="0" applyFill="0" applyAlignment="0" applyProtection="0">
      <alignment vertical="center"/>
    </xf>
    <xf numFmtId="0" fontId="95" fillId="27" borderId="182" applyNumberFormat="0" applyAlignment="0" applyProtection="0">
      <alignment vertical="center"/>
    </xf>
    <xf numFmtId="0" fontId="95" fillId="27" borderId="182" applyNumberFormat="0" applyAlignment="0" applyProtection="0">
      <alignment vertical="center"/>
    </xf>
    <xf numFmtId="0" fontId="103" fillId="0" borderId="183" applyNumberFormat="0" applyFill="0" applyAlignment="0" applyProtection="0">
      <alignment vertical="center"/>
    </xf>
    <xf numFmtId="0" fontId="104" fillId="27" borderId="184" applyNumberFormat="0" applyAlignment="0" applyProtection="0">
      <alignment vertical="center"/>
    </xf>
    <xf numFmtId="0" fontId="103" fillId="0" borderId="195" applyNumberFormat="0" applyFill="0" applyAlignment="0" applyProtection="0">
      <alignment vertical="center"/>
    </xf>
    <xf numFmtId="0" fontId="107" fillId="16" borderId="182" applyNumberFormat="0" applyAlignment="0" applyProtection="0">
      <alignment vertical="center"/>
    </xf>
    <xf numFmtId="0" fontId="104" fillId="27" borderId="184" applyNumberFormat="0" applyAlignment="0" applyProtection="0">
      <alignment vertical="center"/>
    </xf>
    <xf numFmtId="0" fontId="95" fillId="15" borderId="182" applyNumberFormat="0" applyAlignment="0" applyProtection="0">
      <alignment vertical="center"/>
    </xf>
    <xf numFmtId="0" fontId="95" fillId="15" borderId="182" applyNumberFormat="0" applyAlignment="0" applyProtection="0">
      <alignment vertical="center"/>
    </xf>
    <xf numFmtId="0" fontId="19" fillId="13" borderId="181" applyNumberFormat="0" applyFont="0" applyAlignment="0" applyProtection="0">
      <alignment vertical="center"/>
    </xf>
    <xf numFmtId="10" fontId="81" fillId="20" borderId="180" applyNumberFormat="0" applyBorder="0" applyAlignment="0" applyProtection="0"/>
    <xf numFmtId="10" fontId="81" fillId="20" borderId="180" applyNumberFormat="0" applyBorder="0" applyAlignment="0" applyProtection="0"/>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95" fillId="15" borderId="182" applyNumberFormat="0" applyAlignment="0" applyProtection="0">
      <alignment vertical="center"/>
    </xf>
    <xf numFmtId="0" fontId="95" fillId="15" borderId="182" applyNumberFormat="0" applyAlignment="0" applyProtection="0">
      <alignment vertical="center"/>
    </xf>
    <xf numFmtId="0" fontId="19" fillId="13" borderId="181" applyNumberFormat="0" applyFont="0" applyAlignment="0" applyProtection="0">
      <alignment vertical="center"/>
    </xf>
    <xf numFmtId="0" fontId="103" fillId="0" borderId="185" applyNumberFormat="0" applyFill="0" applyAlignment="0" applyProtection="0">
      <alignment vertical="center"/>
    </xf>
    <xf numFmtId="0" fontId="103" fillId="0" borderId="185" applyNumberFormat="0" applyFill="0" applyAlignment="0" applyProtection="0">
      <alignment vertical="center"/>
    </xf>
    <xf numFmtId="0" fontId="104" fillId="15" borderId="184" applyNumberFormat="0" applyAlignment="0" applyProtection="0">
      <alignment vertical="center"/>
    </xf>
    <xf numFmtId="0" fontId="104" fillId="15" borderId="184" applyNumberFormat="0" applyAlignment="0" applyProtection="0">
      <alignment vertical="center"/>
    </xf>
    <xf numFmtId="0" fontId="107" fillId="16" borderId="72" applyNumberFormat="0" applyAlignment="0" applyProtection="0">
      <alignment vertical="center"/>
    </xf>
    <xf numFmtId="0" fontId="107" fillId="11" borderId="182" applyNumberFormat="0" applyAlignment="0" applyProtection="0">
      <alignment vertical="center"/>
    </xf>
    <xf numFmtId="0" fontId="107" fillId="11" borderId="182" applyNumberFormat="0" applyAlignment="0" applyProtection="0">
      <alignment vertical="center"/>
    </xf>
    <xf numFmtId="0" fontId="19" fillId="13" borderId="71" applyNumberFormat="0" applyFont="0" applyAlignment="0" applyProtection="0">
      <alignment vertical="center"/>
    </xf>
    <xf numFmtId="0" fontId="103" fillId="0" borderId="185" applyNumberFormat="0" applyFill="0" applyAlignment="0" applyProtection="0">
      <alignment vertical="center"/>
    </xf>
    <xf numFmtId="0" fontId="103" fillId="0" borderId="185" applyNumberFormat="0" applyFill="0" applyAlignment="0" applyProtection="0">
      <alignment vertical="center"/>
    </xf>
    <xf numFmtId="0" fontId="104" fillId="15" borderId="184" applyNumberFormat="0" applyAlignment="0" applyProtection="0">
      <alignment vertical="center"/>
    </xf>
    <xf numFmtId="0" fontId="104" fillId="15" borderId="184" applyNumberFormat="0" applyAlignment="0" applyProtection="0">
      <alignment vertical="center"/>
    </xf>
    <xf numFmtId="0" fontId="107" fillId="11" borderId="182" applyNumberFormat="0" applyAlignment="0" applyProtection="0">
      <alignment vertical="center"/>
    </xf>
    <xf numFmtId="0" fontId="107" fillId="11" borderId="182" applyNumberFormat="0" applyAlignment="0" applyProtection="0">
      <alignment vertical="center"/>
    </xf>
    <xf numFmtId="0" fontId="19" fillId="13" borderId="181" applyNumberFormat="0" applyFont="0" applyAlignment="0" applyProtection="0">
      <alignment vertical="center"/>
    </xf>
    <xf numFmtId="0" fontId="95" fillId="27" borderId="182" applyNumberFormat="0" applyAlignment="0" applyProtection="0">
      <alignment vertical="center"/>
    </xf>
    <xf numFmtId="0" fontId="103" fillId="0" borderId="183" applyNumberFormat="0" applyFill="0" applyAlignment="0" applyProtection="0">
      <alignment vertical="center"/>
    </xf>
    <xf numFmtId="0" fontId="104" fillId="27" borderId="184" applyNumberFormat="0" applyAlignment="0" applyProtection="0">
      <alignment vertical="center"/>
    </xf>
    <xf numFmtId="10" fontId="81" fillId="20" borderId="196" applyNumberFormat="0" applyBorder="0" applyAlignment="0" applyProtection="0"/>
    <xf numFmtId="0" fontId="107" fillId="16" borderId="182"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95" fillId="15" borderId="182" applyNumberFormat="0" applyAlignment="0" applyProtection="0">
      <alignment vertical="center"/>
    </xf>
    <xf numFmtId="0" fontId="95" fillId="15" borderId="182" applyNumberFormat="0" applyAlignment="0" applyProtection="0">
      <alignment vertical="center"/>
    </xf>
    <xf numFmtId="0" fontId="103" fillId="0" borderId="185" applyNumberFormat="0" applyFill="0" applyAlignment="0" applyProtection="0">
      <alignment vertical="center"/>
    </xf>
    <xf numFmtId="0" fontId="103" fillId="0" borderId="185" applyNumberFormat="0" applyFill="0" applyAlignment="0" applyProtection="0">
      <alignment vertical="center"/>
    </xf>
    <xf numFmtId="0" fontId="104" fillId="15" borderId="184" applyNumberFormat="0" applyAlignment="0" applyProtection="0">
      <alignment vertical="center"/>
    </xf>
    <xf numFmtId="0" fontId="104" fillId="15" borderId="184" applyNumberFormat="0" applyAlignment="0" applyProtection="0">
      <alignment vertical="center"/>
    </xf>
    <xf numFmtId="0" fontId="103" fillId="0" borderId="73" applyNumberFormat="0" applyFill="0" applyAlignment="0" applyProtection="0">
      <alignment vertical="center"/>
    </xf>
    <xf numFmtId="0" fontId="107" fillId="11" borderId="182" applyNumberFormat="0" applyAlignment="0" applyProtection="0">
      <alignment vertical="center"/>
    </xf>
    <xf numFmtId="0" fontId="107" fillId="11" borderId="182" applyNumberFormat="0" applyAlignment="0" applyProtection="0">
      <alignment vertical="center"/>
    </xf>
    <xf numFmtId="0" fontId="103" fillId="0" borderId="195" applyNumberFormat="0" applyFill="0" applyAlignment="0" applyProtection="0">
      <alignment vertical="center"/>
    </xf>
    <xf numFmtId="0" fontId="107" fillId="11" borderId="211" applyNumberFormat="0" applyAlignment="0" applyProtection="0">
      <alignment vertical="center"/>
    </xf>
    <xf numFmtId="0" fontId="19" fillId="13" borderId="181" applyNumberFormat="0" applyFont="0" applyAlignment="0" applyProtection="0">
      <alignment vertical="center"/>
    </xf>
    <xf numFmtId="0" fontId="107" fillId="16" borderId="182" applyNumberFormat="0" applyAlignment="0" applyProtection="0">
      <alignment vertical="center"/>
    </xf>
    <xf numFmtId="0" fontId="103" fillId="0" borderId="183" applyNumberFormat="0" applyFill="0" applyAlignment="0" applyProtection="0">
      <alignment vertical="center"/>
    </xf>
    <xf numFmtId="0" fontId="95" fillId="27" borderId="182" applyNumberFormat="0" applyAlignment="0" applyProtection="0">
      <alignment vertical="center"/>
    </xf>
    <xf numFmtId="0" fontId="95" fillId="27" borderId="182" applyNumberFormat="0" applyAlignment="0" applyProtection="0">
      <alignment vertical="center"/>
    </xf>
    <xf numFmtId="0" fontId="103" fillId="0" borderId="183" applyNumberFormat="0" applyFill="0" applyAlignment="0" applyProtection="0">
      <alignment vertical="center"/>
    </xf>
    <xf numFmtId="0" fontId="104" fillId="27" borderId="184" applyNumberFormat="0" applyAlignment="0" applyProtection="0">
      <alignment vertical="center"/>
    </xf>
    <xf numFmtId="0" fontId="107" fillId="11" borderId="72" applyNumberFormat="0" applyAlignment="0" applyProtection="0">
      <alignment vertical="center"/>
    </xf>
    <xf numFmtId="0" fontId="107" fillId="16" borderId="182" applyNumberFormat="0" applyAlignment="0" applyProtection="0">
      <alignment vertical="center"/>
    </xf>
    <xf numFmtId="0" fontId="104" fillId="27" borderId="184" applyNumberFormat="0" applyAlignment="0" applyProtection="0">
      <alignment vertical="center"/>
    </xf>
    <xf numFmtId="0" fontId="95" fillId="15" borderId="182" applyNumberFormat="0" applyAlignment="0" applyProtection="0">
      <alignment vertical="center"/>
    </xf>
    <xf numFmtId="0" fontId="95" fillId="15" borderId="182"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95" fillId="15" borderId="182" applyNumberFormat="0" applyAlignment="0" applyProtection="0">
      <alignment vertical="center"/>
    </xf>
    <xf numFmtId="0" fontId="95" fillId="15" borderId="182" applyNumberFormat="0" applyAlignment="0" applyProtection="0">
      <alignment vertical="center"/>
    </xf>
    <xf numFmtId="0" fontId="19" fillId="13" borderId="181" applyNumberFormat="0" applyFont="0" applyAlignment="0" applyProtection="0">
      <alignment vertical="center"/>
    </xf>
    <xf numFmtId="0" fontId="103" fillId="0" borderId="185" applyNumberFormat="0" applyFill="0" applyAlignment="0" applyProtection="0">
      <alignment vertical="center"/>
    </xf>
    <xf numFmtId="0" fontId="103" fillId="0" borderId="185" applyNumberFormat="0" applyFill="0" applyAlignment="0" applyProtection="0">
      <alignment vertical="center"/>
    </xf>
    <xf numFmtId="0" fontId="104" fillId="15" borderId="184" applyNumberFormat="0" applyAlignment="0" applyProtection="0">
      <alignment vertical="center"/>
    </xf>
    <xf numFmtId="0" fontId="104" fillId="15" borderId="184" applyNumberFormat="0" applyAlignment="0" applyProtection="0">
      <alignment vertical="center"/>
    </xf>
    <xf numFmtId="10" fontId="81" fillId="20" borderId="193" applyNumberFormat="0" applyBorder="0" applyAlignment="0" applyProtection="0"/>
    <xf numFmtId="0" fontId="107" fillId="11" borderId="182" applyNumberFormat="0" applyAlignment="0" applyProtection="0">
      <alignment vertical="center"/>
    </xf>
    <xf numFmtId="0" fontId="107" fillId="11" borderId="182" applyNumberFormat="0" applyAlignment="0" applyProtection="0">
      <alignment vertical="center"/>
    </xf>
    <xf numFmtId="0" fontId="107" fillId="16" borderId="211" applyNumberFormat="0" applyAlignment="0" applyProtection="0">
      <alignment vertical="center"/>
    </xf>
    <xf numFmtId="10" fontId="81" fillId="20" borderId="196" applyNumberFormat="0" applyBorder="0" applyAlignment="0" applyProtection="0"/>
    <xf numFmtId="0" fontId="103" fillId="0" borderId="185" applyNumberFormat="0" applyFill="0" applyAlignment="0" applyProtection="0">
      <alignment vertical="center"/>
    </xf>
    <xf numFmtId="0" fontId="103" fillId="0" borderId="185" applyNumberFormat="0" applyFill="0" applyAlignment="0" applyProtection="0">
      <alignment vertical="center"/>
    </xf>
    <xf numFmtId="0" fontId="104" fillId="15" borderId="184" applyNumberFormat="0" applyAlignment="0" applyProtection="0">
      <alignment vertical="center"/>
    </xf>
    <xf numFmtId="0" fontId="104" fillId="15" borderId="184" applyNumberFormat="0" applyAlignment="0" applyProtection="0">
      <alignment vertical="center"/>
    </xf>
    <xf numFmtId="0" fontId="107" fillId="11" borderId="182" applyNumberFormat="0" applyAlignment="0" applyProtection="0">
      <alignment vertical="center"/>
    </xf>
    <xf numFmtId="0" fontId="107" fillId="11" borderId="182" applyNumberFormat="0" applyAlignment="0" applyProtection="0">
      <alignment vertical="center"/>
    </xf>
    <xf numFmtId="0" fontId="19" fillId="13" borderId="188" applyNumberFormat="0" applyFont="0" applyAlignment="0" applyProtection="0">
      <alignment vertical="center"/>
    </xf>
    <xf numFmtId="0" fontId="95" fillId="15" borderId="182" applyNumberFormat="0" applyAlignment="0" applyProtection="0">
      <alignment vertical="center"/>
    </xf>
    <xf numFmtId="0" fontId="19" fillId="13" borderId="181" applyNumberFormat="0" applyFont="0" applyAlignment="0" applyProtection="0">
      <alignment vertical="center"/>
    </xf>
    <xf numFmtId="0" fontId="19" fillId="13" borderId="188" applyNumberFormat="0" applyFont="0" applyAlignment="0" applyProtection="0">
      <alignment vertical="center"/>
    </xf>
    <xf numFmtId="0" fontId="82" fillId="0" borderId="186">
      <alignment horizontal="left" vertical="center"/>
    </xf>
    <xf numFmtId="10" fontId="81" fillId="20" borderId="187" applyNumberFormat="0" applyBorder="0" applyAlignment="0" applyProtection="0"/>
    <xf numFmtId="0" fontId="107" fillId="16" borderId="182" applyNumberFormat="0" applyAlignment="0" applyProtection="0">
      <alignment vertical="center"/>
    </xf>
    <xf numFmtId="0" fontId="104" fillId="27" borderId="184" applyNumberFormat="0" applyAlignment="0" applyProtection="0">
      <alignment vertical="center"/>
    </xf>
    <xf numFmtId="0" fontId="103" fillId="0" borderId="183" applyNumberFormat="0" applyFill="0" applyAlignment="0" applyProtection="0">
      <alignment vertical="center"/>
    </xf>
    <xf numFmtId="0" fontId="19" fillId="13" borderId="181" applyNumberFormat="0" applyFont="0" applyAlignment="0" applyProtection="0">
      <alignment vertical="center"/>
    </xf>
    <xf numFmtId="0" fontId="95" fillId="27" borderId="189" applyNumberFormat="0" applyAlignment="0" applyProtection="0">
      <alignment vertical="center"/>
    </xf>
    <xf numFmtId="0" fontId="95" fillId="27" borderId="182" applyNumberFormat="0" applyAlignment="0" applyProtection="0">
      <alignment vertical="center"/>
    </xf>
    <xf numFmtId="0" fontId="95" fillId="27" borderId="182" applyNumberFormat="0" applyAlignment="0" applyProtection="0">
      <alignment vertical="center"/>
    </xf>
    <xf numFmtId="0" fontId="19" fillId="13" borderId="181" applyNumberFormat="0" applyFont="0" applyAlignment="0" applyProtection="0">
      <alignment vertical="center"/>
    </xf>
    <xf numFmtId="0" fontId="103" fillId="0" borderId="190" applyNumberFormat="0" applyFill="0" applyAlignment="0" applyProtection="0">
      <alignment vertical="center"/>
    </xf>
    <xf numFmtId="0" fontId="104" fillId="27" borderId="191" applyNumberFormat="0" applyAlignment="0" applyProtection="0">
      <alignment vertical="center"/>
    </xf>
    <xf numFmtId="10" fontId="81" fillId="20" borderId="187" applyNumberFormat="0" applyBorder="0" applyAlignment="0" applyProtection="0"/>
    <xf numFmtId="0" fontId="95" fillId="15" borderId="189" applyNumberFormat="0" applyAlignment="0" applyProtection="0">
      <alignment vertical="center"/>
    </xf>
    <xf numFmtId="0" fontId="103" fillId="0" borderId="183" applyNumberFormat="0" applyFill="0" applyAlignment="0" applyProtection="0">
      <alignment vertical="center"/>
    </xf>
    <xf numFmtId="0" fontId="104" fillId="27" borderId="184" applyNumberFormat="0" applyAlignment="0" applyProtection="0">
      <alignment vertical="center"/>
    </xf>
    <xf numFmtId="0" fontId="107" fillId="11" borderId="72" applyNumberFormat="0" applyAlignment="0" applyProtection="0">
      <alignment vertical="center"/>
    </xf>
    <xf numFmtId="0" fontId="107" fillId="16" borderId="182" applyNumberFormat="0" applyAlignment="0" applyProtection="0">
      <alignment vertical="center"/>
    </xf>
    <xf numFmtId="0" fontId="107" fillId="16" borderId="189" applyNumberFormat="0" applyAlignment="0" applyProtection="0">
      <alignment vertical="center"/>
    </xf>
    <xf numFmtId="0" fontId="95" fillId="15" borderId="182" applyNumberFormat="0" applyAlignment="0" applyProtection="0">
      <alignment vertical="center"/>
    </xf>
    <xf numFmtId="0" fontId="19" fillId="13" borderId="181" applyNumberFormat="0" applyFont="0" applyAlignment="0" applyProtection="0">
      <alignment vertical="center"/>
    </xf>
    <xf numFmtId="0" fontId="82" fillId="0" borderId="186">
      <alignment horizontal="lef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10" fontId="81" fillId="20" borderId="180" applyNumberFormat="0" applyBorder="0" applyAlignment="0" applyProtection="0"/>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95" fillId="15" borderId="182" applyNumberFormat="0" applyAlignment="0" applyProtection="0">
      <alignment vertical="center"/>
    </xf>
    <xf numFmtId="0" fontId="95" fillId="15" borderId="182" applyNumberFormat="0" applyAlignment="0" applyProtection="0">
      <alignment vertical="center"/>
    </xf>
    <xf numFmtId="0" fontId="103" fillId="0" borderId="185" applyNumberFormat="0" applyFill="0" applyAlignment="0" applyProtection="0">
      <alignment vertical="center"/>
    </xf>
    <xf numFmtId="0" fontId="103" fillId="0" borderId="185" applyNumberFormat="0" applyFill="0" applyAlignment="0" applyProtection="0">
      <alignment vertical="center"/>
    </xf>
    <xf numFmtId="0" fontId="104" fillId="15" borderId="184" applyNumberFormat="0" applyAlignment="0" applyProtection="0">
      <alignment vertical="center"/>
    </xf>
    <xf numFmtId="0" fontId="104" fillId="15" borderId="184" applyNumberFormat="0" applyAlignment="0" applyProtection="0">
      <alignment vertical="center"/>
    </xf>
    <xf numFmtId="0" fontId="103" fillId="0" borderId="192" applyNumberFormat="0" applyFill="0" applyAlignment="0" applyProtection="0">
      <alignment vertical="center"/>
    </xf>
    <xf numFmtId="0" fontId="103" fillId="0" borderId="192" applyNumberFormat="0" applyFill="0" applyAlignment="0" applyProtection="0">
      <alignment vertical="center"/>
    </xf>
    <xf numFmtId="0" fontId="104" fillId="27" borderId="74" applyNumberFormat="0" applyAlignment="0" applyProtection="0">
      <alignment vertical="center"/>
    </xf>
    <xf numFmtId="0" fontId="107" fillId="11" borderId="182" applyNumberFormat="0" applyAlignment="0" applyProtection="0">
      <alignment vertical="center"/>
    </xf>
    <xf numFmtId="0" fontId="107" fillId="11" borderId="182" applyNumberFormat="0" applyAlignment="0" applyProtection="0">
      <alignment vertical="center"/>
    </xf>
    <xf numFmtId="0" fontId="103" fillId="0" borderId="185" applyNumberFormat="0" applyFill="0" applyAlignment="0" applyProtection="0">
      <alignment vertical="center"/>
    </xf>
    <xf numFmtId="0" fontId="103" fillId="0" borderId="185" applyNumberFormat="0" applyFill="0" applyAlignment="0" applyProtection="0">
      <alignment vertical="center"/>
    </xf>
    <xf numFmtId="0" fontId="104" fillId="15" borderId="184" applyNumberFormat="0" applyAlignment="0" applyProtection="0">
      <alignment vertical="center"/>
    </xf>
    <xf numFmtId="0" fontId="104" fillId="15" borderId="184" applyNumberFormat="0" applyAlignment="0" applyProtection="0">
      <alignment vertical="center"/>
    </xf>
    <xf numFmtId="0" fontId="107" fillId="11" borderId="182" applyNumberFormat="0" applyAlignment="0" applyProtection="0">
      <alignment vertical="center"/>
    </xf>
    <xf numFmtId="0" fontId="107" fillId="11" borderId="182" applyNumberFormat="0" applyAlignment="0" applyProtection="0">
      <alignment vertical="center"/>
    </xf>
    <xf numFmtId="0" fontId="104" fillId="15" borderId="191" applyNumberFormat="0" applyAlignment="0" applyProtection="0">
      <alignment vertical="center"/>
    </xf>
    <xf numFmtId="0" fontId="104" fillId="15" borderId="191"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07" fillId="11" borderId="72" applyNumberFormat="0" applyAlignment="0" applyProtection="0">
      <alignment vertical="center"/>
    </xf>
    <xf numFmtId="10" fontId="81" fillId="20" borderId="187" applyNumberFormat="0" applyBorder="0" applyAlignment="0" applyProtection="0"/>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03" fillId="0" borderId="192" applyNumberFormat="0" applyFill="0" applyAlignment="0" applyProtection="0">
      <alignment vertical="center"/>
    </xf>
    <xf numFmtId="0" fontId="103" fillId="0" borderId="192" applyNumberFormat="0" applyFill="0" applyAlignment="0" applyProtection="0">
      <alignment vertical="center"/>
    </xf>
    <xf numFmtId="0" fontId="104" fillId="15" borderId="191" applyNumberFormat="0" applyAlignment="0" applyProtection="0">
      <alignment vertical="center"/>
    </xf>
    <xf numFmtId="0" fontId="104" fillId="15" borderId="191" applyNumberFormat="0" applyAlignment="0" applyProtection="0">
      <alignment vertical="center"/>
    </xf>
    <xf numFmtId="0" fontId="95" fillId="15" borderId="72"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9" fillId="13" borderId="217" applyNumberFormat="0" applyFont="0" applyAlignment="0" applyProtection="0">
      <alignment vertical="center"/>
    </xf>
    <xf numFmtId="0" fontId="103" fillId="0" borderId="195" applyNumberFormat="0" applyFill="0" applyAlignment="0" applyProtection="0">
      <alignment vertical="center"/>
    </xf>
    <xf numFmtId="0" fontId="104" fillId="15" borderId="74" applyNumberFormat="0" applyAlignment="0" applyProtection="0">
      <alignment vertical="center"/>
    </xf>
    <xf numFmtId="0" fontId="19" fillId="13" borderId="188" applyNumberFormat="0" applyFont="0" applyAlignment="0" applyProtection="0">
      <alignment vertical="center"/>
    </xf>
    <xf numFmtId="0" fontId="107" fillId="16" borderId="189" applyNumberFormat="0" applyAlignment="0" applyProtection="0">
      <alignment vertical="center"/>
    </xf>
    <xf numFmtId="0" fontId="103" fillId="0" borderId="190" applyNumberFormat="0" applyFill="0" applyAlignment="0" applyProtection="0">
      <alignment vertical="center"/>
    </xf>
    <xf numFmtId="0" fontId="95" fillId="27" borderId="189" applyNumberFormat="0" applyAlignment="0" applyProtection="0">
      <alignment vertical="center"/>
    </xf>
    <xf numFmtId="0" fontId="95" fillId="27" borderId="189" applyNumberFormat="0" applyAlignment="0" applyProtection="0">
      <alignment vertical="center"/>
    </xf>
    <xf numFmtId="0" fontId="103" fillId="0" borderId="190" applyNumberFormat="0" applyFill="0" applyAlignment="0" applyProtection="0">
      <alignment vertical="center"/>
    </xf>
    <xf numFmtId="0" fontId="104" fillId="27" borderId="191" applyNumberFormat="0" applyAlignment="0" applyProtection="0">
      <alignment vertical="center"/>
    </xf>
    <xf numFmtId="0" fontId="107" fillId="16" borderId="189" applyNumberFormat="0" applyAlignment="0" applyProtection="0">
      <alignment vertical="center"/>
    </xf>
    <xf numFmtId="0" fontId="104" fillId="27" borderId="191" applyNumberForma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10" fontId="81" fillId="20" borderId="187" applyNumberFormat="0" applyBorder="0" applyAlignment="0" applyProtection="0"/>
    <xf numFmtId="10" fontId="81" fillId="20" borderId="187" applyNumberFormat="0" applyBorder="0" applyAlignment="0" applyProtection="0"/>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103" fillId="0" borderId="192" applyNumberFormat="0" applyFill="0" applyAlignment="0" applyProtection="0">
      <alignment vertical="center"/>
    </xf>
    <xf numFmtId="0" fontId="103" fillId="0" borderId="192" applyNumberFormat="0" applyFill="0" applyAlignment="0" applyProtection="0">
      <alignment vertical="center"/>
    </xf>
    <xf numFmtId="0" fontId="104" fillId="15" borderId="191" applyNumberFormat="0" applyAlignment="0" applyProtection="0">
      <alignment vertical="center"/>
    </xf>
    <xf numFmtId="0" fontId="104" fillId="15" borderId="191" applyNumberFormat="0" applyAlignment="0" applyProtection="0">
      <alignment vertical="center"/>
    </xf>
    <xf numFmtId="0" fontId="104" fillId="27" borderId="74"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07" fillId="16" borderId="72" applyNumberFormat="0" applyAlignment="0" applyProtection="0">
      <alignment vertical="center"/>
    </xf>
    <xf numFmtId="0" fontId="95" fillId="15" borderId="72" applyNumberFormat="0" applyAlignment="0" applyProtection="0">
      <alignment vertical="center"/>
    </xf>
    <xf numFmtId="0" fontId="103" fillId="0" borderId="192" applyNumberFormat="0" applyFill="0" applyAlignment="0" applyProtection="0">
      <alignment vertical="center"/>
    </xf>
    <xf numFmtId="0" fontId="103" fillId="0" borderId="192" applyNumberFormat="0" applyFill="0" applyAlignment="0" applyProtection="0">
      <alignment vertical="center"/>
    </xf>
    <xf numFmtId="0" fontId="104" fillId="15" borderId="191" applyNumberFormat="0" applyAlignment="0" applyProtection="0">
      <alignment vertical="center"/>
    </xf>
    <xf numFmtId="0" fontId="104" fillId="15" borderId="191"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07" fillId="11" borderId="204" applyNumberFormat="0" applyAlignment="0" applyProtection="0">
      <alignment vertical="center"/>
    </xf>
    <xf numFmtId="0" fontId="104" fillId="15" borderId="206" applyNumberFormat="0" applyAlignment="0" applyProtection="0">
      <alignment vertical="center"/>
    </xf>
    <xf numFmtId="0" fontId="107" fillId="11" borderId="218" applyNumberFormat="0" applyAlignment="0" applyProtection="0">
      <alignment vertical="center"/>
    </xf>
    <xf numFmtId="0" fontId="104" fillId="27" borderId="220" applyNumberFormat="0" applyAlignment="0" applyProtection="0">
      <alignment vertical="center"/>
    </xf>
    <xf numFmtId="0" fontId="95" fillId="15" borderId="211" applyNumberFormat="0" applyAlignment="0" applyProtection="0">
      <alignment vertical="center"/>
    </xf>
    <xf numFmtId="0" fontId="95" fillId="15" borderId="211" applyNumberFormat="0" applyAlignment="0" applyProtection="0">
      <alignment vertical="center"/>
    </xf>
    <xf numFmtId="0" fontId="95" fillId="15" borderId="204" applyNumberFormat="0" applyAlignment="0" applyProtection="0">
      <alignment vertical="center"/>
    </xf>
    <xf numFmtId="0" fontId="19" fillId="13" borderId="174" applyNumberFormat="0" applyFont="0" applyAlignment="0" applyProtection="0">
      <alignment vertical="center"/>
    </xf>
    <xf numFmtId="0" fontId="95" fillId="27" borderId="204" applyNumberFormat="0" applyAlignment="0" applyProtection="0">
      <alignment vertical="center"/>
    </xf>
    <xf numFmtId="0" fontId="95" fillId="15" borderId="72" applyNumberFormat="0" applyAlignment="0" applyProtection="0">
      <alignment vertical="center"/>
    </xf>
    <xf numFmtId="0" fontId="104" fillId="15" borderId="213" applyNumberFormat="0" applyAlignment="0" applyProtection="0">
      <alignment vertical="center"/>
    </xf>
    <xf numFmtId="0" fontId="19" fillId="13" borderId="174" applyNumberFormat="0" applyFont="0" applyAlignment="0" applyProtection="0">
      <alignment vertical="center"/>
    </xf>
    <xf numFmtId="0" fontId="82" fillId="0" borderId="194">
      <alignment horizontal="left" vertical="center"/>
    </xf>
    <xf numFmtId="10" fontId="81" fillId="20" borderId="193" applyNumberFormat="0" applyBorder="0" applyAlignment="0" applyProtection="0"/>
    <xf numFmtId="0" fontId="104" fillId="27" borderId="191" applyNumberFormat="0" applyAlignment="0" applyProtection="0">
      <alignment vertical="center"/>
    </xf>
    <xf numFmtId="0" fontId="103" fillId="0" borderId="190" applyNumberFormat="0" applyFill="0" applyAlignment="0" applyProtection="0">
      <alignment vertical="center"/>
    </xf>
    <xf numFmtId="0" fontId="95" fillId="27" borderId="218" applyNumberFormat="0" applyAlignment="0" applyProtection="0">
      <alignment vertical="center"/>
    </xf>
    <xf numFmtId="0" fontId="95" fillId="27" borderId="175" applyNumberFormat="0" applyAlignment="0" applyProtection="0">
      <alignment vertical="center"/>
    </xf>
    <xf numFmtId="0" fontId="103" fillId="0" borderId="214" applyNumberFormat="0" applyFill="0" applyAlignment="0" applyProtection="0">
      <alignment vertical="center"/>
    </xf>
    <xf numFmtId="10" fontId="81" fillId="20" borderId="193" applyNumberFormat="0" applyBorder="0" applyAlignment="0" applyProtection="0"/>
    <xf numFmtId="0" fontId="95" fillId="15" borderId="175" applyNumberFormat="0" applyAlignment="0" applyProtection="0">
      <alignment vertical="center"/>
    </xf>
    <xf numFmtId="0" fontId="103" fillId="0" borderId="190" applyNumberFormat="0" applyFill="0" applyAlignment="0" applyProtection="0">
      <alignment vertical="center"/>
    </xf>
    <xf numFmtId="0" fontId="104" fillId="27" borderId="191" applyNumberFormat="0" applyAlignment="0" applyProtection="0">
      <alignment vertical="center"/>
    </xf>
    <xf numFmtId="0" fontId="107" fillId="16" borderId="175" applyNumberFormat="0" applyAlignment="0" applyProtection="0">
      <alignment vertical="center"/>
    </xf>
    <xf numFmtId="0" fontId="82" fillId="0" borderId="194">
      <alignment horizontal="left" vertical="center"/>
    </xf>
    <xf numFmtId="0" fontId="95" fillId="15" borderId="175" applyNumberFormat="0" applyAlignment="0" applyProtection="0">
      <alignment vertical="center"/>
    </xf>
    <xf numFmtId="0" fontId="19" fillId="13" borderId="174" applyNumberFormat="0" applyFont="0" applyAlignment="0" applyProtection="0">
      <alignment vertical="center"/>
    </xf>
    <xf numFmtId="0" fontId="103" fillId="0" borderId="73" applyNumberFormat="0" applyFill="0" applyAlignment="0" applyProtection="0">
      <alignment vertical="center"/>
    </xf>
    <xf numFmtId="0" fontId="107" fillId="11" borderId="72" applyNumberFormat="0" applyAlignment="0" applyProtection="0">
      <alignment vertical="center"/>
    </xf>
    <xf numFmtId="0" fontId="95" fillId="27" borderId="218" applyNumberFormat="0" applyAlignment="0" applyProtection="0">
      <alignment vertical="center"/>
    </xf>
    <xf numFmtId="0" fontId="19" fillId="13" borderId="222" applyNumberFormat="0" applyFont="0" applyAlignment="0" applyProtection="0">
      <alignment vertical="center"/>
    </xf>
    <xf numFmtId="0" fontId="103" fillId="0" borderId="195" applyNumberFormat="0" applyFill="0" applyAlignment="0" applyProtection="0">
      <alignment vertical="center"/>
    </xf>
    <xf numFmtId="0" fontId="103" fillId="0" borderId="192" applyNumberFormat="0" applyFill="0" applyAlignment="0" applyProtection="0">
      <alignment vertical="center"/>
    </xf>
    <xf numFmtId="0" fontId="103" fillId="0" borderId="192" applyNumberFormat="0" applyFill="0" applyAlignment="0" applyProtection="0">
      <alignment vertical="center"/>
    </xf>
    <xf numFmtId="0" fontId="104" fillId="15" borderId="191" applyNumberFormat="0" applyAlignment="0" applyProtection="0">
      <alignment vertical="center"/>
    </xf>
    <xf numFmtId="0" fontId="104" fillId="15" borderId="191" applyNumberFormat="0" applyAlignment="0" applyProtection="0">
      <alignment vertical="center"/>
    </xf>
    <xf numFmtId="0" fontId="103" fillId="0" borderId="214" applyNumberFormat="0" applyFill="0" applyAlignment="0" applyProtection="0">
      <alignment vertical="center"/>
    </xf>
    <xf numFmtId="0" fontId="95" fillId="15" borderId="218" applyNumberFormat="0" applyAlignment="0" applyProtection="0">
      <alignment vertical="center"/>
    </xf>
    <xf numFmtId="0" fontId="107" fillId="11" borderId="204" applyNumberFormat="0" applyAlignment="0" applyProtection="0">
      <alignment vertical="center"/>
    </xf>
    <xf numFmtId="0" fontId="103" fillId="0" borderId="192" applyNumberFormat="0" applyFill="0" applyAlignment="0" applyProtection="0">
      <alignment vertical="center"/>
    </xf>
    <xf numFmtId="0" fontId="103" fillId="0" borderId="192" applyNumberFormat="0" applyFill="0" applyAlignment="0" applyProtection="0">
      <alignment vertical="center"/>
    </xf>
    <xf numFmtId="0" fontId="104" fillId="15" borderId="191" applyNumberFormat="0" applyAlignment="0" applyProtection="0">
      <alignment vertical="center"/>
    </xf>
    <xf numFmtId="0" fontId="104" fillId="15" borderId="191" applyNumberFormat="0" applyAlignment="0" applyProtection="0">
      <alignment vertical="center"/>
    </xf>
    <xf numFmtId="0" fontId="103" fillId="0" borderId="214" applyNumberFormat="0" applyFill="0" applyAlignment="0" applyProtection="0">
      <alignment vertical="center"/>
    </xf>
    <xf numFmtId="0" fontId="104" fillId="27" borderId="206" applyNumberFormat="0" applyAlignment="0" applyProtection="0">
      <alignment vertical="center"/>
    </xf>
    <xf numFmtId="0" fontId="107" fillId="11" borderId="175" applyNumberFormat="0" applyAlignment="0" applyProtection="0">
      <alignment vertical="center"/>
    </xf>
    <xf numFmtId="0" fontId="107" fillId="11" borderId="175" applyNumberFormat="0" applyAlignment="0" applyProtection="0">
      <alignment vertical="center"/>
    </xf>
    <xf numFmtId="0" fontId="95" fillId="27" borderId="211" applyNumberFormat="0" applyAlignment="0" applyProtection="0">
      <alignment vertical="center"/>
    </xf>
    <xf numFmtId="0" fontId="104" fillId="15" borderId="213" applyNumberFormat="0" applyAlignment="0" applyProtection="0">
      <alignment vertical="center"/>
    </xf>
    <xf numFmtId="10" fontId="81" fillId="20" borderId="173" applyNumberFormat="0" applyBorder="0" applyAlignment="0" applyProtection="0"/>
    <xf numFmtId="0" fontId="19" fillId="13" borderId="174" applyNumberFormat="0" applyFont="0" applyAlignment="0" applyProtection="0">
      <alignment vertical="center"/>
    </xf>
    <xf numFmtId="0" fontId="19" fillId="13" borderId="174" applyNumberFormat="0" applyFont="0" applyAlignment="0" applyProtection="0">
      <alignment vertical="center"/>
    </xf>
    <xf numFmtId="0" fontId="95" fillId="15" borderId="175" applyNumberFormat="0" applyAlignment="0" applyProtection="0">
      <alignment vertical="center"/>
    </xf>
    <xf numFmtId="0" fontId="95" fillId="15" borderId="175" applyNumberFormat="0" applyAlignment="0" applyProtection="0">
      <alignment vertical="center"/>
    </xf>
    <xf numFmtId="0" fontId="19" fillId="13" borderId="210" applyNumberFormat="0" applyFont="0" applyAlignment="0" applyProtection="0">
      <alignment vertical="center"/>
    </xf>
    <xf numFmtId="0" fontId="104" fillId="15" borderId="220" applyNumberFormat="0" applyAlignment="0" applyProtection="0">
      <alignment vertical="center"/>
    </xf>
    <xf numFmtId="0" fontId="95" fillId="15" borderId="211" applyNumberFormat="0" applyAlignment="0" applyProtection="0">
      <alignment vertical="center"/>
    </xf>
    <xf numFmtId="0" fontId="19" fillId="13" borderId="203" applyNumberFormat="0" applyFont="0" applyAlignment="0" applyProtection="0">
      <alignment vertical="center"/>
    </xf>
    <xf numFmtId="0" fontId="19" fillId="13" borderId="217" applyNumberFormat="0" applyFont="0" applyAlignment="0" applyProtection="0">
      <alignment vertical="center"/>
    </xf>
    <xf numFmtId="0" fontId="107" fillId="11" borderId="175" applyNumberFormat="0" applyAlignment="0" applyProtection="0">
      <alignment vertical="center"/>
    </xf>
    <xf numFmtId="0" fontId="107" fillId="11" borderId="175" applyNumberFormat="0" applyAlignment="0" applyProtection="0">
      <alignment vertical="center"/>
    </xf>
    <xf numFmtId="0" fontId="95" fillId="15" borderId="211" applyNumberFormat="0" applyAlignment="0" applyProtection="0">
      <alignment vertical="center"/>
    </xf>
    <xf numFmtId="0" fontId="19" fillId="13" borderId="174" applyNumberFormat="0" applyFont="0" applyAlignment="0" applyProtection="0">
      <alignment vertical="center"/>
    </xf>
    <xf numFmtId="0" fontId="107" fillId="16" borderId="175" applyNumberFormat="0" applyAlignment="0" applyProtection="0">
      <alignment vertical="center"/>
    </xf>
    <xf numFmtId="0" fontId="104" fillId="27" borderId="213" applyNumberFormat="0" applyAlignment="0" applyProtection="0">
      <alignment vertical="center"/>
    </xf>
    <xf numFmtId="0" fontId="95" fillId="27" borderId="175" applyNumberFormat="0" applyAlignment="0" applyProtection="0">
      <alignment vertical="center"/>
    </xf>
    <xf numFmtId="0" fontId="95" fillId="27" borderId="175" applyNumberFormat="0" applyAlignment="0" applyProtection="0">
      <alignment vertical="center"/>
    </xf>
    <xf numFmtId="0" fontId="103" fillId="0" borderId="214" applyNumberFormat="0" applyFill="0" applyAlignment="0" applyProtection="0">
      <alignment vertical="center"/>
    </xf>
    <xf numFmtId="0" fontId="19" fillId="13" borderId="217" applyNumberFormat="0" applyFont="0" applyAlignment="0" applyProtection="0">
      <alignment vertical="center"/>
    </xf>
    <xf numFmtId="0" fontId="107" fillId="16" borderId="175" applyNumberFormat="0" applyAlignment="0" applyProtection="0">
      <alignment vertical="center"/>
    </xf>
    <xf numFmtId="0" fontId="95" fillId="15" borderId="175" applyNumberFormat="0" applyAlignment="0" applyProtection="0">
      <alignment vertical="center"/>
    </xf>
    <xf numFmtId="0" fontId="95" fillId="15" borderId="175" applyNumberFormat="0" applyAlignment="0" applyProtection="0">
      <alignment vertical="center"/>
    </xf>
    <xf numFmtId="0" fontId="19" fillId="13" borderId="174" applyNumberFormat="0" applyFont="0" applyAlignment="0" applyProtection="0">
      <alignment vertical="center"/>
    </xf>
    <xf numFmtId="10" fontId="81" fillId="20" borderId="173" applyNumberFormat="0" applyBorder="0" applyAlignment="0" applyProtection="0"/>
    <xf numFmtId="10" fontId="81" fillId="20" borderId="173" applyNumberFormat="0" applyBorder="0" applyAlignment="0" applyProtection="0"/>
    <xf numFmtId="0" fontId="19" fillId="13" borderId="174" applyNumberFormat="0" applyFont="0" applyAlignment="0" applyProtection="0">
      <alignment vertical="center"/>
    </xf>
    <xf numFmtId="0" fontId="19" fillId="13" borderId="174" applyNumberFormat="0" applyFont="0" applyAlignment="0" applyProtection="0">
      <alignment vertical="center"/>
    </xf>
    <xf numFmtId="0" fontId="95" fillId="15" borderId="175" applyNumberFormat="0" applyAlignment="0" applyProtection="0">
      <alignment vertical="center"/>
    </xf>
    <xf numFmtId="0" fontId="95" fillId="15" borderId="175" applyNumberFormat="0" applyAlignment="0" applyProtection="0">
      <alignment vertical="center"/>
    </xf>
    <xf numFmtId="0" fontId="19" fillId="13" borderId="174" applyNumberFormat="0" applyFont="0" applyAlignment="0" applyProtection="0">
      <alignment vertical="center"/>
    </xf>
    <xf numFmtId="0" fontId="19" fillId="13" borderId="210" applyNumberFormat="0" applyFont="0" applyAlignment="0" applyProtection="0">
      <alignment vertical="center"/>
    </xf>
    <xf numFmtId="0" fontId="19" fillId="13" borderId="222" applyNumberFormat="0" applyFon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7" fillId="11" borderId="175" applyNumberFormat="0" applyAlignment="0" applyProtection="0">
      <alignment vertical="center"/>
    </xf>
    <xf numFmtId="0" fontId="107" fillId="11" borderId="175" applyNumberFormat="0" applyAlignment="0" applyProtection="0">
      <alignment vertical="center"/>
    </xf>
    <xf numFmtId="0" fontId="104" fillId="27" borderId="220" applyNumberFormat="0" applyAlignment="0" applyProtection="0">
      <alignment vertical="center"/>
    </xf>
    <xf numFmtId="0" fontId="95" fillId="27" borderId="218" applyNumberFormat="0" applyAlignment="0" applyProtection="0">
      <alignment vertical="center"/>
    </xf>
    <xf numFmtId="0" fontId="107" fillId="16" borderId="211" applyNumberFormat="0" applyAlignment="0" applyProtection="0">
      <alignment vertical="center"/>
    </xf>
    <xf numFmtId="0" fontId="19" fillId="13" borderId="210" applyNumberFormat="0" applyFont="0" applyAlignment="0" applyProtection="0">
      <alignment vertical="center"/>
    </xf>
    <xf numFmtId="0" fontId="95" fillId="15" borderId="223" applyNumberFormat="0" applyAlignment="0" applyProtection="0">
      <alignment vertical="center"/>
    </xf>
    <xf numFmtId="0" fontId="19" fillId="13" borderId="203" applyNumberFormat="0" applyFont="0" applyAlignment="0" applyProtection="0">
      <alignment vertical="center"/>
    </xf>
    <xf numFmtId="0" fontId="107" fillId="11" borderId="175" applyNumberFormat="0" applyAlignment="0" applyProtection="0">
      <alignment vertical="center"/>
    </xf>
    <xf numFmtId="0" fontId="107" fillId="11" borderId="175" applyNumberFormat="0" applyAlignment="0" applyProtection="0">
      <alignment vertical="center"/>
    </xf>
    <xf numFmtId="10" fontId="81" fillId="20" borderId="216" applyNumberFormat="0" applyBorder="0" applyAlignment="0" applyProtection="0"/>
    <xf numFmtId="0" fontId="19" fillId="13" borderId="174" applyNumberFormat="0" applyFont="0" applyAlignment="0" applyProtection="0">
      <alignment vertical="center"/>
    </xf>
    <xf numFmtId="0" fontId="95" fillId="27" borderId="175" applyNumberFormat="0" applyAlignment="0" applyProtection="0">
      <alignment vertical="center"/>
    </xf>
    <xf numFmtId="0" fontId="103" fillId="0" borderId="190" applyNumberFormat="0" applyFill="0" applyAlignment="0" applyProtection="0">
      <alignment vertical="center"/>
    </xf>
    <xf numFmtId="0" fontId="104" fillId="27" borderId="191" applyNumberFormat="0" applyAlignment="0" applyProtection="0">
      <alignment vertical="center"/>
    </xf>
    <xf numFmtId="0" fontId="95" fillId="15" borderId="211" applyNumberFormat="0" applyAlignment="0" applyProtection="0">
      <alignment vertical="center"/>
    </xf>
    <xf numFmtId="0" fontId="107" fillId="16" borderId="175" applyNumberFormat="0" applyAlignment="0" applyProtection="0">
      <alignment vertical="center"/>
    </xf>
    <xf numFmtId="0" fontId="19" fillId="13" borderId="174" applyNumberFormat="0" applyFont="0" applyAlignment="0" applyProtection="0">
      <alignment vertical="center"/>
    </xf>
    <xf numFmtId="0" fontId="19" fillId="13" borderId="174" applyNumberFormat="0" applyFont="0" applyAlignment="0" applyProtection="0">
      <alignment vertical="center"/>
    </xf>
    <xf numFmtId="0" fontId="95" fillId="15" borderId="175" applyNumberFormat="0" applyAlignment="0" applyProtection="0">
      <alignment vertical="center"/>
    </xf>
    <xf numFmtId="0" fontId="95" fillId="15" borderId="175" applyNumberFormat="0" applyAlignment="0" applyProtection="0">
      <alignment vertical="center"/>
    </xf>
    <xf numFmtId="0" fontId="103" fillId="0" borderId="192" applyNumberFormat="0" applyFill="0" applyAlignment="0" applyProtection="0">
      <alignment vertical="center"/>
    </xf>
    <xf numFmtId="0" fontId="103" fillId="0" borderId="192" applyNumberFormat="0" applyFill="0" applyAlignment="0" applyProtection="0">
      <alignment vertical="center"/>
    </xf>
    <xf numFmtId="0" fontId="104" fillId="15" borderId="191" applyNumberFormat="0" applyAlignment="0" applyProtection="0">
      <alignment vertical="center"/>
    </xf>
    <xf numFmtId="0" fontId="104" fillId="15" borderId="191" applyNumberFormat="0" applyAlignment="0" applyProtection="0">
      <alignment vertical="center"/>
    </xf>
    <xf numFmtId="0" fontId="19" fillId="13" borderId="217" applyNumberFormat="0" applyFont="0" applyAlignment="0" applyProtection="0">
      <alignment vertical="center"/>
    </xf>
    <xf numFmtId="0" fontId="107" fillId="11" borderId="175" applyNumberFormat="0" applyAlignment="0" applyProtection="0">
      <alignment vertical="center"/>
    </xf>
    <xf numFmtId="0" fontId="107" fillId="11" borderId="175" applyNumberFormat="0" applyAlignment="0" applyProtection="0">
      <alignment vertical="center"/>
    </xf>
    <xf numFmtId="0" fontId="103" fillId="0" borderId="221" applyNumberFormat="0" applyFill="0" applyAlignment="0" applyProtection="0">
      <alignment vertical="center"/>
    </xf>
    <xf numFmtId="0" fontId="19" fillId="13" borderId="210" applyNumberFormat="0" applyFont="0" applyAlignment="0" applyProtection="0">
      <alignment vertical="center"/>
    </xf>
    <xf numFmtId="0" fontId="19" fillId="13" borderId="174" applyNumberFormat="0" applyFont="0" applyAlignment="0" applyProtection="0">
      <alignment vertical="center"/>
    </xf>
    <xf numFmtId="0" fontId="107" fillId="16" borderId="175" applyNumberFormat="0" applyAlignment="0" applyProtection="0">
      <alignment vertical="center"/>
    </xf>
    <xf numFmtId="0" fontId="103" fillId="0" borderId="190" applyNumberFormat="0" applyFill="0" applyAlignment="0" applyProtection="0">
      <alignment vertical="center"/>
    </xf>
    <xf numFmtId="0" fontId="95" fillId="27" borderId="175" applyNumberFormat="0" applyAlignment="0" applyProtection="0">
      <alignment vertical="center"/>
    </xf>
    <xf numFmtId="0" fontId="95" fillId="27" borderId="175" applyNumberFormat="0" applyAlignment="0" applyProtection="0">
      <alignment vertical="center"/>
    </xf>
    <xf numFmtId="0" fontId="103" fillId="0" borderId="190" applyNumberFormat="0" applyFill="0" applyAlignment="0" applyProtection="0">
      <alignment vertical="center"/>
    </xf>
    <xf numFmtId="0" fontId="104" fillId="27" borderId="191" applyNumberFormat="0" applyAlignment="0" applyProtection="0">
      <alignment vertical="center"/>
    </xf>
    <xf numFmtId="0" fontId="19" fillId="13" borderId="210" applyNumberFormat="0" applyFont="0" applyAlignment="0" applyProtection="0">
      <alignment vertical="center"/>
    </xf>
    <xf numFmtId="0" fontId="107" fillId="16" borderId="175" applyNumberFormat="0" applyAlignment="0" applyProtection="0">
      <alignment vertical="center"/>
    </xf>
    <xf numFmtId="0" fontId="104" fillId="27" borderId="191" applyNumberFormat="0" applyAlignment="0" applyProtection="0">
      <alignment vertical="center"/>
    </xf>
    <xf numFmtId="0" fontId="95" fillId="15" borderId="175" applyNumberFormat="0" applyAlignment="0" applyProtection="0">
      <alignment vertical="center"/>
    </xf>
    <xf numFmtId="0" fontId="95" fillId="15" borderId="175" applyNumberFormat="0" applyAlignment="0" applyProtection="0">
      <alignment vertical="center"/>
    </xf>
    <xf numFmtId="0" fontId="19" fillId="13" borderId="174" applyNumberFormat="0" applyFont="0" applyAlignment="0" applyProtection="0">
      <alignment vertical="center"/>
    </xf>
    <xf numFmtId="0" fontId="19" fillId="13" borderId="174" applyNumberFormat="0" applyFont="0" applyAlignment="0" applyProtection="0">
      <alignment vertical="center"/>
    </xf>
    <xf numFmtId="0" fontId="19" fillId="13" borderId="174" applyNumberFormat="0" applyFont="0" applyAlignment="0" applyProtection="0">
      <alignment vertical="center"/>
    </xf>
    <xf numFmtId="0" fontId="95" fillId="15" borderId="175" applyNumberFormat="0" applyAlignment="0" applyProtection="0">
      <alignment vertical="center"/>
    </xf>
    <xf numFmtId="0" fontId="95" fillId="15" borderId="175" applyNumberFormat="0" applyAlignment="0" applyProtection="0">
      <alignment vertical="center"/>
    </xf>
    <xf numFmtId="0" fontId="19" fillId="13" borderId="174" applyNumberFormat="0" applyFont="0" applyAlignment="0" applyProtection="0">
      <alignment vertical="center"/>
    </xf>
    <xf numFmtId="0" fontId="103" fillId="0" borderId="192" applyNumberFormat="0" applyFill="0" applyAlignment="0" applyProtection="0">
      <alignment vertical="center"/>
    </xf>
    <xf numFmtId="0" fontId="103" fillId="0" borderId="192" applyNumberFormat="0" applyFill="0" applyAlignment="0" applyProtection="0">
      <alignment vertical="center"/>
    </xf>
    <xf numFmtId="0" fontId="104" fillId="15" borderId="191" applyNumberFormat="0" applyAlignment="0" applyProtection="0">
      <alignment vertical="center"/>
    </xf>
    <xf numFmtId="0" fontId="104" fillId="15" borderId="191" applyNumberFormat="0" applyAlignment="0" applyProtection="0">
      <alignment vertical="center"/>
    </xf>
    <xf numFmtId="0" fontId="95" fillId="15" borderId="218" applyNumberFormat="0" applyAlignment="0" applyProtection="0">
      <alignment vertical="center"/>
    </xf>
    <xf numFmtId="0" fontId="107" fillId="11" borderId="175" applyNumberFormat="0" applyAlignment="0" applyProtection="0">
      <alignment vertical="center"/>
    </xf>
    <xf numFmtId="0" fontId="107" fillId="11" borderId="175" applyNumberFormat="0" applyAlignment="0" applyProtection="0">
      <alignment vertical="center"/>
    </xf>
    <xf numFmtId="0" fontId="19" fillId="13" borderId="217" applyNumberFormat="0" applyFont="0" applyAlignment="0" applyProtection="0">
      <alignment vertical="center"/>
    </xf>
    <xf numFmtId="0" fontId="103" fillId="0" borderId="192" applyNumberFormat="0" applyFill="0" applyAlignment="0" applyProtection="0">
      <alignment vertical="center"/>
    </xf>
    <xf numFmtId="0" fontId="103" fillId="0" borderId="192" applyNumberFormat="0" applyFill="0" applyAlignment="0" applyProtection="0">
      <alignment vertical="center"/>
    </xf>
    <xf numFmtId="0" fontId="104" fillId="15" borderId="191" applyNumberFormat="0" applyAlignment="0" applyProtection="0">
      <alignment vertical="center"/>
    </xf>
    <xf numFmtId="0" fontId="104" fillId="15" borderId="191" applyNumberFormat="0" applyAlignment="0" applyProtection="0">
      <alignment vertical="center"/>
    </xf>
    <xf numFmtId="0" fontId="107" fillId="11" borderId="175" applyNumberFormat="0" applyAlignment="0" applyProtection="0">
      <alignment vertical="center"/>
    </xf>
    <xf numFmtId="0" fontId="107" fillId="11" borderId="175" applyNumberFormat="0" applyAlignment="0" applyProtection="0">
      <alignment vertical="center"/>
    </xf>
    <xf numFmtId="0" fontId="19" fillId="13" borderId="174" applyNumberFormat="0" applyFont="0" applyAlignment="0" applyProtection="0">
      <alignment vertical="center"/>
    </xf>
    <xf numFmtId="0" fontId="107" fillId="11" borderId="211" applyNumberFormat="0" applyAlignment="0" applyProtection="0">
      <alignment vertical="center"/>
    </xf>
    <xf numFmtId="0" fontId="95" fillId="15" borderId="175" applyNumberFormat="0" applyAlignment="0" applyProtection="0">
      <alignment vertical="center"/>
    </xf>
    <xf numFmtId="0" fontId="19" fillId="13" borderId="174" applyNumberFormat="0" applyFont="0" applyAlignment="0" applyProtection="0">
      <alignment vertical="center"/>
    </xf>
    <xf numFmtId="0" fontId="19" fillId="13" borderId="174" applyNumberFormat="0" applyFont="0" applyAlignment="0" applyProtection="0">
      <alignment vertical="center"/>
    </xf>
    <xf numFmtId="0" fontId="82" fillId="0" borderId="194">
      <alignment horizontal="left" vertical="center"/>
    </xf>
    <xf numFmtId="10" fontId="81" fillId="20" borderId="193" applyNumberFormat="0" applyBorder="0" applyAlignment="0" applyProtection="0"/>
    <xf numFmtId="0" fontId="107" fillId="16" borderId="175" applyNumberFormat="0" applyAlignment="0" applyProtection="0">
      <alignment vertical="center"/>
    </xf>
    <xf numFmtId="0" fontId="104" fillId="27" borderId="191" applyNumberFormat="0" applyAlignment="0" applyProtection="0">
      <alignment vertical="center"/>
    </xf>
    <xf numFmtId="0" fontId="103" fillId="0" borderId="190" applyNumberFormat="0" applyFill="0" applyAlignment="0" applyProtection="0">
      <alignment vertical="center"/>
    </xf>
    <xf numFmtId="0" fontId="19" fillId="13" borderId="174" applyNumberFormat="0" applyFont="0" applyAlignment="0" applyProtection="0">
      <alignment vertical="center"/>
    </xf>
    <xf numFmtId="0" fontId="95" fillId="27" borderId="175" applyNumberFormat="0" applyAlignment="0" applyProtection="0">
      <alignment vertical="center"/>
    </xf>
    <xf numFmtId="0" fontId="95" fillId="27" borderId="175" applyNumberFormat="0" applyAlignment="0" applyProtection="0">
      <alignment vertical="center"/>
    </xf>
    <xf numFmtId="0" fontId="95" fillId="27" borderId="175" applyNumberFormat="0" applyAlignment="0" applyProtection="0">
      <alignment vertical="center"/>
    </xf>
    <xf numFmtId="0" fontId="19" fillId="13" borderId="174" applyNumberFormat="0" applyFont="0" applyAlignment="0" applyProtection="0">
      <alignment vertical="center"/>
    </xf>
    <xf numFmtId="0" fontId="103" fillId="0" borderId="212" applyNumberFormat="0" applyFill="0" applyAlignment="0" applyProtection="0">
      <alignment vertical="center"/>
    </xf>
    <xf numFmtId="10" fontId="81" fillId="20" borderId="193" applyNumberFormat="0" applyBorder="0" applyAlignment="0" applyProtection="0"/>
    <xf numFmtId="0" fontId="95" fillId="15" borderId="175" applyNumberFormat="0" applyAlignment="0" applyProtection="0">
      <alignment vertical="center"/>
    </xf>
    <xf numFmtId="0" fontId="103" fillId="0" borderId="190" applyNumberFormat="0" applyFill="0" applyAlignment="0" applyProtection="0">
      <alignment vertical="center"/>
    </xf>
    <xf numFmtId="0" fontId="104" fillId="27" borderId="191" applyNumberFormat="0" applyAlignment="0" applyProtection="0">
      <alignment vertical="center"/>
    </xf>
    <xf numFmtId="0" fontId="107" fillId="16" borderId="175" applyNumberFormat="0" applyAlignment="0" applyProtection="0">
      <alignment vertical="center"/>
    </xf>
    <xf numFmtId="0" fontId="107" fillId="16" borderId="175" applyNumberFormat="0" applyAlignment="0" applyProtection="0">
      <alignment vertical="center"/>
    </xf>
    <xf numFmtId="0" fontId="95" fillId="15" borderId="175" applyNumberFormat="0" applyAlignment="0" applyProtection="0">
      <alignment vertical="center"/>
    </xf>
    <xf numFmtId="0" fontId="19" fillId="13" borderId="174" applyNumberFormat="0" applyFont="0" applyAlignment="0" applyProtection="0">
      <alignment vertical="center"/>
    </xf>
    <xf numFmtId="0" fontId="82" fillId="0" borderId="194">
      <alignment horizontal="left" vertical="center"/>
    </xf>
    <xf numFmtId="0" fontId="95" fillId="15" borderId="175" applyNumberFormat="0" applyAlignment="0" applyProtection="0">
      <alignment vertical="center"/>
    </xf>
    <xf numFmtId="0" fontId="19" fillId="13" borderId="174" applyNumberFormat="0" applyFont="0" applyAlignment="0" applyProtection="0">
      <alignment vertical="center"/>
    </xf>
    <xf numFmtId="10" fontId="81" fillId="20" borderId="173" applyNumberFormat="0" applyBorder="0" applyAlignment="0" applyProtection="0"/>
    <xf numFmtId="0" fontId="19" fillId="13" borderId="174" applyNumberFormat="0" applyFont="0" applyAlignment="0" applyProtection="0">
      <alignment vertical="center"/>
    </xf>
    <xf numFmtId="0" fontId="19" fillId="13" borderId="174" applyNumberFormat="0" applyFont="0" applyAlignment="0" applyProtection="0">
      <alignment vertical="center"/>
    </xf>
    <xf numFmtId="0" fontId="95" fillId="15" borderId="175" applyNumberFormat="0" applyAlignment="0" applyProtection="0">
      <alignment vertical="center"/>
    </xf>
    <xf numFmtId="0" fontId="95" fillId="15" borderId="175" applyNumberFormat="0" applyAlignment="0" applyProtection="0">
      <alignment vertical="center"/>
    </xf>
    <xf numFmtId="0" fontId="103" fillId="0" borderId="192" applyNumberFormat="0" applyFill="0" applyAlignment="0" applyProtection="0">
      <alignment vertical="center"/>
    </xf>
    <xf numFmtId="0" fontId="103" fillId="0" borderId="192" applyNumberFormat="0" applyFill="0" applyAlignment="0" applyProtection="0">
      <alignment vertical="center"/>
    </xf>
    <xf numFmtId="0" fontId="104" fillId="15" borderId="191" applyNumberFormat="0" applyAlignment="0" applyProtection="0">
      <alignment vertical="center"/>
    </xf>
    <xf numFmtId="0" fontId="104" fillId="15" borderId="191" applyNumberFormat="0" applyAlignment="0" applyProtection="0">
      <alignment vertical="center"/>
    </xf>
    <xf numFmtId="0" fontId="103" fillId="0" borderId="214" applyNumberFormat="0" applyFill="0" applyAlignment="0" applyProtection="0">
      <alignment vertical="center"/>
    </xf>
    <xf numFmtId="10" fontId="81" fillId="20" borderId="216" applyNumberFormat="0" applyBorder="0" applyAlignment="0" applyProtection="0"/>
    <xf numFmtId="0" fontId="107" fillId="11" borderId="175" applyNumberFormat="0" applyAlignment="0" applyProtection="0">
      <alignment vertical="center"/>
    </xf>
    <xf numFmtId="0" fontId="107" fillId="11" borderId="175" applyNumberFormat="0" applyAlignment="0" applyProtection="0">
      <alignment vertical="center"/>
    </xf>
    <xf numFmtId="0" fontId="103" fillId="0" borderId="192" applyNumberFormat="0" applyFill="0" applyAlignment="0" applyProtection="0">
      <alignment vertical="center"/>
    </xf>
    <xf numFmtId="0" fontId="103" fillId="0" borderId="192" applyNumberFormat="0" applyFill="0" applyAlignment="0" applyProtection="0">
      <alignment vertical="center"/>
    </xf>
    <xf numFmtId="0" fontId="104" fillId="15" borderId="191" applyNumberFormat="0" applyAlignment="0" applyProtection="0">
      <alignment vertical="center"/>
    </xf>
    <xf numFmtId="0" fontId="104" fillId="15" borderId="191" applyNumberFormat="0" applyAlignment="0" applyProtection="0">
      <alignment vertical="center"/>
    </xf>
    <xf numFmtId="0" fontId="107" fillId="11" borderId="175" applyNumberFormat="0" applyAlignment="0" applyProtection="0">
      <alignment vertical="center"/>
    </xf>
    <xf numFmtId="0" fontId="107" fillId="11" borderId="175" applyNumberFormat="0" applyAlignment="0" applyProtection="0">
      <alignment vertical="center"/>
    </xf>
    <xf numFmtId="0" fontId="104" fillId="15" borderId="213" applyNumberFormat="0" applyAlignment="0" applyProtection="0">
      <alignment vertical="center"/>
    </xf>
    <xf numFmtId="0" fontId="103" fillId="0" borderId="207" applyNumberFormat="0" applyFill="0" applyAlignment="0" applyProtection="0">
      <alignment vertical="center"/>
    </xf>
    <xf numFmtId="0" fontId="107" fillId="11" borderId="175" applyNumberFormat="0" applyAlignment="0" applyProtection="0">
      <alignment vertical="center"/>
    </xf>
    <xf numFmtId="0" fontId="107" fillId="11" borderId="175" applyNumberFormat="0" applyAlignment="0" applyProtection="0">
      <alignment vertical="center"/>
    </xf>
    <xf numFmtId="0" fontId="95" fillId="15" borderId="218" applyNumberFormat="0" applyAlignment="0" applyProtection="0">
      <alignment vertical="center"/>
    </xf>
    <xf numFmtId="0" fontId="104" fillId="15" borderId="213" applyNumberFormat="0" applyAlignment="0" applyProtection="0">
      <alignment vertical="center"/>
    </xf>
    <xf numFmtId="10" fontId="81" fillId="20" borderId="193" applyNumberFormat="0" applyBorder="0" applyAlignment="0" applyProtection="0"/>
    <xf numFmtId="0" fontId="19" fillId="13" borderId="174" applyNumberFormat="0" applyFont="0" applyAlignment="0" applyProtection="0">
      <alignment vertical="center"/>
    </xf>
    <xf numFmtId="0" fontId="19" fillId="13" borderId="174" applyNumberFormat="0" applyFont="0" applyAlignment="0" applyProtection="0">
      <alignment vertical="center"/>
    </xf>
    <xf numFmtId="0" fontId="95" fillId="15" borderId="175" applyNumberFormat="0" applyAlignment="0" applyProtection="0">
      <alignment vertical="center"/>
    </xf>
    <xf numFmtId="0" fontId="95" fillId="15" borderId="175" applyNumberFormat="0" applyAlignment="0" applyProtection="0">
      <alignment vertical="center"/>
    </xf>
    <xf numFmtId="0" fontId="107" fillId="11" borderId="204" applyNumberFormat="0" applyAlignment="0" applyProtection="0">
      <alignment vertical="center"/>
    </xf>
    <xf numFmtId="10" fontId="81" fillId="20" borderId="216" applyNumberFormat="0" applyBorder="0" applyAlignment="0" applyProtection="0"/>
    <xf numFmtId="0" fontId="82" fillId="0" borderId="215">
      <alignment horizontal="left" vertical="center"/>
    </xf>
    <xf numFmtId="0" fontId="95" fillId="15" borderId="218" applyNumberFormat="0" applyAlignment="0" applyProtection="0">
      <alignment vertical="center"/>
    </xf>
    <xf numFmtId="0" fontId="107" fillId="11" borderId="175" applyNumberFormat="0" applyAlignment="0" applyProtection="0">
      <alignment vertical="center"/>
    </xf>
    <xf numFmtId="0" fontId="107" fillId="11" borderId="175" applyNumberFormat="0" applyAlignment="0" applyProtection="0">
      <alignment vertical="center"/>
    </xf>
    <xf numFmtId="0" fontId="107" fillId="11" borderId="218" applyNumberFormat="0" applyAlignment="0" applyProtection="0">
      <alignment vertical="center"/>
    </xf>
    <xf numFmtId="0" fontId="19" fillId="13" borderId="222" applyNumberFormat="0" applyFont="0" applyAlignment="0" applyProtection="0">
      <alignment vertical="center"/>
    </xf>
    <xf numFmtId="0" fontId="19" fillId="13" borderId="174" applyNumberFormat="0" applyFont="0" applyAlignment="0" applyProtection="0">
      <alignment vertical="center"/>
    </xf>
    <xf numFmtId="0" fontId="107" fillId="16" borderId="175" applyNumberFormat="0" applyAlignment="0" applyProtection="0">
      <alignment vertical="center"/>
    </xf>
    <xf numFmtId="0" fontId="107" fillId="16" borderId="211" applyNumberFormat="0" applyAlignment="0" applyProtection="0">
      <alignment vertical="center"/>
    </xf>
    <xf numFmtId="0" fontId="95" fillId="27" borderId="175" applyNumberFormat="0" applyAlignment="0" applyProtection="0">
      <alignment vertical="center"/>
    </xf>
    <xf numFmtId="0" fontId="95" fillId="27" borderId="175" applyNumberFormat="0" applyAlignment="0" applyProtection="0">
      <alignment vertical="center"/>
    </xf>
    <xf numFmtId="0" fontId="19" fillId="13" borderId="210" applyNumberFormat="0" applyFont="0" applyAlignment="0" applyProtection="0">
      <alignment vertical="center"/>
    </xf>
    <xf numFmtId="0" fontId="107" fillId="11" borderId="204" applyNumberFormat="0" applyAlignment="0" applyProtection="0">
      <alignment vertical="center"/>
    </xf>
    <xf numFmtId="0" fontId="103" fillId="0" borderId="221" applyNumberFormat="0" applyFill="0" applyAlignment="0" applyProtection="0">
      <alignment vertical="center"/>
    </xf>
    <xf numFmtId="0" fontId="107" fillId="16" borderId="175" applyNumberFormat="0" applyAlignment="0" applyProtection="0">
      <alignment vertical="center"/>
    </xf>
    <xf numFmtId="0" fontId="95" fillId="15" borderId="175" applyNumberFormat="0" applyAlignment="0" applyProtection="0">
      <alignment vertical="center"/>
    </xf>
    <xf numFmtId="0" fontId="95" fillId="15" borderId="175" applyNumberFormat="0" applyAlignment="0" applyProtection="0">
      <alignment vertical="center"/>
    </xf>
    <xf numFmtId="0" fontId="19" fillId="13" borderId="174" applyNumberFormat="0" applyFont="0" applyAlignment="0" applyProtection="0">
      <alignment vertical="center"/>
    </xf>
    <xf numFmtId="10" fontId="81" fillId="20" borderId="193" applyNumberFormat="0" applyBorder="0" applyAlignment="0" applyProtection="0"/>
    <xf numFmtId="10" fontId="81" fillId="20" borderId="193" applyNumberFormat="0" applyBorder="0" applyAlignment="0" applyProtection="0"/>
    <xf numFmtId="0" fontId="19" fillId="13" borderId="174" applyNumberFormat="0" applyFont="0" applyAlignment="0" applyProtection="0">
      <alignment vertical="center"/>
    </xf>
    <xf numFmtId="0" fontId="19" fillId="13" borderId="174" applyNumberFormat="0" applyFont="0" applyAlignment="0" applyProtection="0">
      <alignment vertical="center"/>
    </xf>
    <xf numFmtId="0" fontId="95" fillId="15" borderId="175" applyNumberFormat="0" applyAlignment="0" applyProtection="0">
      <alignment vertical="center"/>
    </xf>
    <xf numFmtId="0" fontId="95" fillId="15" borderId="175" applyNumberFormat="0" applyAlignment="0" applyProtection="0">
      <alignment vertical="center"/>
    </xf>
    <xf numFmtId="0" fontId="19" fillId="13" borderId="174" applyNumberFormat="0" applyFont="0" applyAlignment="0" applyProtection="0">
      <alignment vertical="center"/>
    </xf>
    <xf numFmtId="0" fontId="95" fillId="15" borderId="211" applyNumberFormat="0" applyAlignment="0" applyProtection="0">
      <alignment vertical="center"/>
    </xf>
    <xf numFmtId="0" fontId="95" fillId="15" borderId="204" applyNumberFormat="0" applyAlignment="0" applyProtection="0">
      <alignment vertical="center"/>
    </xf>
    <xf numFmtId="0" fontId="103" fillId="0" borderId="205" applyNumberFormat="0" applyFill="0" applyAlignment="0" applyProtection="0">
      <alignment vertical="center"/>
    </xf>
    <xf numFmtId="0" fontId="107" fillId="11" borderId="175" applyNumberFormat="0" applyAlignment="0" applyProtection="0">
      <alignment vertical="center"/>
    </xf>
    <xf numFmtId="0" fontId="107" fillId="11" borderId="175" applyNumberFormat="0" applyAlignment="0" applyProtection="0">
      <alignment vertical="center"/>
    </xf>
    <xf numFmtId="0" fontId="95" fillId="15" borderId="218" applyNumberFormat="0" applyAlignment="0" applyProtection="0">
      <alignment vertical="center"/>
    </xf>
    <xf numFmtId="0" fontId="103" fillId="0" borderId="219" applyNumberFormat="0" applyFill="0" applyAlignment="0" applyProtection="0">
      <alignment vertical="center"/>
    </xf>
    <xf numFmtId="0" fontId="104" fillId="27" borderId="213" applyNumberFormat="0" applyAlignment="0" applyProtection="0">
      <alignment vertical="center"/>
    </xf>
    <xf numFmtId="0" fontId="19" fillId="13" borderId="210" applyNumberFormat="0" applyFont="0" applyAlignment="0" applyProtection="0">
      <alignment vertical="center"/>
    </xf>
    <xf numFmtId="0" fontId="107" fillId="11" borderId="175" applyNumberFormat="0" applyAlignment="0" applyProtection="0">
      <alignment vertical="center"/>
    </xf>
    <xf numFmtId="0" fontId="107" fillId="11" borderId="175" applyNumberFormat="0" applyAlignment="0" applyProtection="0">
      <alignment vertical="center"/>
    </xf>
    <xf numFmtId="0" fontId="107" fillId="16" borderId="211"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74" applyNumberFormat="0" applyAlignment="0" applyProtection="0">
      <alignment vertical="center"/>
    </xf>
    <xf numFmtId="0" fontId="104" fillId="15" borderId="74" applyNumberFormat="0" applyAlignment="0" applyProtection="0">
      <alignment vertical="center"/>
    </xf>
    <xf numFmtId="0" fontId="107" fillId="11" borderId="72" applyNumberFormat="0" applyAlignment="0" applyProtection="0">
      <alignment vertical="center"/>
    </xf>
    <xf numFmtId="0" fontId="107" fillId="11" borderId="72" applyNumberFormat="0" applyAlignment="0" applyProtection="0">
      <alignment vertical="center"/>
    </xf>
    <xf numFmtId="0" fontId="19" fillId="13" borderId="222" applyNumberFormat="0" applyFont="0" applyAlignment="0" applyProtection="0">
      <alignment vertical="center"/>
    </xf>
    <xf numFmtId="0" fontId="19" fillId="13" borderId="71" applyNumberFormat="0" applyFont="0" applyAlignment="0" applyProtection="0">
      <alignment vertical="center"/>
    </xf>
    <xf numFmtId="0" fontId="95" fillId="27" borderId="72" applyNumberFormat="0" applyAlignment="0" applyProtection="0">
      <alignment vertical="center"/>
    </xf>
    <xf numFmtId="0" fontId="103" fillId="0" borderId="73" applyNumberFormat="0" applyFill="0" applyAlignment="0" applyProtection="0">
      <alignment vertical="center"/>
    </xf>
    <xf numFmtId="0" fontId="104" fillId="27" borderId="74" applyNumberFormat="0" applyAlignment="0" applyProtection="0">
      <alignment vertical="center"/>
    </xf>
    <xf numFmtId="0" fontId="104" fillId="15" borderId="220" applyNumberFormat="0" applyAlignment="0" applyProtection="0">
      <alignment vertical="center"/>
    </xf>
    <xf numFmtId="0" fontId="107" fillId="16" borderId="72" applyNumberFormat="0" applyAlignment="0" applyProtection="0">
      <alignment vertical="center"/>
    </xf>
    <xf numFmtId="0" fontId="19" fillId="13" borderId="71" applyNumberFormat="0" applyFont="0" applyAlignment="0" applyProtection="0">
      <alignment vertical="center"/>
    </xf>
    <xf numFmtId="0" fontId="19" fillId="13" borderId="71" applyNumberFormat="0" applyFont="0" applyAlignment="0" applyProtection="0">
      <alignment vertical="center"/>
    </xf>
    <xf numFmtId="0" fontId="95" fillId="15" borderId="72" applyNumberFormat="0" applyAlignment="0" applyProtection="0">
      <alignment vertical="center"/>
    </xf>
    <xf numFmtId="0" fontId="95" fillId="15" borderId="72"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74" applyNumberFormat="0" applyAlignment="0" applyProtection="0">
      <alignment vertical="center"/>
    </xf>
    <xf numFmtId="0" fontId="104" fillId="15" borderId="74" applyNumberFormat="0" applyAlignment="0" applyProtection="0">
      <alignment vertical="center"/>
    </xf>
    <xf numFmtId="10" fontId="81" fillId="20" borderId="216" applyNumberFormat="0" applyBorder="0" applyAlignment="0" applyProtection="0"/>
    <xf numFmtId="0" fontId="107" fillId="11" borderId="72" applyNumberFormat="0" applyAlignment="0" applyProtection="0">
      <alignment vertical="center"/>
    </xf>
    <xf numFmtId="0" fontId="107" fillId="11" borderId="72" applyNumberFormat="0" applyAlignment="0" applyProtection="0">
      <alignment vertical="center"/>
    </xf>
    <xf numFmtId="0" fontId="19" fillId="13" borderId="210" applyNumberFormat="0" applyFont="0" applyAlignment="0" applyProtection="0">
      <alignment vertical="center"/>
    </xf>
    <xf numFmtId="0" fontId="104" fillId="15" borderId="220" applyNumberFormat="0" applyAlignment="0" applyProtection="0">
      <alignment vertical="center"/>
    </xf>
    <xf numFmtId="0" fontId="19" fillId="13" borderId="71" applyNumberFormat="0" applyFont="0" applyAlignment="0" applyProtection="0">
      <alignment vertical="center"/>
    </xf>
    <xf numFmtId="0" fontId="107" fillId="16" borderId="72" applyNumberFormat="0" applyAlignment="0" applyProtection="0">
      <alignment vertical="center"/>
    </xf>
    <xf numFmtId="0" fontId="103" fillId="0" borderId="73" applyNumberFormat="0" applyFill="0" applyAlignment="0" applyProtection="0">
      <alignment vertical="center"/>
    </xf>
    <xf numFmtId="0" fontId="95" fillId="27" borderId="72" applyNumberFormat="0" applyAlignment="0" applyProtection="0">
      <alignment vertical="center"/>
    </xf>
    <xf numFmtId="0" fontId="95" fillId="27" borderId="72" applyNumberFormat="0" applyAlignment="0" applyProtection="0">
      <alignment vertical="center"/>
    </xf>
    <xf numFmtId="0" fontId="103" fillId="0" borderId="73" applyNumberFormat="0" applyFill="0" applyAlignment="0" applyProtection="0">
      <alignment vertical="center"/>
    </xf>
    <xf numFmtId="0" fontId="104" fillId="27" borderId="74" applyNumberFormat="0" applyAlignment="0" applyProtection="0">
      <alignment vertical="center"/>
    </xf>
    <xf numFmtId="0" fontId="103" fillId="0" borderId="221" applyNumberFormat="0" applyFill="0" applyAlignment="0" applyProtection="0">
      <alignment vertical="center"/>
    </xf>
    <xf numFmtId="0" fontId="107" fillId="16" borderId="72" applyNumberFormat="0" applyAlignment="0" applyProtection="0">
      <alignment vertical="center"/>
    </xf>
    <xf numFmtId="0" fontId="104" fillId="27" borderId="74" applyNumberFormat="0" applyAlignment="0" applyProtection="0">
      <alignment vertical="center"/>
    </xf>
    <xf numFmtId="0" fontId="95" fillId="15" borderId="72" applyNumberFormat="0" applyAlignment="0" applyProtection="0">
      <alignment vertical="center"/>
    </xf>
    <xf numFmtId="0" fontId="95" fillId="15" borderId="72" applyNumberFormat="0" applyAlignment="0" applyProtection="0">
      <alignment vertical="center"/>
    </xf>
    <xf numFmtId="0" fontId="19" fillId="13" borderId="71" applyNumberFormat="0" applyFont="0" applyAlignment="0" applyProtection="0">
      <alignment vertical="center"/>
    </xf>
    <xf numFmtId="0" fontId="19" fillId="13" borderId="71" applyNumberFormat="0" applyFont="0" applyAlignment="0" applyProtection="0">
      <alignment vertical="center"/>
    </xf>
    <xf numFmtId="0" fontId="19" fillId="13" borderId="71" applyNumberFormat="0" applyFont="0" applyAlignment="0" applyProtection="0">
      <alignment vertical="center"/>
    </xf>
    <xf numFmtId="0" fontId="95" fillId="15" borderId="72" applyNumberFormat="0" applyAlignment="0" applyProtection="0">
      <alignment vertical="center"/>
    </xf>
    <xf numFmtId="0" fontId="95" fillId="15" borderId="72" applyNumberFormat="0" applyAlignment="0" applyProtection="0">
      <alignment vertical="center"/>
    </xf>
    <xf numFmtId="0" fontId="19" fillId="13" borderId="71" applyNumberFormat="0" applyFon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74" applyNumberFormat="0" applyAlignment="0" applyProtection="0">
      <alignment vertical="center"/>
    </xf>
    <xf numFmtId="0" fontId="104" fillId="15" borderId="74" applyNumberFormat="0" applyAlignment="0" applyProtection="0">
      <alignment vertical="center"/>
    </xf>
    <xf numFmtId="0" fontId="107" fillId="11" borderId="72" applyNumberFormat="0" applyAlignment="0" applyProtection="0">
      <alignment vertical="center"/>
    </xf>
    <xf numFmtId="0" fontId="107" fillId="11" borderId="72" applyNumberFormat="0" applyAlignment="0" applyProtection="0">
      <alignment vertical="center"/>
    </xf>
    <xf numFmtId="0" fontId="19" fillId="13" borderId="210" applyNumberFormat="0" applyFon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74" applyNumberFormat="0" applyAlignment="0" applyProtection="0">
      <alignment vertical="center"/>
    </xf>
    <xf numFmtId="0" fontId="104" fillId="15" borderId="74" applyNumberFormat="0" applyAlignment="0" applyProtection="0">
      <alignment vertical="center"/>
    </xf>
    <xf numFmtId="0" fontId="107" fillId="11" borderId="72" applyNumberFormat="0" applyAlignment="0" applyProtection="0">
      <alignment vertical="center"/>
    </xf>
    <xf numFmtId="0" fontId="107" fillId="11" borderId="72" applyNumberFormat="0" applyAlignment="0" applyProtection="0">
      <alignment vertical="center"/>
    </xf>
    <xf numFmtId="0" fontId="19" fillId="13" borderId="71" applyNumberFormat="0" applyFont="0" applyAlignment="0" applyProtection="0">
      <alignment vertical="center"/>
    </xf>
    <xf numFmtId="0" fontId="107" fillId="11" borderId="218" applyNumberFormat="0" applyAlignment="0" applyProtection="0">
      <alignment vertical="center"/>
    </xf>
    <xf numFmtId="0" fontId="95" fillId="15" borderId="72" applyNumberFormat="0" applyAlignment="0" applyProtection="0">
      <alignment vertical="center"/>
    </xf>
    <xf numFmtId="0" fontId="19" fillId="13" borderId="71" applyNumberFormat="0" applyFont="0" applyAlignment="0" applyProtection="0">
      <alignment vertical="center"/>
    </xf>
    <xf numFmtId="0" fontId="19" fillId="13" borderId="71" applyNumberFormat="0" applyFont="0" applyAlignment="0" applyProtection="0">
      <alignment vertical="center"/>
    </xf>
    <xf numFmtId="0" fontId="104" fillId="27" borderId="220" applyNumberFormat="0" applyAlignment="0" applyProtection="0">
      <alignment vertical="center"/>
    </xf>
    <xf numFmtId="0" fontId="95" fillId="15" borderId="218" applyNumberFormat="0" applyAlignment="0" applyProtection="0">
      <alignment vertical="center"/>
    </xf>
    <xf numFmtId="0" fontId="107" fillId="16" borderId="72" applyNumberFormat="0" applyAlignment="0" applyProtection="0">
      <alignment vertical="center"/>
    </xf>
    <xf numFmtId="0" fontId="104" fillId="27" borderId="74" applyNumberFormat="0" applyAlignment="0" applyProtection="0">
      <alignment vertical="center"/>
    </xf>
    <xf numFmtId="0" fontId="103" fillId="0" borderId="73" applyNumberFormat="0" applyFill="0" applyAlignment="0" applyProtection="0">
      <alignment vertical="center"/>
    </xf>
    <xf numFmtId="0" fontId="19" fillId="13" borderId="71" applyNumberFormat="0" applyFont="0" applyAlignment="0" applyProtection="0">
      <alignment vertical="center"/>
    </xf>
    <xf numFmtId="0" fontId="95" fillId="27" borderId="72" applyNumberFormat="0" applyAlignment="0" applyProtection="0">
      <alignment vertical="center"/>
    </xf>
    <xf numFmtId="0" fontId="95" fillId="27" borderId="72" applyNumberFormat="0" applyAlignment="0" applyProtection="0">
      <alignment vertical="center"/>
    </xf>
    <xf numFmtId="0" fontId="95" fillId="27" borderId="72" applyNumberFormat="0" applyAlignment="0" applyProtection="0">
      <alignment vertical="center"/>
    </xf>
    <xf numFmtId="0" fontId="19" fillId="13" borderId="71" applyNumberFormat="0" applyFont="0" applyAlignment="0" applyProtection="0">
      <alignment vertical="center"/>
    </xf>
    <xf numFmtId="0" fontId="103" fillId="0" borderId="73" applyNumberFormat="0" applyFill="0" applyAlignment="0" applyProtection="0">
      <alignment vertical="center"/>
    </xf>
    <xf numFmtId="0" fontId="104" fillId="27" borderId="74" applyNumberFormat="0" applyAlignment="0" applyProtection="0">
      <alignment vertical="center"/>
    </xf>
    <xf numFmtId="0" fontId="104" fillId="15" borderId="220" applyNumberFormat="0" applyAlignment="0" applyProtection="0">
      <alignment vertical="center"/>
    </xf>
    <xf numFmtId="0" fontId="95" fillId="15" borderId="72" applyNumberFormat="0" applyAlignment="0" applyProtection="0">
      <alignment vertical="center"/>
    </xf>
    <xf numFmtId="0" fontId="103" fillId="0" borderId="73" applyNumberFormat="0" applyFill="0" applyAlignment="0" applyProtection="0">
      <alignment vertical="center"/>
    </xf>
    <xf numFmtId="0" fontId="104" fillId="27" borderId="74" applyNumberFormat="0" applyAlignment="0" applyProtection="0">
      <alignment vertical="center"/>
    </xf>
    <xf numFmtId="0" fontId="107" fillId="11" borderId="211" applyNumberFormat="0" applyAlignment="0" applyProtection="0">
      <alignment vertical="center"/>
    </xf>
    <xf numFmtId="0" fontId="107" fillId="16" borderId="72" applyNumberFormat="0" applyAlignment="0" applyProtection="0">
      <alignment vertical="center"/>
    </xf>
    <xf numFmtId="0" fontId="107" fillId="16" borderId="72" applyNumberFormat="0" applyAlignment="0" applyProtection="0">
      <alignment vertical="center"/>
    </xf>
    <xf numFmtId="0" fontId="95" fillId="15" borderId="72" applyNumberFormat="0" applyAlignment="0" applyProtection="0">
      <alignment vertical="center"/>
    </xf>
    <xf numFmtId="0" fontId="19" fillId="13" borderId="71" applyNumberFormat="0" applyFont="0" applyAlignment="0" applyProtection="0">
      <alignment vertical="center"/>
    </xf>
    <xf numFmtId="0" fontId="103" fillId="0" borderId="214" applyNumberFormat="0" applyFill="0" applyAlignment="0" applyProtection="0">
      <alignment vertical="center"/>
    </xf>
    <xf numFmtId="0" fontId="95" fillId="15" borderId="72" applyNumberFormat="0" applyAlignment="0" applyProtection="0">
      <alignment vertical="center"/>
    </xf>
    <xf numFmtId="0" fontId="19" fillId="13" borderId="71" applyNumberFormat="0" applyFont="0" applyAlignment="0" applyProtection="0">
      <alignment vertical="center"/>
    </xf>
    <xf numFmtId="10" fontId="81" fillId="20" borderId="196" applyNumberFormat="0" applyBorder="0" applyAlignment="0" applyProtection="0"/>
    <xf numFmtId="0" fontId="19" fillId="13" borderId="71" applyNumberFormat="0" applyFont="0" applyAlignment="0" applyProtection="0">
      <alignment vertical="center"/>
    </xf>
    <xf numFmtId="0" fontId="19" fillId="13" borderId="71" applyNumberFormat="0" applyFont="0" applyAlignment="0" applyProtection="0">
      <alignment vertical="center"/>
    </xf>
    <xf numFmtId="0" fontId="95" fillId="15" borderId="72" applyNumberFormat="0" applyAlignment="0" applyProtection="0">
      <alignment vertical="center"/>
    </xf>
    <xf numFmtId="0" fontId="95" fillId="15" borderId="72"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74" applyNumberFormat="0" applyAlignment="0" applyProtection="0">
      <alignment vertical="center"/>
    </xf>
    <xf numFmtId="0" fontId="104" fillId="15" borderId="74"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3" fillId="0" borderId="212" applyNumberFormat="0" applyFill="0" applyAlignment="0" applyProtection="0">
      <alignment vertical="center"/>
    </xf>
    <xf numFmtId="0" fontId="107" fillId="11" borderId="72" applyNumberFormat="0" applyAlignment="0" applyProtection="0">
      <alignment vertical="center"/>
    </xf>
    <xf numFmtId="0" fontId="107" fillId="11" borderId="72"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74" applyNumberFormat="0" applyAlignment="0" applyProtection="0">
      <alignment vertical="center"/>
    </xf>
    <xf numFmtId="0" fontId="104" fillId="15" borderId="74" applyNumberFormat="0" applyAlignment="0" applyProtection="0">
      <alignment vertical="center"/>
    </xf>
    <xf numFmtId="0" fontId="107" fillId="11" borderId="72" applyNumberFormat="0" applyAlignment="0" applyProtection="0">
      <alignment vertical="center"/>
    </xf>
    <xf numFmtId="0" fontId="107" fillId="11" borderId="72" applyNumberFormat="0" applyAlignment="0" applyProtection="0">
      <alignment vertical="center"/>
    </xf>
    <xf numFmtId="0" fontId="104" fillId="15" borderId="74" applyNumberFormat="0" applyAlignment="0" applyProtection="0">
      <alignment vertical="center"/>
    </xf>
    <xf numFmtId="0" fontId="104" fillId="15" borderId="74" applyNumberFormat="0" applyAlignment="0" applyProtection="0">
      <alignment vertical="center"/>
    </xf>
    <xf numFmtId="0" fontId="107" fillId="11" borderId="72" applyNumberFormat="0" applyAlignment="0" applyProtection="0">
      <alignment vertical="center"/>
    </xf>
    <xf numFmtId="0" fontId="107" fillId="11" borderId="72" applyNumberFormat="0" applyAlignment="0" applyProtection="0">
      <alignment vertical="center"/>
    </xf>
    <xf numFmtId="0" fontId="95" fillId="15" borderId="223" applyNumberFormat="0" applyAlignment="0" applyProtection="0">
      <alignment vertical="center"/>
    </xf>
    <xf numFmtId="0" fontId="107" fillId="11" borderId="211" applyNumberFormat="0" applyAlignment="0" applyProtection="0">
      <alignment vertical="center"/>
    </xf>
    <xf numFmtId="0" fontId="19" fillId="13" borderId="71" applyNumberFormat="0" applyFont="0" applyAlignment="0" applyProtection="0">
      <alignment vertical="center"/>
    </xf>
    <xf numFmtId="0" fontId="19" fillId="13" borderId="71" applyNumberFormat="0" applyFont="0" applyAlignment="0" applyProtection="0">
      <alignment vertical="center"/>
    </xf>
    <xf numFmtId="0" fontId="95" fillId="15" borderId="72" applyNumberFormat="0" applyAlignment="0" applyProtection="0">
      <alignment vertical="center"/>
    </xf>
    <xf numFmtId="0" fontId="95" fillId="15" borderId="72"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74" applyNumberFormat="0" applyAlignment="0" applyProtection="0">
      <alignment vertical="center"/>
    </xf>
    <xf numFmtId="0" fontId="104" fillId="15" borderId="74" applyNumberFormat="0" applyAlignment="0" applyProtection="0">
      <alignment vertical="center"/>
    </xf>
    <xf numFmtId="0" fontId="82" fillId="0" borderId="197">
      <alignment horizontal="left" vertical="center"/>
    </xf>
    <xf numFmtId="0" fontId="107" fillId="11" borderId="72" applyNumberFormat="0" applyAlignment="0" applyProtection="0">
      <alignment vertical="center"/>
    </xf>
    <xf numFmtId="0" fontId="107" fillId="11" borderId="72" applyNumberFormat="0" applyAlignment="0" applyProtection="0">
      <alignment vertical="center"/>
    </xf>
    <xf numFmtId="0" fontId="104" fillId="15" borderId="213" applyNumberFormat="0" applyAlignment="0" applyProtection="0">
      <alignment vertical="center"/>
    </xf>
    <xf numFmtId="10" fontId="81" fillId="20" borderId="209" applyNumberFormat="0" applyBorder="0" applyAlignment="0" applyProtection="0"/>
    <xf numFmtId="0" fontId="103" fillId="0" borderId="221" applyNumberFormat="0" applyFill="0" applyAlignment="0" applyProtection="0">
      <alignment vertical="center"/>
    </xf>
    <xf numFmtId="0" fontId="19" fillId="13" borderId="71" applyNumberFormat="0" applyFont="0" applyAlignment="0" applyProtection="0">
      <alignment vertical="center"/>
    </xf>
    <xf numFmtId="0" fontId="107" fillId="16" borderId="72" applyNumberFormat="0" applyAlignment="0" applyProtection="0">
      <alignment vertical="center"/>
    </xf>
    <xf numFmtId="0" fontId="103" fillId="0" borderId="73" applyNumberFormat="0" applyFill="0" applyAlignment="0" applyProtection="0">
      <alignment vertical="center"/>
    </xf>
    <xf numFmtId="0" fontId="95" fillId="27" borderId="72" applyNumberFormat="0" applyAlignment="0" applyProtection="0">
      <alignment vertical="center"/>
    </xf>
    <xf numFmtId="0" fontId="95" fillId="27" borderId="72" applyNumberFormat="0" applyAlignment="0" applyProtection="0">
      <alignment vertical="center"/>
    </xf>
    <xf numFmtId="0" fontId="103" fillId="0" borderId="73" applyNumberFormat="0" applyFill="0" applyAlignment="0" applyProtection="0">
      <alignment vertical="center"/>
    </xf>
    <xf numFmtId="0" fontId="104" fillId="27" borderId="74" applyNumberFormat="0" applyAlignment="0" applyProtection="0">
      <alignment vertical="center"/>
    </xf>
    <xf numFmtId="0" fontId="104" fillId="15" borderId="213" applyNumberFormat="0" applyAlignment="0" applyProtection="0">
      <alignment vertical="center"/>
    </xf>
    <xf numFmtId="0" fontId="107" fillId="16" borderId="72" applyNumberFormat="0" applyAlignment="0" applyProtection="0">
      <alignment vertical="center"/>
    </xf>
    <xf numFmtId="0" fontId="104" fillId="27" borderId="74" applyNumberFormat="0" applyAlignment="0" applyProtection="0">
      <alignment vertical="center"/>
    </xf>
    <xf numFmtId="0" fontId="95" fillId="15" borderId="72" applyNumberFormat="0" applyAlignment="0" applyProtection="0">
      <alignment vertical="center"/>
    </xf>
    <xf numFmtId="0" fontId="95" fillId="15" borderId="72" applyNumberFormat="0" applyAlignment="0" applyProtection="0">
      <alignment vertical="center"/>
    </xf>
    <xf numFmtId="0" fontId="19" fillId="13" borderId="71" applyNumberFormat="0" applyFont="0" applyAlignment="0" applyProtection="0">
      <alignment vertical="center"/>
    </xf>
    <xf numFmtId="0" fontId="104" fillId="15" borderId="213" applyNumberFormat="0" applyAlignment="0" applyProtection="0">
      <alignment vertical="center"/>
    </xf>
    <xf numFmtId="0" fontId="107" fillId="11" borderId="211" applyNumberFormat="0" applyAlignment="0" applyProtection="0">
      <alignment vertical="center"/>
    </xf>
    <xf numFmtId="0" fontId="19" fillId="13" borderId="71" applyNumberFormat="0" applyFont="0" applyAlignment="0" applyProtection="0">
      <alignment vertical="center"/>
    </xf>
    <xf numFmtId="0" fontId="19" fillId="13" borderId="71" applyNumberFormat="0" applyFont="0" applyAlignment="0" applyProtection="0">
      <alignment vertical="center"/>
    </xf>
    <xf numFmtId="0" fontId="95" fillId="15" borderId="72" applyNumberFormat="0" applyAlignment="0" applyProtection="0">
      <alignment vertical="center"/>
    </xf>
    <xf numFmtId="0" fontId="95" fillId="15" borderId="72" applyNumberFormat="0" applyAlignment="0" applyProtection="0">
      <alignment vertical="center"/>
    </xf>
    <xf numFmtId="0" fontId="19" fillId="13" borderId="71" applyNumberFormat="0" applyFon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74" applyNumberFormat="0" applyAlignment="0" applyProtection="0">
      <alignment vertical="center"/>
    </xf>
    <xf numFmtId="0" fontId="104" fillId="15" borderId="74" applyNumberFormat="0" applyAlignment="0" applyProtection="0">
      <alignment vertical="center"/>
    </xf>
    <xf numFmtId="0" fontId="107" fillId="11" borderId="211" applyNumberFormat="0" applyAlignment="0" applyProtection="0">
      <alignment vertical="center"/>
    </xf>
    <xf numFmtId="0" fontId="107" fillId="11" borderId="72" applyNumberFormat="0" applyAlignment="0" applyProtection="0">
      <alignment vertical="center"/>
    </xf>
    <xf numFmtId="0" fontId="107" fillId="11" borderId="72" applyNumberFormat="0" applyAlignment="0" applyProtection="0">
      <alignment vertical="center"/>
    </xf>
    <xf numFmtId="0" fontId="107" fillId="16" borderId="218"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74" applyNumberFormat="0" applyAlignment="0" applyProtection="0">
      <alignment vertical="center"/>
    </xf>
    <xf numFmtId="0" fontId="104" fillId="15" borderId="74" applyNumberFormat="0" applyAlignment="0" applyProtection="0">
      <alignment vertical="center"/>
    </xf>
    <xf numFmtId="0" fontId="107" fillId="11" borderId="72" applyNumberFormat="0" applyAlignment="0" applyProtection="0">
      <alignment vertical="center"/>
    </xf>
    <xf numFmtId="0" fontId="107" fillId="11" borderId="72" applyNumberFormat="0" applyAlignment="0" applyProtection="0">
      <alignment vertical="center"/>
    </xf>
    <xf numFmtId="0" fontId="103" fillId="0" borderId="214" applyNumberFormat="0" applyFill="0" applyAlignment="0" applyProtection="0">
      <alignment vertical="center"/>
    </xf>
    <xf numFmtId="0" fontId="104" fillId="15" borderId="225" applyNumberFormat="0" applyAlignment="0" applyProtection="0">
      <alignment vertical="center"/>
    </xf>
    <xf numFmtId="0" fontId="19" fillId="13" borderId="210" applyNumberFormat="0" applyFont="0" applyAlignment="0" applyProtection="0">
      <alignment vertical="center"/>
    </xf>
    <xf numFmtId="0" fontId="82" fillId="0" borderId="208">
      <alignment horizontal="left" vertical="center"/>
    </xf>
    <xf numFmtId="0" fontId="19" fillId="13" borderId="203" applyNumberFormat="0" applyFont="0" applyAlignment="0" applyProtection="0">
      <alignment vertical="center"/>
    </xf>
    <xf numFmtId="0" fontId="19" fillId="13" borderId="210" applyNumberFormat="0" applyFont="0" applyAlignment="0" applyProtection="0">
      <alignment vertical="center"/>
    </xf>
    <xf numFmtId="10" fontId="81" fillId="20" borderId="209" applyNumberFormat="0" applyBorder="0" applyAlignment="0" applyProtection="0"/>
    <xf numFmtId="0" fontId="107" fillId="11" borderId="211" applyNumberFormat="0" applyAlignment="0" applyProtection="0">
      <alignment vertical="center"/>
    </xf>
    <xf numFmtId="0" fontId="103" fillId="0" borderId="205" applyNumberFormat="0" applyFill="0" applyAlignment="0" applyProtection="0">
      <alignment vertical="center"/>
    </xf>
    <xf numFmtId="0" fontId="104" fillId="15" borderId="206" applyNumberFormat="0" applyAlignment="0" applyProtection="0">
      <alignment vertical="center"/>
    </xf>
    <xf numFmtId="0" fontId="103" fillId="0" borderId="219" applyNumberFormat="0" applyFill="0" applyAlignment="0" applyProtection="0">
      <alignment vertical="center"/>
    </xf>
    <xf numFmtId="0" fontId="19" fillId="13" borderId="203" applyNumberFormat="0" applyFont="0" applyAlignment="0" applyProtection="0">
      <alignment vertical="center"/>
    </xf>
    <xf numFmtId="0" fontId="107" fillId="11" borderId="211" applyNumberFormat="0" applyAlignment="0" applyProtection="0">
      <alignment vertical="center"/>
    </xf>
    <xf numFmtId="0" fontId="19" fillId="13" borderId="210" applyNumberFormat="0" applyFont="0" applyAlignment="0" applyProtection="0">
      <alignment vertical="center"/>
    </xf>
    <xf numFmtId="0" fontId="103" fillId="0" borderId="214" applyNumberFormat="0" applyFill="0" applyAlignment="0" applyProtection="0">
      <alignment vertical="center"/>
    </xf>
    <xf numFmtId="0" fontId="19" fillId="13" borderId="203" applyNumberFormat="0" applyFont="0" applyAlignment="0" applyProtection="0">
      <alignment vertical="center"/>
    </xf>
    <xf numFmtId="0" fontId="107" fillId="11" borderId="204" applyNumberFormat="0" applyAlignment="0" applyProtection="0">
      <alignment vertical="center"/>
    </xf>
    <xf numFmtId="0" fontId="95" fillId="27" borderId="223" applyNumberFormat="0" applyAlignment="0" applyProtection="0">
      <alignment vertical="center"/>
    </xf>
    <xf numFmtId="0" fontId="95" fillId="15" borderId="223" applyNumberFormat="0" applyAlignment="0" applyProtection="0">
      <alignment vertical="center"/>
    </xf>
    <xf numFmtId="0" fontId="103" fillId="0" borderId="226" applyNumberFormat="0" applyFill="0" applyAlignment="0" applyProtection="0">
      <alignment vertical="center"/>
    </xf>
    <xf numFmtId="0" fontId="104" fillId="15" borderId="213" applyNumberFormat="0" applyAlignment="0" applyProtection="0">
      <alignment vertical="center"/>
    </xf>
    <xf numFmtId="0" fontId="104" fillId="15" borderId="213" applyNumberFormat="0" applyAlignment="0" applyProtection="0">
      <alignment vertical="center"/>
    </xf>
    <xf numFmtId="0" fontId="104" fillId="27" borderId="206" applyNumberFormat="0" applyAlignment="0" applyProtection="0">
      <alignment vertical="center"/>
    </xf>
    <xf numFmtId="0" fontId="107" fillId="11" borderId="204" applyNumberFormat="0" applyAlignment="0" applyProtection="0">
      <alignment vertical="center"/>
    </xf>
    <xf numFmtId="10" fontId="81" fillId="20" borderId="202" applyNumberFormat="0" applyBorder="0" applyAlignment="0" applyProtection="0"/>
    <xf numFmtId="0" fontId="95" fillId="27" borderId="211" applyNumberFormat="0" applyAlignment="0" applyProtection="0">
      <alignment vertical="center"/>
    </xf>
    <xf numFmtId="0" fontId="104" fillId="15" borderId="206" applyNumberFormat="0" applyAlignment="0" applyProtection="0">
      <alignment vertical="center"/>
    </xf>
    <xf numFmtId="0" fontId="95" fillId="15" borderId="204" applyNumberFormat="0" applyAlignment="0" applyProtection="0">
      <alignment vertical="center"/>
    </xf>
    <xf numFmtId="0" fontId="19" fillId="13" borderId="222" applyNumberFormat="0" applyFont="0" applyAlignment="0" applyProtection="0">
      <alignment vertical="center"/>
    </xf>
    <xf numFmtId="10" fontId="81" fillId="20" borderId="209" applyNumberFormat="0" applyBorder="0" applyAlignment="0" applyProtection="0"/>
    <xf numFmtId="0" fontId="104" fillId="15" borderId="213" applyNumberFormat="0" applyAlignment="0" applyProtection="0">
      <alignment vertical="center"/>
    </xf>
    <xf numFmtId="0" fontId="104" fillId="15" borderId="213" applyNumberFormat="0" applyAlignment="0" applyProtection="0">
      <alignment vertical="center"/>
    </xf>
    <xf numFmtId="0" fontId="19" fillId="13" borderId="210" applyNumberFormat="0" applyFont="0" applyAlignment="0" applyProtection="0">
      <alignment vertical="center"/>
    </xf>
    <xf numFmtId="10" fontId="81" fillId="20" borderId="216" applyNumberFormat="0" applyBorder="0" applyAlignment="0" applyProtection="0"/>
    <xf numFmtId="0" fontId="19" fillId="13" borderId="210" applyNumberFormat="0" applyFont="0" applyAlignment="0" applyProtection="0">
      <alignment vertical="center"/>
    </xf>
    <xf numFmtId="0" fontId="19" fillId="13" borderId="210" applyNumberFormat="0" applyFont="0" applyAlignment="0" applyProtection="0">
      <alignment vertical="center"/>
    </xf>
    <xf numFmtId="0" fontId="95" fillId="15" borderId="204" applyNumberFormat="0" applyAlignment="0" applyProtection="0">
      <alignment vertical="center"/>
    </xf>
    <xf numFmtId="0" fontId="103" fillId="0" borderId="224" applyNumberFormat="0" applyFill="0" applyAlignment="0" applyProtection="0">
      <alignment vertical="center"/>
    </xf>
    <xf numFmtId="0" fontId="19" fillId="13" borderId="203" applyNumberFormat="0" applyFont="0" applyAlignment="0" applyProtection="0">
      <alignment vertical="center"/>
    </xf>
    <xf numFmtId="0" fontId="95" fillId="15" borderId="211" applyNumberFormat="0" applyAlignment="0" applyProtection="0">
      <alignment vertical="center"/>
    </xf>
    <xf numFmtId="0" fontId="95" fillId="15" borderId="204" applyNumberFormat="0" applyAlignment="0" applyProtection="0">
      <alignment vertical="center"/>
    </xf>
    <xf numFmtId="0" fontId="104" fillId="15" borderId="213" applyNumberFormat="0" applyAlignment="0" applyProtection="0">
      <alignment vertical="center"/>
    </xf>
    <xf numFmtId="0" fontId="103" fillId="0" borderId="214" applyNumberFormat="0" applyFill="0" applyAlignment="0" applyProtection="0">
      <alignment vertical="center"/>
    </xf>
    <xf numFmtId="10" fontId="81" fillId="20" borderId="209" applyNumberFormat="0" applyBorder="0" applyAlignment="0" applyProtection="0"/>
    <xf numFmtId="0" fontId="103" fillId="0" borderId="214" applyNumberFormat="0" applyFill="0" applyAlignment="0" applyProtection="0">
      <alignment vertical="center"/>
    </xf>
    <xf numFmtId="0" fontId="19" fillId="13" borderId="222" applyNumberFormat="0" applyFont="0" applyAlignment="0" applyProtection="0">
      <alignment vertical="center"/>
    </xf>
    <xf numFmtId="0" fontId="95" fillId="27" borderId="223" applyNumberFormat="0" applyAlignment="0" applyProtection="0">
      <alignment vertical="center"/>
    </xf>
    <xf numFmtId="0" fontId="107" fillId="16" borderId="211" applyNumberFormat="0" applyAlignment="0" applyProtection="0">
      <alignment vertical="center"/>
    </xf>
    <xf numFmtId="0" fontId="103" fillId="0" borderId="205" applyNumberFormat="0" applyFill="0" applyAlignment="0" applyProtection="0">
      <alignment vertical="center"/>
    </xf>
    <xf numFmtId="0" fontId="19" fillId="13" borderId="203" applyNumberFormat="0" applyFont="0" applyAlignment="0" applyProtection="0">
      <alignment vertical="center"/>
    </xf>
    <xf numFmtId="0" fontId="19" fillId="13" borderId="198" applyNumberFormat="0" applyFont="0" applyAlignment="0" applyProtection="0">
      <alignment vertical="center"/>
    </xf>
    <xf numFmtId="0" fontId="103" fillId="0" borderId="212" applyNumberFormat="0" applyFill="0" applyAlignment="0" applyProtection="0">
      <alignment vertical="center"/>
    </xf>
    <xf numFmtId="0" fontId="107" fillId="11" borderId="204" applyNumberFormat="0" applyAlignment="0" applyProtection="0">
      <alignment vertical="center"/>
    </xf>
    <xf numFmtId="0" fontId="103" fillId="0" borderId="214" applyNumberFormat="0" applyFill="0" applyAlignment="0" applyProtection="0">
      <alignment vertical="center"/>
    </xf>
    <xf numFmtId="0" fontId="103" fillId="0" borderId="212" applyNumberFormat="0" applyFill="0" applyAlignment="0" applyProtection="0">
      <alignment vertical="center"/>
    </xf>
    <xf numFmtId="0" fontId="107" fillId="11" borderId="211" applyNumberFormat="0" applyAlignment="0" applyProtection="0">
      <alignment vertical="center"/>
    </xf>
    <xf numFmtId="0" fontId="103" fillId="0" borderId="207" applyNumberFormat="0" applyFill="0" applyAlignment="0" applyProtection="0">
      <alignment vertical="center"/>
    </xf>
    <xf numFmtId="0" fontId="107" fillId="11" borderId="211" applyNumberFormat="0" applyAlignment="0" applyProtection="0">
      <alignment vertical="center"/>
    </xf>
    <xf numFmtId="0" fontId="95" fillId="15" borderId="211" applyNumberFormat="0" applyAlignment="0" applyProtection="0">
      <alignment vertical="center"/>
    </xf>
    <xf numFmtId="0" fontId="103" fillId="0" borderId="200" applyNumberFormat="0" applyFill="0" applyAlignment="0" applyProtection="0">
      <alignment vertical="center"/>
    </xf>
    <xf numFmtId="0" fontId="103" fillId="0" borderId="224" applyNumberFormat="0" applyFill="0" applyAlignment="0" applyProtection="0">
      <alignment vertical="center"/>
    </xf>
    <xf numFmtId="0" fontId="95" fillId="15" borderId="211" applyNumberFormat="0" applyAlignment="0" applyProtection="0">
      <alignment vertical="center"/>
    </xf>
    <xf numFmtId="0" fontId="95" fillId="27" borderId="211" applyNumberFormat="0" applyAlignment="0" applyProtection="0">
      <alignment vertical="center"/>
    </xf>
    <xf numFmtId="0" fontId="95" fillId="27" borderId="211" applyNumberFormat="0" applyAlignment="0" applyProtection="0">
      <alignment vertical="center"/>
    </xf>
    <xf numFmtId="0" fontId="103" fillId="0" borderId="214" applyNumberFormat="0" applyFill="0" applyAlignment="0" applyProtection="0">
      <alignment vertical="center"/>
    </xf>
    <xf numFmtId="0" fontId="19" fillId="13" borderId="210" applyNumberFormat="0" applyFont="0" applyAlignment="0" applyProtection="0">
      <alignment vertical="center"/>
    </xf>
    <xf numFmtId="0" fontId="19" fillId="13" borderId="203" applyNumberFormat="0" applyFont="0" applyAlignment="0" applyProtection="0">
      <alignment vertical="center"/>
    </xf>
    <xf numFmtId="10" fontId="81" fillId="20" borderId="202" applyNumberFormat="0" applyBorder="0" applyAlignment="0" applyProtection="0"/>
    <xf numFmtId="0" fontId="95" fillId="15" borderId="211" applyNumberFormat="0" applyAlignment="0" applyProtection="0">
      <alignment vertical="center"/>
    </xf>
    <xf numFmtId="10" fontId="81" fillId="20" borderId="209" applyNumberFormat="0" applyBorder="0" applyAlignment="0" applyProtection="0"/>
    <xf numFmtId="0" fontId="107" fillId="11" borderId="223" applyNumberFormat="0" applyAlignment="0" applyProtection="0">
      <alignment vertical="center"/>
    </xf>
    <xf numFmtId="0" fontId="107" fillId="16" borderId="199" applyNumberFormat="0" applyAlignment="0" applyProtection="0">
      <alignment vertical="center"/>
    </xf>
    <xf numFmtId="0" fontId="107" fillId="11" borderId="211" applyNumberFormat="0" applyAlignment="0" applyProtection="0">
      <alignment vertical="center"/>
    </xf>
    <xf numFmtId="0" fontId="107" fillId="11" borderId="204" applyNumberFormat="0" applyAlignment="0" applyProtection="0">
      <alignment vertical="center"/>
    </xf>
    <xf numFmtId="0" fontId="104" fillId="15" borderId="225" applyNumberFormat="0" applyAlignment="0" applyProtection="0">
      <alignment vertical="center"/>
    </xf>
    <xf numFmtId="0" fontId="103" fillId="0" borderId="205" applyNumberFormat="0" applyFill="0" applyAlignment="0" applyProtection="0">
      <alignment vertical="center"/>
    </xf>
    <xf numFmtId="0" fontId="107" fillId="11" borderId="211" applyNumberFormat="0" applyAlignment="0" applyProtection="0">
      <alignment vertical="center"/>
    </xf>
    <xf numFmtId="0" fontId="19" fillId="13" borderId="210" applyNumberFormat="0" applyFont="0" applyAlignment="0" applyProtection="0">
      <alignment vertical="center"/>
    </xf>
    <xf numFmtId="0" fontId="103" fillId="0" borderId="207" applyNumberFormat="0" applyFill="0" applyAlignment="0" applyProtection="0">
      <alignment vertical="center"/>
    </xf>
    <xf numFmtId="0" fontId="107" fillId="11" borderId="211" applyNumberFormat="0" applyAlignment="0" applyProtection="0">
      <alignment vertical="center"/>
    </xf>
    <xf numFmtId="0" fontId="19" fillId="13" borderId="217" applyNumberFormat="0" applyFont="0" applyAlignment="0" applyProtection="0">
      <alignment vertical="center"/>
    </xf>
    <xf numFmtId="0" fontId="95" fillId="27" borderId="204" applyNumberFormat="0" applyAlignment="0" applyProtection="0">
      <alignment vertical="center"/>
    </xf>
    <xf numFmtId="0" fontId="104" fillId="15" borderId="206" applyNumberFormat="0" applyAlignment="0" applyProtection="0">
      <alignment vertical="center"/>
    </xf>
    <xf numFmtId="0" fontId="107" fillId="16" borderId="223" applyNumberFormat="0" applyAlignment="0" applyProtection="0">
      <alignment vertical="center"/>
    </xf>
    <xf numFmtId="0" fontId="95" fillId="15" borderId="223" applyNumberFormat="0" applyAlignment="0" applyProtection="0">
      <alignment vertical="center"/>
    </xf>
    <xf numFmtId="0" fontId="103" fillId="0" borderId="226" applyNumberFormat="0" applyFill="0" applyAlignment="0" applyProtection="0">
      <alignment vertical="center"/>
    </xf>
    <xf numFmtId="0" fontId="104" fillId="15" borderId="213" applyNumberFormat="0" applyAlignment="0" applyProtection="0">
      <alignment vertical="center"/>
    </xf>
    <xf numFmtId="0" fontId="104" fillId="15" borderId="213" applyNumberFormat="0" applyAlignment="0" applyProtection="0">
      <alignment vertical="center"/>
    </xf>
    <xf numFmtId="0" fontId="104" fillId="15" borderId="213" applyNumberFormat="0" applyAlignment="0" applyProtection="0">
      <alignment vertical="center"/>
    </xf>
    <xf numFmtId="0" fontId="107" fillId="16" borderId="204" applyNumberFormat="0" applyAlignment="0" applyProtection="0">
      <alignment vertical="center"/>
    </xf>
    <xf numFmtId="0" fontId="82" fillId="0" borderId="197">
      <alignment horizontal="left" vertical="center"/>
    </xf>
    <xf numFmtId="0" fontId="107" fillId="11" borderId="223" applyNumberFormat="0" applyAlignment="0" applyProtection="0">
      <alignment vertical="center"/>
    </xf>
    <xf numFmtId="0" fontId="103" fillId="0" borderId="212" applyNumberFormat="0" applyFill="0" applyAlignment="0" applyProtection="0">
      <alignment vertical="center"/>
    </xf>
    <xf numFmtId="0" fontId="104" fillId="15" borderId="206" applyNumberFormat="0" applyAlignment="0" applyProtection="0">
      <alignment vertical="center"/>
    </xf>
    <xf numFmtId="0" fontId="95" fillId="15" borderId="204" applyNumberFormat="0" applyAlignment="0" applyProtection="0">
      <alignment vertical="center"/>
    </xf>
    <xf numFmtId="0" fontId="95" fillId="15" borderId="223" applyNumberFormat="0" applyAlignment="0" applyProtection="0">
      <alignment vertical="center"/>
    </xf>
    <xf numFmtId="0" fontId="104" fillId="27" borderId="213" applyNumberFormat="0" applyAlignment="0" applyProtection="0">
      <alignment vertical="center"/>
    </xf>
    <xf numFmtId="0" fontId="104" fillId="15" borderId="213" applyNumberFormat="0" applyAlignment="0" applyProtection="0">
      <alignment vertical="center"/>
    </xf>
    <xf numFmtId="0" fontId="104" fillId="15" borderId="213" applyNumberFormat="0" applyAlignment="0" applyProtection="0">
      <alignment vertical="center"/>
    </xf>
    <xf numFmtId="0" fontId="95" fillId="15" borderId="211" applyNumberFormat="0" applyAlignment="0" applyProtection="0">
      <alignment vertical="center"/>
    </xf>
    <xf numFmtId="0" fontId="82" fillId="0" borderId="215">
      <alignment horizontal="left" vertical="center"/>
    </xf>
    <xf numFmtId="0" fontId="104" fillId="27" borderId="213" applyNumberFormat="0" applyAlignment="0" applyProtection="0">
      <alignment vertical="center"/>
    </xf>
    <xf numFmtId="0" fontId="104" fillId="27" borderId="206" applyNumberFormat="0" applyAlignment="0" applyProtection="0">
      <alignment vertical="center"/>
    </xf>
    <xf numFmtId="0" fontId="95" fillId="15" borderId="211" applyNumberFormat="0" applyAlignment="0" applyProtection="0">
      <alignment vertical="center"/>
    </xf>
    <xf numFmtId="0" fontId="95" fillId="15" borderId="204" applyNumberFormat="0" applyAlignment="0" applyProtection="0">
      <alignment vertical="center"/>
    </xf>
    <xf numFmtId="0" fontId="104" fillId="27" borderId="201" applyNumberFormat="0" applyAlignment="0" applyProtection="0">
      <alignment vertical="center"/>
    </xf>
    <xf numFmtId="0" fontId="103" fillId="0" borderId="224" applyNumberFormat="0" applyFill="0" applyAlignment="0" applyProtection="0">
      <alignment vertical="center"/>
    </xf>
    <xf numFmtId="0" fontId="107" fillId="16" borderId="223" applyNumberFormat="0" applyAlignment="0" applyProtection="0">
      <alignment vertical="center"/>
    </xf>
    <xf numFmtId="0" fontId="19" fillId="13" borderId="203" applyNumberFormat="0" applyFont="0" applyAlignment="0" applyProtection="0">
      <alignment vertical="center"/>
    </xf>
    <xf numFmtId="0" fontId="95" fillId="15" borderId="223" applyNumberFormat="0" applyAlignment="0" applyProtection="0">
      <alignment vertical="center"/>
    </xf>
    <xf numFmtId="0" fontId="103" fillId="0" borderId="221" applyNumberFormat="0" applyFill="0" applyAlignment="0" applyProtection="0">
      <alignment vertical="center"/>
    </xf>
    <xf numFmtId="0" fontId="103" fillId="0" borderId="221" applyNumberFormat="0" applyFill="0" applyAlignment="0" applyProtection="0">
      <alignment vertical="center"/>
    </xf>
    <xf numFmtId="0" fontId="104" fillId="15" borderId="220" applyNumberFormat="0" applyAlignment="0" applyProtection="0">
      <alignment vertical="center"/>
    </xf>
    <xf numFmtId="0" fontId="104" fillId="15" borderId="220" applyNumberFormat="0" applyAlignment="0" applyProtection="0">
      <alignment vertical="center"/>
    </xf>
    <xf numFmtId="0" fontId="107" fillId="11" borderId="218" applyNumberFormat="0" applyAlignment="0" applyProtection="0">
      <alignment vertical="center"/>
    </xf>
    <xf numFmtId="0" fontId="107" fillId="11" borderId="218" applyNumberFormat="0" applyAlignment="0" applyProtection="0">
      <alignment vertical="center"/>
    </xf>
    <xf numFmtId="0" fontId="103" fillId="0" borderId="226" applyNumberFormat="0" applyFill="0" applyAlignment="0" applyProtection="0">
      <alignment vertical="center"/>
    </xf>
    <xf numFmtId="0" fontId="104" fillId="15" borderId="225" applyNumberFormat="0" applyAlignment="0" applyProtection="0">
      <alignment vertical="center"/>
    </xf>
    <xf numFmtId="0" fontId="104" fillId="15" borderId="225" applyNumberFormat="0" applyAlignment="0" applyProtection="0">
      <alignment vertical="center"/>
    </xf>
    <xf numFmtId="0" fontId="107" fillId="11" borderId="223" applyNumberFormat="0" applyAlignment="0" applyProtection="0">
      <alignment vertical="center"/>
    </xf>
    <xf numFmtId="0" fontId="107" fillId="11" borderId="223" applyNumberFormat="0" applyAlignment="0" applyProtection="0">
      <alignment vertical="center"/>
    </xf>
    <xf numFmtId="0" fontId="103" fillId="0" borderId="226" applyNumberFormat="0" applyFill="0" applyAlignment="0" applyProtection="0">
      <alignment vertical="center"/>
    </xf>
    <xf numFmtId="0" fontId="103" fillId="0" borderId="226" applyNumberFormat="0" applyFill="0" applyAlignment="0" applyProtection="0">
      <alignment vertical="center"/>
    </xf>
    <xf numFmtId="0" fontId="104" fillId="15" borderId="225" applyNumberFormat="0" applyAlignment="0" applyProtection="0">
      <alignment vertical="center"/>
    </xf>
    <xf numFmtId="0" fontId="104" fillId="15" borderId="225" applyNumberFormat="0" applyAlignment="0" applyProtection="0">
      <alignment vertical="center"/>
    </xf>
    <xf numFmtId="0" fontId="107" fillId="11" borderId="223" applyNumberFormat="0" applyAlignment="0" applyProtection="0">
      <alignment vertical="center"/>
    </xf>
    <xf numFmtId="0" fontId="107" fillId="11" borderId="223" applyNumberFormat="0" applyAlignment="0" applyProtection="0">
      <alignment vertical="center"/>
    </xf>
    <xf numFmtId="0" fontId="19" fillId="13" borderId="229" applyNumberFormat="0" applyFont="0" applyAlignment="0" applyProtection="0">
      <alignment vertical="center"/>
    </xf>
    <xf numFmtId="0" fontId="95" fillId="15" borderId="223" applyNumberFormat="0" applyAlignment="0" applyProtection="0">
      <alignment vertical="center"/>
    </xf>
    <xf numFmtId="0" fontId="19" fillId="13" borderId="222" applyNumberFormat="0" applyFont="0" applyAlignment="0" applyProtection="0">
      <alignment vertical="center"/>
    </xf>
    <xf numFmtId="0" fontId="19" fillId="13" borderId="229" applyNumberFormat="0" applyFont="0" applyAlignment="0" applyProtection="0">
      <alignment vertical="center"/>
    </xf>
    <xf numFmtId="0" fontId="82" fillId="0" borderId="227">
      <alignment horizontal="left" vertical="center"/>
    </xf>
    <xf numFmtId="10" fontId="81" fillId="20" borderId="228" applyNumberFormat="0" applyBorder="0" applyAlignment="0" applyProtection="0"/>
    <xf numFmtId="0" fontId="107" fillId="16" borderId="223" applyNumberFormat="0" applyAlignment="0" applyProtection="0">
      <alignment vertical="center"/>
    </xf>
    <xf numFmtId="0" fontId="104" fillId="27" borderId="225" applyNumberFormat="0" applyAlignment="0" applyProtection="0">
      <alignment vertical="center"/>
    </xf>
    <xf numFmtId="0" fontId="103" fillId="0" borderId="224" applyNumberFormat="0" applyFill="0" applyAlignment="0" applyProtection="0">
      <alignment vertical="center"/>
    </xf>
    <xf numFmtId="0" fontId="19" fillId="13" borderId="222" applyNumberFormat="0" applyFont="0" applyAlignment="0" applyProtection="0">
      <alignment vertical="center"/>
    </xf>
    <xf numFmtId="0" fontId="95" fillId="27" borderId="230" applyNumberFormat="0" applyAlignment="0" applyProtection="0">
      <alignment vertical="center"/>
    </xf>
    <xf numFmtId="0" fontId="95" fillId="27" borderId="223" applyNumberFormat="0" applyAlignment="0" applyProtection="0">
      <alignment vertical="center"/>
    </xf>
    <xf numFmtId="0" fontId="95" fillId="27" borderId="223" applyNumberFormat="0" applyAlignment="0" applyProtection="0">
      <alignment vertical="center"/>
    </xf>
    <xf numFmtId="0" fontId="19" fillId="13" borderId="222" applyNumberFormat="0" applyFont="0" applyAlignment="0" applyProtection="0">
      <alignment vertical="center"/>
    </xf>
    <xf numFmtId="0" fontId="103" fillId="0" borderId="231" applyNumberFormat="0" applyFill="0" applyAlignment="0" applyProtection="0">
      <alignment vertical="center"/>
    </xf>
    <xf numFmtId="0" fontId="104" fillId="27" borderId="232" applyNumberFormat="0" applyAlignment="0" applyProtection="0">
      <alignment vertical="center"/>
    </xf>
    <xf numFmtId="10" fontId="81" fillId="20" borderId="228" applyNumberFormat="0" applyBorder="0" applyAlignment="0" applyProtection="0"/>
    <xf numFmtId="0" fontId="95" fillId="15" borderId="230" applyNumberFormat="0" applyAlignment="0" applyProtection="0">
      <alignment vertical="center"/>
    </xf>
    <xf numFmtId="0" fontId="103" fillId="0" borderId="224" applyNumberFormat="0" applyFill="0" applyAlignment="0" applyProtection="0">
      <alignment vertical="center"/>
    </xf>
    <xf numFmtId="0" fontId="104" fillId="27" borderId="225" applyNumberFormat="0" applyAlignment="0" applyProtection="0">
      <alignment vertical="center"/>
    </xf>
    <xf numFmtId="0" fontId="107" fillId="16" borderId="223" applyNumberFormat="0" applyAlignment="0" applyProtection="0">
      <alignment vertical="center"/>
    </xf>
    <xf numFmtId="0" fontId="107" fillId="16" borderId="230" applyNumberFormat="0" applyAlignment="0" applyProtection="0">
      <alignment vertical="center"/>
    </xf>
    <xf numFmtId="0" fontId="95" fillId="15" borderId="223" applyNumberFormat="0" applyAlignment="0" applyProtection="0">
      <alignment vertical="center"/>
    </xf>
    <xf numFmtId="0" fontId="19" fillId="13" borderId="222" applyNumberFormat="0" applyFont="0" applyAlignment="0" applyProtection="0">
      <alignment vertical="center"/>
    </xf>
    <xf numFmtId="0" fontId="82" fillId="0" borderId="227">
      <alignment horizontal="left" vertical="center"/>
    </xf>
    <xf numFmtId="0" fontId="95" fillId="15" borderId="230" applyNumberFormat="0" applyAlignment="0" applyProtection="0">
      <alignment vertical="center"/>
    </xf>
    <xf numFmtId="0" fontId="19" fillId="13" borderId="229" applyNumberFormat="0" applyFont="0" applyAlignment="0" applyProtection="0">
      <alignment vertical="center"/>
    </xf>
    <xf numFmtId="0" fontId="19" fillId="13" borderId="222" applyNumberFormat="0" applyFont="0" applyAlignment="0" applyProtection="0">
      <alignment vertical="center"/>
    </xf>
    <xf numFmtId="0" fontId="19" fillId="13" borderId="222" applyNumberFormat="0" applyFont="0" applyAlignment="0" applyProtection="0">
      <alignment vertical="center"/>
    </xf>
    <xf numFmtId="0" fontId="95" fillId="15" borderId="223" applyNumberFormat="0" applyAlignment="0" applyProtection="0">
      <alignment vertical="center"/>
    </xf>
    <xf numFmtId="0" fontId="95" fillId="15" borderId="223" applyNumberFormat="0" applyAlignment="0" applyProtection="0">
      <alignment vertical="center"/>
    </xf>
    <xf numFmtId="0" fontId="103" fillId="0" borderId="226" applyNumberFormat="0" applyFill="0" applyAlignment="0" applyProtection="0">
      <alignment vertical="center"/>
    </xf>
    <xf numFmtId="0" fontId="103" fillId="0" borderId="226" applyNumberFormat="0" applyFill="0" applyAlignment="0" applyProtection="0">
      <alignment vertical="center"/>
    </xf>
    <xf numFmtId="0" fontId="104" fillId="15" borderId="225" applyNumberFormat="0" applyAlignment="0" applyProtection="0">
      <alignment vertical="center"/>
    </xf>
    <xf numFmtId="0" fontId="104" fillId="15" borderId="225" applyNumberFormat="0" applyAlignment="0" applyProtection="0">
      <alignment vertical="center"/>
    </xf>
    <xf numFmtId="0" fontId="103" fillId="0" borderId="233" applyNumberFormat="0" applyFill="0" applyAlignment="0" applyProtection="0">
      <alignment vertical="center"/>
    </xf>
    <xf numFmtId="0" fontId="103" fillId="0" borderId="233" applyNumberFormat="0" applyFill="0" applyAlignment="0" applyProtection="0">
      <alignment vertical="center"/>
    </xf>
    <xf numFmtId="0" fontId="107" fillId="11" borderId="223" applyNumberFormat="0" applyAlignment="0" applyProtection="0">
      <alignment vertical="center"/>
    </xf>
    <xf numFmtId="0" fontId="107" fillId="11" borderId="223" applyNumberFormat="0" applyAlignment="0" applyProtection="0">
      <alignment vertical="center"/>
    </xf>
    <xf numFmtId="0" fontId="103" fillId="0" borderId="226" applyNumberFormat="0" applyFill="0" applyAlignment="0" applyProtection="0">
      <alignment vertical="center"/>
    </xf>
    <xf numFmtId="0" fontId="103" fillId="0" borderId="226" applyNumberFormat="0" applyFill="0" applyAlignment="0" applyProtection="0">
      <alignment vertical="center"/>
    </xf>
    <xf numFmtId="0" fontId="104" fillId="15" borderId="225" applyNumberFormat="0" applyAlignment="0" applyProtection="0">
      <alignment vertical="center"/>
    </xf>
    <xf numFmtId="0" fontId="104" fillId="15" borderId="225" applyNumberFormat="0" applyAlignment="0" applyProtection="0">
      <alignment vertical="center"/>
    </xf>
    <xf numFmtId="0" fontId="107" fillId="11" borderId="223" applyNumberFormat="0" applyAlignment="0" applyProtection="0">
      <alignment vertical="center"/>
    </xf>
    <xf numFmtId="0" fontId="107" fillId="11" borderId="223" applyNumberFormat="0" applyAlignment="0" applyProtection="0">
      <alignment vertical="center"/>
    </xf>
    <xf numFmtId="0" fontId="104" fillId="15" borderId="232" applyNumberFormat="0" applyAlignment="0" applyProtection="0">
      <alignment vertical="center"/>
    </xf>
    <xf numFmtId="0" fontId="104" fillId="15" borderId="232" applyNumberFormat="0" applyAlignment="0" applyProtection="0">
      <alignment vertical="center"/>
    </xf>
    <xf numFmtId="0" fontId="107" fillId="11" borderId="230" applyNumberFormat="0" applyAlignment="0" applyProtection="0">
      <alignment vertical="center"/>
    </xf>
    <xf numFmtId="0" fontId="107" fillId="11" borderId="230" applyNumberFormat="0" applyAlignment="0" applyProtection="0">
      <alignment vertical="center"/>
    </xf>
    <xf numFmtId="10" fontId="81" fillId="20" borderId="228" applyNumberFormat="0" applyBorder="0" applyAlignment="0" applyProtection="0"/>
    <xf numFmtId="0" fontId="19" fillId="13" borderId="229" applyNumberFormat="0" applyFont="0" applyAlignment="0" applyProtection="0">
      <alignment vertical="center"/>
    </xf>
    <xf numFmtId="0" fontId="19" fillId="13" borderId="229" applyNumberFormat="0" applyFont="0" applyAlignment="0" applyProtection="0">
      <alignment vertical="center"/>
    </xf>
    <xf numFmtId="0" fontId="95" fillId="15" borderId="230" applyNumberFormat="0" applyAlignment="0" applyProtection="0">
      <alignment vertical="center"/>
    </xf>
    <xf numFmtId="0" fontId="95" fillId="15" borderId="230" applyNumberFormat="0" applyAlignment="0" applyProtection="0">
      <alignment vertical="center"/>
    </xf>
    <xf numFmtId="0" fontId="103" fillId="0" borderId="233" applyNumberFormat="0" applyFill="0" applyAlignment="0" applyProtection="0">
      <alignment vertical="center"/>
    </xf>
    <xf numFmtId="0" fontId="103" fillId="0" borderId="233" applyNumberFormat="0" applyFill="0" applyAlignment="0" applyProtection="0">
      <alignment vertical="center"/>
    </xf>
    <xf numFmtId="0" fontId="104" fillId="15" borderId="232" applyNumberFormat="0" applyAlignment="0" applyProtection="0">
      <alignment vertical="center"/>
    </xf>
    <xf numFmtId="0" fontId="104" fillId="15" borderId="232" applyNumberFormat="0" applyAlignment="0" applyProtection="0">
      <alignment vertical="center"/>
    </xf>
    <xf numFmtId="0" fontId="107" fillId="11" borderId="230" applyNumberFormat="0" applyAlignment="0" applyProtection="0">
      <alignment vertical="center"/>
    </xf>
    <xf numFmtId="0" fontId="107" fillId="11" borderId="230" applyNumberFormat="0" applyAlignment="0" applyProtection="0">
      <alignment vertical="center"/>
    </xf>
    <xf numFmtId="0" fontId="19" fillId="13" borderId="229" applyNumberFormat="0" applyFont="0" applyAlignment="0" applyProtection="0">
      <alignment vertical="center"/>
    </xf>
    <xf numFmtId="0" fontId="107" fillId="16" borderId="230" applyNumberFormat="0" applyAlignment="0" applyProtection="0">
      <alignment vertical="center"/>
    </xf>
    <xf numFmtId="0" fontId="103" fillId="0" borderId="231" applyNumberFormat="0" applyFill="0" applyAlignment="0" applyProtection="0">
      <alignment vertical="center"/>
    </xf>
    <xf numFmtId="0" fontId="95" fillId="27" borderId="230" applyNumberFormat="0" applyAlignment="0" applyProtection="0">
      <alignment vertical="center"/>
    </xf>
    <xf numFmtId="0" fontId="95" fillId="27" borderId="230" applyNumberFormat="0" applyAlignment="0" applyProtection="0">
      <alignment vertical="center"/>
    </xf>
    <xf numFmtId="0" fontId="103" fillId="0" borderId="231" applyNumberFormat="0" applyFill="0" applyAlignment="0" applyProtection="0">
      <alignment vertical="center"/>
    </xf>
    <xf numFmtId="0" fontId="104" fillId="27" borderId="232" applyNumberFormat="0" applyAlignment="0" applyProtection="0">
      <alignment vertical="center"/>
    </xf>
    <xf numFmtId="0" fontId="107" fillId="16" borderId="230" applyNumberFormat="0" applyAlignment="0" applyProtection="0">
      <alignment vertical="center"/>
    </xf>
    <xf numFmtId="0" fontId="104" fillId="27" borderId="232" applyNumberFormat="0" applyAlignment="0" applyProtection="0">
      <alignment vertical="center"/>
    </xf>
    <xf numFmtId="0" fontId="95" fillId="15" borderId="230" applyNumberFormat="0" applyAlignment="0" applyProtection="0">
      <alignment vertical="center"/>
    </xf>
    <xf numFmtId="0" fontId="95" fillId="15" borderId="230" applyNumberFormat="0" applyAlignment="0" applyProtection="0">
      <alignment vertical="center"/>
    </xf>
    <xf numFmtId="0" fontId="19" fillId="13" borderId="229" applyNumberFormat="0" applyFont="0" applyAlignment="0" applyProtection="0">
      <alignment vertical="center"/>
    </xf>
    <xf numFmtId="10" fontId="81" fillId="20" borderId="228" applyNumberFormat="0" applyBorder="0" applyAlignment="0" applyProtection="0"/>
    <xf numFmtId="10" fontId="81" fillId="20" borderId="228" applyNumberFormat="0" applyBorder="0" applyAlignment="0" applyProtection="0"/>
    <xf numFmtId="0" fontId="19" fillId="13" borderId="229" applyNumberFormat="0" applyFont="0" applyAlignment="0" applyProtection="0">
      <alignment vertical="center"/>
    </xf>
    <xf numFmtId="0" fontId="19" fillId="13" borderId="229" applyNumberFormat="0" applyFont="0" applyAlignment="0" applyProtection="0">
      <alignment vertical="center"/>
    </xf>
    <xf numFmtId="0" fontId="95" fillId="15" borderId="230" applyNumberFormat="0" applyAlignment="0" applyProtection="0">
      <alignment vertical="center"/>
    </xf>
    <xf numFmtId="0" fontId="95" fillId="15" borderId="230" applyNumberFormat="0" applyAlignment="0" applyProtection="0">
      <alignment vertical="center"/>
    </xf>
    <xf numFmtId="0" fontId="19" fillId="13" borderId="229" applyNumberFormat="0" applyFont="0" applyAlignment="0" applyProtection="0">
      <alignment vertical="center"/>
    </xf>
    <xf numFmtId="0" fontId="103" fillId="0" borderId="233" applyNumberFormat="0" applyFill="0" applyAlignment="0" applyProtection="0">
      <alignment vertical="center"/>
    </xf>
    <xf numFmtId="0" fontId="103" fillId="0" borderId="233" applyNumberFormat="0" applyFill="0" applyAlignment="0" applyProtection="0">
      <alignment vertical="center"/>
    </xf>
    <xf numFmtId="0" fontId="104" fillId="15" borderId="232" applyNumberFormat="0" applyAlignment="0" applyProtection="0">
      <alignment vertical="center"/>
    </xf>
    <xf numFmtId="0" fontId="104" fillId="15" borderId="232" applyNumberFormat="0" applyAlignment="0" applyProtection="0">
      <alignment vertical="center"/>
    </xf>
    <xf numFmtId="0" fontId="107" fillId="11" borderId="230" applyNumberFormat="0" applyAlignment="0" applyProtection="0">
      <alignment vertical="center"/>
    </xf>
    <xf numFmtId="0" fontId="107" fillId="11" borderId="230" applyNumberFormat="0" applyAlignment="0" applyProtection="0">
      <alignment vertical="center"/>
    </xf>
    <xf numFmtId="0" fontId="103" fillId="0" borderId="233" applyNumberFormat="0" applyFill="0" applyAlignment="0" applyProtection="0">
      <alignment vertical="center"/>
    </xf>
    <xf numFmtId="0" fontId="103" fillId="0" borderId="233" applyNumberFormat="0" applyFill="0" applyAlignment="0" applyProtection="0">
      <alignment vertical="center"/>
    </xf>
    <xf numFmtId="0" fontId="104" fillId="15" borderId="232" applyNumberFormat="0" applyAlignment="0" applyProtection="0">
      <alignment vertical="center"/>
    </xf>
    <xf numFmtId="0" fontId="104" fillId="15" borderId="232" applyNumberFormat="0" applyAlignment="0" applyProtection="0">
      <alignment vertical="center"/>
    </xf>
    <xf numFmtId="0" fontId="107" fillId="11" borderId="230" applyNumberFormat="0" applyAlignment="0" applyProtection="0">
      <alignment vertical="center"/>
    </xf>
    <xf numFmtId="0" fontId="107" fillId="11" borderId="230" applyNumberFormat="0" applyAlignment="0" applyProtection="0">
      <alignment vertical="center"/>
    </xf>
    <xf numFmtId="0" fontId="19" fillId="13" borderId="229" applyNumberFormat="0" applyFont="0" applyAlignment="0" applyProtection="0">
      <alignment vertical="center"/>
    </xf>
    <xf numFmtId="0" fontId="95" fillId="27" borderId="230" applyNumberFormat="0" applyAlignment="0" applyProtection="0">
      <alignment vertical="center"/>
    </xf>
    <xf numFmtId="0" fontId="103" fillId="0" borderId="231" applyNumberFormat="0" applyFill="0" applyAlignment="0" applyProtection="0">
      <alignment vertical="center"/>
    </xf>
    <xf numFmtId="0" fontId="104" fillId="27" borderId="232" applyNumberFormat="0" applyAlignment="0" applyProtection="0">
      <alignment vertical="center"/>
    </xf>
    <xf numFmtId="0" fontId="107" fillId="16" borderId="230" applyNumberFormat="0" applyAlignment="0" applyProtection="0">
      <alignment vertical="center"/>
    </xf>
    <xf numFmtId="0" fontId="19" fillId="13" borderId="229" applyNumberFormat="0" applyFont="0" applyAlignment="0" applyProtection="0">
      <alignment vertical="center"/>
    </xf>
    <xf numFmtId="0" fontId="19" fillId="13" borderId="229" applyNumberFormat="0" applyFont="0" applyAlignment="0" applyProtection="0">
      <alignment vertical="center"/>
    </xf>
    <xf numFmtId="0" fontId="95" fillId="15" borderId="230" applyNumberFormat="0" applyAlignment="0" applyProtection="0">
      <alignment vertical="center"/>
    </xf>
    <xf numFmtId="0" fontId="95" fillId="15" borderId="230" applyNumberFormat="0" applyAlignment="0" applyProtection="0">
      <alignment vertical="center"/>
    </xf>
    <xf numFmtId="0" fontId="103" fillId="0" borderId="233" applyNumberFormat="0" applyFill="0" applyAlignment="0" applyProtection="0">
      <alignment vertical="center"/>
    </xf>
    <xf numFmtId="0" fontId="103" fillId="0" borderId="233" applyNumberFormat="0" applyFill="0" applyAlignment="0" applyProtection="0">
      <alignment vertical="center"/>
    </xf>
    <xf numFmtId="0" fontId="104" fillId="15" borderId="232" applyNumberFormat="0" applyAlignment="0" applyProtection="0">
      <alignment vertical="center"/>
    </xf>
    <xf numFmtId="0" fontId="104" fillId="15" borderId="232" applyNumberFormat="0" applyAlignment="0" applyProtection="0">
      <alignment vertical="center"/>
    </xf>
    <xf numFmtId="0" fontId="107" fillId="11" borderId="230" applyNumberFormat="0" applyAlignment="0" applyProtection="0">
      <alignment vertical="center"/>
    </xf>
    <xf numFmtId="0" fontId="107" fillId="11" borderId="230" applyNumberFormat="0" applyAlignment="0" applyProtection="0">
      <alignment vertical="center"/>
    </xf>
    <xf numFmtId="0" fontId="19" fillId="13" borderId="229" applyNumberFormat="0" applyFont="0" applyAlignment="0" applyProtection="0">
      <alignment vertical="center"/>
    </xf>
    <xf numFmtId="0" fontId="107" fillId="16" borderId="230" applyNumberFormat="0" applyAlignment="0" applyProtection="0">
      <alignment vertical="center"/>
    </xf>
    <xf numFmtId="0" fontId="103" fillId="0" borderId="231" applyNumberFormat="0" applyFill="0" applyAlignment="0" applyProtection="0">
      <alignment vertical="center"/>
    </xf>
    <xf numFmtId="0" fontId="95" fillId="27" borderId="230" applyNumberFormat="0" applyAlignment="0" applyProtection="0">
      <alignment vertical="center"/>
    </xf>
    <xf numFmtId="0" fontId="95" fillId="27" borderId="230" applyNumberFormat="0" applyAlignment="0" applyProtection="0">
      <alignment vertical="center"/>
    </xf>
    <xf numFmtId="0" fontId="103" fillId="0" borderId="231" applyNumberFormat="0" applyFill="0" applyAlignment="0" applyProtection="0">
      <alignment vertical="center"/>
    </xf>
    <xf numFmtId="0" fontId="104" fillId="27" borderId="232" applyNumberFormat="0" applyAlignment="0" applyProtection="0">
      <alignment vertical="center"/>
    </xf>
    <xf numFmtId="0" fontId="107" fillId="16" borderId="230" applyNumberFormat="0" applyAlignment="0" applyProtection="0">
      <alignment vertical="center"/>
    </xf>
    <xf numFmtId="0" fontId="104" fillId="27" borderId="232" applyNumberFormat="0" applyAlignment="0" applyProtection="0">
      <alignment vertical="center"/>
    </xf>
    <xf numFmtId="0" fontId="95" fillId="15" borderId="230" applyNumberFormat="0" applyAlignment="0" applyProtection="0">
      <alignment vertical="center"/>
    </xf>
    <xf numFmtId="0" fontId="95" fillId="15" borderId="230" applyNumberFormat="0" applyAlignment="0" applyProtection="0">
      <alignment vertical="center"/>
    </xf>
    <xf numFmtId="0" fontId="19" fillId="13" borderId="229" applyNumberFormat="0" applyFont="0" applyAlignment="0" applyProtection="0">
      <alignment vertical="center"/>
    </xf>
    <xf numFmtId="0" fontId="19" fillId="13" borderId="229" applyNumberFormat="0" applyFont="0" applyAlignment="0" applyProtection="0">
      <alignment vertical="center"/>
    </xf>
    <xf numFmtId="0" fontId="19" fillId="13" borderId="229" applyNumberFormat="0" applyFont="0" applyAlignment="0" applyProtection="0">
      <alignment vertical="center"/>
    </xf>
    <xf numFmtId="0" fontId="95" fillId="15" borderId="230" applyNumberFormat="0" applyAlignment="0" applyProtection="0">
      <alignment vertical="center"/>
    </xf>
    <xf numFmtId="0" fontId="95" fillId="15" borderId="230" applyNumberFormat="0" applyAlignment="0" applyProtection="0">
      <alignment vertical="center"/>
    </xf>
    <xf numFmtId="0" fontId="19" fillId="13" borderId="229" applyNumberFormat="0" applyFont="0" applyAlignment="0" applyProtection="0">
      <alignment vertical="center"/>
    </xf>
    <xf numFmtId="0" fontId="103" fillId="0" borderId="233" applyNumberFormat="0" applyFill="0" applyAlignment="0" applyProtection="0">
      <alignment vertical="center"/>
    </xf>
    <xf numFmtId="0" fontId="103" fillId="0" borderId="233" applyNumberFormat="0" applyFill="0" applyAlignment="0" applyProtection="0">
      <alignment vertical="center"/>
    </xf>
    <xf numFmtId="0" fontId="104" fillId="15" borderId="232" applyNumberFormat="0" applyAlignment="0" applyProtection="0">
      <alignment vertical="center"/>
    </xf>
    <xf numFmtId="0" fontId="104" fillId="15" borderId="232" applyNumberFormat="0" applyAlignment="0" applyProtection="0">
      <alignment vertical="center"/>
    </xf>
    <xf numFmtId="0" fontId="107" fillId="11" borderId="230" applyNumberFormat="0" applyAlignment="0" applyProtection="0">
      <alignment vertical="center"/>
    </xf>
    <xf numFmtId="0" fontId="107" fillId="11" borderId="230" applyNumberFormat="0" applyAlignment="0" applyProtection="0">
      <alignment vertical="center"/>
    </xf>
    <xf numFmtId="0" fontId="103" fillId="0" borderId="233" applyNumberFormat="0" applyFill="0" applyAlignment="0" applyProtection="0">
      <alignment vertical="center"/>
    </xf>
    <xf numFmtId="0" fontId="103" fillId="0" borderId="233" applyNumberFormat="0" applyFill="0" applyAlignment="0" applyProtection="0">
      <alignment vertical="center"/>
    </xf>
    <xf numFmtId="0" fontId="104" fillId="15" borderId="232" applyNumberFormat="0" applyAlignment="0" applyProtection="0">
      <alignment vertical="center"/>
    </xf>
    <xf numFmtId="0" fontId="104" fillId="15" borderId="232" applyNumberFormat="0" applyAlignment="0" applyProtection="0">
      <alignment vertical="center"/>
    </xf>
    <xf numFmtId="0" fontId="107" fillId="11" borderId="230" applyNumberFormat="0" applyAlignment="0" applyProtection="0">
      <alignment vertical="center"/>
    </xf>
    <xf numFmtId="0" fontId="107" fillId="11" borderId="230" applyNumberFormat="0" applyAlignment="0" applyProtection="0">
      <alignment vertical="center"/>
    </xf>
    <xf numFmtId="0" fontId="19" fillId="13" borderId="236" applyNumberFormat="0" applyFont="0" applyAlignment="0" applyProtection="0">
      <alignment vertical="center"/>
    </xf>
    <xf numFmtId="0" fontId="95" fillId="15" borderId="230" applyNumberFormat="0" applyAlignment="0" applyProtection="0">
      <alignment vertical="center"/>
    </xf>
    <xf numFmtId="0" fontId="19" fillId="13" borderId="229" applyNumberFormat="0" applyFont="0" applyAlignment="0" applyProtection="0">
      <alignment vertical="center"/>
    </xf>
    <xf numFmtId="0" fontId="19" fillId="13" borderId="236" applyNumberFormat="0" applyFont="0" applyAlignment="0" applyProtection="0">
      <alignment vertical="center"/>
    </xf>
    <xf numFmtId="0" fontId="82" fillId="0" borderId="234">
      <alignment horizontal="left" vertical="center"/>
    </xf>
    <xf numFmtId="10" fontId="81" fillId="20" borderId="235" applyNumberFormat="0" applyBorder="0" applyAlignment="0" applyProtection="0"/>
    <xf numFmtId="0" fontId="107" fillId="16" borderId="230" applyNumberFormat="0" applyAlignment="0" applyProtection="0">
      <alignment vertical="center"/>
    </xf>
    <xf numFmtId="0" fontId="104" fillId="27" borderId="232" applyNumberFormat="0" applyAlignment="0" applyProtection="0">
      <alignment vertical="center"/>
    </xf>
    <xf numFmtId="0" fontId="103" fillId="0" borderId="231" applyNumberFormat="0" applyFill="0" applyAlignment="0" applyProtection="0">
      <alignment vertical="center"/>
    </xf>
    <xf numFmtId="0" fontId="19" fillId="13" borderId="229" applyNumberFormat="0" applyFont="0" applyAlignment="0" applyProtection="0">
      <alignment vertical="center"/>
    </xf>
    <xf numFmtId="0" fontId="95" fillId="27" borderId="237" applyNumberFormat="0" applyAlignment="0" applyProtection="0">
      <alignment vertical="center"/>
    </xf>
    <xf numFmtId="0" fontId="95" fillId="27" borderId="230" applyNumberFormat="0" applyAlignment="0" applyProtection="0">
      <alignment vertical="center"/>
    </xf>
    <xf numFmtId="0" fontId="95" fillId="27" borderId="230" applyNumberFormat="0" applyAlignment="0" applyProtection="0">
      <alignment vertical="center"/>
    </xf>
    <xf numFmtId="0" fontId="19" fillId="13" borderId="229" applyNumberFormat="0" applyFont="0" applyAlignment="0" applyProtection="0">
      <alignment vertical="center"/>
    </xf>
    <xf numFmtId="0" fontId="103" fillId="0" borderId="238" applyNumberFormat="0" applyFill="0" applyAlignment="0" applyProtection="0">
      <alignment vertical="center"/>
    </xf>
    <xf numFmtId="0" fontId="104" fillId="27" borderId="239" applyNumberFormat="0" applyAlignment="0" applyProtection="0">
      <alignment vertical="center"/>
    </xf>
    <xf numFmtId="10" fontId="81" fillId="20" borderId="235" applyNumberFormat="0" applyBorder="0" applyAlignment="0" applyProtection="0"/>
    <xf numFmtId="0" fontId="95" fillId="15" borderId="237" applyNumberFormat="0" applyAlignment="0" applyProtection="0">
      <alignment vertical="center"/>
    </xf>
    <xf numFmtId="0" fontId="103" fillId="0" borderId="231" applyNumberFormat="0" applyFill="0" applyAlignment="0" applyProtection="0">
      <alignment vertical="center"/>
    </xf>
    <xf numFmtId="0" fontId="104" fillId="27" borderId="232" applyNumberFormat="0" applyAlignment="0" applyProtection="0">
      <alignment vertical="center"/>
    </xf>
    <xf numFmtId="0" fontId="107" fillId="16" borderId="230" applyNumberFormat="0" applyAlignment="0" applyProtection="0">
      <alignment vertical="center"/>
    </xf>
    <xf numFmtId="0" fontId="107" fillId="16" borderId="237" applyNumberFormat="0" applyAlignment="0" applyProtection="0">
      <alignment vertical="center"/>
    </xf>
    <xf numFmtId="0" fontId="95" fillId="15" borderId="230" applyNumberFormat="0" applyAlignment="0" applyProtection="0">
      <alignment vertical="center"/>
    </xf>
    <xf numFmtId="0" fontId="19" fillId="13" borderId="229" applyNumberFormat="0" applyFont="0" applyAlignment="0" applyProtection="0">
      <alignment vertical="center"/>
    </xf>
    <xf numFmtId="0" fontId="82" fillId="0" borderId="234">
      <alignment horizontal="left" vertical="center"/>
    </xf>
    <xf numFmtId="0" fontId="95" fillId="15" borderId="237" applyNumberFormat="0" applyAlignment="0" applyProtection="0">
      <alignment vertical="center"/>
    </xf>
    <xf numFmtId="0" fontId="19" fillId="13" borderId="236" applyNumberFormat="0" applyFont="0" applyAlignment="0" applyProtection="0">
      <alignment vertical="center"/>
    </xf>
    <xf numFmtId="10" fontId="81" fillId="20" borderId="228" applyNumberFormat="0" applyBorder="0" applyAlignment="0" applyProtection="0"/>
    <xf numFmtId="0" fontId="19" fillId="13" borderId="229" applyNumberFormat="0" applyFont="0" applyAlignment="0" applyProtection="0">
      <alignment vertical="center"/>
    </xf>
    <xf numFmtId="0" fontId="19" fillId="13" borderId="229" applyNumberFormat="0" applyFont="0" applyAlignment="0" applyProtection="0">
      <alignment vertical="center"/>
    </xf>
    <xf numFmtId="0" fontId="95" fillId="15" borderId="230" applyNumberFormat="0" applyAlignment="0" applyProtection="0">
      <alignment vertical="center"/>
    </xf>
    <xf numFmtId="0" fontId="95" fillId="15" borderId="230" applyNumberFormat="0" applyAlignment="0" applyProtection="0">
      <alignment vertical="center"/>
    </xf>
    <xf numFmtId="0" fontId="103" fillId="0" borderId="233" applyNumberFormat="0" applyFill="0" applyAlignment="0" applyProtection="0">
      <alignment vertical="center"/>
    </xf>
    <xf numFmtId="0" fontId="103" fillId="0" borderId="233" applyNumberFormat="0" applyFill="0" applyAlignment="0" applyProtection="0">
      <alignment vertical="center"/>
    </xf>
    <xf numFmtId="0" fontId="104" fillId="15" borderId="232" applyNumberFormat="0" applyAlignment="0" applyProtection="0">
      <alignment vertical="center"/>
    </xf>
    <xf numFmtId="0" fontId="104" fillId="15" borderId="232" applyNumberFormat="0" applyAlignment="0" applyProtection="0">
      <alignment vertical="center"/>
    </xf>
    <xf numFmtId="0" fontId="103" fillId="0" borderId="240" applyNumberFormat="0" applyFill="0" applyAlignment="0" applyProtection="0">
      <alignment vertical="center"/>
    </xf>
    <xf numFmtId="0" fontId="103" fillId="0" borderId="240" applyNumberFormat="0" applyFill="0" applyAlignment="0" applyProtection="0">
      <alignment vertical="center"/>
    </xf>
    <xf numFmtId="0" fontId="107" fillId="11" borderId="230" applyNumberFormat="0" applyAlignment="0" applyProtection="0">
      <alignment vertical="center"/>
    </xf>
    <xf numFmtId="0" fontId="107" fillId="11" borderId="230" applyNumberFormat="0" applyAlignment="0" applyProtection="0">
      <alignment vertical="center"/>
    </xf>
    <xf numFmtId="0" fontId="103" fillId="0" borderId="233" applyNumberFormat="0" applyFill="0" applyAlignment="0" applyProtection="0">
      <alignment vertical="center"/>
    </xf>
    <xf numFmtId="0" fontId="103" fillId="0" borderId="233" applyNumberFormat="0" applyFill="0" applyAlignment="0" applyProtection="0">
      <alignment vertical="center"/>
    </xf>
    <xf numFmtId="0" fontId="104" fillId="15" borderId="232" applyNumberFormat="0" applyAlignment="0" applyProtection="0">
      <alignment vertical="center"/>
    </xf>
    <xf numFmtId="0" fontId="104" fillId="15" borderId="232" applyNumberFormat="0" applyAlignment="0" applyProtection="0">
      <alignment vertical="center"/>
    </xf>
    <xf numFmtId="0" fontId="107" fillId="11" borderId="230" applyNumberFormat="0" applyAlignment="0" applyProtection="0">
      <alignment vertical="center"/>
    </xf>
    <xf numFmtId="0" fontId="107" fillId="11" borderId="230" applyNumberFormat="0" applyAlignment="0" applyProtection="0">
      <alignment vertical="center"/>
    </xf>
    <xf numFmtId="0" fontId="104" fillId="15" borderId="239" applyNumberFormat="0" applyAlignment="0" applyProtection="0">
      <alignment vertical="center"/>
    </xf>
    <xf numFmtId="0" fontId="104" fillId="15" borderId="239" applyNumberFormat="0" applyAlignment="0" applyProtection="0">
      <alignment vertical="center"/>
    </xf>
    <xf numFmtId="0" fontId="107" fillId="11" borderId="237" applyNumberFormat="0" applyAlignment="0" applyProtection="0">
      <alignment vertical="center"/>
    </xf>
    <xf numFmtId="0" fontId="107" fillId="11" borderId="237" applyNumberFormat="0" applyAlignment="0" applyProtection="0">
      <alignment vertical="center"/>
    </xf>
    <xf numFmtId="10" fontId="81" fillId="20" borderId="235" applyNumberFormat="0" applyBorder="0" applyAlignment="0" applyProtection="0"/>
    <xf numFmtId="0" fontId="19" fillId="13" borderId="236" applyNumberFormat="0" applyFont="0" applyAlignment="0" applyProtection="0">
      <alignment vertical="center"/>
    </xf>
    <xf numFmtId="0" fontId="19" fillId="13" borderId="236" applyNumberFormat="0" applyFont="0" applyAlignment="0" applyProtection="0">
      <alignment vertical="center"/>
    </xf>
    <xf numFmtId="0" fontId="95" fillId="15" borderId="237" applyNumberFormat="0" applyAlignment="0" applyProtection="0">
      <alignment vertical="center"/>
    </xf>
    <xf numFmtId="0" fontId="95" fillId="15" borderId="237" applyNumberFormat="0" applyAlignment="0" applyProtection="0">
      <alignment vertical="center"/>
    </xf>
    <xf numFmtId="0" fontId="103" fillId="0" borderId="240" applyNumberFormat="0" applyFill="0" applyAlignment="0" applyProtection="0">
      <alignment vertical="center"/>
    </xf>
    <xf numFmtId="0" fontId="103" fillId="0" borderId="240" applyNumberFormat="0" applyFill="0" applyAlignment="0" applyProtection="0">
      <alignment vertical="center"/>
    </xf>
    <xf numFmtId="0" fontId="104" fillId="15" borderId="239" applyNumberFormat="0" applyAlignment="0" applyProtection="0">
      <alignment vertical="center"/>
    </xf>
    <xf numFmtId="0" fontId="104" fillId="15" borderId="239" applyNumberFormat="0" applyAlignment="0" applyProtection="0">
      <alignment vertical="center"/>
    </xf>
    <xf numFmtId="0" fontId="107" fillId="11" borderId="237" applyNumberFormat="0" applyAlignment="0" applyProtection="0">
      <alignment vertical="center"/>
    </xf>
    <xf numFmtId="0" fontId="107" fillId="11" borderId="237" applyNumberFormat="0" applyAlignment="0" applyProtection="0">
      <alignment vertical="center"/>
    </xf>
    <xf numFmtId="0" fontId="19" fillId="13" borderId="236" applyNumberFormat="0" applyFont="0" applyAlignment="0" applyProtection="0">
      <alignment vertical="center"/>
    </xf>
    <xf numFmtId="0" fontId="107" fillId="16" borderId="237" applyNumberFormat="0" applyAlignment="0" applyProtection="0">
      <alignment vertical="center"/>
    </xf>
    <xf numFmtId="0" fontId="103" fillId="0" borderId="238" applyNumberFormat="0" applyFill="0" applyAlignment="0" applyProtection="0">
      <alignment vertical="center"/>
    </xf>
    <xf numFmtId="0" fontId="95" fillId="27" borderId="237" applyNumberFormat="0" applyAlignment="0" applyProtection="0">
      <alignment vertical="center"/>
    </xf>
    <xf numFmtId="0" fontId="95" fillId="27" borderId="237" applyNumberFormat="0" applyAlignment="0" applyProtection="0">
      <alignment vertical="center"/>
    </xf>
    <xf numFmtId="0" fontId="103" fillId="0" borderId="238" applyNumberFormat="0" applyFill="0" applyAlignment="0" applyProtection="0">
      <alignment vertical="center"/>
    </xf>
    <xf numFmtId="0" fontId="104" fillId="27" borderId="239" applyNumberFormat="0" applyAlignment="0" applyProtection="0">
      <alignment vertical="center"/>
    </xf>
    <xf numFmtId="0" fontId="107" fillId="16" borderId="237" applyNumberFormat="0" applyAlignment="0" applyProtection="0">
      <alignment vertical="center"/>
    </xf>
    <xf numFmtId="0" fontId="104" fillId="27" borderId="239" applyNumberFormat="0" applyAlignment="0" applyProtection="0">
      <alignment vertical="center"/>
    </xf>
    <xf numFmtId="0" fontId="95" fillId="15" borderId="237" applyNumberFormat="0" applyAlignment="0" applyProtection="0">
      <alignment vertical="center"/>
    </xf>
    <xf numFmtId="0" fontId="95" fillId="15" borderId="237" applyNumberFormat="0" applyAlignment="0" applyProtection="0">
      <alignment vertical="center"/>
    </xf>
    <xf numFmtId="0" fontId="19" fillId="13" borderId="236" applyNumberFormat="0" applyFont="0" applyAlignment="0" applyProtection="0">
      <alignment vertical="center"/>
    </xf>
    <xf numFmtId="10" fontId="81" fillId="20" borderId="235" applyNumberFormat="0" applyBorder="0" applyAlignment="0" applyProtection="0"/>
    <xf numFmtId="10" fontId="81" fillId="20" borderId="235" applyNumberFormat="0" applyBorder="0" applyAlignment="0" applyProtection="0"/>
    <xf numFmtId="0" fontId="19" fillId="13" borderId="236" applyNumberFormat="0" applyFont="0" applyAlignment="0" applyProtection="0">
      <alignment vertical="center"/>
    </xf>
    <xf numFmtId="0" fontId="19" fillId="13" borderId="236" applyNumberFormat="0" applyFont="0" applyAlignment="0" applyProtection="0">
      <alignment vertical="center"/>
    </xf>
    <xf numFmtId="0" fontId="95" fillId="15" borderId="237" applyNumberFormat="0" applyAlignment="0" applyProtection="0">
      <alignment vertical="center"/>
    </xf>
    <xf numFmtId="0" fontId="95" fillId="15" borderId="237" applyNumberFormat="0" applyAlignment="0" applyProtection="0">
      <alignment vertical="center"/>
    </xf>
    <xf numFmtId="0" fontId="19" fillId="13" borderId="236" applyNumberFormat="0" applyFont="0" applyAlignment="0" applyProtection="0">
      <alignment vertical="center"/>
    </xf>
    <xf numFmtId="0" fontId="103" fillId="0" borderId="240" applyNumberFormat="0" applyFill="0" applyAlignment="0" applyProtection="0">
      <alignment vertical="center"/>
    </xf>
    <xf numFmtId="0" fontId="103" fillId="0" borderId="240" applyNumberFormat="0" applyFill="0" applyAlignment="0" applyProtection="0">
      <alignment vertical="center"/>
    </xf>
    <xf numFmtId="0" fontId="104" fillId="15" borderId="239" applyNumberFormat="0" applyAlignment="0" applyProtection="0">
      <alignment vertical="center"/>
    </xf>
    <xf numFmtId="0" fontId="104" fillId="15" borderId="239" applyNumberFormat="0" applyAlignment="0" applyProtection="0">
      <alignment vertical="center"/>
    </xf>
    <xf numFmtId="0" fontId="107" fillId="11" borderId="237" applyNumberFormat="0" applyAlignment="0" applyProtection="0">
      <alignment vertical="center"/>
    </xf>
    <xf numFmtId="0" fontId="107" fillId="11" borderId="237" applyNumberFormat="0" applyAlignment="0" applyProtection="0">
      <alignment vertical="center"/>
    </xf>
    <xf numFmtId="0" fontId="103" fillId="0" borderId="240" applyNumberFormat="0" applyFill="0" applyAlignment="0" applyProtection="0">
      <alignment vertical="center"/>
    </xf>
    <xf numFmtId="0" fontId="103" fillId="0" borderId="240" applyNumberFormat="0" applyFill="0" applyAlignment="0" applyProtection="0">
      <alignment vertical="center"/>
    </xf>
    <xf numFmtId="0" fontId="104" fillId="15" borderId="239" applyNumberFormat="0" applyAlignment="0" applyProtection="0">
      <alignment vertical="center"/>
    </xf>
    <xf numFmtId="0" fontId="104" fillId="15" borderId="239" applyNumberFormat="0" applyAlignment="0" applyProtection="0">
      <alignment vertical="center"/>
    </xf>
    <xf numFmtId="0" fontId="107" fillId="11" borderId="237" applyNumberFormat="0" applyAlignment="0" applyProtection="0">
      <alignment vertical="center"/>
    </xf>
    <xf numFmtId="0" fontId="107" fillId="11" borderId="237" applyNumberFormat="0" applyAlignment="0" applyProtection="0">
      <alignment vertical="center"/>
    </xf>
    <xf numFmtId="0" fontId="8" fillId="0" borderId="0">
      <alignment vertical="center"/>
    </xf>
    <xf numFmtId="0" fontId="95" fillId="15" borderId="256" applyNumberFormat="0" applyAlignment="0" applyProtection="0">
      <alignment vertical="center"/>
    </xf>
    <xf numFmtId="0" fontId="82" fillId="0" borderId="242">
      <alignment horizontal="left" vertical="center"/>
    </xf>
    <xf numFmtId="10" fontId="81" fillId="20" borderId="241" applyNumberFormat="0" applyBorder="0" applyAlignment="0" applyProtection="0"/>
    <xf numFmtId="0" fontId="107" fillId="16" borderId="251" applyNumberFormat="0" applyAlignment="0" applyProtection="0">
      <alignment vertical="center"/>
    </xf>
    <xf numFmtId="0" fontId="19" fillId="13" borderId="243" applyNumberFormat="0" applyFont="0" applyAlignment="0" applyProtection="0">
      <alignment vertical="center"/>
    </xf>
    <xf numFmtId="0" fontId="95" fillId="27" borderId="244" applyNumberFormat="0" applyAlignment="0" applyProtection="0">
      <alignment vertical="center"/>
    </xf>
    <xf numFmtId="0" fontId="95" fillId="27" borderId="251" applyNumberFormat="0" applyAlignment="0" applyProtection="0">
      <alignment vertical="center"/>
    </xf>
    <xf numFmtId="0" fontId="103" fillId="0" borderId="245" applyNumberFormat="0" applyFill="0" applyAlignment="0" applyProtection="0">
      <alignment vertical="center"/>
    </xf>
    <xf numFmtId="0" fontId="104" fillId="27" borderId="246" applyNumberFormat="0" applyAlignment="0" applyProtection="0">
      <alignment vertical="center"/>
    </xf>
    <xf numFmtId="8" fontId="106" fillId="0" borderId="0" applyFont="0" applyFill="0" applyBorder="0" applyAlignment="0" applyProtection="0"/>
    <xf numFmtId="0" fontId="107" fillId="16" borderId="244" applyNumberFormat="0" applyAlignment="0" applyProtection="0">
      <alignment vertical="center"/>
    </xf>
    <xf numFmtId="0" fontId="95" fillId="15" borderId="256" applyNumberFormat="0" applyAlignment="0" applyProtection="0">
      <alignment vertical="center"/>
    </xf>
    <xf numFmtId="0" fontId="103" fillId="0" borderId="252" applyNumberFormat="0" applyFill="0" applyAlignment="0" applyProtection="0">
      <alignment vertical="center"/>
    </xf>
    <xf numFmtId="0" fontId="19" fillId="13" borderId="255" applyNumberFormat="0" applyFont="0" applyAlignment="0" applyProtection="0">
      <alignment vertical="center"/>
    </xf>
    <xf numFmtId="0" fontId="19" fillId="13" borderId="255" applyNumberFormat="0" applyFont="0" applyAlignment="0" applyProtection="0">
      <alignment vertical="center"/>
    </xf>
    <xf numFmtId="10" fontId="81" fillId="20" borderId="254" applyNumberFormat="0" applyBorder="0" applyAlignment="0" applyProtection="0"/>
    <xf numFmtId="0" fontId="82" fillId="0" borderId="242">
      <alignment horizontal="left" vertical="center"/>
    </xf>
    <xf numFmtId="10" fontId="81" fillId="20" borderId="241" applyNumberFormat="0" applyBorder="0" applyAlignment="0" applyProtection="0"/>
    <xf numFmtId="0" fontId="104" fillId="27" borderId="253" applyNumberFormat="0" applyAlignment="0" applyProtection="0">
      <alignment vertical="center"/>
    </xf>
    <xf numFmtId="0" fontId="19" fillId="13" borderId="243" applyNumberFormat="0" applyFont="0" applyAlignment="0" applyProtection="0">
      <alignment vertical="center"/>
    </xf>
    <xf numFmtId="0" fontId="19" fillId="13" borderId="243" applyNumberFormat="0" applyFont="0" applyAlignment="0" applyProtection="0">
      <alignment vertical="center"/>
    </xf>
    <xf numFmtId="0" fontId="95" fillId="15" borderId="244" applyNumberFormat="0" applyAlignment="0" applyProtection="0">
      <alignment vertical="center"/>
    </xf>
    <xf numFmtId="0" fontId="95" fillId="15" borderId="244" applyNumberFormat="0" applyAlignment="0" applyProtection="0">
      <alignment vertical="center"/>
    </xf>
    <xf numFmtId="0" fontId="19" fillId="13" borderId="250" applyNumberFormat="0" applyFont="0" applyAlignment="0" applyProtection="0">
      <alignment vertical="center"/>
    </xf>
    <xf numFmtId="0" fontId="103" fillId="0" borderId="247" applyNumberFormat="0" applyFill="0" applyAlignment="0" applyProtection="0">
      <alignment vertical="center"/>
    </xf>
    <xf numFmtId="0" fontId="103" fillId="0" borderId="247" applyNumberFormat="0" applyFill="0" applyAlignment="0" applyProtection="0">
      <alignment vertical="center"/>
    </xf>
    <xf numFmtId="0" fontId="104" fillId="15" borderId="246" applyNumberFormat="0" applyAlignment="0" applyProtection="0">
      <alignment vertical="center"/>
    </xf>
    <xf numFmtId="0" fontId="104" fillId="15" borderId="246" applyNumberFormat="0" applyAlignment="0" applyProtection="0">
      <alignment vertical="center"/>
    </xf>
    <xf numFmtId="8" fontId="106" fillId="0" borderId="0" applyFont="0" applyFill="0" applyBorder="0" applyAlignment="0" applyProtection="0"/>
    <xf numFmtId="0" fontId="107" fillId="11" borderId="244" applyNumberFormat="0" applyAlignment="0" applyProtection="0">
      <alignment vertical="center"/>
    </xf>
    <xf numFmtId="0" fontId="107" fillId="11" borderId="244" applyNumberFormat="0" applyAlignment="0" applyProtection="0">
      <alignment vertical="center"/>
    </xf>
    <xf numFmtId="0" fontId="8" fillId="0" borderId="0">
      <alignment vertical="center"/>
    </xf>
    <xf numFmtId="8" fontId="106" fillId="0" borderId="0" applyFont="0" applyFill="0" applyBorder="0" applyAlignment="0" applyProtection="0"/>
    <xf numFmtId="0" fontId="8" fillId="0" borderId="0">
      <alignment vertical="center"/>
    </xf>
    <xf numFmtId="0" fontId="19" fillId="13" borderId="243" applyNumberFormat="0" applyFont="0" applyAlignment="0" applyProtection="0">
      <alignment vertical="center"/>
    </xf>
    <xf numFmtId="0" fontId="107" fillId="16" borderId="244" applyNumberFormat="0" applyAlignment="0" applyProtection="0">
      <alignment vertical="center"/>
    </xf>
    <xf numFmtId="0" fontId="103" fillId="0" borderId="245" applyNumberFormat="0" applyFill="0" applyAlignment="0" applyProtection="0">
      <alignment vertical="center"/>
    </xf>
    <xf numFmtId="0" fontId="95" fillId="27" borderId="244" applyNumberFormat="0" applyAlignment="0" applyProtection="0">
      <alignment vertical="center"/>
    </xf>
    <xf numFmtId="0" fontId="95" fillId="27" borderId="244" applyNumberFormat="0" applyAlignment="0" applyProtection="0">
      <alignment vertical="center"/>
    </xf>
    <xf numFmtId="0" fontId="103" fillId="0" borderId="245" applyNumberFormat="0" applyFill="0" applyAlignment="0" applyProtection="0">
      <alignment vertical="center"/>
    </xf>
    <xf numFmtId="0" fontId="104" fillId="27" borderId="246" applyNumberFormat="0" applyAlignment="0" applyProtection="0">
      <alignment vertical="center"/>
    </xf>
    <xf numFmtId="8" fontId="106" fillId="0" borderId="0" applyFont="0" applyFill="0" applyBorder="0" applyAlignment="0" applyProtection="0"/>
    <xf numFmtId="0" fontId="107" fillId="16" borderId="244" applyNumberFormat="0" applyAlignment="0" applyProtection="0">
      <alignment vertical="center"/>
    </xf>
    <xf numFmtId="0" fontId="104" fillId="27" borderId="246" applyNumberFormat="0" applyAlignment="0" applyProtection="0">
      <alignment vertical="center"/>
    </xf>
    <xf numFmtId="0" fontId="95" fillId="15" borderId="244" applyNumberFormat="0" applyAlignment="0" applyProtection="0">
      <alignment vertical="center"/>
    </xf>
    <xf numFmtId="0" fontId="95" fillId="15" borderId="244" applyNumberFormat="0" applyAlignment="0" applyProtection="0">
      <alignment vertical="center"/>
    </xf>
    <xf numFmtId="0" fontId="19" fillId="13" borderId="243" applyNumberFormat="0" applyFont="0" applyAlignment="0" applyProtection="0">
      <alignment vertical="center"/>
    </xf>
    <xf numFmtId="10" fontId="81" fillId="20" borderId="248" applyNumberFormat="0" applyBorder="0" applyAlignment="0" applyProtection="0"/>
    <xf numFmtId="10" fontId="81" fillId="20" borderId="248" applyNumberFormat="0" applyBorder="0" applyAlignment="0" applyProtection="0"/>
    <xf numFmtId="0" fontId="19" fillId="13" borderId="243" applyNumberFormat="0" applyFont="0" applyAlignment="0" applyProtection="0">
      <alignment vertical="center"/>
    </xf>
    <xf numFmtId="0" fontId="19" fillId="13" borderId="243" applyNumberFormat="0" applyFont="0" applyAlignment="0" applyProtection="0">
      <alignment vertical="center"/>
    </xf>
    <xf numFmtId="0" fontId="95" fillId="15" borderId="244" applyNumberFormat="0" applyAlignment="0" applyProtection="0">
      <alignment vertical="center"/>
    </xf>
    <xf numFmtId="0" fontId="95" fillId="15" borderId="244" applyNumberFormat="0" applyAlignment="0" applyProtection="0">
      <alignment vertical="center"/>
    </xf>
    <xf numFmtId="0" fontId="19" fillId="13" borderId="243" applyNumberFormat="0" applyFont="0" applyAlignment="0" applyProtection="0">
      <alignment vertical="center"/>
    </xf>
    <xf numFmtId="0" fontId="103" fillId="0" borderId="247" applyNumberFormat="0" applyFill="0" applyAlignment="0" applyProtection="0">
      <alignment vertical="center"/>
    </xf>
    <xf numFmtId="0" fontId="103" fillId="0" borderId="247" applyNumberFormat="0" applyFill="0" applyAlignment="0" applyProtection="0">
      <alignment vertical="center"/>
    </xf>
    <xf numFmtId="0" fontId="104" fillId="15" borderId="246" applyNumberFormat="0" applyAlignment="0" applyProtection="0">
      <alignment vertical="center"/>
    </xf>
    <xf numFmtId="0" fontId="104" fillId="15" borderId="246" applyNumberFormat="0" applyAlignment="0" applyProtection="0">
      <alignment vertical="center"/>
    </xf>
    <xf numFmtId="8" fontId="106" fillId="0" borderId="0" applyFont="0" applyFill="0" applyBorder="0" applyAlignment="0" applyProtection="0"/>
    <xf numFmtId="0" fontId="107" fillId="11" borderId="244" applyNumberFormat="0" applyAlignment="0" applyProtection="0">
      <alignment vertical="center"/>
    </xf>
    <xf numFmtId="0" fontId="107" fillId="11" borderId="244" applyNumberFormat="0" applyAlignment="0" applyProtection="0">
      <alignment vertical="center"/>
    </xf>
    <xf numFmtId="0" fontId="8" fillId="0" borderId="0">
      <alignment vertical="center"/>
    </xf>
    <xf numFmtId="8" fontId="106" fillId="0" borderId="0" applyFont="0" applyFill="0" applyBorder="0" applyAlignment="0" applyProtection="0"/>
    <xf numFmtId="0" fontId="103" fillId="0" borderId="247" applyNumberFormat="0" applyFill="0" applyAlignment="0" applyProtection="0">
      <alignment vertical="center"/>
    </xf>
    <xf numFmtId="0" fontId="103" fillId="0" borderId="247" applyNumberFormat="0" applyFill="0" applyAlignment="0" applyProtection="0">
      <alignment vertical="center"/>
    </xf>
    <xf numFmtId="0" fontId="104" fillId="15" borderId="246" applyNumberFormat="0" applyAlignment="0" applyProtection="0">
      <alignment vertical="center"/>
    </xf>
    <xf numFmtId="0" fontId="104" fillId="15" borderId="246" applyNumberFormat="0" applyAlignment="0" applyProtection="0">
      <alignment vertical="center"/>
    </xf>
    <xf numFmtId="0" fontId="107" fillId="11" borderId="244" applyNumberFormat="0" applyAlignment="0" applyProtection="0">
      <alignment vertical="center"/>
    </xf>
    <xf numFmtId="0" fontId="107" fillId="11" borderId="244" applyNumberFormat="0" applyAlignment="0" applyProtection="0">
      <alignment vertical="center"/>
    </xf>
    <xf numFmtId="0" fontId="19" fillId="13" borderId="243" applyNumberFormat="0" applyFont="0" applyAlignment="0" applyProtection="0">
      <alignment vertical="center"/>
    </xf>
    <xf numFmtId="0" fontId="8" fillId="0" borderId="0">
      <alignment vertical="center"/>
    </xf>
    <xf numFmtId="0" fontId="95" fillId="15" borderId="244" applyNumberFormat="0" applyAlignment="0" applyProtection="0">
      <alignment vertical="center"/>
    </xf>
    <xf numFmtId="0" fontId="19" fillId="13" borderId="243" applyNumberFormat="0" applyFont="0" applyAlignment="0" applyProtection="0">
      <alignment vertical="center"/>
    </xf>
    <xf numFmtId="0" fontId="19" fillId="13" borderId="243" applyNumberFormat="0" applyFont="0" applyAlignment="0" applyProtection="0">
      <alignment vertical="center"/>
    </xf>
    <xf numFmtId="0" fontId="82" fillId="0" borderId="249">
      <alignment horizontal="left" vertical="center"/>
    </xf>
    <xf numFmtId="10" fontId="81" fillId="20" borderId="241" applyNumberFormat="0" applyBorder="0" applyAlignment="0" applyProtection="0"/>
    <xf numFmtId="0" fontId="107" fillId="16" borderId="244" applyNumberFormat="0" applyAlignment="0" applyProtection="0">
      <alignment vertical="center"/>
    </xf>
    <xf numFmtId="0" fontId="104" fillId="27" borderId="246" applyNumberFormat="0" applyAlignment="0" applyProtection="0">
      <alignment vertical="center"/>
    </xf>
    <xf numFmtId="0" fontId="103" fillId="0" borderId="245" applyNumberFormat="0" applyFill="0" applyAlignment="0" applyProtection="0">
      <alignment vertical="center"/>
    </xf>
    <xf numFmtId="0" fontId="19" fillId="13" borderId="243" applyNumberFormat="0" applyFont="0" applyAlignment="0" applyProtection="0">
      <alignment vertical="center"/>
    </xf>
    <xf numFmtId="0" fontId="95" fillId="27" borderId="244" applyNumberFormat="0" applyAlignment="0" applyProtection="0">
      <alignment vertical="center"/>
    </xf>
    <xf numFmtId="0" fontId="95" fillId="27" borderId="244" applyNumberFormat="0" applyAlignment="0" applyProtection="0">
      <alignment vertical="center"/>
    </xf>
    <xf numFmtId="0" fontId="95" fillId="27" borderId="244" applyNumberFormat="0" applyAlignment="0" applyProtection="0">
      <alignment vertical="center"/>
    </xf>
    <xf numFmtId="0" fontId="19" fillId="13" borderId="243" applyNumberFormat="0" applyFont="0" applyAlignment="0" applyProtection="0">
      <alignment vertical="center"/>
    </xf>
    <xf numFmtId="0" fontId="103" fillId="0" borderId="245" applyNumberFormat="0" applyFill="0" applyAlignment="0" applyProtection="0">
      <alignment vertical="center"/>
    </xf>
    <xf numFmtId="0" fontId="104" fillId="27" borderId="246" applyNumberFormat="0" applyAlignment="0" applyProtection="0">
      <alignment vertical="center"/>
    </xf>
    <xf numFmtId="10" fontId="81" fillId="20" borderId="241" applyNumberFormat="0" applyBorder="0" applyAlignment="0" applyProtection="0"/>
    <xf numFmtId="0" fontId="95" fillId="15" borderId="244" applyNumberFormat="0" applyAlignment="0" applyProtection="0">
      <alignment vertical="center"/>
    </xf>
    <xf numFmtId="0" fontId="103" fillId="0" borderId="245" applyNumberFormat="0" applyFill="0" applyAlignment="0" applyProtection="0">
      <alignment vertical="center"/>
    </xf>
    <xf numFmtId="0" fontId="104" fillId="27" borderId="246" applyNumberFormat="0" applyAlignment="0" applyProtection="0">
      <alignment vertical="center"/>
    </xf>
    <xf numFmtId="8" fontId="106" fillId="0" borderId="0" applyFont="0" applyFill="0" applyBorder="0" applyAlignment="0" applyProtection="0"/>
    <xf numFmtId="0" fontId="107" fillId="16" borderId="244" applyNumberFormat="0" applyAlignment="0" applyProtection="0">
      <alignment vertical="center"/>
    </xf>
    <xf numFmtId="0" fontId="107" fillId="16" borderId="244" applyNumberFormat="0" applyAlignment="0" applyProtection="0">
      <alignment vertical="center"/>
    </xf>
    <xf numFmtId="0" fontId="95" fillId="15" borderId="244" applyNumberFormat="0" applyAlignment="0" applyProtection="0">
      <alignment vertical="center"/>
    </xf>
    <xf numFmtId="0" fontId="19" fillId="13" borderId="243" applyNumberFormat="0" applyFont="0" applyAlignment="0" applyProtection="0">
      <alignment vertical="center"/>
    </xf>
    <xf numFmtId="0" fontId="82" fillId="0" borderId="249">
      <alignment horizontal="left" vertical="center"/>
    </xf>
    <xf numFmtId="0" fontId="95" fillId="15" borderId="244" applyNumberFormat="0" applyAlignment="0" applyProtection="0">
      <alignment vertical="center"/>
    </xf>
    <xf numFmtId="0" fontId="19" fillId="13" borderId="243" applyNumberFormat="0" applyFont="0" applyAlignment="0" applyProtection="0">
      <alignment vertical="center"/>
    </xf>
    <xf numFmtId="10" fontId="81" fillId="20" borderId="248" applyNumberFormat="0" applyBorder="0" applyAlignment="0" applyProtection="0"/>
    <xf numFmtId="0" fontId="19" fillId="13" borderId="243" applyNumberFormat="0" applyFont="0" applyAlignment="0" applyProtection="0">
      <alignment vertical="center"/>
    </xf>
    <xf numFmtId="0" fontId="19" fillId="13" borderId="243" applyNumberFormat="0" applyFont="0" applyAlignment="0" applyProtection="0">
      <alignment vertical="center"/>
    </xf>
    <xf numFmtId="0" fontId="95" fillId="15" borderId="244" applyNumberFormat="0" applyAlignment="0" applyProtection="0">
      <alignment vertical="center"/>
    </xf>
    <xf numFmtId="0" fontId="95" fillId="15" borderId="244" applyNumberFormat="0" applyAlignment="0" applyProtection="0">
      <alignment vertical="center"/>
    </xf>
    <xf numFmtId="0" fontId="103" fillId="0" borderId="247" applyNumberFormat="0" applyFill="0" applyAlignment="0" applyProtection="0">
      <alignment vertical="center"/>
    </xf>
    <xf numFmtId="0" fontId="103" fillId="0" borderId="247" applyNumberFormat="0" applyFill="0" applyAlignment="0" applyProtection="0">
      <alignment vertical="center"/>
    </xf>
    <xf numFmtId="0" fontId="104" fillId="15" borderId="246" applyNumberFormat="0" applyAlignment="0" applyProtection="0">
      <alignment vertical="center"/>
    </xf>
    <xf numFmtId="0" fontId="104" fillId="15" borderId="246" applyNumberFormat="0" applyAlignment="0" applyProtection="0">
      <alignment vertical="center"/>
    </xf>
    <xf numFmtId="0" fontId="103" fillId="0" borderId="247" applyNumberFormat="0" applyFill="0" applyAlignment="0" applyProtection="0">
      <alignment vertical="center"/>
    </xf>
    <xf numFmtId="0" fontId="103" fillId="0" borderId="247" applyNumberFormat="0" applyFill="0" applyAlignment="0" applyProtection="0">
      <alignment vertical="center"/>
    </xf>
    <xf numFmtId="8" fontId="106" fillId="0" borderId="0" applyFont="0" applyFill="0" applyBorder="0" applyAlignment="0" applyProtection="0"/>
    <xf numFmtId="0" fontId="107" fillId="11" borderId="244" applyNumberFormat="0" applyAlignment="0" applyProtection="0">
      <alignment vertical="center"/>
    </xf>
    <xf numFmtId="0" fontId="107" fillId="11" borderId="244" applyNumberFormat="0" applyAlignment="0" applyProtection="0">
      <alignment vertical="center"/>
    </xf>
    <xf numFmtId="0" fontId="103" fillId="0" borderId="247" applyNumberFormat="0" applyFill="0" applyAlignment="0" applyProtection="0">
      <alignment vertical="center"/>
    </xf>
    <xf numFmtId="0" fontId="103" fillId="0" borderId="247" applyNumberFormat="0" applyFill="0" applyAlignment="0" applyProtection="0">
      <alignment vertical="center"/>
    </xf>
    <xf numFmtId="0" fontId="104" fillId="15" borderId="246" applyNumberFormat="0" applyAlignment="0" applyProtection="0">
      <alignment vertical="center"/>
    </xf>
    <xf numFmtId="0" fontId="104" fillId="15" borderId="246" applyNumberFormat="0" applyAlignment="0" applyProtection="0">
      <alignment vertical="center"/>
    </xf>
    <xf numFmtId="0" fontId="107" fillId="11" borderId="244" applyNumberFormat="0" applyAlignment="0" applyProtection="0">
      <alignment vertical="center"/>
    </xf>
    <xf numFmtId="0" fontId="107" fillId="11" borderId="244" applyNumberFormat="0" applyAlignment="0" applyProtection="0">
      <alignment vertical="center"/>
    </xf>
    <xf numFmtId="0" fontId="104" fillId="15" borderId="246" applyNumberFormat="0" applyAlignment="0" applyProtection="0">
      <alignment vertical="center"/>
    </xf>
    <xf numFmtId="0" fontId="104" fillId="15" borderId="246" applyNumberFormat="0" applyAlignment="0" applyProtection="0">
      <alignment vertical="center"/>
    </xf>
    <xf numFmtId="0" fontId="107" fillId="11" borderId="244" applyNumberFormat="0" applyAlignment="0" applyProtection="0">
      <alignment vertical="center"/>
    </xf>
    <xf numFmtId="0" fontId="107" fillId="11" borderId="244" applyNumberFormat="0" applyAlignment="0" applyProtection="0">
      <alignment vertical="center"/>
    </xf>
    <xf numFmtId="0" fontId="8" fillId="0" borderId="0">
      <alignment vertical="center"/>
    </xf>
    <xf numFmtId="8" fontId="106" fillId="0" borderId="0" applyFont="0" applyFill="0" applyBorder="0" applyAlignment="0" applyProtection="0"/>
    <xf numFmtId="10" fontId="81" fillId="20" borderId="248" applyNumberFormat="0" applyBorder="0" applyAlignment="0" applyProtection="0"/>
    <xf numFmtId="0" fontId="19" fillId="13" borderId="243" applyNumberFormat="0" applyFont="0" applyAlignment="0" applyProtection="0">
      <alignment vertical="center"/>
    </xf>
    <xf numFmtId="0" fontId="19" fillId="13" borderId="243" applyNumberFormat="0" applyFont="0" applyAlignment="0" applyProtection="0">
      <alignment vertical="center"/>
    </xf>
    <xf numFmtId="0" fontId="95" fillId="15" borderId="244" applyNumberFormat="0" applyAlignment="0" applyProtection="0">
      <alignment vertical="center"/>
    </xf>
    <xf numFmtId="0" fontId="95" fillId="15" borderId="244" applyNumberFormat="0" applyAlignment="0" applyProtection="0">
      <alignment vertical="center"/>
    </xf>
    <xf numFmtId="0" fontId="103" fillId="0" borderId="247" applyNumberFormat="0" applyFill="0" applyAlignment="0" applyProtection="0">
      <alignment vertical="center"/>
    </xf>
    <xf numFmtId="0" fontId="103" fillId="0" borderId="247" applyNumberFormat="0" applyFill="0" applyAlignment="0" applyProtection="0">
      <alignment vertical="center"/>
    </xf>
    <xf numFmtId="0" fontId="104" fillId="15" borderId="246" applyNumberFormat="0" applyAlignment="0" applyProtection="0">
      <alignment vertical="center"/>
    </xf>
    <xf numFmtId="0" fontId="104" fillId="15" borderId="246" applyNumberFormat="0" applyAlignment="0" applyProtection="0">
      <alignment vertical="center"/>
    </xf>
    <xf numFmtId="8" fontId="106" fillId="0" borderId="0" applyFont="0" applyFill="0" applyBorder="0" applyAlignment="0" applyProtection="0"/>
    <xf numFmtId="0" fontId="107" fillId="11" borderId="244" applyNumberFormat="0" applyAlignment="0" applyProtection="0">
      <alignment vertical="center"/>
    </xf>
    <xf numFmtId="0" fontId="107" fillId="11" borderId="244" applyNumberFormat="0" applyAlignment="0" applyProtection="0">
      <alignment vertical="center"/>
    </xf>
    <xf numFmtId="0" fontId="8" fillId="0" borderId="0">
      <alignment vertical="center"/>
    </xf>
    <xf numFmtId="8" fontId="106" fillId="0" borderId="0" applyFont="0" applyFill="0" applyBorder="0" applyAlignment="0" applyProtection="0"/>
    <xf numFmtId="0" fontId="8" fillId="0" borderId="0">
      <alignment vertical="center"/>
    </xf>
    <xf numFmtId="0" fontId="19" fillId="13" borderId="243" applyNumberFormat="0" applyFont="0" applyAlignment="0" applyProtection="0">
      <alignment vertical="center"/>
    </xf>
    <xf numFmtId="0" fontId="107" fillId="16" borderId="244" applyNumberFormat="0" applyAlignment="0" applyProtection="0">
      <alignment vertical="center"/>
    </xf>
    <xf numFmtId="0" fontId="103" fillId="0" borderId="245" applyNumberFormat="0" applyFill="0" applyAlignment="0" applyProtection="0">
      <alignment vertical="center"/>
    </xf>
    <xf numFmtId="0" fontId="95" fillId="27" borderId="244" applyNumberFormat="0" applyAlignment="0" applyProtection="0">
      <alignment vertical="center"/>
    </xf>
    <xf numFmtId="0" fontId="95" fillId="27" borderId="244" applyNumberFormat="0" applyAlignment="0" applyProtection="0">
      <alignment vertical="center"/>
    </xf>
    <xf numFmtId="0" fontId="103" fillId="0" borderId="245" applyNumberFormat="0" applyFill="0" applyAlignment="0" applyProtection="0">
      <alignment vertical="center"/>
    </xf>
    <xf numFmtId="0" fontId="104" fillId="27" borderId="246" applyNumberFormat="0" applyAlignment="0" applyProtection="0">
      <alignment vertical="center"/>
    </xf>
    <xf numFmtId="8" fontId="106" fillId="0" borderId="0" applyFont="0" applyFill="0" applyBorder="0" applyAlignment="0" applyProtection="0"/>
    <xf numFmtId="0" fontId="107" fillId="16" borderId="244" applyNumberFormat="0" applyAlignment="0" applyProtection="0">
      <alignment vertical="center"/>
    </xf>
    <xf numFmtId="0" fontId="104" fillId="27" borderId="246" applyNumberFormat="0" applyAlignment="0" applyProtection="0">
      <alignment vertical="center"/>
    </xf>
    <xf numFmtId="0" fontId="95" fillId="15" borderId="244" applyNumberFormat="0" applyAlignment="0" applyProtection="0">
      <alignment vertical="center"/>
    </xf>
    <xf numFmtId="0" fontId="95" fillId="15" borderId="244" applyNumberFormat="0" applyAlignment="0" applyProtection="0">
      <alignment vertical="center"/>
    </xf>
    <xf numFmtId="0" fontId="19" fillId="13" borderId="243" applyNumberFormat="0" applyFont="0" applyAlignment="0" applyProtection="0">
      <alignment vertical="center"/>
    </xf>
    <xf numFmtId="10" fontId="81" fillId="20" borderId="248" applyNumberFormat="0" applyBorder="0" applyAlignment="0" applyProtection="0"/>
    <xf numFmtId="10" fontId="81" fillId="20" borderId="248" applyNumberFormat="0" applyBorder="0" applyAlignment="0" applyProtection="0"/>
    <xf numFmtId="0" fontId="19" fillId="13" borderId="243" applyNumberFormat="0" applyFont="0" applyAlignment="0" applyProtection="0">
      <alignment vertical="center"/>
    </xf>
    <xf numFmtId="0" fontId="19" fillId="13" borderId="243" applyNumberFormat="0" applyFont="0" applyAlignment="0" applyProtection="0">
      <alignment vertical="center"/>
    </xf>
    <xf numFmtId="0" fontId="95" fillId="15" borderId="244" applyNumberFormat="0" applyAlignment="0" applyProtection="0">
      <alignment vertical="center"/>
    </xf>
    <xf numFmtId="0" fontId="95" fillId="15" borderId="244" applyNumberFormat="0" applyAlignment="0" applyProtection="0">
      <alignment vertical="center"/>
    </xf>
    <xf numFmtId="0" fontId="19" fillId="13" borderId="243" applyNumberFormat="0" applyFont="0" applyAlignment="0" applyProtection="0">
      <alignment vertical="center"/>
    </xf>
    <xf numFmtId="0" fontId="103" fillId="0" borderId="247" applyNumberFormat="0" applyFill="0" applyAlignment="0" applyProtection="0">
      <alignment vertical="center"/>
    </xf>
    <xf numFmtId="0" fontId="103" fillId="0" borderId="247" applyNumberFormat="0" applyFill="0" applyAlignment="0" applyProtection="0">
      <alignment vertical="center"/>
    </xf>
    <xf numFmtId="0" fontId="104" fillId="15" borderId="246" applyNumberFormat="0" applyAlignment="0" applyProtection="0">
      <alignment vertical="center"/>
    </xf>
    <xf numFmtId="0" fontId="104" fillId="15" borderId="246" applyNumberFormat="0" applyAlignment="0" applyProtection="0">
      <alignment vertical="center"/>
    </xf>
    <xf numFmtId="8" fontId="106" fillId="0" borderId="0" applyFont="0" applyFill="0" applyBorder="0" applyAlignment="0" applyProtection="0"/>
    <xf numFmtId="0" fontId="107" fillId="11" borderId="244" applyNumberFormat="0" applyAlignment="0" applyProtection="0">
      <alignment vertical="center"/>
    </xf>
    <xf numFmtId="0" fontId="107" fillId="11" borderId="244" applyNumberFormat="0" applyAlignment="0" applyProtection="0">
      <alignment vertical="center"/>
    </xf>
    <xf numFmtId="0" fontId="8" fillId="0" borderId="0">
      <alignment vertical="center"/>
    </xf>
    <xf numFmtId="8" fontId="106" fillId="0" borderId="0" applyFont="0" applyFill="0" applyBorder="0" applyAlignment="0" applyProtection="0"/>
    <xf numFmtId="0" fontId="103" fillId="0" borderId="247" applyNumberFormat="0" applyFill="0" applyAlignment="0" applyProtection="0">
      <alignment vertical="center"/>
    </xf>
    <xf numFmtId="0" fontId="103" fillId="0" borderId="247" applyNumberFormat="0" applyFill="0" applyAlignment="0" applyProtection="0">
      <alignment vertical="center"/>
    </xf>
    <xf numFmtId="0" fontId="104" fillId="15" borderId="246" applyNumberFormat="0" applyAlignment="0" applyProtection="0">
      <alignment vertical="center"/>
    </xf>
    <xf numFmtId="0" fontId="104" fillId="15" borderId="246" applyNumberFormat="0" applyAlignment="0" applyProtection="0">
      <alignment vertical="center"/>
    </xf>
    <xf numFmtId="0" fontId="107" fillId="11" borderId="244" applyNumberFormat="0" applyAlignment="0" applyProtection="0">
      <alignment vertical="center"/>
    </xf>
    <xf numFmtId="0" fontId="107" fillId="11" borderId="244" applyNumberFormat="0" applyAlignment="0" applyProtection="0">
      <alignment vertical="center"/>
    </xf>
    <xf numFmtId="0" fontId="103" fillId="0" borderId="257" applyNumberFormat="0" applyFill="0" applyAlignment="0" applyProtection="0">
      <alignment vertical="center"/>
    </xf>
    <xf numFmtId="0" fontId="103" fillId="0" borderId="257" applyNumberFormat="0" applyFill="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256" applyNumberFormat="0" applyAlignment="0" applyProtection="0">
      <alignment vertical="center"/>
    </xf>
    <xf numFmtId="0" fontId="107" fillId="11" borderId="256" applyNumberFormat="0" applyAlignment="0" applyProtection="0">
      <alignment vertical="center"/>
    </xf>
    <xf numFmtId="0" fontId="19" fillId="13" borderId="255" applyNumberFormat="0" applyFont="0" applyAlignment="0" applyProtection="0">
      <alignment vertical="center"/>
    </xf>
    <xf numFmtId="0" fontId="107" fillId="16" borderId="256" applyNumberFormat="0" applyAlignment="0" applyProtection="0">
      <alignment vertical="center"/>
    </xf>
    <xf numFmtId="0" fontId="103" fillId="0" borderId="259" applyNumberFormat="0" applyFill="0" applyAlignment="0" applyProtection="0">
      <alignment vertical="center"/>
    </xf>
    <xf numFmtId="0" fontId="95" fillId="27" borderId="256" applyNumberFormat="0" applyAlignment="0" applyProtection="0">
      <alignment vertical="center"/>
    </xf>
    <xf numFmtId="0" fontId="95" fillId="27" borderId="256" applyNumberFormat="0" applyAlignment="0" applyProtection="0">
      <alignment vertical="center"/>
    </xf>
    <xf numFmtId="0" fontId="103" fillId="0" borderId="259" applyNumberFormat="0" applyFill="0" applyAlignment="0" applyProtection="0">
      <alignment vertical="center"/>
    </xf>
    <xf numFmtId="0" fontId="104" fillId="27" borderId="258" applyNumberFormat="0" applyAlignment="0" applyProtection="0">
      <alignment vertical="center"/>
    </xf>
    <xf numFmtId="0" fontId="107" fillId="16" borderId="256" applyNumberFormat="0" applyAlignment="0" applyProtection="0">
      <alignment vertical="center"/>
    </xf>
    <xf numFmtId="0" fontId="104" fillId="27" borderId="258" applyNumberFormat="0" applyAlignment="0" applyProtection="0">
      <alignment vertical="center"/>
    </xf>
    <xf numFmtId="0" fontId="95" fillId="15" borderId="256" applyNumberFormat="0" applyAlignment="0" applyProtection="0">
      <alignment vertical="center"/>
    </xf>
    <xf numFmtId="0" fontId="95" fillId="15" borderId="256" applyNumberFormat="0" applyAlignment="0" applyProtection="0">
      <alignment vertical="center"/>
    </xf>
    <xf numFmtId="0" fontId="19" fillId="13" borderId="255" applyNumberFormat="0" applyFont="0" applyAlignment="0" applyProtection="0">
      <alignment vertical="center"/>
    </xf>
    <xf numFmtId="10" fontId="81" fillId="20" borderId="254" applyNumberFormat="0" applyBorder="0" applyAlignment="0" applyProtection="0"/>
    <xf numFmtId="10" fontId="81" fillId="20" borderId="254" applyNumberFormat="0" applyBorder="0" applyAlignment="0" applyProtection="0"/>
    <xf numFmtId="0" fontId="19" fillId="13" borderId="255" applyNumberFormat="0" applyFont="0" applyAlignment="0" applyProtection="0">
      <alignment vertical="center"/>
    </xf>
    <xf numFmtId="0" fontId="19" fillId="13" borderId="255" applyNumberFormat="0" applyFont="0" applyAlignment="0" applyProtection="0">
      <alignment vertical="center"/>
    </xf>
    <xf numFmtId="0" fontId="95" fillId="15" borderId="256" applyNumberFormat="0" applyAlignment="0" applyProtection="0">
      <alignment vertical="center"/>
    </xf>
    <xf numFmtId="0" fontId="95" fillId="15" borderId="256" applyNumberFormat="0" applyAlignment="0" applyProtection="0">
      <alignment vertical="center"/>
    </xf>
    <xf numFmtId="0" fontId="19" fillId="13" borderId="255" applyNumberFormat="0" applyFont="0" applyAlignment="0" applyProtection="0">
      <alignment vertical="center"/>
    </xf>
    <xf numFmtId="0" fontId="103" fillId="0" borderId="257" applyNumberFormat="0" applyFill="0" applyAlignment="0" applyProtection="0">
      <alignment vertical="center"/>
    </xf>
    <xf numFmtId="0" fontId="103" fillId="0" borderId="257" applyNumberFormat="0" applyFill="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256" applyNumberFormat="0" applyAlignment="0" applyProtection="0">
      <alignment vertical="center"/>
    </xf>
    <xf numFmtId="0" fontId="107" fillId="11" borderId="256" applyNumberFormat="0" applyAlignment="0" applyProtection="0">
      <alignment vertical="center"/>
    </xf>
    <xf numFmtId="0" fontId="103" fillId="0" borderId="257" applyNumberFormat="0" applyFill="0" applyAlignment="0" applyProtection="0">
      <alignment vertical="center"/>
    </xf>
    <xf numFmtId="0" fontId="103" fillId="0" borderId="257" applyNumberFormat="0" applyFill="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256" applyNumberFormat="0" applyAlignment="0" applyProtection="0">
      <alignment vertical="center"/>
    </xf>
    <xf numFmtId="0" fontId="107" fillId="11" borderId="256" applyNumberFormat="0" applyAlignment="0" applyProtection="0">
      <alignment vertical="center"/>
    </xf>
    <xf numFmtId="0" fontId="19" fillId="13" borderId="262" applyNumberFormat="0" applyFont="0" applyAlignment="0" applyProtection="0">
      <alignment vertical="center"/>
    </xf>
    <xf numFmtId="0" fontId="95" fillId="15" borderId="256" applyNumberFormat="0" applyAlignment="0" applyProtection="0">
      <alignment vertical="center"/>
    </xf>
    <xf numFmtId="0" fontId="19" fillId="13" borderId="255" applyNumberFormat="0" applyFont="0" applyAlignment="0" applyProtection="0">
      <alignment vertical="center"/>
    </xf>
    <xf numFmtId="0" fontId="19" fillId="13" borderId="262" applyNumberFormat="0" applyFont="0" applyAlignment="0" applyProtection="0">
      <alignment vertical="center"/>
    </xf>
    <xf numFmtId="0" fontId="82" fillId="0" borderId="260">
      <alignment horizontal="left" vertical="center"/>
    </xf>
    <xf numFmtId="10" fontId="81" fillId="20" borderId="261" applyNumberFormat="0" applyBorder="0" applyAlignment="0" applyProtection="0"/>
    <xf numFmtId="0" fontId="107" fillId="16" borderId="256" applyNumberFormat="0" applyAlignment="0" applyProtection="0">
      <alignment vertical="center"/>
    </xf>
    <xf numFmtId="0" fontId="104" fillId="27" borderId="258" applyNumberFormat="0" applyAlignment="0" applyProtection="0">
      <alignment vertical="center"/>
    </xf>
    <xf numFmtId="0" fontId="103" fillId="0" borderId="259" applyNumberFormat="0" applyFill="0" applyAlignment="0" applyProtection="0">
      <alignment vertical="center"/>
    </xf>
    <xf numFmtId="0" fontId="19" fillId="13" borderId="255" applyNumberFormat="0" applyFont="0" applyAlignment="0" applyProtection="0">
      <alignment vertical="center"/>
    </xf>
    <xf numFmtId="0" fontId="95" fillId="27" borderId="263" applyNumberFormat="0" applyAlignment="0" applyProtection="0">
      <alignment vertical="center"/>
    </xf>
    <xf numFmtId="0" fontId="95" fillId="27" borderId="256" applyNumberFormat="0" applyAlignment="0" applyProtection="0">
      <alignment vertical="center"/>
    </xf>
    <xf numFmtId="0" fontId="95" fillId="27" borderId="256" applyNumberFormat="0" applyAlignment="0" applyProtection="0">
      <alignment vertical="center"/>
    </xf>
    <xf numFmtId="0" fontId="19" fillId="13" borderId="255" applyNumberFormat="0" applyFont="0" applyAlignment="0" applyProtection="0">
      <alignment vertical="center"/>
    </xf>
    <xf numFmtId="0" fontId="103" fillId="0" borderId="264" applyNumberFormat="0" applyFill="0" applyAlignment="0" applyProtection="0">
      <alignment vertical="center"/>
    </xf>
    <xf numFmtId="0" fontId="104" fillId="27" borderId="265" applyNumberFormat="0" applyAlignment="0" applyProtection="0">
      <alignment vertical="center"/>
    </xf>
    <xf numFmtId="10" fontId="81" fillId="20" borderId="261" applyNumberFormat="0" applyBorder="0" applyAlignment="0" applyProtection="0"/>
    <xf numFmtId="0" fontId="95" fillId="15" borderId="263" applyNumberFormat="0" applyAlignment="0" applyProtection="0">
      <alignment vertical="center"/>
    </xf>
    <xf numFmtId="0" fontId="103" fillId="0" borderId="259" applyNumberFormat="0" applyFill="0" applyAlignment="0" applyProtection="0">
      <alignment vertical="center"/>
    </xf>
    <xf numFmtId="0" fontId="104" fillId="27" borderId="258" applyNumberFormat="0" applyAlignment="0" applyProtection="0">
      <alignment vertical="center"/>
    </xf>
    <xf numFmtId="0" fontId="107" fillId="16" borderId="256" applyNumberFormat="0" applyAlignment="0" applyProtection="0">
      <alignment vertical="center"/>
    </xf>
    <xf numFmtId="0" fontId="107" fillId="16" borderId="263" applyNumberFormat="0" applyAlignment="0" applyProtection="0">
      <alignment vertical="center"/>
    </xf>
    <xf numFmtId="0" fontId="95" fillId="15" borderId="256" applyNumberFormat="0" applyAlignment="0" applyProtection="0">
      <alignment vertical="center"/>
    </xf>
    <xf numFmtId="0" fontId="19" fillId="13" borderId="255" applyNumberFormat="0" applyFont="0" applyAlignment="0" applyProtection="0">
      <alignment vertical="center"/>
    </xf>
    <xf numFmtId="0" fontId="82" fillId="0" borderId="260">
      <alignment horizontal="left" vertical="center"/>
    </xf>
    <xf numFmtId="0" fontId="95" fillId="15" borderId="263" applyNumberFormat="0" applyAlignment="0" applyProtection="0">
      <alignment vertical="center"/>
    </xf>
    <xf numFmtId="0" fontId="19" fillId="13" borderId="262" applyNumberFormat="0" applyFont="0" applyAlignment="0" applyProtection="0">
      <alignment vertical="center"/>
    </xf>
    <xf numFmtId="10" fontId="81" fillId="20" borderId="254" applyNumberFormat="0" applyBorder="0" applyAlignment="0" applyProtection="0"/>
    <xf numFmtId="0" fontId="19" fillId="13" borderId="255" applyNumberFormat="0" applyFont="0" applyAlignment="0" applyProtection="0">
      <alignment vertical="center"/>
    </xf>
    <xf numFmtId="0" fontId="19" fillId="13" borderId="255" applyNumberFormat="0" applyFont="0" applyAlignment="0" applyProtection="0">
      <alignment vertical="center"/>
    </xf>
    <xf numFmtId="0" fontId="95" fillId="15" borderId="256" applyNumberFormat="0" applyAlignment="0" applyProtection="0">
      <alignment vertical="center"/>
    </xf>
    <xf numFmtId="0" fontId="95" fillId="15" borderId="256" applyNumberFormat="0" applyAlignment="0" applyProtection="0">
      <alignment vertical="center"/>
    </xf>
    <xf numFmtId="0" fontId="103" fillId="0" borderId="257" applyNumberFormat="0" applyFill="0" applyAlignment="0" applyProtection="0">
      <alignment vertical="center"/>
    </xf>
    <xf numFmtId="0" fontId="103" fillId="0" borderId="257" applyNumberFormat="0" applyFill="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3" fillId="0" borderId="266" applyNumberFormat="0" applyFill="0" applyAlignment="0" applyProtection="0">
      <alignment vertical="center"/>
    </xf>
    <xf numFmtId="0" fontId="103" fillId="0" borderId="266" applyNumberFormat="0" applyFill="0" applyAlignment="0" applyProtection="0">
      <alignment vertical="center"/>
    </xf>
    <xf numFmtId="0" fontId="107" fillId="11" borderId="256" applyNumberFormat="0" applyAlignment="0" applyProtection="0">
      <alignment vertical="center"/>
    </xf>
    <xf numFmtId="0" fontId="107" fillId="11" borderId="256" applyNumberFormat="0" applyAlignment="0" applyProtection="0">
      <alignment vertical="center"/>
    </xf>
    <xf numFmtId="0" fontId="103" fillId="0" borderId="257" applyNumberFormat="0" applyFill="0" applyAlignment="0" applyProtection="0">
      <alignment vertical="center"/>
    </xf>
    <xf numFmtId="0" fontId="103" fillId="0" borderId="257" applyNumberFormat="0" applyFill="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256" applyNumberFormat="0" applyAlignment="0" applyProtection="0">
      <alignment vertical="center"/>
    </xf>
    <xf numFmtId="0" fontId="107" fillId="11" borderId="256" applyNumberFormat="0" applyAlignment="0" applyProtection="0">
      <alignment vertical="center"/>
    </xf>
    <xf numFmtId="0" fontId="104" fillId="15" borderId="265" applyNumberFormat="0" applyAlignment="0" applyProtection="0">
      <alignment vertical="center"/>
    </xf>
    <xf numFmtId="0" fontId="104" fillId="15" borderId="265" applyNumberFormat="0" applyAlignment="0" applyProtection="0">
      <alignment vertical="center"/>
    </xf>
    <xf numFmtId="0" fontId="107" fillId="11" borderId="263" applyNumberFormat="0" applyAlignment="0" applyProtection="0">
      <alignment vertical="center"/>
    </xf>
    <xf numFmtId="0" fontId="107" fillId="11" borderId="263" applyNumberFormat="0" applyAlignment="0" applyProtection="0">
      <alignment vertical="center"/>
    </xf>
    <xf numFmtId="10" fontId="81" fillId="20" borderId="261" applyNumberFormat="0" applyBorder="0" applyAlignment="0" applyProtection="0"/>
    <xf numFmtId="0" fontId="19" fillId="13" borderId="262" applyNumberFormat="0" applyFont="0" applyAlignment="0" applyProtection="0">
      <alignment vertical="center"/>
    </xf>
    <xf numFmtId="0" fontId="19" fillId="13" borderId="262" applyNumberFormat="0" applyFont="0" applyAlignment="0" applyProtection="0">
      <alignment vertical="center"/>
    </xf>
    <xf numFmtId="0" fontId="95" fillId="15" borderId="263" applyNumberFormat="0" applyAlignment="0" applyProtection="0">
      <alignment vertical="center"/>
    </xf>
    <xf numFmtId="0" fontId="95" fillId="15" borderId="263" applyNumberFormat="0" applyAlignment="0" applyProtection="0">
      <alignment vertical="center"/>
    </xf>
    <xf numFmtId="0" fontId="103" fillId="0" borderId="266" applyNumberFormat="0" applyFill="0" applyAlignment="0" applyProtection="0">
      <alignment vertical="center"/>
    </xf>
    <xf numFmtId="0" fontId="103" fillId="0" borderId="266" applyNumberFormat="0" applyFill="0" applyAlignment="0" applyProtection="0">
      <alignment vertical="center"/>
    </xf>
    <xf numFmtId="0" fontId="104" fillId="15" borderId="265" applyNumberFormat="0" applyAlignment="0" applyProtection="0">
      <alignment vertical="center"/>
    </xf>
    <xf numFmtId="0" fontId="104" fillId="15" borderId="265" applyNumberFormat="0" applyAlignment="0" applyProtection="0">
      <alignment vertical="center"/>
    </xf>
    <xf numFmtId="0" fontId="107" fillId="11" borderId="263" applyNumberFormat="0" applyAlignment="0" applyProtection="0">
      <alignment vertical="center"/>
    </xf>
    <xf numFmtId="0" fontId="107" fillId="11" borderId="263" applyNumberFormat="0" applyAlignment="0" applyProtection="0">
      <alignment vertical="center"/>
    </xf>
    <xf numFmtId="0" fontId="19" fillId="13" borderId="262" applyNumberFormat="0" applyFont="0" applyAlignment="0" applyProtection="0">
      <alignment vertical="center"/>
    </xf>
    <xf numFmtId="0" fontId="107" fillId="16" borderId="263" applyNumberFormat="0" applyAlignment="0" applyProtection="0">
      <alignment vertical="center"/>
    </xf>
    <xf numFmtId="0" fontId="103" fillId="0" borderId="264" applyNumberFormat="0" applyFill="0" applyAlignment="0" applyProtection="0">
      <alignment vertical="center"/>
    </xf>
    <xf numFmtId="0" fontId="95" fillId="27" borderId="263" applyNumberFormat="0" applyAlignment="0" applyProtection="0">
      <alignment vertical="center"/>
    </xf>
    <xf numFmtId="0" fontId="95" fillId="27" borderId="263" applyNumberFormat="0" applyAlignment="0" applyProtection="0">
      <alignment vertical="center"/>
    </xf>
    <xf numFmtId="0" fontId="103" fillId="0" borderId="264" applyNumberFormat="0" applyFill="0" applyAlignment="0" applyProtection="0">
      <alignment vertical="center"/>
    </xf>
    <xf numFmtId="0" fontId="104" fillId="27" borderId="265" applyNumberFormat="0" applyAlignment="0" applyProtection="0">
      <alignment vertical="center"/>
    </xf>
    <xf numFmtId="0" fontId="107" fillId="16" borderId="263" applyNumberFormat="0" applyAlignment="0" applyProtection="0">
      <alignment vertical="center"/>
    </xf>
    <xf numFmtId="0" fontId="104" fillId="27" borderId="265" applyNumberFormat="0" applyAlignment="0" applyProtection="0">
      <alignment vertical="center"/>
    </xf>
    <xf numFmtId="0" fontId="95" fillId="15" borderId="263" applyNumberFormat="0" applyAlignment="0" applyProtection="0">
      <alignment vertical="center"/>
    </xf>
    <xf numFmtId="0" fontId="95" fillId="15" borderId="263" applyNumberFormat="0" applyAlignment="0" applyProtection="0">
      <alignment vertical="center"/>
    </xf>
    <xf numFmtId="0" fontId="19" fillId="13" borderId="262" applyNumberFormat="0" applyFont="0" applyAlignment="0" applyProtection="0">
      <alignment vertical="center"/>
    </xf>
    <xf numFmtId="10" fontId="81" fillId="20" borderId="261" applyNumberFormat="0" applyBorder="0" applyAlignment="0" applyProtection="0"/>
    <xf numFmtId="10" fontId="81" fillId="20" borderId="261" applyNumberFormat="0" applyBorder="0" applyAlignment="0" applyProtection="0"/>
    <xf numFmtId="0" fontId="19" fillId="13" borderId="262" applyNumberFormat="0" applyFont="0" applyAlignment="0" applyProtection="0">
      <alignment vertical="center"/>
    </xf>
    <xf numFmtId="0" fontId="19" fillId="13" borderId="262" applyNumberFormat="0" applyFont="0" applyAlignment="0" applyProtection="0">
      <alignment vertical="center"/>
    </xf>
    <xf numFmtId="0" fontId="95" fillId="15" borderId="263" applyNumberFormat="0" applyAlignment="0" applyProtection="0">
      <alignment vertical="center"/>
    </xf>
    <xf numFmtId="0" fontId="95" fillId="15" borderId="263" applyNumberFormat="0" applyAlignment="0" applyProtection="0">
      <alignment vertical="center"/>
    </xf>
    <xf numFmtId="0" fontId="19" fillId="13" borderId="262" applyNumberFormat="0" applyFont="0" applyAlignment="0" applyProtection="0">
      <alignment vertical="center"/>
    </xf>
    <xf numFmtId="0" fontId="103" fillId="0" borderId="266" applyNumberFormat="0" applyFill="0" applyAlignment="0" applyProtection="0">
      <alignment vertical="center"/>
    </xf>
    <xf numFmtId="0" fontId="103" fillId="0" borderId="266" applyNumberFormat="0" applyFill="0" applyAlignment="0" applyProtection="0">
      <alignment vertical="center"/>
    </xf>
    <xf numFmtId="0" fontId="104" fillId="15" borderId="265" applyNumberFormat="0" applyAlignment="0" applyProtection="0">
      <alignment vertical="center"/>
    </xf>
    <xf numFmtId="0" fontId="104" fillId="15" borderId="265" applyNumberFormat="0" applyAlignment="0" applyProtection="0">
      <alignment vertical="center"/>
    </xf>
    <xf numFmtId="0" fontId="107" fillId="11" borderId="263" applyNumberFormat="0" applyAlignment="0" applyProtection="0">
      <alignment vertical="center"/>
    </xf>
    <xf numFmtId="0" fontId="107" fillId="11" borderId="263" applyNumberFormat="0" applyAlignment="0" applyProtection="0">
      <alignment vertical="center"/>
    </xf>
    <xf numFmtId="0" fontId="103" fillId="0" borderId="266" applyNumberFormat="0" applyFill="0" applyAlignment="0" applyProtection="0">
      <alignment vertical="center"/>
    </xf>
    <xf numFmtId="0" fontId="103" fillId="0" borderId="266" applyNumberFormat="0" applyFill="0" applyAlignment="0" applyProtection="0">
      <alignment vertical="center"/>
    </xf>
    <xf numFmtId="0" fontId="104" fillId="15" borderId="265" applyNumberFormat="0" applyAlignment="0" applyProtection="0">
      <alignment vertical="center"/>
    </xf>
    <xf numFmtId="0" fontId="104" fillId="15" borderId="265" applyNumberFormat="0" applyAlignment="0" applyProtection="0">
      <alignment vertical="center"/>
    </xf>
    <xf numFmtId="0" fontId="107" fillId="11" borderId="263" applyNumberFormat="0" applyAlignment="0" applyProtection="0">
      <alignment vertical="center"/>
    </xf>
    <xf numFmtId="0" fontId="107" fillId="11" borderId="263" applyNumberFormat="0" applyAlignment="0" applyProtection="0">
      <alignment vertical="center"/>
    </xf>
    <xf numFmtId="0" fontId="7" fillId="0" borderId="0">
      <alignment vertical="center"/>
    </xf>
    <xf numFmtId="0" fontId="104" fillId="15" borderId="258" applyNumberFormat="0" applyAlignment="0" applyProtection="0">
      <alignment vertical="center"/>
    </xf>
    <xf numFmtId="8" fontId="106" fillId="0" borderId="0" applyFont="0" applyFill="0" applyBorder="0" applyAlignment="0" applyProtection="0"/>
    <xf numFmtId="0" fontId="19" fillId="0" borderId="0">
      <alignment vertical="center"/>
    </xf>
    <xf numFmtId="0" fontId="40" fillId="0" borderId="0">
      <alignment vertical="center"/>
    </xf>
    <xf numFmtId="0" fontId="66" fillId="0" borderId="0"/>
    <xf numFmtId="0" fontId="19" fillId="0" borderId="0" applyProtection="0">
      <alignment vertical="top"/>
    </xf>
    <xf numFmtId="0" fontId="7" fillId="0" borderId="0">
      <alignment vertical="center"/>
    </xf>
    <xf numFmtId="0" fontId="104" fillId="15" borderId="258"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10" fontId="81" fillId="20" borderId="196" applyNumberFormat="0" applyBorder="0" applyAlignment="0" applyProtection="0"/>
    <xf numFmtId="0" fontId="95" fillId="27" borderId="189" applyNumberFormat="0" applyAlignment="0" applyProtection="0">
      <alignment vertical="center"/>
    </xf>
    <xf numFmtId="0" fontId="82" fillId="0" borderId="197">
      <alignment horizontal="left" vertical="center"/>
    </xf>
    <xf numFmtId="0" fontId="76" fillId="0" borderId="0" applyFill="0" applyBorder="0" applyAlignment="0"/>
    <xf numFmtId="0" fontId="45" fillId="0" borderId="0"/>
    <xf numFmtId="8" fontId="106" fillId="0" borderId="0" applyFont="0" applyFill="0" applyBorder="0" applyAlignment="0" applyProtection="0"/>
    <xf numFmtId="0" fontId="95" fillId="15" borderId="189" applyNumberFormat="0" applyAlignment="0" applyProtection="0">
      <alignment vertical="center"/>
    </xf>
    <xf numFmtId="0" fontId="19" fillId="13" borderId="188" applyNumberFormat="0" applyFont="0" applyAlignment="0" applyProtection="0">
      <alignment vertical="center"/>
    </xf>
    <xf numFmtId="0" fontId="107" fillId="16" borderId="189" applyNumberFormat="0" applyAlignment="0" applyProtection="0">
      <alignment vertical="center"/>
    </xf>
    <xf numFmtId="0" fontId="82" fillId="0" borderId="197">
      <alignment horizontal="left" vertical="center"/>
    </xf>
    <xf numFmtId="0" fontId="103" fillId="0" borderId="190" applyNumberFormat="0" applyFill="0" applyAlignment="0" applyProtection="0">
      <alignment vertical="center"/>
    </xf>
    <xf numFmtId="0" fontId="104" fillId="27" borderId="258" applyNumberFormat="0" applyAlignment="0" applyProtection="0">
      <alignment vertical="center"/>
    </xf>
    <xf numFmtId="10" fontId="81" fillId="20" borderId="196" applyNumberFormat="0" applyBorder="0" applyAlignment="0" applyProtection="0"/>
    <xf numFmtId="0" fontId="19" fillId="13" borderId="188" applyNumberFormat="0" applyFont="0" applyAlignment="0" applyProtection="0">
      <alignment vertical="center"/>
    </xf>
    <xf numFmtId="8" fontId="106" fillId="0" borderId="0" applyFont="0" applyFill="0" applyBorder="0" applyAlignment="0" applyProtection="0"/>
    <xf numFmtId="0" fontId="7" fillId="0" borderId="0">
      <alignment vertical="center"/>
    </xf>
    <xf numFmtId="8" fontId="106" fillId="0" borderId="0" applyFont="0" applyFill="0" applyBorder="0" applyAlignment="0" applyProtection="0"/>
    <xf numFmtId="0" fontId="7" fillId="0" borderId="0">
      <alignment vertical="center"/>
    </xf>
    <xf numFmtId="8" fontId="106" fillId="0" borderId="0" applyFont="0" applyFill="0" applyBorder="0" applyAlignment="0" applyProtection="0"/>
    <xf numFmtId="8" fontId="106" fillId="0" borderId="0" applyFont="0" applyFill="0" applyBorder="0" applyAlignment="0" applyProtection="0"/>
    <xf numFmtId="0" fontId="7" fillId="0" borderId="0">
      <alignment vertical="center"/>
    </xf>
    <xf numFmtId="8" fontId="106" fillId="0" borderId="0" applyFont="0" applyFill="0" applyBorder="0" applyAlignment="0" applyProtection="0"/>
    <xf numFmtId="0" fontId="7" fillId="0" borderId="0">
      <alignment vertical="center"/>
    </xf>
    <xf numFmtId="0" fontId="95" fillId="27" borderId="256" applyNumberFormat="0" applyAlignment="0" applyProtection="0">
      <alignment vertical="center"/>
    </xf>
    <xf numFmtId="0" fontId="103" fillId="0" borderId="259" applyNumberFormat="0" applyFill="0" applyAlignment="0" applyProtection="0">
      <alignment vertical="center"/>
    </xf>
    <xf numFmtId="0" fontId="104" fillId="27" borderId="258" applyNumberFormat="0" applyAlignment="0" applyProtection="0">
      <alignment vertical="center"/>
    </xf>
    <xf numFmtId="0" fontId="95" fillId="15" borderId="256" applyNumberFormat="0" applyAlignment="0" applyProtection="0">
      <alignment vertical="center"/>
    </xf>
    <xf numFmtId="8" fontId="106" fillId="0" borderId="0" applyFont="0" applyFill="0" applyBorder="0" applyAlignment="0" applyProtection="0"/>
    <xf numFmtId="0" fontId="107" fillId="16" borderId="256" applyNumberFormat="0" applyAlignment="0" applyProtection="0">
      <alignment vertical="center"/>
    </xf>
    <xf numFmtId="0" fontId="95" fillId="15" borderId="256" applyNumberFormat="0" applyAlignment="0" applyProtection="0">
      <alignment vertical="center"/>
    </xf>
    <xf numFmtId="10" fontId="81" fillId="20" borderId="261" applyNumberFormat="0" applyBorder="0" applyAlignment="0" applyProtection="0"/>
    <xf numFmtId="0" fontId="103" fillId="0" borderId="257" applyNumberFormat="0" applyFill="0" applyAlignment="0" applyProtection="0">
      <alignment vertical="center"/>
    </xf>
    <xf numFmtId="0" fontId="103" fillId="0" borderId="257" applyNumberFormat="0" applyFill="0" applyAlignment="0" applyProtection="0">
      <alignment vertical="center"/>
    </xf>
    <xf numFmtId="8" fontId="106" fillId="0" borderId="0" applyFont="0" applyFill="0" applyBorder="0" applyAlignment="0" applyProtection="0"/>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256" applyNumberFormat="0" applyAlignment="0" applyProtection="0">
      <alignment vertical="center"/>
    </xf>
    <xf numFmtId="0" fontId="107" fillId="11" borderId="256" applyNumberFormat="0" applyAlignment="0" applyProtection="0">
      <alignment vertical="center"/>
    </xf>
    <xf numFmtId="0" fontId="7" fillId="0" borderId="0">
      <alignment vertical="center"/>
    </xf>
    <xf numFmtId="8" fontId="106" fillId="0" borderId="0" applyFont="0" applyFill="0" applyBorder="0" applyAlignment="0" applyProtection="0"/>
    <xf numFmtId="0" fontId="95" fillId="15" borderId="256" applyNumberFormat="0" applyAlignment="0" applyProtection="0">
      <alignment vertical="center"/>
    </xf>
    <xf numFmtId="0" fontId="95" fillId="15" borderId="256" applyNumberFormat="0" applyAlignment="0" applyProtection="0">
      <alignment vertical="center"/>
    </xf>
    <xf numFmtId="0" fontId="103" fillId="0" borderId="257" applyNumberFormat="0" applyFill="0" applyAlignment="0" applyProtection="0">
      <alignment vertical="center"/>
    </xf>
    <xf numFmtId="0" fontId="103" fillId="0" borderId="257" applyNumberFormat="0" applyFill="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8" fontId="106" fillId="0" borderId="0" applyFont="0" applyFill="0" applyBorder="0" applyAlignment="0" applyProtection="0"/>
    <xf numFmtId="0" fontId="107" fillId="11" borderId="256" applyNumberFormat="0" applyAlignment="0" applyProtection="0">
      <alignment vertical="center"/>
    </xf>
    <xf numFmtId="0" fontId="107" fillId="11" borderId="256" applyNumberFormat="0" applyAlignment="0" applyProtection="0">
      <alignment vertical="center"/>
    </xf>
    <xf numFmtId="0" fontId="7" fillId="0" borderId="0">
      <alignment vertical="center"/>
    </xf>
    <xf numFmtId="8" fontId="106" fillId="0" borderId="0" applyFont="0" applyFill="0" applyBorder="0" applyAlignment="0" applyProtection="0"/>
    <xf numFmtId="0" fontId="7" fillId="0" borderId="0">
      <alignment vertical="center"/>
    </xf>
    <xf numFmtId="0" fontId="107" fillId="16" borderId="256" applyNumberFormat="0" applyAlignment="0" applyProtection="0">
      <alignment vertical="center"/>
    </xf>
    <xf numFmtId="0" fontId="103" fillId="0" borderId="259" applyNumberFormat="0" applyFill="0" applyAlignment="0" applyProtection="0">
      <alignment vertical="center"/>
    </xf>
    <xf numFmtId="0" fontId="95" fillId="27" borderId="256" applyNumberFormat="0" applyAlignment="0" applyProtection="0">
      <alignment vertical="center"/>
    </xf>
    <xf numFmtId="0" fontId="95" fillId="27" borderId="256" applyNumberFormat="0" applyAlignment="0" applyProtection="0">
      <alignment vertical="center"/>
    </xf>
    <xf numFmtId="0" fontId="103" fillId="0" borderId="259" applyNumberFormat="0" applyFill="0" applyAlignment="0" applyProtection="0">
      <alignment vertical="center"/>
    </xf>
    <xf numFmtId="0" fontId="104" fillId="27" borderId="258" applyNumberFormat="0" applyAlignment="0" applyProtection="0">
      <alignment vertical="center"/>
    </xf>
    <xf numFmtId="8" fontId="106" fillId="0" borderId="0" applyFont="0" applyFill="0" applyBorder="0" applyAlignment="0" applyProtection="0"/>
    <xf numFmtId="0" fontId="107" fillId="16" borderId="256" applyNumberFormat="0" applyAlignment="0" applyProtection="0">
      <alignment vertical="center"/>
    </xf>
    <xf numFmtId="0" fontId="104" fillId="27" borderId="258" applyNumberFormat="0" applyAlignment="0" applyProtection="0">
      <alignment vertical="center"/>
    </xf>
    <xf numFmtId="0" fontId="95" fillId="15" borderId="256" applyNumberFormat="0" applyAlignment="0" applyProtection="0">
      <alignment vertical="center"/>
    </xf>
    <xf numFmtId="0" fontId="95" fillId="15" borderId="256" applyNumberFormat="0" applyAlignment="0" applyProtection="0">
      <alignment vertical="center"/>
    </xf>
    <xf numFmtId="0" fontId="95" fillId="15" borderId="256" applyNumberFormat="0" applyAlignment="0" applyProtection="0">
      <alignment vertical="center"/>
    </xf>
    <xf numFmtId="0" fontId="95" fillId="15" borderId="256" applyNumberFormat="0" applyAlignment="0" applyProtection="0">
      <alignment vertical="center"/>
    </xf>
    <xf numFmtId="0" fontId="103" fillId="0" borderId="257" applyNumberFormat="0" applyFill="0" applyAlignment="0" applyProtection="0">
      <alignment vertical="center"/>
    </xf>
    <xf numFmtId="0" fontId="103" fillId="0" borderId="257" applyNumberFormat="0" applyFill="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8" fontId="106" fillId="0" borderId="0" applyFont="0" applyFill="0" applyBorder="0" applyAlignment="0" applyProtection="0"/>
    <xf numFmtId="0" fontId="107" fillId="11" borderId="256" applyNumberFormat="0" applyAlignment="0" applyProtection="0">
      <alignment vertical="center"/>
    </xf>
    <xf numFmtId="0" fontId="107" fillId="11" borderId="256" applyNumberFormat="0" applyAlignment="0" applyProtection="0">
      <alignment vertical="center"/>
    </xf>
    <xf numFmtId="0" fontId="7" fillId="0" borderId="0">
      <alignment vertical="center"/>
    </xf>
    <xf numFmtId="8" fontId="106" fillId="0" borderId="0" applyFont="0" applyFill="0" applyBorder="0" applyAlignment="0" applyProtection="0"/>
    <xf numFmtId="0" fontId="103" fillId="0" borderId="257" applyNumberFormat="0" applyFill="0" applyAlignment="0" applyProtection="0">
      <alignment vertical="center"/>
    </xf>
    <xf numFmtId="0" fontId="103" fillId="0" borderId="257" applyNumberFormat="0" applyFill="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256" applyNumberFormat="0" applyAlignment="0" applyProtection="0">
      <alignment vertical="center"/>
    </xf>
    <xf numFmtId="0" fontId="107" fillId="11" borderId="256" applyNumberFormat="0" applyAlignment="0" applyProtection="0">
      <alignment vertical="center"/>
    </xf>
    <xf numFmtId="0" fontId="40" fillId="0" borderId="0">
      <alignment vertical="center"/>
    </xf>
    <xf numFmtId="0" fontId="7" fillId="0" borderId="0">
      <alignment vertical="center"/>
    </xf>
    <xf numFmtId="0" fontId="82" fillId="0" borderId="194">
      <alignment horizontal="left" vertical="center"/>
    </xf>
    <xf numFmtId="10" fontId="81" fillId="20" borderId="209" applyNumberFormat="0" applyBorder="0" applyAlignment="0" applyProtection="0"/>
    <xf numFmtId="0" fontId="19" fillId="13" borderId="198" applyNumberFormat="0" applyFont="0" applyAlignment="0" applyProtection="0">
      <alignment vertical="center"/>
    </xf>
    <xf numFmtId="0" fontId="95" fillId="27" borderId="199" applyNumberFormat="0" applyAlignment="0" applyProtection="0">
      <alignment vertical="center"/>
    </xf>
    <xf numFmtId="0" fontId="103" fillId="0" borderId="200" applyNumberFormat="0" applyFill="0" applyAlignment="0" applyProtection="0">
      <alignment vertical="center"/>
    </xf>
    <xf numFmtId="0" fontId="104" fillId="27" borderId="201" applyNumberFormat="0" applyAlignment="0" applyProtection="0">
      <alignment vertical="center"/>
    </xf>
    <xf numFmtId="8" fontId="106" fillId="0" borderId="0" applyFont="0" applyFill="0" applyBorder="0" applyAlignment="0" applyProtection="0"/>
    <xf numFmtId="0" fontId="107" fillId="16" borderId="199" applyNumberFormat="0" applyAlignment="0" applyProtection="0">
      <alignment vertical="center"/>
    </xf>
    <xf numFmtId="0" fontId="82" fillId="0" borderId="194">
      <alignment horizontal="left" vertical="center"/>
    </xf>
    <xf numFmtId="10" fontId="81" fillId="20" borderId="209" applyNumberFormat="0" applyBorder="0" applyAlignment="0" applyProtection="0"/>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8" fontId="106" fillId="0" borderId="0" applyFont="0" applyFill="0" applyBorder="0" applyAlignment="0" applyProtection="0"/>
    <xf numFmtId="0" fontId="107" fillId="11" borderId="199" applyNumberFormat="0" applyAlignment="0" applyProtection="0">
      <alignment vertical="center"/>
    </xf>
    <xf numFmtId="0" fontId="107" fillId="11" borderId="199" applyNumberFormat="0" applyAlignment="0" applyProtection="0">
      <alignment vertical="center"/>
    </xf>
    <xf numFmtId="0" fontId="7" fillId="0" borderId="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10" fontId="81" fillId="20" borderId="209" applyNumberFormat="0" applyBorder="0" applyAlignment="0" applyProtection="0"/>
    <xf numFmtId="0" fontId="82" fillId="0" borderId="194">
      <alignment horizontal="left" vertical="center"/>
    </xf>
    <xf numFmtId="0" fontId="107" fillId="16" borderId="199" applyNumberFormat="0" applyAlignment="0" applyProtection="0">
      <alignment vertical="center"/>
    </xf>
    <xf numFmtId="0" fontId="104" fillId="27" borderId="201" applyNumberFormat="0" applyAlignment="0" applyProtection="0">
      <alignment vertical="center"/>
    </xf>
    <xf numFmtId="0" fontId="95" fillId="27" borderId="199" applyNumberFormat="0" applyAlignment="0" applyProtection="0">
      <alignment vertical="center"/>
    </xf>
    <xf numFmtId="0" fontId="95" fillId="27" borderId="199" applyNumberFormat="0" applyAlignment="0" applyProtection="0">
      <alignment vertical="center"/>
    </xf>
    <xf numFmtId="0" fontId="19" fillId="13" borderId="198" applyNumberFormat="0" applyFont="0" applyAlignment="0" applyProtection="0">
      <alignment vertical="center"/>
    </xf>
    <xf numFmtId="10" fontId="81" fillId="20" borderId="209" applyNumberFormat="0" applyBorder="0" applyAlignment="0" applyProtection="0"/>
    <xf numFmtId="0" fontId="82" fillId="0" borderId="194">
      <alignment horizontal="left" vertical="center"/>
    </xf>
    <xf numFmtId="0" fontId="104" fillId="27" borderId="201" applyNumberFormat="0" applyAlignment="0" applyProtection="0">
      <alignment vertical="center"/>
    </xf>
    <xf numFmtId="8" fontId="106" fillId="0" borderId="0" applyFont="0" applyFill="0" applyBorder="0" applyAlignment="0" applyProtection="0"/>
    <xf numFmtId="0" fontId="107" fillId="16" borderId="199" applyNumberFormat="0" applyAlignment="0" applyProtection="0">
      <alignment vertical="center"/>
    </xf>
    <xf numFmtId="0" fontId="19" fillId="13" borderId="198" applyNumberFormat="0" applyFont="0" applyAlignment="0" applyProtection="0">
      <alignment vertical="center"/>
    </xf>
    <xf numFmtId="10" fontId="81" fillId="20" borderId="196" applyNumberFormat="0" applyBorder="0" applyAlignment="0" applyProtection="0"/>
    <xf numFmtId="0" fontId="103" fillId="0" borderId="190" applyNumberFormat="0" applyFill="0" applyAlignment="0" applyProtection="0">
      <alignment vertical="center"/>
    </xf>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8" fontId="106" fillId="0" borderId="0" applyFont="0" applyFill="0" applyBorder="0" applyAlignment="0" applyProtection="0"/>
    <xf numFmtId="0" fontId="107" fillId="11" borderId="199" applyNumberFormat="0" applyAlignment="0" applyProtection="0">
      <alignment vertical="center"/>
    </xf>
    <xf numFmtId="0" fontId="107" fillId="11" borderId="199" applyNumberFormat="0" applyAlignment="0" applyProtection="0">
      <alignment vertical="center"/>
    </xf>
    <xf numFmtId="8" fontId="106" fillId="0" borderId="0" applyFont="0" applyFill="0" applyBorder="0" applyAlignment="0" applyProtection="0"/>
    <xf numFmtId="0" fontId="19" fillId="13" borderId="198" applyNumberFormat="0" applyFont="0" applyAlignment="0" applyProtection="0">
      <alignment vertical="center"/>
    </xf>
    <xf numFmtId="0" fontId="107" fillId="16" borderId="199" applyNumberFormat="0" applyAlignment="0" applyProtection="0">
      <alignment vertical="center"/>
    </xf>
    <xf numFmtId="0" fontId="103" fillId="0" borderId="190" applyNumberFormat="0" applyFill="0" applyAlignment="0" applyProtection="0">
      <alignment vertical="center"/>
    </xf>
    <xf numFmtId="0" fontId="95" fillId="27" borderId="199" applyNumberFormat="0" applyAlignment="0" applyProtection="0">
      <alignment vertical="center"/>
    </xf>
    <xf numFmtId="0" fontId="95" fillId="27" borderId="199" applyNumberFormat="0" applyAlignment="0" applyProtection="0">
      <alignment vertical="center"/>
    </xf>
    <xf numFmtId="0" fontId="103" fillId="0" borderId="190" applyNumberFormat="0" applyFill="0" applyAlignment="0" applyProtection="0">
      <alignment vertical="center"/>
    </xf>
    <xf numFmtId="0" fontId="104" fillId="27" borderId="201" applyNumberFormat="0" applyAlignment="0" applyProtection="0">
      <alignment vertical="center"/>
    </xf>
    <xf numFmtId="8" fontId="106" fillId="0" borderId="0" applyFont="0" applyFill="0" applyBorder="0" applyAlignment="0" applyProtection="0"/>
    <xf numFmtId="0" fontId="107" fillId="16" borderId="199" applyNumberFormat="0" applyAlignment="0" applyProtection="0">
      <alignment vertical="center"/>
    </xf>
    <xf numFmtId="0" fontId="104" fillId="27" borderId="201" applyNumberForma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10" fontId="81" fillId="20" borderId="196" applyNumberFormat="0" applyBorder="0" applyAlignment="0" applyProtection="0"/>
    <xf numFmtId="10" fontId="81" fillId="20" borderId="196" applyNumberFormat="0" applyBorder="0" applyAlignment="0" applyProtection="0"/>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8" fontId="106" fillId="0" borderId="0" applyFont="0" applyFill="0" applyBorder="0" applyAlignment="0" applyProtection="0"/>
    <xf numFmtId="0" fontId="107" fillId="11" borderId="199" applyNumberFormat="0" applyAlignment="0" applyProtection="0">
      <alignment vertical="center"/>
    </xf>
    <xf numFmtId="0" fontId="107" fillId="11" borderId="199" applyNumberFormat="0" applyAlignment="0" applyProtection="0">
      <alignment vertical="center"/>
    </xf>
    <xf numFmtId="8" fontId="106" fillId="0" borderId="0" applyFont="0" applyFill="0" applyBorder="0" applyAlignment="0" applyProtection="0"/>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82" fillId="0" borderId="194">
      <alignment horizontal="left" vertical="center"/>
    </xf>
    <xf numFmtId="10" fontId="81" fillId="20" borderId="209" applyNumberFormat="0" applyBorder="0" applyAlignment="0" applyProtection="0"/>
    <xf numFmtId="0" fontId="107" fillId="16" borderId="199" applyNumberFormat="0" applyAlignment="0" applyProtection="0">
      <alignment vertical="center"/>
    </xf>
    <xf numFmtId="0" fontId="104" fillId="27" borderId="201" applyNumberFormat="0" applyAlignment="0" applyProtection="0">
      <alignment vertical="center"/>
    </xf>
    <xf numFmtId="0" fontId="103" fillId="0" borderId="190" applyNumberFormat="0" applyFill="0" applyAlignment="0" applyProtection="0">
      <alignment vertical="center"/>
    </xf>
    <xf numFmtId="0" fontId="19" fillId="13" borderId="198" applyNumberFormat="0" applyFont="0" applyAlignment="0" applyProtection="0">
      <alignment vertical="center"/>
    </xf>
    <xf numFmtId="0" fontId="95" fillId="27" borderId="199" applyNumberFormat="0" applyAlignment="0" applyProtection="0">
      <alignment vertical="center"/>
    </xf>
    <xf numFmtId="0" fontId="95" fillId="27" borderId="199" applyNumberFormat="0" applyAlignment="0" applyProtection="0">
      <alignment vertical="center"/>
    </xf>
    <xf numFmtId="0" fontId="95" fillId="27" borderId="199" applyNumberFormat="0" applyAlignment="0" applyProtection="0">
      <alignment vertical="center"/>
    </xf>
    <xf numFmtId="0" fontId="19" fillId="13" borderId="198" applyNumberFormat="0" applyFont="0" applyAlignment="0" applyProtection="0">
      <alignment vertical="center"/>
    </xf>
    <xf numFmtId="0" fontId="103" fillId="0" borderId="190" applyNumberFormat="0" applyFill="0" applyAlignment="0" applyProtection="0">
      <alignment vertical="center"/>
    </xf>
    <xf numFmtId="0" fontId="104" fillId="27" borderId="201" applyNumberFormat="0" applyAlignment="0" applyProtection="0">
      <alignment vertical="center"/>
    </xf>
    <xf numFmtId="10" fontId="81" fillId="20" borderId="209" applyNumberFormat="0" applyBorder="0" applyAlignment="0" applyProtection="0"/>
    <xf numFmtId="0" fontId="95" fillId="15" borderId="199" applyNumberFormat="0" applyAlignment="0" applyProtection="0">
      <alignment vertical="center"/>
    </xf>
    <xf numFmtId="0" fontId="103" fillId="0" borderId="190" applyNumberFormat="0" applyFill="0" applyAlignment="0" applyProtection="0">
      <alignment vertical="center"/>
    </xf>
    <xf numFmtId="0" fontId="104" fillId="27" borderId="201" applyNumberFormat="0" applyAlignment="0" applyProtection="0">
      <alignment vertical="center"/>
    </xf>
    <xf numFmtId="8" fontId="106" fillId="0" borderId="0" applyFont="0" applyFill="0" applyBorder="0" applyAlignment="0" applyProtection="0"/>
    <xf numFmtId="0" fontId="107" fillId="16" borderId="199" applyNumberFormat="0" applyAlignment="0" applyProtection="0">
      <alignment vertical="center"/>
    </xf>
    <xf numFmtId="0" fontId="107" fillId="16" borderId="199" applyNumberForma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0" fontId="82" fillId="0" borderId="194">
      <alignment horizontal="lef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10" fontId="81" fillId="20" borderId="196" applyNumberFormat="0" applyBorder="0" applyAlignment="0" applyProtection="0"/>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8" fontId="106" fillId="0" borderId="0" applyFont="0" applyFill="0" applyBorder="0" applyAlignment="0" applyProtection="0"/>
    <xf numFmtId="0" fontId="107" fillId="11" borderId="199" applyNumberFormat="0" applyAlignment="0" applyProtection="0">
      <alignment vertical="center"/>
    </xf>
    <xf numFmtId="0" fontId="107" fillId="11" borderId="199"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8" fontId="106" fillId="0" borderId="0" applyFont="0" applyFill="0" applyBorder="0" applyAlignment="0" applyProtection="0"/>
    <xf numFmtId="10" fontId="81" fillId="20" borderId="209" applyNumberFormat="0" applyBorder="0" applyAlignment="0" applyProtection="0"/>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8" fontId="106" fillId="0" borderId="0" applyFont="0" applyFill="0" applyBorder="0" applyAlignment="0" applyProtection="0"/>
    <xf numFmtId="0" fontId="107" fillId="11" borderId="199" applyNumberFormat="0" applyAlignment="0" applyProtection="0">
      <alignment vertical="center"/>
    </xf>
    <xf numFmtId="0" fontId="107" fillId="11" borderId="199" applyNumberFormat="0" applyAlignment="0" applyProtection="0">
      <alignment vertical="center"/>
    </xf>
    <xf numFmtId="8" fontId="106" fillId="0" borderId="0" applyFont="0" applyFill="0" applyBorder="0" applyAlignment="0" applyProtection="0"/>
    <xf numFmtId="0" fontId="19" fillId="13" borderId="198" applyNumberFormat="0" applyFont="0" applyAlignment="0" applyProtection="0">
      <alignment vertical="center"/>
    </xf>
    <xf numFmtId="0" fontId="107" fillId="16" borderId="199" applyNumberFormat="0" applyAlignment="0" applyProtection="0">
      <alignment vertical="center"/>
    </xf>
    <xf numFmtId="0" fontId="103" fillId="0" borderId="190" applyNumberFormat="0" applyFill="0" applyAlignment="0" applyProtection="0">
      <alignment vertical="center"/>
    </xf>
    <xf numFmtId="0" fontId="95" fillId="27" borderId="199" applyNumberFormat="0" applyAlignment="0" applyProtection="0">
      <alignment vertical="center"/>
    </xf>
    <xf numFmtId="0" fontId="95" fillId="27" borderId="199" applyNumberFormat="0" applyAlignment="0" applyProtection="0">
      <alignment vertical="center"/>
    </xf>
    <xf numFmtId="0" fontId="103" fillId="0" borderId="190" applyNumberFormat="0" applyFill="0" applyAlignment="0" applyProtection="0">
      <alignment vertical="center"/>
    </xf>
    <xf numFmtId="0" fontId="104" fillId="27" borderId="201" applyNumberFormat="0" applyAlignment="0" applyProtection="0">
      <alignment vertical="center"/>
    </xf>
    <xf numFmtId="8" fontId="106" fillId="0" borderId="0" applyFont="0" applyFill="0" applyBorder="0" applyAlignment="0" applyProtection="0"/>
    <xf numFmtId="0" fontId="107" fillId="16" borderId="199" applyNumberFormat="0" applyAlignment="0" applyProtection="0">
      <alignment vertical="center"/>
    </xf>
    <xf numFmtId="0" fontId="104" fillId="27" borderId="201" applyNumberForma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10" fontId="81" fillId="20" borderId="209" applyNumberFormat="0" applyBorder="0" applyAlignment="0" applyProtection="0"/>
    <xf numFmtId="10" fontId="81" fillId="20" borderId="209" applyNumberFormat="0" applyBorder="0" applyAlignment="0" applyProtection="0"/>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8" fontId="106" fillId="0" borderId="0" applyFont="0" applyFill="0" applyBorder="0" applyAlignment="0" applyProtection="0"/>
    <xf numFmtId="0" fontId="107" fillId="11" borderId="199" applyNumberFormat="0" applyAlignment="0" applyProtection="0">
      <alignment vertical="center"/>
    </xf>
    <xf numFmtId="0" fontId="107" fillId="11" borderId="199" applyNumberFormat="0" applyAlignment="0" applyProtection="0">
      <alignment vertical="center"/>
    </xf>
    <xf numFmtId="8" fontId="106" fillId="0" borderId="0" applyFont="0" applyFill="0" applyBorder="0" applyAlignment="0" applyProtection="0"/>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9" fillId="13" borderId="198" applyNumberFormat="0" applyFont="0" applyAlignment="0" applyProtection="0">
      <alignment vertical="center"/>
    </xf>
    <xf numFmtId="0" fontId="107" fillId="16" borderId="199" applyNumberFormat="0" applyAlignment="0" applyProtection="0">
      <alignment vertical="center"/>
    </xf>
    <xf numFmtId="0" fontId="95" fillId="27" borderId="199" applyNumberFormat="0" applyAlignment="0" applyProtection="0">
      <alignment vertical="center"/>
    </xf>
    <xf numFmtId="0" fontId="95" fillId="27" borderId="199" applyNumberFormat="0" applyAlignment="0" applyProtection="0">
      <alignment vertical="center"/>
    </xf>
    <xf numFmtId="0" fontId="104" fillId="27" borderId="201" applyNumberFormat="0" applyAlignment="0" applyProtection="0">
      <alignment vertical="center"/>
    </xf>
    <xf numFmtId="0" fontId="107" fillId="16" borderId="199" applyNumberFormat="0" applyAlignment="0" applyProtection="0">
      <alignment vertical="center"/>
    </xf>
    <xf numFmtId="0" fontId="104" fillId="27" borderId="201" applyNumberForma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10" fontId="81" fillId="20" borderId="196" applyNumberFormat="0" applyBorder="0" applyAlignment="0" applyProtection="0"/>
    <xf numFmtId="10" fontId="81" fillId="20" borderId="196" applyNumberFormat="0" applyBorder="0" applyAlignment="0" applyProtection="0"/>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10" fontId="81" fillId="20" borderId="209" applyNumberFormat="0" applyBorder="0" applyAlignment="0" applyProtection="0"/>
    <xf numFmtId="0" fontId="107" fillId="16" borderId="199" applyNumberFormat="0" applyAlignment="0" applyProtection="0">
      <alignment vertical="center"/>
    </xf>
    <xf numFmtId="0" fontId="104" fillId="27" borderId="201" applyNumberFormat="0" applyAlignment="0" applyProtection="0">
      <alignment vertical="center"/>
    </xf>
    <xf numFmtId="0" fontId="19" fillId="13" borderId="198" applyNumberFormat="0" applyFont="0" applyAlignment="0" applyProtection="0">
      <alignment vertical="center"/>
    </xf>
    <xf numFmtId="0" fontId="95" fillId="27" borderId="199" applyNumberFormat="0" applyAlignment="0" applyProtection="0">
      <alignment vertical="center"/>
    </xf>
    <xf numFmtId="0" fontId="95" fillId="27" borderId="199" applyNumberFormat="0" applyAlignment="0" applyProtection="0">
      <alignment vertical="center"/>
    </xf>
    <xf numFmtId="0" fontId="95" fillId="27" borderId="199" applyNumberFormat="0" applyAlignment="0" applyProtection="0">
      <alignment vertical="center"/>
    </xf>
    <xf numFmtId="0" fontId="19" fillId="13" borderId="198" applyNumberFormat="0" applyFont="0" applyAlignment="0" applyProtection="0">
      <alignment vertical="center"/>
    </xf>
    <xf numFmtId="0" fontId="104" fillId="27" borderId="201" applyNumberFormat="0" applyAlignment="0" applyProtection="0">
      <alignment vertical="center"/>
    </xf>
    <xf numFmtId="10" fontId="81" fillId="20" borderId="209" applyNumberFormat="0" applyBorder="0" applyAlignment="0" applyProtection="0"/>
    <xf numFmtId="0" fontId="95" fillId="15" borderId="199" applyNumberFormat="0" applyAlignment="0" applyProtection="0">
      <alignment vertical="center"/>
    </xf>
    <xf numFmtId="0" fontId="104" fillId="27" borderId="201" applyNumberFormat="0" applyAlignment="0" applyProtection="0">
      <alignment vertical="center"/>
    </xf>
    <xf numFmtId="0" fontId="107" fillId="16" borderId="199" applyNumberFormat="0" applyAlignment="0" applyProtection="0">
      <alignment vertical="center"/>
    </xf>
    <xf numFmtId="0" fontId="107" fillId="16" borderId="199" applyNumberForma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10" fontId="81" fillId="20" borderId="196" applyNumberFormat="0" applyBorder="0" applyAlignment="0" applyProtection="0"/>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9" fillId="13" borderId="198" applyNumberFormat="0" applyFont="0" applyAlignment="0" applyProtection="0">
      <alignment vertical="center"/>
    </xf>
    <xf numFmtId="0" fontId="107" fillId="16" borderId="199" applyNumberFormat="0" applyAlignment="0" applyProtection="0">
      <alignment vertical="center"/>
    </xf>
    <xf numFmtId="0" fontId="95" fillId="27" borderId="199" applyNumberFormat="0" applyAlignment="0" applyProtection="0">
      <alignment vertical="center"/>
    </xf>
    <xf numFmtId="0" fontId="95" fillId="27" borderId="199" applyNumberFormat="0" applyAlignment="0" applyProtection="0">
      <alignment vertical="center"/>
    </xf>
    <xf numFmtId="0" fontId="104" fillId="27" borderId="201" applyNumberFormat="0" applyAlignment="0" applyProtection="0">
      <alignment vertical="center"/>
    </xf>
    <xf numFmtId="0" fontId="107" fillId="16" borderId="199" applyNumberFormat="0" applyAlignment="0" applyProtection="0">
      <alignment vertical="center"/>
    </xf>
    <xf numFmtId="0" fontId="104" fillId="27" borderId="201" applyNumberForma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10" fontId="81" fillId="20" borderId="196" applyNumberFormat="0" applyBorder="0" applyAlignment="0" applyProtection="0"/>
    <xf numFmtId="10" fontId="81" fillId="20" borderId="196" applyNumberFormat="0" applyBorder="0" applyAlignment="0" applyProtection="0"/>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95" fillId="27" borderId="199" applyNumberFormat="0" applyAlignment="0" applyProtection="0">
      <alignment vertical="center"/>
    </xf>
    <xf numFmtId="0" fontId="95" fillId="27" borderId="199" applyNumberFormat="0" applyAlignment="0" applyProtection="0">
      <alignment vertical="center"/>
    </xf>
    <xf numFmtId="0" fontId="82" fillId="0" borderId="194">
      <alignment horizontal="left" vertical="center"/>
    </xf>
    <xf numFmtId="0" fontId="103" fillId="0" borderId="195" applyNumberFormat="0" applyFill="0" applyAlignment="0" applyProtection="0">
      <alignment vertical="center"/>
    </xf>
    <xf numFmtId="0" fontId="82" fillId="0" borderId="197">
      <alignment horizontal="left" vertical="center"/>
    </xf>
    <xf numFmtId="0" fontId="107" fillId="16" borderId="199" applyNumberFormat="0" applyAlignment="0" applyProtection="0">
      <alignment vertical="center"/>
    </xf>
    <xf numFmtId="0" fontId="104" fillId="27" borderId="201" applyNumberFormat="0" applyAlignment="0" applyProtection="0">
      <alignment vertical="center"/>
    </xf>
    <xf numFmtId="0" fontId="19" fillId="13" borderId="198" applyNumberFormat="0" applyFont="0" applyAlignment="0" applyProtection="0">
      <alignment vertical="center"/>
    </xf>
    <xf numFmtId="0" fontId="95" fillId="15" borderId="189" applyNumberFormat="0" applyAlignment="0" applyProtection="0">
      <alignment vertical="center"/>
    </xf>
    <xf numFmtId="0" fontId="104" fillId="27" borderId="201" applyNumberFormat="0" applyAlignment="0" applyProtection="0">
      <alignment vertical="center"/>
    </xf>
    <xf numFmtId="0" fontId="19" fillId="13" borderId="198" applyNumberFormat="0" applyFont="0" applyAlignment="0" applyProtection="0">
      <alignment vertical="center"/>
    </xf>
    <xf numFmtId="0" fontId="19" fillId="13" borderId="188" applyNumberFormat="0" applyFont="0" applyAlignment="0" applyProtection="0">
      <alignment vertical="center"/>
    </xf>
    <xf numFmtId="0" fontId="107" fillId="16" borderId="199" applyNumberFormat="0" applyAlignment="0" applyProtection="0">
      <alignment vertical="center"/>
    </xf>
    <xf numFmtId="0" fontId="103" fillId="0" borderId="190"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95" fillId="15" borderId="199" applyNumberFormat="0" applyAlignment="0" applyProtection="0">
      <alignment vertical="center"/>
    </xf>
    <xf numFmtId="0" fontId="107" fillId="11" borderId="199" applyNumberFormat="0" applyAlignment="0" applyProtection="0">
      <alignment vertical="center"/>
    </xf>
    <xf numFmtId="0" fontId="95" fillId="27" borderId="199" applyNumberFormat="0" applyAlignment="0" applyProtection="0">
      <alignment vertical="center"/>
    </xf>
    <xf numFmtId="0" fontId="103" fillId="0" borderId="195" applyNumberFormat="0" applyFill="0" applyAlignment="0" applyProtection="0">
      <alignment vertical="center"/>
    </xf>
    <xf numFmtId="0" fontId="7" fillId="0" borderId="0">
      <alignment vertical="center"/>
    </xf>
    <xf numFmtId="0" fontId="104" fillId="15" borderId="201" applyNumberFormat="0" applyAlignment="0" applyProtection="0">
      <alignment vertical="center"/>
    </xf>
    <xf numFmtId="0" fontId="19" fillId="13" borderId="198" applyNumberFormat="0" applyFont="0" applyAlignment="0" applyProtection="0">
      <alignment vertical="center"/>
    </xf>
    <xf numFmtId="0" fontId="103" fillId="0" borderId="195" applyNumberFormat="0" applyFill="0" applyAlignment="0" applyProtection="0">
      <alignment vertical="center"/>
    </xf>
    <xf numFmtId="0" fontId="103" fillId="0" borderId="190" applyNumberFormat="0" applyFill="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19" fillId="13" borderId="188" applyNumberFormat="0" applyFon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03" fillId="0" borderId="195" applyNumberFormat="0" applyFill="0" applyAlignment="0" applyProtection="0">
      <alignment vertical="center"/>
    </xf>
    <xf numFmtId="0" fontId="107" fillId="11" borderId="189" applyNumberFormat="0" applyAlignment="0" applyProtection="0">
      <alignment vertical="center"/>
    </xf>
    <xf numFmtId="0" fontId="103" fillId="0" borderId="190" applyNumberFormat="0" applyFill="0" applyAlignment="0" applyProtection="0">
      <alignment vertical="center"/>
    </xf>
    <xf numFmtId="10" fontId="81" fillId="20" borderId="196" applyNumberFormat="0" applyBorder="0" applyAlignment="0" applyProtection="0"/>
    <xf numFmtId="0" fontId="95" fillId="27" borderId="189" applyNumberFormat="0" applyAlignment="0" applyProtection="0">
      <alignment vertical="center"/>
    </xf>
    <xf numFmtId="0" fontId="19" fillId="13" borderId="198" applyNumberFormat="0" applyFont="0" applyAlignment="0" applyProtection="0">
      <alignment vertical="center"/>
    </xf>
    <xf numFmtId="0" fontId="19" fillId="13" borderId="188" applyNumberFormat="0" applyFont="0" applyAlignment="0" applyProtection="0">
      <alignment vertical="center"/>
    </xf>
    <xf numFmtId="0" fontId="107" fillId="11" borderId="199" applyNumberFormat="0" applyAlignment="0" applyProtection="0">
      <alignment vertical="center"/>
    </xf>
    <xf numFmtId="0" fontId="95" fillId="27" borderId="199" applyNumberFormat="0" applyAlignment="0" applyProtection="0">
      <alignment vertical="center"/>
    </xf>
    <xf numFmtId="0" fontId="104" fillId="15" borderId="201" applyNumberFormat="0" applyAlignment="0" applyProtection="0">
      <alignment vertical="center"/>
    </xf>
    <xf numFmtId="10" fontId="81" fillId="20" borderId="196" applyNumberFormat="0" applyBorder="0" applyAlignment="0" applyProtection="0"/>
    <xf numFmtId="0" fontId="104" fillId="15" borderId="201" applyNumberFormat="0" applyAlignment="0" applyProtection="0">
      <alignment vertical="center"/>
    </xf>
    <xf numFmtId="0" fontId="107" fillId="16" borderId="199" applyNumberFormat="0" applyAlignment="0" applyProtection="0">
      <alignment vertical="center"/>
    </xf>
    <xf numFmtId="0" fontId="95" fillId="15" borderId="199" applyNumberFormat="0" applyAlignment="0" applyProtection="0">
      <alignment vertical="center"/>
    </xf>
    <xf numFmtId="0" fontId="95" fillId="27" borderId="199" applyNumberFormat="0" applyAlignment="0" applyProtection="0">
      <alignment vertical="center"/>
    </xf>
    <xf numFmtId="10" fontId="81" fillId="20" borderId="196" applyNumberFormat="0" applyBorder="0" applyAlignment="0" applyProtection="0"/>
    <xf numFmtId="0" fontId="95" fillId="27" borderId="199" applyNumberFormat="0" applyAlignment="0" applyProtection="0">
      <alignment vertical="center"/>
    </xf>
    <xf numFmtId="0" fontId="95" fillId="15" borderId="199" applyNumberFormat="0" applyAlignment="0" applyProtection="0">
      <alignment vertical="center"/>
    </xf>
    <xf numFmtId="0" fontId="107" fillId="11" borderId="199" applyNumberFormat="0" applyAlignment="0" applyProtection="0">
      <alignment vertical="center"/>
    </xf>
    <xf numFmtId="0" fontId="19" fillId="13" borderId="188" applyNumberFormat="0" applyFont="0" applyAlignment="0" applyProtection="0">
      <alignment vertical="center"/>
    </xf>
    <xf numFmtId="0" fontId="103" fillId="0" borderId="195" applyNumberFormat="0" applyFill="0" applyAlignment="0" applyProtection="0">
      <alignment vertical="center"/>
    </xf>
    <xf numFmtId="0" fontId="19" fillId="13" borderId="198" applyNumberFormat="0" applyFont="0" applyAlignment="0" applyProtection="0">
      <alignment vertical="center"/>
    </xf>
    <xf numFmtId="10" fontId="81" fillId="20" borderId="196" applyNumberFormat="0" applyBorder="0" applyAlignment="0" applyProtection="0"/>
    <xf numFmtId="0" fontId="103" fillId="0" borderId="195" applyNumberFormat="0" applyFill="0" applyAlignment="0" applyProtection="0">
      <alignment vertical="center"/>
    </xf>
    <xf numFmtId="0" fontId="95" fillId="15" borderId="189" applyNumberFormat="0" applyAlignment="0" applyProtection="0">
      <alignment vertical="center"/>
    </xf>
    <xf numFmtId="0" fontId="107" fillId="11" borderId="199" applyNumberFormat="0" applyAlignment="0" applyProtection="0">
      <alignment vertical="center"/>
    </xf>
    <xf numFmtId="10" fontId="81" fillId="20" borderId="209" applyNumberFormat="0" applyBorder="0" applyAlignment="0" applyProtection="0"/>
    <xf numFmtId="0" fontId="107" fillId="11" borderId="199" applyNumberFormat="0" applyAlignment="0" applyProtection="0">
      <alignment vertical="center"/>
    </xf>
    <xf numFmtId="0" fontId="107" fillId="16" borderId="189" applyNumberFormat="0" applyAlignment="0" applyProtection="0">
      <alignment vertical="center"/>
    </xf>
    <xf numFmtId="10" fontId="81" fillId="20" borderId="209" applyNumberFormat="0" applyBorder="0" applyAlignment="0" applyProtection="0"/>
    <xf numFmtId="0" fontId="95" fillId="15" borderId="199" applyNumberFormat="0" applyAlignment="0" applyProtection="0">
      <alignment vertical="center"/>
    </xf>
    <xf numFmtId="0" fontId="107" fillId="11" borderId="199" applyNumberFormat="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10" fontId="81" fillId="20" borderId="209" applyNumberFormat="0" applyBorder="0" applyAlignment="0" applyProtection="0"/>
    <xf numFmtId="0" fontId="19" fillId="13" borderId="198" applyNumberFormat="0" applyFont="0" applyAlignment="0" applyProtection="0">
      <alignment vertical="center"/>
    </xf>
    <xf numFmtId="0" fontId="107" fillId="16" borderId="189" applyNumberFormat="0" applyAlignment="0" applyProtection="0">
      <alignment vertical="center"/>
    </xf>
    <xf numFmtId="0" fontId="95" fillId="15" borderId="199" applyNumberFormat="0" applyAlignment="0" applyProtection="0">
      <alignment vertical="center"/>
    </xf>
    <xf numFmtId="0" fontId="107" fillId="11" borderId="199" applyNumberFormat="0" applyAlignment="0" applyProtection="0">
      <alignment vertical="center"/>
    </xf>
    <xf numFmtId="0" fontId="95" fillId="27" borderId="199" applyNumberFormat="0" applyAlignment="0" applyProtection="0">
      <alignment vertical="center"/>
    </xf>
    <xf numFmtId="0" fontId="107" fillId="11" borderId="189" applyNumberFormat="0" applyAlignment="0" applyProtection="0">
      <alignment vertical="center"/>
    </xf>
    <xf numFmtId="0" fontId="19" fillId="13" borderId="198" applyNumberFormat="0" applyFont="0" applyAlignment="0" applyProtection="0">
      <alignment vertical="center"/>
    </xf>
    <xf numFmtId="0" fontId="104" fillId="15" borderId="201" applyNumberFormat="0" applyAlignment="0" applyProtection="0">
      <alignment vertical="center"/>
    </xf>
    <xf numFmtId="0" fontId="107" fillId="16" borderId="199" applyNumberFormat="0" applyAlignment="0" applyProtection="0">
      <alignment vertical="center"/>
    </xf>
    <xf numFmtId="0" fontId="19" fillId="13" borderId="188" applyNumberFormat="0" applyFont="0" applyAlignment="0" applyProtection="0">
      <alignment vertical="center"/>
    </xf>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107" fillId="16" borderId="199" applyNumberFormat="0" applyAlignment="0" applyProtection="0">
      <alignment vertical="center"/>
    </xf>
    <xf numFmtId="0" fontId="95" fillId="27" borderId="199" applyNumberFormat="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107" fillId="16" borderId="199" applyNumberFormat="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103" fillId="0" borderId="190" applyNumberFormat="0" applyFill="0" applyAlignment="0" applyProtection="0">
      <alignment vertical="center"/>
    </xf>
    <xf numFmtId="10" fontId="81" fillId="20" borderId="196" applyNumberFormat="0" applyBorder="0" applyAlignment="0" applyProtection="0"/>
    <xf numFmtId="0" fontId="19" fillId="13" borderId="198" applyNumberFormat="0" applyFont="0" applyAlignment="0" applyProtection="0">
      <alignment vertical="center"/>
    </xf>
    <xf numFmtId="0" fontId="103" fillId="0" borderId="195" applyNumberFormat="0" applyFill="0" applyAlignment="0" applyProtection="0">
      <alignment vertical="center"/>
    </xf>
    <xf numFmtId="0" fontId="95" fillId="27" borderId="199" applyNumberFormat="0" applyAlignment="0" applyProtection="0">
      <alignment vertical="center"/>
    </xf>
    <xf numFmtId="0" fontId="107" fillId="16" borderId="189" applyNumberFormat="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3" fillId="0" borderId="190" applyNumberFormat="0" applyFill="0" applyAlignment="0" applyProtection="0">
      <alignment vertical="center"/>
    </xf>
    <xf numFmtId="0" fontId="104" fillId="15" borderId="201" applyNumberFormat="0" applyAlignment="0" applyProtection="0">
      <alignment vertical="center"/>
    </xf>
    <xf numFmtId="0" fontId="103" fillId="0" borderId="195" applyNumberFormat="0" applyFill="0" applyAlignment="0" applyProtection="0">
      <alignment vertical="center"/>
    </xf>
    <xf numFmtId="0" fontId="95" fillId="27" borderId="199" applyNumberFormat="0" applyAlignment="0" applyProtection="0">
      <alignment vertical="center"/>
    </xf>
    <xf numFmtId="0" fontId="107" fillId="16" borderId="199" applyNumberFormat="0" applyAlignment="0" applyProtection="0">
      <alignment vertical="center"/>
    </xf>
    <xf numFmtId="0" fontId="107" fillId="11" borderId="199" applyNumberFormat="0" applyAlignment="0" applyProtection="0">
      <alignment vertical="center"/>
    </xf>
    <xf numFmtId="0" fontId="107" fillId="11" borderId="189" applyNumberFormat="0" applyAlignment="0" applyProtection="0">
      <alignment vertical="center"/>
    </xf>
    <xf numFmtId="0" fontId="104" fillId="15" borderId="201" applyNumberFormat="0" applyAlignment="0" applyProtection="0">
      <alignment vertical="center"/>
    </xf>
    <xf numFmtId="0" fontId="19" fillId="13" borderId="188" applyNumberFormat="0" applyFont="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103" fillId="0" borderId="195" applyNumberFormat="0" applyFill="0" applyAlignment="0" applyProtection="0">
      <alignment vertical="center"/>
    </xf>
    <xf numFmtId="0" fontId="103" fillId="0" borderId="190" applyNumberFormat="0" applyFill="0" applyAlignment="0" applyProtection="0">
      <alignment vertical="center"/>
    </xf>
    <xf numFmtId="0" fontId="103" fillId="0" borderId="195" applyNumberFormat="0" applyFill="0" applyAlignment="0" applyProtection="0">
      <alignment vertical="center"/>
    </xf>
    <xf numFmtId="0" fontId="107" fillId="16" borderId="199" applyNumberFormat="0" applyAlignment="0" applyProtection="0">
      <alignment vertical="center"/>
    </xf>
    <xf numFmtId="0" fontId="19" fillId="13" borderId="198" applyNumberFormat="0" applyFont="0" applyAlignment="0" applyProtection="0">
      <alignment vertical="center"/>
    </xf>
    <xf numFmtId="0" fontId="19" fillId="13" borderId="188" applyNumberFormat="0" applyFont="0" applyAlignment="0" applyProtection="0">
      <alignment vertical="center"/>
    </xf>
    <xf numFmtId="0" fontId="107" fillId="16" borderId="199" applyNumberFormat="0" applyAlignment="0" applyProtection="0">
      <alignment vertical="center"/>
    </xf>
    <xf numFmtId="0" fontId="82" fillId="0" borderId="197">
      <alignment horizontal="left" vertical="center"/>
    </xf>
    <xf numFmtId="0" fontId="103" fillId="0" borderId="190" applyNumberFormat="0" applyFill="0" applyAlignment="0" applyProtection="0">
      <alignment vertical="center"/>
    </xf>
    <xf numFmtId="0" fontId="95" fillId="15" borderId="199" applyNumberFormat="0" applyAlignment="0" applyProtection="0">
      <alignment vertical="center"/>
    </xf>
    <xf numFmtId="0" fontId="104" fillId="27" borderId="201" applyNumberFormat="0" applyAlignment="0" applyProtection="0">
      <alignment vertical="center"/>
    </xf>
    <xf numFmtId="0" fontId="104" fillId="15" borderId="201" applyNumberFormat="0" applyAlignment="0" applyProtection="0">
      <alignment vertical="center"/>
    </xf>
    <xf numFmtId="0" fontId="104" fillId="27" borderId="201" applyNumberFormat="0" applyAlignment="0" applyProtection="0">
      <alignment vertical="center"/>
    </xf>
    <xf numFmtId="0" fontId="107" fillId="16" borderId="199" applyNumberFormat="0" applyAlignment="0" applyProtection="0">
      <alignment vertical="center"/>
    </xf>
    <xf numFmtId="0" fontId="103" fillId="0" borderId="190" applyNumberFormat="0" applyFill="0" applyAlignment="0" applyProtection="0">
      <alignment vertical="center"/>
    </xf>
    <xf numFmtId="0" fontId="107" fillId="11" borderId="199" applyNumberFormat="0" applyAlignment="0" applyProtection="0">
      <alignment vertical="center"/>
    </xf>
    <xf numFmtId="0" fontId="95" fillId="15" borderId="199" applyNumberFormat="0" applyAlignment="0" applyProtection="0">
      <alignment vertical="center"/>
    </xf>
    <xf numFmtId="0" fontId="107" fillId="16" borderId="199" applyNumberFormat="0" applyAlignment="0" applyProtection="0">
      <alignment vertical="center"/>
    </xf>
    <xf numFmtId="0" fontId="103" fillId="0" borderId="195" applyNumberFormat="0" applyFill="0" applyAlignment="0" applyProtection="0">
      <alignment vertical="center"/>
    </xf>
    <xf numFmtId="0" fontId="19" fillId="13" borderId="198" applyNumberFormat="0" applyFont="0" applyAlignment="0" applyProtection="0">
      <alignment vertical="center"/>
    </xf>
    <xf numFmtId="0" fontId="19" fillId="13" borderId="188" applyNumberFormat="0" applyFont="0" applyAlignment="0" applyProtection="0">
      <alignment vertical="center"/>
    </xf>
    <xf numFmtId="0" fontId="19" fillId="13" borderId="198" applyNumberFormat="0" applyFont="0" applyAlignment="0" applyProtection="0">
      <alignment vertical="center"/>
    </xf>
    <xf numFmtId="0" fontId="104" fillId="15" borderId="201" applyNumberFormat="0" applyAlignment="0" applyProtection="0">
      <alignment vertical="center"/>
    </xf>
    <xf numFmtId="0" fontId="95" fillId="27" borderId="199" applyNumberFormat="0" applyAlignment="0" applyProtection="0">
      <alignment vertical="center"/>
    </xf>
    <xf numFmtId="0" fontId="19" fillId="13" borderId="198" applyNumberFormat="0" applyFont="0" applyAlignment="0" applyProtection="0">
      <alignment vertical="center"/>
    </xf>
    <xf numFmtId="0" fontId="107" fillId="11" borderId="189" applyNumberFormat="0" applyAlignment="0" applyProtection="0">
      <alignment vertical="center"/>
    </xf>
    <xf numFmtId="0" fontId="95" fillId="15" borderId="199" applyNumberFormat="0" applyAlignment="0" applyProtection="0">
      <alignment vertical="center"/>
    </xf>
    <xf numFmtId="0" fontId="107" fillId="16" borderId="189" applyNumberFormat="0" applyAlignment="0" applyProtection="0">
      <alignment vertical="center"/>
    </xf>
    <xf numFmtId="0" fontId="107" fillId="11" borderId="199" applyNumberFormat="0" applyAlignment="0" applyProtection="0">
      <alignment vertical="center"/>
    </xf>
    <xf numFmtId="8" fontId="106" fillId="0" borderId="0" applyFont="0" applyFill="0" applyBorder="0" applyAlignment="0" applyProtection="0"/>
    <xf numFmtId="0" fontId="103" fillId="0" borderId="195" applyNumberFormat="0" applyFill="0" applyAlignment="0" applyProtection="0">
      <alignment vertical="center"/>
    </xf>
    <xf numFmtId="0" fontId="104" fillId="15" borderId="201" applyNumberFormat="0" applyAlignment="0" applyProtection="0">
      <alignment vertical="center"/>
    </xf>
    <xf numFmtId="0" fontId="19" fillId="13" borderId="198" applyNumberFormat="0" applyFont="0" applyAlignment="0" applyProtection="0">
      <alignment vertical="center"/>
    </xf>
    <xf numFmtId="0" fontId="19" fillId="13" borderId="188" applyNumberFormat="0" applyFont="0" applyAlignment="0" applyProtection="0">
      <alignment vertical="center"/>
    </xf>
    <xf numFmtId="0" fontId="19" fillId="13" borderId="198" applyNumberFormat="0" applyFont="0" applyAlignment="0" applyProtection="0">
      <alignment vertical="center"/>
    </xf>
    <xf numFmtId="0" fontId="104" fillId="15" borderId="201" applyNumberFormat="0" applyAlignment="0" applyProtection="0">
      <alignment vertical="center"/>
    </xf>
    <xf numFmtId="10" fontId="81" fillId="20" borderId="196" applyNumberFormat="0" applyBorder="0" applyAlignment="0" applyProtection="0"/>
    <xf numFmtId="0" fontId="103" fillId="0" borderId="190" applyNumberFormat="0" applyFill="0" applyAlignment="0" applyProtection="0">
      <alignment vertical="center"/>
    </xf>
    <xf numFmtId="0" fontId="103" fillId="0" borderId="190" applyNumberFormat="0" applyFill="0" applyAlignment="0" applyProtection="0">
      <alignment vertical="center"/>
    </xf>
    <xf numFmtId="0" fontId="19" fillId="13" borderId="188" applyNumberFormat="0" applyFont="0" applyAlignment="0" applyProtection="0">
      <alignment vertical="center"/>
    </xf>
    <xf numFmtId="0" fontId="95" fillId="27" borderId="199" applyNumberFormat="0" applyAlignment="0" applyProtection="0">
      <alignment vertical="center"/>
    </xf>
    <xf numFmtId="0" fontId="107" fillId="16" borderId="199" applyNumberFormat="0" applyAlignment="0" applyProtection="0">
      <alignment vertical="center"/>
    </xf>
    <xf numFmtId="0" fontId="19" fillId="13" borderId="198" applyNumberFormat="0" applyFont="0" applyAlignment="0" applyProtection="0">
      <alignment vertical="center"/>
    </xf>
    <xf numFmtId="0" fontId="104" fillId="27" borderId="201" applyNumberFormat="0" applyAlignment="0" applyProtection="0">
      <alignment vertical="center"/>
    </xf>
    <xf numFmtId="0" fontId="95" fillId="15" borderId="199" applyNumberFormat="0" applyAlignment="0" applyProtection="0">
      <alignment vertical="center"/>
    </xf>
    <xf numFmtId="0" fontId="104" fillId="27" borderId="201" applyNumberForma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95" fillId="27" borderId="199" applyNumberFormat="0" applyAlignment="0" applyProtection="0">
      <alignment vertical="center"/>
    </xf>
    <xf numFmtId="0" fontId="19" fillId="13" borderId="188" applyNumberFormat="0" applyFont="0" applyAlignment="0" applyProtection="0">
      <alignment vertical="center"/>
    </xf>
    <xf numFmtId="0" fontId="95" fillId="15" borderId="199" applyNumberFormat="0" applyAlignment="0" applyProtection="0">
      <alignment vertical="center"/>
    </xf>
    <xf numFmtId="0" fontId="95" fillId="15" borderId="189" applyNumberFormat="0" applyAlignment="0" applyProtection="0">
      <alignment vertical="center"/>
    </xf>
    <xf numFmtId="10" fontId="81" fillId="20" borderId="196" applyNumberFormat="0" applyBorder="0" applyAlignment="0" applyProtection="0"/>
    <xf numFmtId="0" fontId="103" fillId="0" borderId="190" applyNumberFormat="0" applyFill="0" applyAlignment="0" applyProtection="0">
      <alignment vertical="center"/>
    </xf>
    <xf numFmtId="0" fontId="95" fillId="27" borderId="199" applyNumberFormat="0" applyAlignment="0" applyProtection="0">
      <alignment vertical="center"/>
    </xf>
    <xf numFmtId="0" fontId="95" fillId="15" borderId="199" applyNumberFormat="0" applyAlignment="0" applyProtection="0">
      <alignment vertical="center"/>
    </xf>
    <xf numFmtId="0" fontId="107" fillId="11" borderId="189" applyNumberFormat="0" applyAlignment="0" applyProtection="0">
      <alignment vertical="center"/>
    </xf>
    <xf numFmtId="0" fontId="95" fillId="15" borderId="199" applyNumberFormat="0" applyAlignment="0" applyProtection="0">
      <alignment vertical="center"/>
    </xf>
    <xf numFmtId="0" fontId="104" fillId="15" borderId="201" applyNumberFormat="0" applyAlignment="0" applyProtection="0">
      <alignment vertical="center"/>
    </xf>
    <xf numFmtId="0" fontId="107" fillId="11" borderId="189" applyNumberFormat="0" applyAlignment="0" applyProtection="0">
      <alignment vertical="center"/>
    </xf>
    <xf numFmtId="0" fontId="103" fillId="0" borderId="195" applyNumberFormat="0" applyFill="0" applyAlignment="0" applyProtection="0">
      <alignment vertical="center"/>
    </xf>
    <xf numFmtId="0" fontId="95" fillId="15" borderId="189" applyNumberForma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95" fillId="27" borderId="189" applyNumberFormat="0" applyAlignment="0" applyProtection="0">
      <alignment vertical="center"/>
    </xf>
    <xf numFmtId="0" fontId="104" fillId="15" borderId="201" applyNumberFormat="0" applyAlignment="0" applyProtection="0">
      <alignment vertical="center"/>
    </xf>
    <xf numFmtId="0" fontId="103" fillId="0" borderId="195" applyNumberFormat="0" applyFill="0" applyAlignment="0" applyProtection="0">
      <alignment vertical="center"/>
    </xf>
    <xf numFmtId="0" fontId="107" fillId="11" borderId="199" applyNumberFormat="0" applyAlignment="0" applyProtection="0">
      <alignment vertical="center"/>
    </xf>
    <xf numFmtId="0" fontId="19" fillId="13" borderId="198" applyNumberFormat="0" applyFont="0" applyAlignment="0" applyProtection="0">
      <alignment vertical="center"/>
    </xf>
    <xf numFmtId="0" fontId="104" fillId="15" borderId="201" applyNumberFormat="0" applyAlignment="0" applyProtection="0">
      <alignment vertical="center"/>
    </xf>
    <xf numFmtId="0" fontId="95" fillId="27" borderId="199" applyNumberFormat="0" applyAlignment="0" applyProtection="0">
      <alignment vertical="center"/>
    </xf>
    <xf numFmtId="0" fontId="95" fillId="15" borderId="189" applyNumberFormat="0" applyAlignment="0" applyProtection="0">
      <alignment vertical="center"/>
    </xf>
    <xf numFmtId="0" fontId="107" fillId="11" borderId="189" applyNumberFormat="0" applyAlignment="0" applyProtection="0">
      <alignment vertical="center"/>
    </xf>
    <xf numFmtId="0" fontId="19" fillId="13" borderId="188" applyNumberFormat="0" applyFon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07" fillId="16" borderId="199" applyNumberFormat="0" applyAlignment="0" applyProtection="0">
      <alignment vertical="center"/>
    </xf>
    <xf numFmtId="0" fontId="104" fillId="27" borderId="201" applyNumberFormat="0" applyAlignment="0" applyProtection="0">
      <alignment vertical="center"/>
    </xf>
    <xf numFmtId="0" fontId="95" fillId="27" borderId="189" applyNumberFormat="0" applyAlignment="0" applyProtection="0">
      <alignment vertical="center"/>
    </xf>
    <xf numFmtId="0" fontId="104" fillId="15" borderId="201" applyNumberFormat="0" applyAlignment="0" applyProtection="0">
      <alignment vertical="center"/>
    </xf>
    <xf numFmtId="0" fontId="104" fillId="27" borderId="201" applyNumberFormat="0" applyAlignment="0" applyProtection="0">
      <alignment vertical="center"/>
    </xf>
    <xf numFmtId="0" fontId="19" fillId="13" borderId="198" applyNumberFormat="0" applyFont="0" applyAlignment="0" applyProtection="0">
      <alignment vertical="center"/>
    </xf>
    <xf numFmtId="0" fontId="95" fillId="27" borderId="199" applyNumberFormat="0" applyAlignment="0" applyProtection="0">
      <alignment vertical="center"/>
    </xf>
    <xf numFmtId="0" fontId="19" fillId="13" borderId="198" applyNumberFormat="0" applyFont="0" applyAlignment="0" applyProtection="0">
      <alignment vertical="center"/>
    </xf>
    <xf numFmtId="0" fontId="82" fillId="0" borderId="194">
      <alignment horizontal="left" vertical="center"/>
    </xf>
    <xf numFmtId="0" fontId="104" fillId="27" borderId="201" applyNumberFormat="0" applyAlignment="0" applyProtection="0">
      <alignment vertical="center"/>
    </xf>
    <xf numFmtId="0" fontId="19" fillId="13" borderId="198" applyNumberFormat="0" applyFont="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95" fillId="15" borderId="189" applyNumberFormat="0" applyAlignment="0" applyProtection="0">
      <alignment vertical="center"/>
    </xf>
    <xf numFmtId="0" fontId="107" fillId="11" borderId="199" applyNumberFormat="0" applyAlignment="0" applyProtection="0">
      <alignment vertical="center"/>
    </xf>
    <xf numFmtId="0" fontId="103" fillId="0" borderId="195" applyNumberFormat="0" applyFill="0" applyAlignment="0" applyProtection="0">
      <alignment vertical="center"/>
    </xf>
    <xf numFmtId="0" fontId="103" fillId="0" borderId="190" applyNumberFormat="0" applyFill="0" applyAlignment="0" applyProtection="0">
      <alignment vertical="center"/>
    </xf>
    <xf numFmtId="0" fontId="104" fillId="15" borderId="201" applyNumberFormat="0" applyAlignment="0" applyProtection="0">
      <alignment vertical="center"/>
    </xf>
    <xf numFmtId="0" fontId="103" fillId="0" borderId="190" applyNumberFormat="0" applyFill="0" applyAlignment="0" applyProtection="0">
      <alignment vertical="center"/>
    </xf>
    <xf numFmtId="0" fontId="103" fillId="0" borderId="195" applyNumberFormat="0" applyFill="0" applyAlignment="0" applyProtection="0">
      <alignment vertical="center"/>
    </xf>
    <xf numFmtId="0" fontId="82" fillId="0" borderId="197">
      <alignment horizontal="lef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104" fillId="27" borderId="201" applyNumberFormat="0" applyAlignment="0" applyProtection="0">
      <alignment vertical="center"/>
    </xf>
    <xf numFmtId="0" fontId="103" fillId="0" borderId="190" applyNumberFormat="0" applyFill="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04" fillId="15" borderId="201" applyNumberFormat="0" applyAlignment="0" applyProtection="0">
      <alignment vertical="center"/>
    </xf>
    <xf numFmtId="0" fontId="95" fillId="15" borderId="199" applyNumberFormat="0" applyAlignment="0" applyProtection="0">
      <alignment vertical="center"/>
    </xf>
    <xf numFmtId="0" fontId="95" fillId="27" borderId="189" applyNumberFormat="0" applyAlignment="0" applyProtection="0">
      <alignment vertical="center"/>
    </xf>
    <xf numFmtId="10" fontId="81" fillId="20" borderId="196" applyNumberFormat="0" applyBorder="0" applyAlignment="0" applyProtection="0"/>
    <xf numFmtId="0" fontId="19" fillId="13" borderId="188" applyNumberFormat="0" applyFont="0" applyAlignment="0" applyProtection="0">
      <alignment vertical="center"/>
    </xf>
    <xf numFmtId="0" fontId="95" fillId="27" borderId="199" applyNumberFormat="0" applyAlignment="0" applyProtection="0">
      <alignment vertical="center"/>
    </xf>
    <xf numFmtId="0" fontId="19" fillId="13" borderId="198" applyNumberFormat="0" applyFon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4" fillId="27" borderId="201" applyNumberFormat="0" applyAlignment="0" applyProtection="0">
      <alignment vertical="center"/>
    </xf>
    <xf numFmtId="0" fontId="107" fillId="16" borderId="199" applyNumberFormat="0" applyAlignment="0" applyProtection="0">
      <alignment vertical="center"/>
    </xf>
    <xf numFmtId="10" fontId="81" fillId="20" borderId="196" applyNumberFormat="0" applyBorder="0" applyAlignment="0" applyProtection="0"/>
    <xf numFmtId="0" fontId="107" fillId="11" borderId="199" applyNumberFormat="0" applyAlignment="0" applyProtection="0">
      <alignment vertical="center"/>
    </xf>
    <xf numFmtId="8" fontId="106" fillId="0" borderId="0" applyFont="0" applyFill="0" applyBorder="0" applyAlignment="0" applyProtection="0"/>
    <xf numFmtId="0" fontId="107" fillId="11" borderId="189" applyNumberFormat="0" applyAlignment="0" applyProtection="0">
      <alignment vertical="center"/>
    </xf>
    <xf numFmtId="0" fontId="107" fillId="11" borderId="189" applyNumberFormat="0" applyAlignment="0" applyProtection="0">
      <alignment vertical="center"/>
    </xf>
    <xf numFmtId="0" fontId="107" fillId="11" borderId="199" applyNumberForma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0" fontId="104" fillId="15" borderId="201" applyNumberFormat="0" applyAlignment="0" applyProtection="0">
      <alignment vertical="center"/>
    </xf>
    <xf numFmtId="0" fontId="7" fillId="0" borderId="0">
      <alignment vertical="center"/>
    </xf>
    <xf numFmtId="0" fontId="103" fillId="0" borderId="190" applyNumberFormat="0" applyFill="0" applyAlignment="0" applyProtection="0">
      <alignment vertical="center"/>
    </xf>
    <xf numFmtId="10" fontId="81" fillId="20" borderId="209" applyNumberFormat="0" applyBorder="0" applyAlignment="0" applyProtection="0"/>
    <xf numFmtId="8" fontId="106" fillId="0" borderId="0" applyFont="0" applyFill="0" applyBorder="0" applyAlignment="0" applyProtection="0"/>
    <xf numFmtId="0" fontId="7" fillId="0" borderId="0">
      <alignment vertical="center"/>
    </xf>
    <xf numFmtId="0" fontId="19" fillId="13" borderId="188" applyNumberFormat="0" applyFont="0" applyAlignment="0" applyProtection="0">
      <alignment vertical="center"/>
    </xf>
    <xf numFmtId="0" fontId="107" fillId="16" borderId="189" applyNumberFormat="0" applyAlignment="0" applyProtection="0">
      <alignment vertical="center"/>
    </xf>
    <xf numFmtId="0" fontId="103" fillId="0" borderId="190" applyNumberFormat="0" applyFill="0" applyAlignment="0" applyProtection="0">
      <alignment vertical="center"/>
    </xf>
    <xf numFmtId="0" fontId="95" fillId="27" borderId="189" applyNumberFormat="0" applyAlignment="0" applyProtection="0">
      <alignment vertical="center"/>
    </xf>
    <xf numFmtId="0" fontId="95" fillId="27" borderId="189" applyNumberFormat="0" applyAlignment="0" applyProtection="0">
      <alignment vertical="center"/>
    </xf>
    <xf numFmtId="0" fontId="103" fillId="0" borderId="190" applyNumberFormat="0" applyFill="0" applyAlignment="0" applyProtection="0">
      <alignment vertical="center"/>
    </xf>
    <xf numFmtId="0" fontId="104" fillId="27" borderId="201" applyNumberFormat="0" applyAlignment="0" applyProtection="0">
      <alignment vertical="center"/>
    </xf>
    <xf numFmtId="8" fontId="106" fillId="0" borderId="0" applyFont="0" applyFill="0" applyBorder="0" applyAlignment="0" applyProtection="0"/>
    <xf numFmtId="0" fontId="107" fillId="16" borderId="189" applyNumberFormat="0" applyAlignment="0" applyProtection="0">
      <alignment vertical="center"/>
    </xf>
    <xf numFmtId="0" fontId="104" fillId="27" borderId="201" applyNumberForma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10" fontId="81" fillId="20" borderId="196" applyNumberFormat="0" applyBorder="0" applyAlignment="0" applyProtection="0"/>
    <xf numFmtId="10" fontId="81" fillId="20" borderId="196" applyNumberFormat="0" applyBorder="0" applyAlignment="0" applyProtection="0"/>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8" fontId="106" fillId="0" borderId="0" applyFont="0" applyFill="0" applyBorder="0" applyAlignment="0" applyProtection="0"/>
    <xf numFmtId="0" fontId="107" fillId="11" borderId="189" applyNumberFormat="0" applyAlignment="0" applyProtection="0">
      <alignment vertical="center"/>
    </xf>
    <xf numFmtId="0" fontId="107" fillId="11" borderId="189" applyNumberFormat="0" applyAlignment="0" applyProtection="0">
      <alignment vertical="center"/>
    </xf>
    <xf numFmtId="0" fontId="7" fillId="0" borderId="0">
      <alignment vertical="center"/>
    </xf>
    <xf numFmtId="8" fontId="106" fillId="0" borderId="0" applyFont="0" applyFill="0" applyBorder="0" applyAlignment="0" applyProtection="0"/>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9" fillId="13" borderId="188" applyNumberFormat="0" applyFont="0" applyAlignment="0" applyProtection="0">
      <alignment vertical="center"/>
    </xf>
    <xf numFmtId="0" fontId="7" fillId="0" borderId="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19" fillId="13" borderId="198" applyNumberFormat="0" applyFont="0" applyAlignment="0" applyProtection="0">
      <alignment vertical="center"/>
    </xf>
    <xf numFmtId="0" fontId="107" fillId="16" borderId="189" applyNumberFormat="0" applyAlignment="0" applyProtection="0">
      <alignment vertical="center"/>
    </xf>
    <xf numFmtId="0" fontId="104" fillId="27" borderId="201" applyNumberFormat="0" applyAlignment="0" applyProtection="0">
      <alignment vertical="center"/>
    </xf>
    <xf numFmtId="0" fontId="103" fillId="0" borderId="190" applyNumberFormat="0" applyFill="0" applyAlignment="0" applyProtection="0">
      <alignment vertical="center"/>
    </xf>
    <xf numFmtId="0" fontId="19" fillId="13" borderId="188" applyNumberFormat="0" applyFont="0" applyAlignment="0" applyProtection="0">
      <alignment vertical="center"/>
    </xf>
    <xf numFmtId="0" fontId="95" fillId="27" borderId="189" applyNumberFormat="0" applyAlignment="0" applyProtection="0">
      <alignment vertical="center"/>
    </xf>
    <xf numFmtId="0" fontId="95" fillId="27" borderId="189" applyNumberFormat="0" applyAlignment="0" applyProtection="0">
      <alignment vertical="center"/>
    </xf>
    <xf numFmtId="0" fontId="95" fillId="27" borderId="189" applyNumberFormat="0" applyAlignment="0" applyProtection="0">
      <alignment vertical="center"/>
    </xf>
    <xf numFmtId="0" fontId="19" fillId="13" borderId="188" applyNumberFormat="0" applyFont="0" applyAlignment="0" applyProtection="0">
      <alignment vertical="center"/>
    </xf>
    <xf numFmtId="0" fontId="103" fillId="0" borderId="190" applyNumberFormat="0" applyFill="0" applyAlignment="0" applyProtection="0">
      <alignment vertical="center"/>
    </xf>
    <xf numFmtId="0" fontId="104" fillId="27" borderId="201" applyNumberFormat="0" applyAlignment="0" applyProtection="0">
      <alignment vertical="center"/>
    </xf>
    <xf numFmtId="0" fontId="104" fillId="27" borderId="201" applyNumberFormat="0" applyAlignment="0" applyProtection="0">
      <alignment vertical="center"/>
    </xf>
    <xf numFmtId="0" fontId="95" fillId="15" borderId="189" applyNumberFormat="0" applyAlignment="0" applyProtection="0">
      <alignment vertical="center"/>
    </xf>
    <xf numFmtId="0" fontId="103" fillId="0" borderId="190" applyNumberFormat="0" applyFill="0" applyAlignment="0" applyProtection="0">
      <alignment vertical="center"/>
    </xf>
    <xf numFmtId="0" fontId="104" fillId="27" borderId="201" applyNumberFormat="0" applyAlignment="0" applyProtection="0">
      <alignment vertical="center"/>
    </xf>
    <xf numFmtId="8" fontId="106" fillId="0" borderId="0" applyFont="0" applyFill="0" applyBorder="0" applyAlignment="0" applyProtection="0"/>
    <xf numFmtId="0" fontId="107" fillId="16" borderId="189" applyNumberFormat="0" applyAlignment="0" applyProtection="0">
      <alignment vertical="center"/>
    </xf>
    <xf numFmtId="0" fontId="107" fillId="16"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104" fillId="27" borderId="201"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10" fontId="81" fillId="20" borderId="196" applyNumberFormat="0" applyBorder="0" applyAlignment="0" applyProtection="0"/>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8" fontId="106" fillId="0" borderId="0" applyFont="0" applyFill="0" applyBorder="0" applyAlignment="0" applyProtection="0"/>
    <xf numFmtId="0" fontId="107" fillId="11" borderId="189" applyNumberFormat="0" applyAlignment="0" applyProtection="0">
      <alignment vertical="center"/>
    </xf>
    <xf numFmtId="0" fontId="107" fillId="11" borderId="189"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7" fillId="0" borderId="0">
      <alignment vertical="center"/>
    </xf>
    <xf numFmtId="8" fontId="106" fillId="0" borderId="0" applyFont="0" applyFill="0" applyBorder="0" applyAlignment="0" applyProtection="0"/>
    <xf numFmtId="10" fontId="81" fillId="20" borderId="196" applyNumberFormat="0" applyBorder="0" applyAlignment="0" applyProtection="0"/>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8" fontId="106" fillId="0" borderId="0" applyFont="0" applyFill="0" applyBorder="0" applyAlignment="0" applyProtection="0"/>
    <xf numFmtId="0" fontId="107" fillId="11" borderId="189" applyNumberFormat="0" applyAlignment="0" applyProtection="0">
      <alignment vertical="center"/>
    </xf>
    <xf numFmtId="0" fontId="107" fillId="11" borderId="189" applyNumberFormat="0" applyAlignment="0" applyProtection="0">
      <alignment vertical="center"/>
    </xf>
    <xf numFmtId="0" fontId="7" fillId="0" borderId="0">
      <alignment vertical="center"/>
    </xf>
    <xf numFmtId="8" fontId="106" fillId="0" borderId="0" applyFont="0" applyFill="0" applyBorder="0" applyAlignment="0" applyProtection="0"/>
    <xf numFmtId="0" fontId="7" fillId="0" borderId="0">
      <alignment vertical="center"/>
    </xf>
    <xf numFmtId="0" fontId="19" fillId="13" borderId="188" applyNumberFormat="0" applyFont="0" applyAlignment="0" applyProtection="0">
      <alignment vertical="center"/>
    </xf>
    <xf numFmtId="0" fontId="107" fillId="16" borderId="189" applyNumberFormat="0" applyAlignment="0" applyProtection="0">
      <alignment vertical="center"/>
    </xf>
    <xf numFmtId="0" fontId="103" fillId="0" borderId="190" applyNumberFormat="0" applyFill="0" applyAlignment="0" applyProtection="0">
      <alignment vertical="center"/>
    </xf>
    <xf numFmtId="0" fontId="95" fillId="27" borderId="189" applyNumberFormat="0" applyAlignment="0" applyProtection="0">
      <alignment vertical="center"/>
    </xf>
    <xf numFmtId="0" fontId="95" fillId="27" borderId="189" applyNumberFormat="0" applyAlignment="0" applyProtection="0">
      <alignment vertical="center"/>
    </xf>
    <xf numFmtId="0" fontId="103" fillId="0" borderId="190" applyNumberFormat="0" applyFill="0" applyAlignment="0" applyProtection="0">
      <alignment vertical="center"/>
    </xf>
    <xf numFmtId="0" fontId="104" fillId="27" borderId="201" applyNumberFormat="0" applyAlignment="0" applyProtection="0">
      <alignment vertical="center"/>
    </xf>
    <xf numFmtId="8" fontId="106" fillId="0" borderId="0" applyFont="0" applyFill="0" applyBorder="0" applyAlignment="0" applyProtection="0"/>
    <xf numFmtId="0" fontId="107" fillId="16" borderId="189" applyNumberFormat="0" applyAlignment="0" applyProtection="0">
      <alignment vertical="center"/>
    </xf>
    <xf numFmtId="0" fontId="104" fillId="27" borderId="201" applyNumberForma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10" fontId="81" fillId="20" borderId="196" applyNumberFormat="0" applyBorder="0" applyAlignment="0" applyProtection="0"/>
    <xf numFmtId="10" fontId="81" fillId="20" borderId="196" applyNumberFormat="0" applyBorder="0" applyAlignment="0" applyProtection="0"/>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8" fontId="106" fillId="0" borderId="0" applyFont="0" applyFill="0" applyBorder="0" applyAlignment="0" applyProtection="0"/>
    <xf numFmtId="0" fontId="107" fillId="11" borderId="189" applyNumberFormat="0" applyAlignment="0" applyProtection="0">
      <alignment vertical="center"/>
    </xf>
    <xf numFmtId="0" fontId="107" fillId="11" borderId="189" applyNumberFormat="0" applyAlignment="0" applyProtection="0">
      <alignment vertical="center"/>
    </xf>
    <xf numFmtId="0" fontId="7" fillId="0" borderId="0">
      <alignment vertical="center"/>
    </xf>
    <xf numFmtId="8" fontId="106" fillId="0" borderId="0" applyFont="0" applyFill="0" applyBorder="0" applyAlignment="0" applyProtection="0"/>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7" fillId="0" borderId="0">
      <alignment vertical="center"/>
    </xf>
    <xf numFmtId="0" fontId="19" fillId="13" borderId="188" applyNumberFormat="0" applyFont="0" applyAlignment="0" applyProtection="0">
      <alignment vertical="center"/>
    </xf>
    <xf numFmtId="0" fontId="95" fillId="27" borderId="189" applyNumberFormat="0" applyAlignment="0" applyProtection="0">
      <alignment vertical="center"/>
    </xf>
    <xf numFmtId="0" fontId="103" fillId="0" borderId="190" applyNumberFormat="0" applyFill="0" applyAlignment="0" applyProtection="0">
      <alignment vertical="center"/>
    </xf>
    <xf numFmtId="0" fontId="104" fillId="27" borderId="201" applyNumberFormat="0" applyAlignment="0" applyProtection="0">
      <alignment vertical="center"/>
    </xf>
    <xf numFmtId="8" fontId="106" fillId="0" borderId="0" applyFont="0" applyFill="0" applyBorder="0" applyAlignment="0" applyProtection="0"/>
    <xf numFmtId="0" fontId="107" fillId="16" borderId="189" applyNumberForma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8" fontId="106" fillId="0" borderId="0" applyFont="0" applyFill="0" applyBorder="0" applyAlignment="0" applyProtection="0"/>
    <xf numFmtId="0" fontId="107" fillId="11" borderId="189" applyNumberFormat="0" applyAlignment="0" applyProtection="0">
      <alignment vertical="center"/>
    </xf>
    <xf numFmtId="0" fontId="107" fillId="11" borderId="189" applyNumberFormat="0" applyAlignment="0" applyProtection="0">
      <alignment vertical="center"/>
    </xf>
    <xf numFmtId="0" fontId="7" fillId="0" borderId="0">
      <alignment vertical="center"/>
    </xf>
    <xf numFmtId="8" fontId="106" fillId="0" borderId="0" applyFont="0" applyFill="0" applyBorder="0" applyAlignment="0" applyProtection="0"/>
    <xf numFmtId="0" fontId="7" fillId="0" borderId="0">
      <alignment vertical="center"/>
    </xf>
    <xf numFmtId="0" fontId="19" fillId="13" borderId="188" applyNumberFormat="0" applyFont="0" applyAlignment="0" applyProtection="0">
      <alignment vertical="center"/>
    </xf>
    <xf numFmtId="0" fontId="107" fillId="16" borderId="189" applyNumberFormat="0" applyAlignment="0" applyProtection="0">
      <alignment vertical="center"/>
    </xf>
    <xf numFmtId="0" fontId="103" fillId="0" borderId="190" applyNumberFormat="0" applyFill="0" applyAlignment="0" applyProtection="0">
      <alignment vertical="center"/>
    </xf>
    <xf numFmtId="0" fontId="95" fillId="27" borderId="189" applyNumberFormat="0" applyAlignment="0" applyProtection="0">
      <alignment vertical="center"/>
    </xf>
    <xf numFmtId="0" fontId="95" fillId="27" borderId="189" applyNumberFormat="0" applyAlignment="0" applyProtection="0">
      <alignment vertical="center"/>
    </xf>
    <xf numFmtId="0" fontId="103" fillId="0" borderId="190" applyNumberFormat="0" applyFill="0" applyAlignment="0" applyProtection="0">
      <alignment vertical="center"/>
    </xf>
    <xf numFmtId="0" fontId="104" fillId="27" borderId="201" applyNumberFormat="0" applyAlignment="0" applyProtection="0">
      <alignment vertical="center"/>
    </xf>
    <xf numFmtId="8" fontId="106" fillId="0" borderId="0" applyFont="0" applyFill="0" applyBorder="0" applyAlignment="0" applyProtection="0"/>
    <xf numFmtId="0" fontId="107" fillId="16" borderId="189" applyNumberFormat="0" applyAlignment="0" applyProtection="0">
      <alignment vertical="center"/>
    </xf>
    <xf numFmtId="0" fontId="104" fillId="27" borderId="201" applyNumberForma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8" fontId="106" fillId="0" borderId="0" applyFont="0" applyFill="0" applyBorder="0" applyAlignment="0" applyProtection="0"/>
    <xf numFmtId="0" fontId="107" fillId="11" borderId="189" applyNumberFormat="0" applyAlignment="0" applyProtection="0">
      <alignment vertical="center"/>
    </xf>
    <xf numFmtId="0" fontId="107" fillId="11" borderId="189" applyNumberFormat="0" applyAlignment="0" applyProtection="0">
      <alignment vertical="center"/>
    </xf>
    <xf numFmtId="0" fontId="7" fillId="0" borderId="0">
      <alignment vertical="center"/>
    </xf>
    <xf numFmtId="8" fontId="106" fillId="0" borderId="0" applyFont="0" applyFill="0" applyBorder="0" applyAlignment="0" applyProtection="0"/>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9" fillId="13" borderId="188" applyNumberFormat="0" applyFont="0" applyAlignment="0" applyProtection="0">
      <alignment vertical="center"/>
    </xf>
    <xf numFmtId="0" fontId="7" fillId="0" borderId="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107" fillId="16" borderId="189" applyNumberFormat="0" applyAlignment="0" applyProtection="0">
      <alignment vertical="center"/>
    </xf>
    <xf numFmtId="0" fontId="104" fillId="27" borderId="201" applyNumberFormat="0" applyAlignment="0" applyProtection="0">
      <alignment vertical="center"/>
    </xf>
    <xf numFmtId="0" fontId="103" fillId="0" borderId="190" applyNumberFormat="0" applyFill="0" applyAlignment="0" applyProtection="0">
      <alignment vertical="center"/>
    </xf>
    <xf numFmtId="0" fontId="19" fillId="13" borderId="188" applyNumberFormat="0" applyFont="0" applyAlignment="0" applyProtection="0">
      <alignment vertical="center"/>
    </xf>
    <xf numFmtId="0" fontId="95" fillId="27" borderId="189" applyNumberFormat="0" applyAlignment="0" applyProtection="0">
      <alignment vertical="center"/>
    </xf>
    <xf numFmtId="0" fontId="95" fillId="27" borderId="189" applyNumberFormat="0" applyAlignment="0" applyProtection="0">
      <alignment vertical="center"/>
    </xf>
    <xf numFmtId="0" fontId="95" fillId="27" borderId="189" applyNumberFormat="0" applyAlignment="0" applyProtection="0">
      <alignment vertical="center"/>
    </xf>
    <xf numFmtId="0" fontId="19" fillId="13" borderId="188" applyNumberFormat="0" applyFont="0" applyAlignment="0" applyProtection="0">
      <alignment vertical="center"/>
    </xf>
    <xf numFmtId="0" fontId="103" fillId="0" borderId="190" applyNumberFormat="0" applyFill="0" applyAlignment="0" applyProtection="0">
      <alignment vertical="center"/>
    </xf>
    <xf numFmtId="0" fontId="104" fillId="27" borderId="201" applyNumberFormat="0" applyAlignment="0" applyProtection="0">
      <alignment vertical="center"/>
    </xf>
    <xf numFmtId="0" fontId="95" fillId="15" borderId="199" applyNumberFormat="0" applyAlignment="0" applyProtection="0">
      <alignment vertical="center"/>
    </xf>
    <xf numFmtId="0" fontId="95" fillId="15" borderId="189" applyNumberFormat="0" applyAlignment="0" applyProtection="0">
      <alignment vertical="center"/>
    </xf>
    <xf numFmtId="0" fontId="103" fillId="0" borderId="190" applyNumberFormat="0" applyFill="0" applyAlignment="0" applyProtection="0">
      <alignment vertical="center"/>
    </xf>
    <xf numFmtId="0" fontId="104" fillId="27" borderId="201" applyNumberFormat="0" applyAlignment="0" applyProtection="0">
      <alignment vertical="center"/>
    </xf>
    <xf numFmtId="8" fontId="106" fillId="0" borderId="0" applyFont="0" applyFill="0" applyBorder="0" applyAlignment="0" applyProtection="0"/>
    <xf numFmtId="0" fontId="107" fillId="16" borderId="189" applyNumberFormat="0" applyAlignment="0" applyProtection="0">
      <alignment vertical="center"/>
    </xf>
    <xf numFmtId="0" fontId="107" fillId="16"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19" fillId="13" borderId="198" applyNumberFormat="0" applyFon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10" fontId="81" fillId="20" borderId="196" applyNumberFormat="0" applyBorder="0" applyAlignment="0" applyProtection="0"/>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8" fontId="106" fillId="0" borderId="0" applyFont="0" applyFill="0" applyBorder="0" applyAlignment="0" applyProtection="0"/>
    <xf numFmtId="0" fontId="107" fillId="11" borderId="189" applyNumberFormat="0" applyAlignment="0" applyProtection="0">
      <alignment vertical="center"/>
    </xf>
    <xf numFmtId="0" fontId="107" fillId="11" borderId="189"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7" fillId="0" borderId="0">
      <alignment vertical="center"/>
    </xf>
    <xf numFmtId="8" fontId="106" fillId="0" borderId="0" applyFont="0" applyFill="0" applyBorder="0" applyAlignment="0" applyProtection="0"/>
    <xf numFmtId="10" fontId="81" fillId="20" borderId="209" applyNumberFormat="0" applyBorder="0" applyAlignment="0" applyProtection="0"/>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8" fontId="106" fillId="0" borderId="0" applyFont="0" applyFill="0" applyBorder="0" applyAlignment="0" applyProtection="0"/>
    <xf numFmtId="0" fontId="107" fillId="11" borderId="189" applyNumberFormat="0" applyAlignment="0" applyProtection="0">
      <alignment vertical="center"/>
    </xf>
    <xf numFmtId="0" fontId="107" fillId="11" borderId="189" applyNumberFormat="0" applyAlignment="0" applyProtection="0">
      <alignment vertical="center"/>
    </xf>
    <xf numFmtId="0" fontId="7" fillId="0" borderId="0">
      <alignment vertical="center"/>
    </xf>
    <xf numFmtId="8" fontId="106" fillId="0" borderId="0" applyFont="0" applyFill="0" applyBorder="0" applyAlignment="0" applyProtection="0"/>
    <xf numFmtId="0" fontId="7" fillId="0" borderId="0">
      <alignment vertical="center"/>
    </xf>
    <xf numFmtId="0" fontId="19" fillId="13" borderId="188" applyNumberFormat="0" applyFont="0" applyAlignment="0" applyProtection="0">
      <alignment vertical="center"/>
    </xf>
    <xf numFmtId="0" fontId="107" fillId="16" borderId="189" applyNumberFormat="0" applyAlignment="0" applyProtection="0">
      <alignment vertical="center"/>
    </xf>
    <xf numFmtId="0" fontId="103" fillId="0" borderId="190" applyNumberFormat="0" applyFill="0" applyAlignment="0" applyProtection="0">
      <alignment vertical="center"/>
    </xf>
    <xf numFmtId="0" fontId="95" fillId="27" borderId="189" applyNumberFormat="0" applyAlignment="0" applyProtection="0">
      <alignment vertical="center"/>
    </xf>
    <xf numFmtId="0" fontId="95" fillId="27" borderId="189" applyNumberFormat="0" applyAlignment="0" applyProtection="0">
      <alignment vertical="center"/>
    </xf>
    <xf numFmtId="0" fontId="103" fillId="0" borderId="190" applyNumberFormat="0" applyFill="0" applyAlignment="0" applyProtection="0">
      <alignment vertical="center"/>
    </xf>
    <xf numFmtId="0" fontId="104" fillId="27" borderId="201" applyNumberFormat="0" applyAlignment="0" applyProtection="0">
      <alignment vertical="center"/>
    </xf>
    <xf numFmtId="8" fontId="106" fillId="0" borderId="0" applyFont="0" applyFill="0" applyBorder="0" applyAlignment="0" applyProtection="0"/>
    <xf numFmtId="0" fontId="107" fillId="16" borderId="189" applyNumberFormat="0" applyAlignment="0" applyProtection="0">
      <alignment vertical="center"/>
    </xf>
    <xf numFmtId="0" fontId="104" fillId="27" borderId="201" applyNumberForma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10" fontId="81" fillId="20" borderId="209" applyNumberFormat="0" applyBorder="0" applyAlignment="0" applyProtection="0"/>
    <xf numFmtId="10" fontId="81" fillId="20" borderId="209" applyNumberFormat="0" applyBorder="0" applyAlignment="0" applyProtection="0"/>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8" fontId="106" fillId="0" borderId="0" applyFont="0" applyFill="0" applyBorder="0" applyAlignment="0" applyProtection="0"/>
    <xf numFmtId="0" fontId="107" fillId="11" borderId="189" applyNumberFormat="0" applyAlignment="0" applyProtection="0">
      <alignment vertical="center"/>
    </xf>
    <xf numFmtId="0" fontId="107" fillId="11" borderId="189" applyNumberFormat="0" applyAlignment="0" applyProtection="0">
      <alignment vertical="center"/>
    </xf>
    <xf numFmtId="0" fontId="7" fillId="0" borderId="0">
      <alignment vertical="center"/>
    </xf>
    <xf numFmtId="8" fontId="106" fillId="0" borderId="0" applyFont="0" applyFill="0" applyBorder="0" applyAlignment="0" applyProtection="0"/>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03" fillId="0" borderId="190" applyNumberFormat="0" applyFill="0" applyAlignment="0" applyProtection="0">
      <alignment vertical="center"/>
    </xf>
    <xf numFmtId="0" fontId="107" fillId="11" borderId="199" applyNumberFormat="0" applyAlignment="0" applyProtection="0">
      <alignment vertical="center"/>
    </xf>
    <xf numFmtId="10" fontId="81" fillId="20" borderId="209" applyNumberFormat="0" applyBorder="0" applyAlignment="0" applyProtection="0"/>
    <xf numFmtId="0" fontId="19" fillId="13" borderId="198" applyNumberFormat="0" applyFont="0" applyAlignment="0" applyProtection="0">
      <alignment vertical="center"/>
    </xf>
    <xf numFmtId="0" fontId="103" fillId="0" borderId="195" applyNumberFormat="0" applyFill="0" applyAlignment="0" applyProtection="0">
      <alignment vertical="center"/>
    </xf>
    <xf numFmtId="0" fontId="95" fillId="15" borderId="199" applyNumberFormat="0" applyAlignment="0" applyProtection="0">
      <alignment vertical="center"/>
    </xf>
    <xf numFmtId="0" fontId="104" fillId="27" borderId="201" applyNumberFormat="0" applyAlignment="0" applyProtection="0">
      <alignment vertical="center"/>
    </xf>
    <xf numFmtId="0" fontId="19" fillId="13" borderId="188" applyNumberFormat="0" applyFont="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89" applyNumberFormat="0" applyAlignment="0" applyProtection="0">
      <alignment vertical="center"/>
    </xf>
    <xf numFmtId="0" fontId="104" fillId="15" borderId="201" applyNumberFormat="0" applyAlignment="0" applyProtection="0">
      <alignment vertical="center"/>
    </xf>
    <xf numFmtId="0" fontId="103" fillId="0" borderId="195" applyNumberFormat="0" applyFill="0" applyAlignment="0" applyProtection="0">
      <alignment vertical="center"/>
    </xf>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3" fillId="0" borderId="195" applyNumberFormat="0" applyFill="0" applyAlignment="0" applyProtection="0">
      <alignment vertical="center"/>
    </xf>
    <xf numFmtId="0" fontId="107" fillId="11" borderId="199" applyNumberFormat="0" applyAlignment="0" applyProtection="0">
      <alignment vertical="center"/>
    </xf>
    <xf numFmtId="0" fontId="95" fillId="27" borderId="189" applyNumberFormat="0" applyAlignment="0" applyProtection="0">
      <alignment vertical="center"/>
    </xf>
    <xf numFmtId="0" fontId="19" fillId="13" borderId="198" applyNumberFormat="0" applyFont="0" applyAlignment="0" applyProtection="0">
      <alignment vertical="center"/>
    </xf>
    <xf numFmtId="0" fontId="104" fillId="15" borderId="201" applyNumberFormat="0" applyAlignment="0" applyProtection="0">
      <alignment vertical="center"/>
    </xf>
    <xf numFmtId="0" fontId="103" fillId="0" borderId="195" applyNumberFormat="0" applyFill="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107" fillId="11" borderId="199" applyNumberFormat="0" applyAlignment="0" applyProtection="0">
      <alignment vertical="center"/>
    </xf>
    <xf numFmtId="0" fontId="19" fillId="13" borderId="188" applyNumberFormat="0" applyFont="0" applyAlignment="0" applyProtection="0">
      <alignment vertical="center"/>
    </xf>
    <xf numFmtId="0" fontId="107" fillId="16" borderId="199" applyNumberFormat="0" applyAlignment="0" applyProtection="0">
      <alignment vertical="center"/>
    </xf>
    <xf numFmtId="0" fontId="103" fillId="0" borderId="190" applyNumberFormat="0" applyFill="0" applyAlignment="0" applyProtection="0">
      <alignment vertical="center"/>
    </xf>
    <xf numFmtId="0" fontId="95" fillId="15" borderId="189" applyNumberFormat="0" applyAlignment="0" applyProtection="0">
      <alignment vertical="center"/>
    </xf>
    <xf numFmtId="0" fontId="104" fillId="27" borderId="201" applyNumberFormat="0" applyAlignment="0" applyProtection="0">
      <alignment vertical="center"/>
    </xf>
    <xf numFmtId="0" fontId="19" fillId="13" borderId="198" applyNumberFormat="0" applyFont="0" applyAlignment="0" applyProtection="0">
      <alignment vertical="center"/>
    </xf>
    <xf numFmtId="0" fontId="95" fillId="27" borderId="189" applyNumberFormat="0" applyAlignment="0" applyProtection="0">
      <alignment vertical="center"/>
    </xf>
    <xf numFmtId="10" fontId="81" fillId="20" borderId="196" applyNumberFormat="0" applyBorder="0" applyAlignment="0" applyProtection="0"/>
    <xf numFmtId="0" fontId="107" fillId="11" borderId="189" applyNumberFormat="0" applyAlignment="0" applyProtection="0">
      <alignment vertical="center"/>
    </xf>
    <xf numFmtId="0" fontId="107" fillId="11" borderId="199" applyNumberFormat="0" applyAlignment="0" applyProtection="0">
      <alignment vertical="center"/>
    </xf>
    <xf numFmtId="0" fontId="103" fillId="0" borderId="195" applyNumberFormat="0" applyFill="0" applyAlignment="0" applyProtection="0">
      <alignment vertical="center"/>
    </xf>
    <xf numFmtId="0" fontId="104" fillId="27" borderId="201" applyNumberFormat="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95" fillId="15" borderId="189" applyNumberFormat="0" applyAlignment="0" applyProtection="0">
      <alignment vertical="center"/>
    </xf>
    <xf numFmtId="0" fontId="104" fillId="15" borderId="201" applyNumberFormat="0" applyAlignment="0" applyProtection="0">
      <alignment vertical="center"/>
    </xf>
    <xf numFmtId="0" fontId="95" fillId="27" borderId="199" applyNumberFormat="0" applyAlignment="0" applyProtection="0">
      <alignment vertical="center"/>
    </xf>
    <xf numFmtId="10" fontId="81" fillId="20" borderId="196" applyNumberFormat="0" applyBorder="0" applyAlignment="0" applyProtection="0"/>
    <xf numFmtId="0" fontId="104" fillId="15" borderId="201" applyNumberFormat="0" applyAlignment="0" applyProtection="0">
      <alignment vertical="center"/>
    </xf>
    <xf numFmtId="0" fontId="103" fillId="0" borderId="195" applyNumberFormat="0" applyFill="0" applyAlignment="0" applyProtection="0">
      <alignment vertical="center"/>
    </xf>
    <xf numFmtId="0" fontId="107" fillId="16" borderId="199" applyNumberFormat="0" applyAlignment="0" applyProtection="0">
      <alignment vertical="center"/>
    </xf>
    <xf numFmtId="0" fontId="19" fillId="13" borderId="188" applyNumberFormat="0" applyFont="0" applyAlignment="0" applyProtection="0">
      <alignment vertical="center"/>
    </xf>
    <xf numFmtId="0" fontId="19" fillId="13" borderId="198" applyNumberFormat="0" applyFont="0" applyAlignment="0" applyProtection="0">
      <alignment vertical="center"/>
    </xf>
    <xf numFmtId="0" fontId="103" fillId="0" borderId="190" applyNumberFormat="0" applyFill="0" applyAlignment="0" applyProtection="0">
      <alignment vertical="center"/>
    </xf>
    <xf numFmtId="0" fontId="103" fillId="0" borderId="195" applyNumberFormat="0" applyFill="0" applyAlignment="0" applyProtection="0">
      <alignment vertical="center"/>
    </xf>
    <xf numFmtId="0" fontId="107" fillId="11" borderId="199" applyNumberFormat="0" applyAlignment="0" applyProtection="0">
      <alignment vertical="center"/>
    </xf>
    <xf numFmtId="0" fontId="107" fillId="16" borderId="199" applyNumberFormat="0" applyAlignment="0" applyProtection="0">
      <alignment vertical="center"/>
    </xf>
    <xf numFmtId="0" fontId="104" fillId="15" borderId="201" applyNumberFormat="0" applyAlignment="0" applyProtection="0">
      <alignment vertical="center"/>
    </xf>
    <xf numFmtId="0" fontId="104" fillId="27" borderId="201" applyNumberFormat="0" applyAlignment="0" applyProtection="0">
      <alignment vertical="center"/>
    </xf>
    <xf numFmtId="0" fontId="95" fillId="15" borderId="199" applyNumberFormat="0" applyAlignment="0" applyProtection="0">
      <alignment vertical="center"/>
    </xf>
    <xf numFmtId="0" fontId="107" fillId="11" borderId="199" applyNumberFormat="0" applyAlignment="0" applyProtection="0">
      <alignment vertical="center"/>
    </xf>
    <xf numFmtId="10" fontId="81" fillId="20" borderId="209" applyNumberFormat="0" applyBorder="0" applyAlignment="0" applyProtection="0"/>
    <xf numFmtId="10" fontId="81" fillId="20" borderId="196" applyNumberFormat="0" applyBorder="0" applyAlignment="0" applyProtection="0"/>
    <xf numFmtId="0" fontId="95" fillId="15" borderId="189" applyNumberFormat="0" applyAlignment="0" applyProtection="0">
      <alignment vertical="center"/>
    </xf>
    <xf numFmtId="0" fontId="95" fillId="15" borderId="199" applyNumberFormat="0" applyAlignment="0" applyProtection="0">
      <alignment vertical="center"/>
    </xf>
    <xf numFmtId="0" fontId="103" fillId="0" borderId="190" applyNumberFormat="0" applyFill="0" applyAlignment="0" applyProtection="0">
      <alignment vertical="center"/>
    </xf>
    <xf numFmtId="0" fontId="107" fillId="11" borderId="199" applyNumberFormat="0" applyAlignment="0" applyProtection="0">
      <alignment vertical="center"/>
    </xf>
    <xf numFmtId="0" fontId="107" fillId="16" borderId="199" applyNumberFormat="0" applyAlignment="0" applyProtection="0">
      <alignment vertical="center"/>
    </xf>
    <xf numFmtId="0" fontId="95" fillId="27" borderId="189" applyNumberFormat="0" applyAlignment="0" applyProtection="0">
      <alignment vertical="center"/>
    </xf>
    <xf numFmtId="0" fontId="95" fillId="15" borderId="199" applyNumberFormat="0" applyAlignment="0" applyProtection="0">
      <alignment vertical="center"/>
    </xf>
    <xf numFmtId="0" fontId="107" fillId="11" borderId="189" applyNumberFormat="0" applyAlignment="0" applyProtection="0">
      <alignment vertical="center"/>
    </xf>
    <xf numFmtId="0" fontId="103" fillId="0" borderId="195" applyNumberFormat="0" applyFill="0" applyAlignment="0" applyProtection="0">
      <alignment vertical="center"/>
    </xf>
    <xf numFmtId="0" fontId="95" fillId="15" borderId="199"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82" fillId="0" borderId="194">
      <alignment horizontal="left" vertical="center"/>
    </xf>
    <xf numFmtId="0" fontId="103" fillId="0" borderId="195" applyNumberFormat="0" applyFill="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107" fillId="11" borderId="199" applyNumberFormat="0" applyAlignment="0" applyProtection="0">
      <alignment vertical="center"/>
    </xf>
    <xf numFmtId="0" fontId="107" fillId="16" borderId="199" applyNumberFormat="0" applyAlignment="0" applyProtection="0">
      <alignment vertical="center"/>
    </xf>
    <xf numFmtId="0" fontId="104" fillId="15" borderId="201" applyNumberFormat="0" applyAlignment="0" applyProtection="0">
      <alignment vertical="center"/>
    </xf>
    <xf numFmtId="0" fontId="103" fillId="0" borderId="190" applyNumberFormat="0" applyFill="0" applyAlignment="0" applyProtection="0">
      <alignment vertical="center"/>
    </xf>
    <xf numFmtId="0" fontId="95" fillId="15" borderId="189" applyNumberFormat="0" applyAlignment="0" applyProtection="0">
      <alignment vertical="center"/>
    </xf>
    <xf numFmtId="0" fontId="103" fillId="0" borderId="195" applyNumberFormat="0" applyFill="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104" fillId="15" borderId="201" applyNumberFormat="0" applyAlignment="0" applyProtection="0">
      <alignment vertical="center"/>
    </xf>
    <xf numFmtId="0" fontId="107" fillId="16" borderId="189" applyNumberFormat="0" applyAlignment="0" applyProtection="0">
      <alignment vertical="center"/>
    </xf>
    <xf numFmtId="0" fontId="107" fillId="11" borderId="199" applyNumberFormat="0" applyAlignment="0" applyProtection="0">
      <alignment vertical="center"/>
    </xf>
    <xf numFmtId="0" fontId="19" fillId="13" borderId="198" applyNumberFormat="0" applyFont="0" applyAlignment="0" applyProtection="0">
      <alignment vertical="center"/>
    </xf>
    <xf numFmtId="0" fontId="95" fillId="27" borderId="199" applyNumberFormat="0" applyAlignment="0" applyProtection="0">
      <alignment vertical="center"/>
    </xf>
    <xf numFmtId="0" fontId="104" fillId="27" borderId="201" applyNumberFormat="0" applyAlignment="0" applyProtection="0">
      <alignment vertical="center"/>
    </xf>
    <xf numFmtId="0" fontId="107" fillId="11" borderId="199" applyNumberFormat="0" applyAlignment="0" applyProtection="0">
      <alignment vertical="center"/>
    </xf>
    <xf numFmtId="0" fontId="95" fillId="15" borderId="199" applyNumberFormat="0" applyAlignment="0" applyProtection="0">
      <alignment vertical="center"/>
    </xf>
    <xf numFmtId="0" fontId="107" fillId="11" borderId="199" applyNumberFormat="0" applyAlignment="0" applyProtection="0">
      <alignment vertical="center"/>
    </xf>
    <xf numFmtId="0" fontId="104" fillId="15" borderId="201" applyNumberFormat="0" applyAlignment="0" applyProtection="0">
      <alignment vertical="center"/>
    </xf>
    <xf numFmtId="0" fontId="95" fillId="15" borderId="199" applyNumberFormat="0" applyAlignment="0" applyProtection="0">
      <alignment vertical="center"/>
    </xf>
    <xf numFmtId="0" fontId="95" fillId="15" borderId="189" applyNumberFormat="0" applyAlignment="0" applyProtection="0">
      <alignment vertical="center"/>
    </xf>
    <xf numFmtId="0" fontId="95" fillId="15" borderId="199" applyNumberFormat="0" applyAlignment="0" applyProtection="0">
      <alignment vertical="center"/>
    </xf>
    <xf numFmtId="0" fontId="107" fillId="11" borderId="199" applyNumberFormat="0" applyAlignment="0" applyProtection="0">
      <alignment vertical="center"/>
    </xf>
    <xf numFmtId="0" fontId="95" fillId="15" borderId="199" applyNumberFormat="0" applyAlignment="0" applyProtection="0">
      <alignment vertical="center"/>
    </xf>
    <xf numFmtId="10" fontId="81" fillId="20" borderId="196" applyNumberFormat="0" applyBorder="0" applyAlignment="0" applyProtection="0"/>
    <xf numFmtId="0" fontId="19" fillId="13" borderId="188" applyNumberFormat="0" applyFont="0" applyAlignment="0" applyProtection="0">
      <alignment vertical="center"/>
    </xf>
    <xf numFmtId="0" fontId="104" fillId="15" borderId="201" applyNumberFormat="0" applyAlignment="0" applyProtection="0">
      <alignment vertical="center"/>
    </xf>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103" fillId="0" borderId="195" applyNumberFormat="0" applyFill="0" applyAlignment="0" applyProtection="0">
      <alignment vertical="center"/>
    </xf>
    <xf numFmtId="0" fontId="107" fillId="11" borderId="199" applyNumberFormat="0" applyAlignment="0" applyProtection="0">
      <alignment vertical="center"/>
    </xf>
    <xf numFmtId="0" fontId="103" fillId="0" borderId="195" applyNumberFormat="0" applyFill="0" applyAlignment="0" applyProtection="0">
      <alignment vertical="center"/>
    </xf>
    <xf numFmtId="0" fontId="107" fillId="11" borderId="199" applyNumberFormat="0" applyAlignment="0" applyProtection="0">
      <alignment vertical="center"/>
    </xf>
    <xf numFmtId="0" fontId="95" fillId="15" borderId="199" applyNumberFormat="0" applyAlignment="0" applyProtection="0">
      <alignment vertical="center"/>
    </xf>
    <xf numFmtId="0" fontId="104" fillId="27" borderId="201" applyNumberFormat="0" applyAlignment="0" applyProtection="0">
      <alignment vertical="center"/>
    </xf>
    <xf numFmtId="0" fontId="107" fillId="16" borderId="199" applyNumberFormat="0" applyAlignment="0" applyProtection="0">
      <alignment vertical="center"/>
    </xf>
    <xf numFmtId="0" fontId="19" fillId="13" borderId="198" applyNumberFormat="0" applyFont="0" applyAlignment="0" applyProtection="0">
      <alignment vertical="center"/>
    </xf>
    <xf numFmtId="0" fontId="104" fillId="15" borderId="201"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7" fillId="11" borderId="199" applyNumberFormat="0" applyAlignment="0" applyProtection="0">
      <alignment vertical="center"/>
    </xf>
    <xf numFmtId="0" fontId="104" fillId="27" borderId="201" applyNumberFormat="0" applyAlignment="0" applyProtection="0">
      <alignment vertical="center"/>
    </xf>
    <xf numFmtId="0" fontId="19" fillId="13" borderId="198" applyNumberFormat="0" applyFont="0" applyAlignment="0" applyProtection="0">
      <alignment vertical="center"/>
    </xf>
    <xf numFmtId="0" fontId="104" fillId="15" borderId="201" applyNumberFormat="0" applyAlignment="0" applyProtection="0">
      <alignment vertical="center"/>
    </xf>
    <xf numFmtId="0" fontId="107" fillId="16" borderId="199" applyNumberFormat="0" applyAlignment="0" applyProtection="0">
      <alignment vertical="center"/>
    </xf>
    <xf numFmtId="0" fontId="107" fillId="11" borderId="199" applyNumberFormat="0" applyAlignment="0" applyProtection="0">
      <alignment vertical="center"/>
    </xf>
    <xf numFmtId="0" fontId="103" fillId="0" borderId="195" applyNumberFormat="0" applyFill="0" applyAlignment="0" applyProtection="0">
      <alignment vertical="center"/>
    </xf>
    <xf numFmtId="0" fontId="95" fillId="27" borderId="199" applyNumberFormat="0" applyAlignment="0" applyProtection="0">
      <alignment vertical="center"/>
    </xf>
    <xf numFmtId="0" fontId="107" fillId="16" borderId="199" applyNumberFormat="0" applyAlignment="0" applyProtection="0">
      <alignment vertical="center"/>
    </xf>
    <xf numFmtId="10" fontId="81" fillId="20" borderId="196" applyNumberFormat="0" applyBorder="0" applyAlignment="0" applyProtection="0"/>
    <xf numFmtId="0" fontId="107" fillId="11" borderId="199" applyNumberFormat="0" applyAlignment="0" applyProtection="0">
      <alignment vertical="center"/>
    </xf>
    <xf numFmtId="0" fontId="19" fillId="13" borderId="198" applyNumberFormat="0" applyFont="0" applyAlignment="0" applyProtection="0">
      <alignment vertical="center"/>
    </xf>
    <xf numFmtId="0" fontId="95" fillId="27" borderId="189" applyNumberFormat="0" applyAlignment="0" applyProtection="0">
      <alignment vertical="center"/>
    </xf>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103" fillId="0" borderId="190" applyNumberFormat="0" applyFill="0" applyAlignment="0" applyProtection="0">
      <alignment vertical="center"/>
    </xf>
    <xf numFmtId="0" fontId="104" fillId="15" borderId="201" applyNumberFormat="0" applyAlignment="0" applyProtection="0">
      <alignment vertical="center"/>
    </xf>
    <xf numFmtId="0" fontId="107" fillId="16" borderId="199" applyNumberFormat="0" applyAlignment="0" applyProtection="0">
      <alignment vertical="center"/>
    </xf>
    <xf numFmtId="0" fontId="107" fillId="16" borderId="199" applyNumberFormat="0" applyAlignment="0" applyProtection="0">
      <alignment vertical="center"/>
    </xf>
    <xf numFmtId="0" fontId="19" fillId="13" borderId="198" applyNumberFormat="0" applyFont="0" applyAlignment="0" applyProtection="0">
      <alignment vertical="center"/>
    </xf>
    <xf numFmtId="0" fontId="107" fillId="11" borderId="189" applyNumberFormat="0" applyAlignment="0" applyProtection="0">
      <alignment vertical="center"/>
    </xf>
    <xf numFmtId="0" fontId="103" fillId="0" borderId="195" applyNumberFormat="0" applyFill="0" applyAlignment="0" applyProtection="0">
      <alignment vertical="center"/>
    </xf>
    <xf numFmtId="0" fontId="104" fillId="27" borderId="201" applyNumberFormat="0" applyAlignment="0" applyProtection="0">
      <alignment vertical="center"/>
    </xf>
    <xf numFmtId="0" fontId="19" fillId="13" borderId="198" applyNumberFormat="0" applyFont="0" applyAlignment="0" applyProtection="0">
      <alignment vertical="center"/>
    </xf>
    <xf numFmtId="0" fontId="103" fillId="0" borderId="190" applyNumberFormat="0" applyFill="0" applyAlignment="0" applyProtection="0">
      <alignment vertical="center"/>
    </xf>
    <xf numFmtId="0" fontId="104" fillId="27" borderId="201" applyNumberFormat="0" applyAlignment="0" applyProtection="0">
      <alignment vertical="center"/>
    </xf>
    <xf numFmtId="0" fontId="104" fillId="15" borderId="201" applyNumberFormat="0" applyAlignment="0" applyProtection="0">
      <alignment vertical="center"/>
    </xf>
    <xf numFmtId="0" fontId="104" fillId="27" borderId="201" applyNumberFormat="0" applyAlignment="0" applyProtection="0">
      <alignment vertical="center"/>
    </xf>
    <xf numFmtId="0" fontId="19" fillId="13" borderId="198" applyNumberFormat="0" applyFont="0" applyAlignment="0" applyProtection="0">
      <alignment vertical="center"/>
    </xf>
    <xf numFmtId="0" fontId="103" fillId="0" borderId="195" applyNumberFormat="0" applyFill="0" applyAlignment="0" applyProtection="0">
      <alignment vertical="center"/>
    </xf>
    <xf numFmtId="0" fontId="19" fillId="13" borderId="198" applyNumberFormat="0" applyFont="0" applyAlignment="0" applyProtection="0">
      <alignment vertical="center"/>
    </xf>
    <xf numFmtId="0" fontId="104" fillId="15" borderId="201" applyNumberFormat="0" applyAlignment="0" applyProtection="0">
      <alignment vertical="center"/>
    </xf>
    <xf numFmtId="0" fontId="95" fillId="15" borderId="199" applyNumberFormat="0" applyAlignment="0" applyProtection="0">
      <alignment vertical="center"/>
    </xf>
    <xf numFmtId="0" fontId="107" fillId="11" borderId="199" applyNumberFormat="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9" fillId="13" borderId="188" applyNumberFormat="0" applyFont="0" applyAlignment="0" applyProtection="0">
      <alignment vertical="center"/>
    </xf>
    <xf numFmtId="0" fontId="104" fillId="15" borderId="201"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7" fillId="11" borderId="189"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27" borderId="201" applyNumberFormat="0" applyAlignment="0" applyProtection="0">
      <alignment vertical="center"/>
    </xf>
    <xf numFmtId="0" fontId="104" fillId="15" borderId="201" applyNumberFormat="0" applyAlignment="0" applyProtection="0">
      <alignment vertical="center"/>
    </xf>
    <xf numFmtId="0" fontId="19" fillId="13" borderId="198" applyNumberFormat="0" applyFont="0" applyAlignment="0" applyProtection="0">
      <alignment vertical="center"/>
    </xf>
    <xf numFmtId="0" fontId="104" fillId="15" borderId="201" applyNumberFormat="0" applyAlignment="0" applyProtection="0">
      <alignment vertical="center"/>
    </xf>
    <xf numFmtId="0" fontId="95" fillId="15" borderId="199" applyNumberFormat="0" applyAlignment="0" applyProtection="0">
      <alignment vertical="center"/>
    </xf>
    <xf numFmtId="0" fontId="104" fillId="27" borderId="201" applyNumberFormat="0" applyAlignment="0" applyProtection="0">
      <alignment vertical="center"/>
    </xf>
    <xf numFmtId="0" fontId="19" fillId="13" borderId="198" applyNumberFormat="0" applyFont="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4" fillId="27" borderId="201" applyNumberFormat="0" applyAlignment="0" applyProtection="0">
      <alignment vertical="center"/>
    </xf>
    <xf numFmtId="0" fontId="95" fillId="27" borderId="199" applyNumberFormat="0" applyAlignment="0" applyProtection="0">
      <alignment vertical="center"/>
    </xf>
    <xf numFmtId="0" fontId="95" fillId="15" borderId="199" applyNumberFormat="0" applyAlignment="0" applyProtection="0">
      <alignment vertical="center"/>
    </xf>
    <xf numFmtId="0" fontId="19" fillId="13" borderId="188" applyNumberFormat="0" applyFont="0" applyAlignment="0" applyProtection="0">
      <alignment vertical="center"/>
    </xf>
    <xf numFmtId="0" fontId="104" fillId="27" borderId="201" applyNumberFormat="0" applyAlignment="0" applyProtection="0">
      <alignment vertical="center"/>
    </xf>
    <xf numFmtId="0" fontId="19" fillId="13" borderId="198" applyNumberFormat="0" applyFont="0" applyAlignment="0" applyProtection="0">
      <alignment vertical="center"/>
    </xf>
    <xf numFmtId="0" fontId="104" fillId="27" borderId="201" applyNumberFormat="0" applyAlignment="0" applyProtection="0">
      <alignment vertical="center"/>
    </xf>
    <xf numFmtId="0" fontId="95" fillId="27" borderId="199" applyNumberForma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104" fillId="27" borderId="201" applyNumberFormat="0" applyAlignment="0" applyProtection="0">
      <alignment vertical="center"/>
    </xf>
    <xf numFmtId="0" fontId="103" fillId="0" borderId="195" applyNumberFormat="0" applyFill="0" applyAlignment="0" applyProtection="0">
      <alignment vertical="center"/>
    </xf>
    <xf numFmtId="0" fontId="103" fillId="0" borderId="190" applyNumberFormat="0" applyFill="0" applyAlignment="0" applyProtection="0">
      <alignment vertical="center"/>
    </xf>
    <xf numFmtId="0" fontId="103" fillId="0" borderId="195" applyNumberFormat="0" applyFill="0" applyAlignment="0" applyProtection="0">
      <alignment vertical="center"/>
    </xf>
    <xf numFmtId="0" fontId="103" fillId="0" borderId="190" applyNumberFormat="0" applyFill="0" applyAlignment="0" applyProtection="0">
      <alignment vertical="center"/>
    </xf>
    <xf numFmtId="0" fontId="95" fillId="15" borderId="199" applyNumberFormat="0" applyAlignment="0" applyProtection="0">
      <alignment vertical="center"/>
    </xf>
    <xf numFmtId="0" fontId="107" fillId="11" borderId="199" applyNumberFormat="0" applyAlignment="0" applyProtection="0">
      <alignment vertical="center"/>
    </xf>
    <xf numFmtId="0" fontId="95" fillId="15" borderId="199" applyNumberFormat="0" applyAlignment="0" applyProtection="0">
      <alignment vertical="center"/>
    </xf>
    <xf numFmtId="0" fontId="103" fillId="0" borderId="195" applyNumberFormat="0" applyFill="0" applyAlignment="0" applyProtection="0">
      <alignment vertical="center"/>
    </xf>
    <xf numFmtId="0" fontId="107" fillId="11" borderId="199" applyNumberFormat="0" applyAlignment="0" applyProtection="0">
      <alignment vertical="center"/>
    </xf>
    <xf numFmtId="0" fontId="107" fillId="16" borderId="199" applyNumberFormat="0" applyAlignment="0" applyProtection="0">
      <alignment vertical="center"/>
    </xf>
    <xf numFmtId="0" fontId="95" fillId="27" borderId="199" applyNumberFormat="0" applyAlignment="0" applyProtection="0">
      <alignment vertical="center"/>
    </xf>
    <xf numFmtId="0" fontId="107" fillId="11" borderId="199" applyNumberFormat="0" applyAlignment="0" applyProtection="0">
      <alignment vertical="center"/>
    </xf>
    <xf numFmtId="0" fontId="103" fillId="0" borderId="195" applyNumberFormat="0" applyFill="0" applyAlignment="0" applyProtection="0">
      <alignment vertical="center"/>
    </xf>
    <xf numFmtId="0" fontId="104" fillId="27" borderId="201" applyNumberFormat="0" applyAlignment="0" applyProtection="0">
      <alignment vertical="center"/>
    </xf>
    <xf numFmtId="0" fontId="103" fillId="0" borderId="190" applyNumberFormat="0" applyFill="0" applyAlignment="0" applyProtection="0">
      <alignment vertical="center"/>
    </xf>
    <xf numFmtId="0" fontId="107" fillId="16" borderId="199" applyNumberFormat="0" applyAlignment="0" applyProtection="0">
      <alignment vertical="center"/>
    </xf>
    <xf numFmtId="0" fontId="104" fillId="27" borderId="201" applyNumberFormat="0" applyAlignment="0" applyProtection="0">
      <alignment vertical="center"/>
    </xf>
    <xf numFmtId="0" fontId="107" fillId="16" borderId="189"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3" fillId="0" borderId="190" applyNumberFormat="0" applyFill="0" applyAlignment="0" applyProtection="0">
      <alignment vertical="center"/>
    </xf>
    <xf numFmtId="0" fontId="104" fillId="27" borderId="201" applyNumberFormat="0" applyAlignment="0" applyProtection="0">
      <alignment vertical="center"/>
    </xf>
    <xf numFmtId="0" fontId="104" fillId="27" borderId="201" applyNumberFormat="0" applyAlignment="0" applyProtection="0">
      <alignment vertical="center"/>
    </xf>
    <xf numFmtId="0" fontId="19" fillId="13" borderId="198" applyNumberFormat="0" applyFont="0" applyAlignment="0" applyProtection="0">
      <alignment vertical="center"/>
    </xf>
    <xf numFmtId="0" fontId="103" fillId="0" borderId="195" applyNumberFormat="0" applyFill="0" applyAlignment="0" applyProtection="0">
      <alignment vertical="center"/>
    </xf>
    <xf numFmtId="10" fontId="81" fillId="20" borderId="196" applyNumberFormat="0" applyBorder="0" applyAlignment="0" applyProtection="0"/>
    <xf numFmtId="0" fontId="107" fillId="11" borderId="199" applyNumberFormat="0" applyAlignment="0" applyProtection="0">
      <alignment vertical="center"/>
    </xf>
    <xf numFmtId="0" fontId="19" fillId="13" borderId="198" applyNumberFormat="0" applyFont="0" applyAlignment="0" applyProtection="0">
      <alignment vertical="center"/>
    </xf>
    <xf numFmtId="0" fontId="103" fillId="0" borderId="195" applyNumberFormat="0" applyFill="0" applyAlignment="0" applyProtection="0">
      <alignment vertical="center"/>
    </xf>
    <xf numFmtId="0" fontId="95" fillId="27" borderId="199" applyNumberFormat="0" applyAlignment="0" applyProtection="0">
      <alignment vertical="center"/>
    </xf>
    <xf numFmtId="0" fontId="107" fillId="11" borderId="199" applyNumberFormat="0" applyAlignment="0" applyProtection="0">
      <alignment vertical="center"/>
    </xf>
    <xf numFmtId="0" fontId="95" fillId="15" borderId="199" applyNumberFormat="0" applyAlignment="0" applyProtection="0">
      <alignment vertical="center"/>
    </xf>
    <xf numFmtId="0" fontId="95" fillId="27" borderId="199" applyNumberFormat="0" applyAlignment="0" applyProtection="0">
      <alignment vertical="center"/>
    </xf>
    <xf numFmtId="0" fontId="103" fillId="0" borderId="190" applyNumberFormat="0" applyFill="0" applyAlignment="0" applyProtection="0">
      <alignment vertical="center"/>
    </xf>
    <xf numFmtId="0" fontId="19" fillId="13" borderId="198" applyNumberFormat="0" applyFont="0" applyAlignment="0" applyProtection="0">
      <alignment vertical="center"/>
    </xf>
    <xf numFmtId="0" fontId="104" fillId="15" borderId="201" applyNumberFormat="0" applyAlignment="0" applyProtection="0">
      <alignment vertical="center"/>
    </xf>
    <xf numFmtId="0" fontId="95" fillId="27" borderId="199" applyNumberFormat="0" applyAlignment="0" applyProtection="0">
      <alignment vertical="center"/>
    </xf>
    <xf numFmtId="0" fontId="104" fillId="27" borderId="201" applyNumberFormat="0" applyAlignment="0" applyProtection="0">
      <alignment vertical="center"/>
    </xf>
    <xf numFmtId="0" fontId="103" fillId="0" borderId="190" applyNumberFormat="0" applyFill="0" applyAlignment="0" applyProtection="0">
      <alignment vertical="center"/>
    </xf>
    <xf numFmtId="0" fontId="103" fillId="0" borderId="195" applyNumberFormat="0" applyFill="0" applyAlignment="0" applyProtection="0">
      <alignment vertical="center"/>
    </xf>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103" fillId="0" borderId="195" applyNumberFormat="0" applyFill="0" applyAlignment="0" applyProtection="0">
      <alignment vertical="center"/>
    </xf>
    <xf numFmtId="0" fontId="107" fillId="11" borderId="189" applyNumberFormat="0" applyAlignment="0" applyProtection="0">
      <alignment vertical="center"/>
    </xf>
    <xf numFmtId="0" fontId="103" fillId="0" borderId="195" applyNumberFormat="0" applyFill="0" applyAlignment="0" applyProtection="0">
      <alignment vertical="center"/>
    </xf>
    <xf numFmtId="0" fontId="95" fillId="27" borderId="199" applyNumberFormat="0" applyAlignment="0" applyProtection="0">
      <alignment vertical="center"/>
    </xf>
    <xf numFmtId="0" fontId="19" fillId="13" borderId="188" applyNumberFormat="0" applyFont="0" applyAlignment="0" applyProtection="0">
      <alignment vertical="center"/>
    </xf>
    <xf numFmtId="0" fontId="104" fillId="15" borderId="201" applyNumberFormat="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107" fillId="11" borderId="189" applyNumberFormat="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9" fillId="13" borderId="198" applyNumberFormat="0" applyFont="0" applyAlignment="0" applyProtection="0">
      <alignment vertical="center"/>
    </xf>
    <xf numFmtId="0" fontId="95" fillId="15" borderId="189" applyNumberFormat="0" applyAlignment="0" applyProtection="0">
      <alignment vertical="center"/>
    </xf>
    <xf numFmtId="10" fontId="81" fillId="20" borderId="209" applyNumberFormat="0" applyBorder="0" applyAlignment="0" applyProtection="0"/>
    <xf numFmtId="0" fontId="95" fillId="15" borderId="199" applyNumberFormat="0" applyAlignment="0" applyProtection="0">
      <alignment vertical="center"/>
    </xf>
    <xf numFmtId="0" fontId="104" fillId="27" borderId="201" applyNumberFormat="0" applyAlignment="0" applyProtection="0">
      <alignment vertical="center"/>
    </xf>
    <xf numFmtId="0" fontId="107" fillId="11" borderId="199" applyNumberFormat="0" applyAlignment="0" applyProtection="0">
      <alignment vertical="center"/>
    </xf>
    <xf numFmtId="0" fontId="104" fillId="15" borderId="201" applyNumberFormat="0" applyAlignment="0" applyProtection="0">
      <alignment vertical="center"/>
    </xf>
    <xf numFmtId="0" fontId="95" fillId="15" borderId="189" applyNumberFormat="0" applyAlignment="0" applyProtection="0">
      <alignment vertical="center"/>
    </xf>
    <xf numFmtId="0" fontId="107" fillId="16" borderId="199" applyNumberFormat="0" applyAlignment="0" applyProtection="0">
      <alignment vertical="center"/>
    </xf>
    <xf numFmtId="0" fontId="104" fillId="15" borderId="201" applyNumberFormat="0" applyAlignment="0" applyProtection="0">
      <alignment vertical="center"/>
    </xf>
    <xf numFmtId="0" fontId="95" fillId="27" borderId="199" applyNumberFormat="0" applyAlignment="0" applyProtection="0">
      <alignment vertical="center"/>
    </xf>
    <xf numFmtId="0" fontId="95" fillId="27" borderId="199" applyNumberFormat="0" applyAlignment="0" applyProtection="0">
      <alignment vertical="center"/>
    </xf>
    <xf numFmtId="0" fontId="104" fillId="27" borderId="201" applyNumberFormat="0" applyAlignment="0" applyProtection="0">
      <alignment vertical="center"/>
    </xf>
    <xf numFmtId="0" fontId="107" fillId="11" borderId="189" applyNumberFormat="0" applyAlignment="0" applyProtection="0">
      <alignment vertical="center"/>
    </xf>
    <xf numFmtId="0" fontId="103" fillId="0" borderId="195" applyNumberFormat="0" applyFill="0" applyAlignment="0" applyProtection="0">
      <alignment vertical="center"/>
    </xf>
    <xf numFmtId="10" fontId="81" fillId="20" borderId="196" applyNumberFormat="0" applyBorder="0" applyAlignment="0" applyProtection="0"/>
    <xf numFmtId="0" fontId="95" fillId="15" borderId="199"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95" fillId="15" borderId="199" applyNumberFormat="0" applyAlignment="0" applyProtection="0">
      <alignment vertical="center"/>
    </xf>
    <xf numFmtId="0" fontId="107" fillId="11" borderId="199" applyNumberFormat="0" applyAlignment="0" applyProtection="0">
      <alignment vertical="center"/>
    </xf>
    <xf numFmtId="0" fontId="107" fillId="16" borderId="189" applyNumberFormat="0" applyAlignment="0" applyProtection="0">
      <alignment vertical="center"/>
    </xf>
    <xf numFmtId="0" fontId="19" fillId="13" borderId="198" applyNumberFormat="0" applyFont="0" applyAlignment="0" applyProtection="0">
      <alignment vertical="center"/>
    </xf>
    <xf numFmtId="0" fontId="103" fillId="0" borderId="195" applyNumberFormat="0" applyFill="0" applyAlignment="0" applyProtection="0">
      <alignment vertical="center"/>
    </xf>
    <xf numFmtId="0" fontId="95" fillId="15" borderId="189" applyNumberFormat="0" applyAlignment="0" applyProtection="0">
      <alignment vertical="center"/>
    </xf>
    <xf numFmtId="0" fontId="95" fillId="15" borderId="199" applyNumberFormat="0" applyAlignment="0" applyProtection="0">
      <alignment vertical="center"/>
    </xf>
    <xf numFmtId="0" fontId="104" fillId="15" borderId="201" applyNumberFormat="0" applyAlignment="0" applyProtection="0">
      <alignment vertical="center"/>
    </xf>
    <xf numFmtId="10" fontId="81" fillId="20" borderId="196" applyNumberFormat="0" applyBorder="0" applyAlignment="0" applyProtection="0"/>
    <xf numFmtId="0" fontId="104" fillId="15" borderId="201" applyNumberFormat="0" applyAlignment="0" applyProtection="0">
      <alignment vertical="center"/>
    </xf>
    <xf numFmtId="0" fontId="19" fillId="13" borderId="198" applyNumberFormat="0" applyFont="0" applyAlignment="0" applyProtection="0">
      <alignment vertical="center"/>
    </xf>
    <xf numFmtId="0" fontId="103" fillId="0" borderId="190" applyNumberFormat="0" applyFill="0" applyAlignment="0" applyProtection="0">
      <alignment vertical="center"/>
    </xf>
    <xf numFmtId="0" fontId="103" fillId="0" borderId="190" applyNumberFormat="0" applyFill="0" applyAlignment="0" applyProtection="0">
      <alignment vertical="center"/>
    </xf>
    <xf numFmtId="0" fontId="82" fillId="0" borderId="197">
      <alignment horizontal="left" vertical="center"/>
    </xf>
    <xf numFmtId="0" fontId="95" fillId="15" borderId="199" applyNumberFormat="0" applyAlignment="0" applyProtection="0">
      <alignment vertical="center"/>
    </xf>
    <xf numFmtId="0" fontId="107" fillId="16" borderId="189" applyNumberFormat="0" applyAlignment="0" applyProtection="0">
      <alignment vertical="center"/>
    </xf>
    <xf numFmtId="0" fontId="103" fillId="0" borderId="190" applyNumberFormat="0" applyFill="0" applyAlignment="0" applyProtection="0">
      <alignment vertical="center"/>
    </xf>
    <xf numFmtId="0" fontId="95" fillId="15" borderId="199" applyNumberFormat="0" applyAlignment="0" applyProtection="0">
      <alignment vertical="center"/>
    </xf>
    <xf numFmtId="0" fontId="107" fillId="16" borderId="199" applyNumberFormat="0" applyAlignment="0" applyProtection="0">
      <alignment vertical="center"/>
    </xf>
    <xf numFmtId="0" fontId="107" fillId="11" borderId="199" applyNumberFormat="0" applyAlignment="0" applyProtection="0">
      <alignment vertical="center"/>
    </xf>
    <xf numFmtId="0" fontId="104" fillId="15" borderId="201" applyNumberFormat="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107" fillId="11" borderId="189" applyNumberFormat="0" applyAlignment="0" applyProtection="0">
      <alignment vertical="center"/>
    </xf>
    <xf numFmtId="0" fontId="107" fillId="11" borderId="199" applyNumberFormat="0" applyAlignment="0" applyProtection="0">
      <alignment vertical="center"/>
    </xf>
    <xf numFmtId="0" fontId="19" fillId="13" borderId="188" applyNumberFormat="0" applyFon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0" fontId="103" fillId="0" borderId="190" applyNumberFormat="0" applyFill="0" applyAlignment="0" applyProtection="0">
      <alignment vertical="center"/>
    </xf>
    <xf numFmtId="0" fontId="19" fillId="13" borderId="188" applyNumberFormat="0" applyFont="0" applyAlignment="0" applyProtection="0">
      <alignment vertical="center"/>
    </xf>
    <xf numFmtId="0" fontId="107" fillId="11" borderId="189"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9" fillId="13" borderId="198" applyNumberFormat="0" applyFont="0" applyAlignment="0" applyProtection="0">
      <alignment vertical="center"/>
    </xf>
    <xf numFmtId="0" fontId="103" fillId="0" borderId="195" applyNumberFormat="0" applyFill="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82" fillId="0" borderId="194">
      <alignment horizontal="left" vertical="center"/>
    </xf>
    <xf numFmtId="10" fontId="81" fillId="20" borderId="209" applyNumberFormat="0" applyBorder="0" applyAlignment="0" applyProtection="0"/>
    <xf numFmtId="0" fontId="107" fillId="16" borderId="199" applyNumberFormat="0" applyAlignment="0" applyProtection="0">
      <alignment vertical="center"/>
    </xf>
    <xf numFmtId="0" fontId="104" fillId="27" borderId="201" applyNumberFormat="0" applyAlignment="0" applyProtection="0">
      <alignment vertical="center"/>
    </xf>
    <xf numFmtId="0" fontId="103" fillId="0" borderId="190" applyNumberFormat="0" applyFill="0" applyAlignment="0" applyProtection="0">
      <alignment vertical="center"/>
    </xf>
    <xf numFmtId="0" fontId="19" fillId="13" borderId="198" applyNumberFormat="0" applyFont="0" applyAlignment="0" applyProtection="0">
      <alignment vertical="center"/>
    </xf>
    <xf numFmtId="0" fontId="95" fillId="27" borderId="199" applyNumberFormat="0" applyAlignment="0" applyProtection="0">
      <alignment vertical="center"/>
    </xf>
    <xf numFmtId="0" fontId="95" fillId="27" borderId="199" applyNumberFormat="0" applyAlignment="0" applyProtection="0">
      <alignment vertical="center"/>
    </xf>
    <xf numFmtId="0" fontId="95" fillId="27" borderId="199" applyNumberFormat="0" applyAlignment="0" applyProtection="0">
      <alignment vertical="center"/>
    </xf>
    <xf numFmtId="0" fontId="19" fillId="13" borderId="198" applyNumberFormat="0" applyFont="0" applyAlignment="0" applyProtection="0">
      <alignment vertical="center"/>
    </xf>
    <xf numFmtId="0" fontId="103" fillId="0" borderId="190" applyNumberFormat="0" applyFill="0" applyAlignment="0" applyProtection="0">
      <alignment vertical="center"/>
    </xf>
    <xf numFmtId="0" fontId="104" fillId="27" borderId="201" applyNumberFormat="0" applyAlignment="0" applyProtection="0">
      <alignment vertical="center"/>
    </xf>
    <xf numFmtId="10" fontId="81" fillId="20" borderId="209" applyNumberFormat="0" applyBorder="0" applyAlignment="0" applyProtection="0"/>
    <xf numFmtId="0" fontId="95" fillId="15" borderId="199" applyNumberFormat="0" applyAlignment="0" applyProtection="0">
      <alignment vertical="center"/>
    </xf>
    <xf numFmtId="0" fontId="103" fillId="0" borderId="190" applyNumberFormat="0" applyFill="0" applyAlignment="0" applyProtection="0">
      <alignment vertical="center"/>
    </xf>
    <xf numFmtId="0" fontId="104" fillId="27" borderId="201" applyNumberFormat="0" applyAlignment="0" applyProtection="0">
      <alignment vertical="center"/>
    </xf>
    <xf numFmtId="0" fontId="95" fillId="15" borderId="199" applyNumberFormat="0" applyAlignment="0" applyProtection="0">
      <alignment vertical="center"/>
    </xf>
    <xf numFmtId="0" fontId="107" fillId="16" borderId="199" applyNumberFormat="0" applyAlignment="0" applyProtection="0">
      <alignment vertical="center"/>
    </xf>
    <xf numFmtId="0" fontId="107" fillId="16" borderId="199" applyNumberForma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0" fontId="82" fillId="0" borderId="194">
      <alignment horizontal="lef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10" fontId="81" fillId="20" borderId="196" applyNumberFormat="0" applyBorder="0" applyAlignment="0" applyProtection="0"/>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04" fillId="15" borderId="201" applyNumberFormat="0" applyAlignment="0" applyProtection="0">
      <alignment vertical="center"/>
    </xf>
    <xf numFmtId="0" fontId="104" fillId="27" borderId="201" applyNumberFormat="0" applyAlignment="0" applyProtection="0">
      <alignment vertical="center"/>
    </xf>
    <xf numFmtId="10" fontId="81" fillId="20" borderId="209" applyNumberFormat="0" applyBorder="0" applyAlignment="0" applyProtection="0"/>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04" fillId="15" borderId="201" applyNumberFormat="0" applyAlignment="0" applyProtection="0">
      <alignment vertical="center"/>
    </xf>
    <xf numFmtId="10" fontId="81" fillId="20" borderId="196" applyNumberFormat="0" applyBorder="0" applyAlignment="0" applyProtection="0"/>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107" fillId="16" borderId="199" applyNumberFormat="0" applyAlignment="0" applyProtection="0">
      <alignment vertical="center"/>
    </xf>
    <xf numFmtId="0" fontId="103" fillId="0" borderId="190" applyNumberFormat="0" applyFill="0" applyAlignment="0" applyProtection="0">
      <alignment vertical="center"/>
    </xf>
    <xf numFmtId="0" fontId="95" fillId="27" borderId="199" applyNumberFormat="0" applyAlignment="0" applyProtection="0">
      <alignment vertical="center"/>
    </xf>
    <xf numFmtId="0" fontId="95" fillId="27" borderId="199" applyNumberFormat="0" applyAlignment="0" applyProtection="0">
      <alignment vertical="center"/>
    </xf>
    <xf numFmtId="0" fontId="103" fillId="0" borderId="190" applyNumberFormat="0" applyFill="0" applyAlignment="0" applyProtection="0">
      <alignment vertical="center"/>
    </xf>
    <xf numFmtId="0" fontId="104" fillId="27" borderId="201" applyNumberFormat="0" applyAlignment="0" applyProtection="0">
      <alignment vertical="center"/>
    </xf>
    <xf numFmtId="0" fontId="19" fillId="13" borderId="198" applyNumberFormat="0" applyFont="0" applyAlignment="0" applyProtection="0">
      <alignment vertical="center"/>
    </xf>
    <xf numFmtId="0" fontId="107" fillId="16" borderId="199" applyNumberFormat="0" applyAlignment="0" applyProtection="0">
      <alignment vertical="center"/>
    </xf>
    <xf numFmtId="0" fontId="104" fillId="27" borderId="201" applyNumberForma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10" fontId="81" fillId="20" borderId="209" applyNumberFormat="0" applyBorder="0" applyAlignment="0" applyProtection="0"/>
    <xf numFmtId="10" fontId="81" fillId="20" borderId="209" applyNumberFormat="0" applyBorder="0" applyAlignment="0" applyProtection="0"/>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95" fillId="15" borderId="189"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03" fillId="0" borderId="190" applyNumberFormat="0" applyFill="0" applyAlignment="0" applyProtection="0">
      <alignment vertical="center"/>
    </xf>
    <xf numFmtId="0" fontId="19" fillId="13" borderId="188" applyNumberFormat="0" applyFon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04" fillId="27" borderId="201" applyNumberFormat="0" applyAlignment="0" applyProtection="0">
      <alignment vertical="center"/>
    </xf>
    <xf numFmtId="0" fontId="19" fillId="13" borderId="198" applyNumberFormat="0" applyFont="0" applyAlignment="0" applyProtection="0">
      <alignment vertical="center"/>
    </xf>
    <xf numFmtId="0" fontId="95" fillId="27" borderId="199" applyNumberFormat="0" applyAlignment="0" applyProtection="0">
      <alignment vertical="center"/>
    </xf>
    <xf numFmtId="0" fontId="103" fillId="0" borderId="190" applyNumberFormat="0" applyFill="0" applyAlignment="0" applyProtection="0">
      <alignment vertical="center"/>
    </xf>
    <xf numFmtId="0" fontId="104" fillId="27" borderId="201" applyNumberFormat="0" applyAlignment="0" applyProtection="0">
      <alignment vertical="center"/>
    </xf>
    <xf numFmtId="0" fontId="103" fillId="0" borderId="195" applyNumberFormat="0" applyFill="0" applyAlignment="0" applyProtection="0">
      <alignment vertical="center"/>
    </xf>
    <xf numFmtId="0" fontId="107" fillId="16" borderId="199" applyNumberFormat="0" applyAlignment="0" applyProtection="0">
      <alignment vertical="center"/>
    </xf>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3" fillId="0" borderId="195" applyNumberFormat="0" applyFill="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9" fillId="13" borderId="188" applyNumberFormat="0" applyFon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0" fontId="107" fillId="16" borderId="199" applyNumberFormat="0" applyAlignment="0" applyProtection="0">
      <alignment vertical="center"/>
    </xf>
    <xf numFmtId="0" fontId="103" fillId="0" borderId="190" applyNumberFormat="0" applyFill="0" applyAlignment="0" applyProtection="0">
      <alignment vertical="center"/>
    </xf>
    <xf numFmtId="0" fontId="95" fillId="27" borderId="199" applyNumberFormat="0" applyAlignment="0" applyProtection="0">
      <alignment vertical="center"/>
    </xf>
    <xf numFmtId="0" fontId="95" fillId="27" borderId="199" applyNumberFormat="0" applyAlignment="0" applyProtection="0">
      <alignment vertical="center"/>
    </xf>
    <xf numFmtId="0" fontId="103" fillId="0" borderId="190" applyNumberFormat="0" applyFill="0" applyAlignment="0" applyProtection="0">
      <alignment vertical="center"/>
    </xf>
    <xf numFmtId="0" fontId="104" fillId="27" borderId="201" applyNumberFormat="0" applyAlignment="0" applyProtection="0">
      <alignment vertical="center"/>
    </xf>
    <xf numFmtId="0" fontId="107" fillId="16" borderId="199" applyNumberFormat="0" applyAlignment="0" applyProtection="0">
      <alignment vertical="center"/>
    </xf>
    <xf numFmtId="0" fontId="104" fillId="27" borderId="201" applyNumberForma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9" fillId="13" borderId="198" applyNumberFormat="0" applyFont="0" applyAlignment="0" applyProtection="0">
      <alignment vertical="center"/>
    </xf>
    <xf numFmtId="0" fontId="95" fillId="15" borderId="189"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9" fillId="13" borderId="198" applyNumberFormat="0" applyFont="0" applyAlignment="0" applyProtection="0">
      <alignment vertical="center"/>
    </xf>
    <xf numFmtId="0" fontId="104" fillId="15" borderId="201" applyNumberForma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82" fillId="0" borderId="194">
      <alignment horizontal="left" vertical="center"/>
    </xf>
    <xf numFmtId="10" fontId="81" fillId="20" borderId="209" applyNumberFormat="0" applyBorder="0" applyAlignment="0" applyProtection="0"/>
    <xf numFmtId="0" fontId="107" fillId="16" borderId="199" applyNumberFormat="0" applyAlignment="0" applyProtection="0">
      <alignment vertical="center"/>
    </xf>
    <xf numFmtId="0" fontId="104" fillId="27" borderId="201" applyNumberFormat="0" applyAlignment="0" applyProtection="0">
      <alignment vertical="center"/>
    </xf>
    <xf numFmtId="0" fontId="103" fillId="0" borderId="190" applyNumberFormat="0" applyFill="0" applyAlignment="0" applyProtection="0">
      <alignment vertical="center"/>
    </xf>
    <xf numFmtId="0" fontId="19" fillId="13" borderId="198" applyNumberFormat="0" applyFont="0" applyAlignment="0" applyProtection="0">
      <alignment vertical="center"/>
    </xf>
    <xf numFmtId="0" fontId="95" fillId="27" borderId="199" applyNumberFormat="0" applyAlignment="0" applyProtection="0">
      <alignment vertical="center"/>
    </xf>
    <xf numFmtId="0" fontId="95" fillId="27" borderId="199" applyNumberFormat="0" applyAlignment="0" applyProtection="0">
      <alignment vertical="center"/>
    </xf>
    <xf numFmtId="0" fontId="95" fillId="27" borderId="199" applyNumberFormat="0" applyAlignment="0" applyProtection="0">
      <alignment vertical="center"/>
    </xf>
    <xf numFmtId="0" fontId="19" fillId="13" borderId="198" applyNumberFormat="0" applyFont="0" applyAlignment="0" applyProtection="0">
      <alignment vertical="center"/>
    </xf>
    <xf numFmtId="0" fontId="103" fillId="0" borderId="190" applyNumberFormat="0" applyFill="0" applyAlignment="0" applyProtection="0">
      <alignment vertical="center"/>
    </xf>
    <xf numFmtId="0" fontId="104" fillId="27" borderId="201" applyNumberFormat="0" applyAlignment="0" applyProtection="0">
      <alignment vertical="center"/>
    </xf>
    <xf numFmtId="10" fontId="81" fillId="20" borderId="209" applyNumberFormat="0" applyBorder="0" applyAlignment="0" applyProtection="0"/>
    <xf numFmtId="0" fontId="95" fillId="15" borderId="199" applyNumberFormat="0" applyAlignment="0" applyProtection="0">
      <alignment vertical="center"/>
    </xf>
    <xf numFmtId="0" fontId="103" fillId="0" borderId="190" applyNumberFormat="0" applyFill="0" applyAlignment="0" applyProtection="0">
      <alignment vertical="center"/>
    </xf>
    <xf numFmtId="0" fontId="104" fillId="27" borderId="201" applyNumberFormat="0" applyAlignment="0" applyProtection="0">
      <alignment vertical="center"/>
    </xf>
    <xf numFmtId="0" fontId="95" fillId="15" borderId="189" applyNumberFormat="0" applyAlignment="0" applyProtection="0">
      <alignment vertical="center"/>
    </xf>
    <xf numFmtId="0" fontId="107" fillId="16" borderId="199" applyNumberFormat="0" applyAlignment="0" applyProtection="0">
      <alignment vertical="center"/>
    </xf>
    <xf numFmtId="0" fontId="107" fillId="16" borderId="199" applyNumberForma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0" fontId="82" fillId="0" borderId="194">
      <alignment horizontal="lef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10" fontId="81" fillId="20" borderId="209" applyNumberFormat="0" applyBorder="0" applyAlignment="0" applyProtection="0"/>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95" fillId="15" borderId="189"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04" fillId="27" borderId="201" applyNumberFormat="0" applyAlignment="0" applyProtection="0">
      <alignment vertical="center"/>
    </xf>
    <xf numFmtId="10" fontId="81" fillId="20" borderId="209" applyNumberFormat="0" applyBorder="0" applyAlignment="0" applyProtection="0"/>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6" borderId="199"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9" fillId="13" borderId="198" applyNumberFormat="0" applyFont="0" applyAlignment="0" applyProtection="0">
      <alignment vertical="center"/>
    </xf>
    <xf numFmtId="0" fontId="19" fillId="13" borderId="188" applyNumberFormat="0" applyFont="0" applyAlignment="0" applyProtection="0">
      <alignment vertical="center"/>
    </xf>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107" fillId="16" borderId="199" applyNumberFormat="0" applyAlignment="0" applyProtection="0">
      <alignment vertical="center"/>
    </xf>
    <xf numFmtId="0" fontId="103" fillId="0" borderId="190" applyNumberFormat="0" applyFill="0" applyAlignment="0" applyProtection="0">
      <alignment vertical="center"/>
    </xf>
    <xf numFmtId="0" fontId="95" fillId="27" borderId="199" applyNumberFormat="0" applyAlignment="0" applyProtection="0">
      <alignment vertical="center"/>
    </xf>
    <xf numFmtId="0" fontId="95" fillId="27" borderId="199" applyNumberFormat="0" applyAlignment="0" applyProtection="0">
      <alignment vertical="center"/>
    </xf>
    <xf numFmtId="0" fontId="103" fillId="0" borderId="190" applyNumberFormat="0" applyFill="0" applyAlignment="0" applyProtection="0">
      <alignment vertical="center"/>
    </xf>
    <xf numFmtId="0" fontId="104" fillId="27" borderId="201" applyNumberFormat="0" applyAlignment="0" applyProtection="0">
      <alignment vertical="center"/>
    </xf>
    <xf numFmtId="0" fontId="19" fillId="13" borderId="198" applyNumberFormat="0" applyFont="0" applyAlignment="0" applyProtection="0">
      <alignment vertical="center"/>
    </xf>
    <xf numFmtId="0" fontId="107" fillId="16" borderId="199" applyNumberFormat="0" applyAlignment="0" applyProtection="0">
      <alignment vertical="center"/>
    </xf>
    <xf numFmtId="0" fontId="104" fillId="27" borderId="201" applyNumberForma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10" fontId="81" fillId="20" borderId="209" applyNumberFormat="0" applyBorder="0" applyAlignment="0" applyProtection="0"/>
    <xf numFmtId="10" fontId="81" fillId="20" borderId="209" applyNumberFormat="0" applyBorder="0" applyAlignment="0" applyProtection="0"/>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89"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95" fillId="15" borderId="189" applyNumberFormat="0" applyAlignment="0" applyProtection="0">
      <alignment vertical="center"/>
    </xf>
    <xf numFmtId="0" fontId="95" fillId="15" borderId="199"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03" fillId="0" borderId="190" applyNumberFormat="0" applyFill="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9" fillId="13" borderId="198" applyNumberFormat="0" applyFont="0" applyAlignment="0" applyProtection="0">
      <alignment vertical="center"/>
    </xf>
    <xf numFmtId="0" fontId="103" fillId="0" borderId="195" applyNumberFormat="0" applyFill="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82" fillId="0" borderId="194">
      <alignment horizontal="left" vertical="center"/>
    </xf>
    <xf numFmtId="10" fontId="81" fillId="20" borderId="209" applyNumberFormat="0" applyBorder="0" applyAlignment="0" applyProtection="0"/>
    <xf numFmtId="0" fontId="107" fillId="16" borderId="199" applyNumberFormat="0" applyAlignment="0" applyProtection="0">
      <alignment vertical="center"/>
    </xf>
    <xf numFmtId="0" fontId="104" fillId="27" borderId="201" applyNumberFormat="0" applyAlignment="0" applyProtection="0">
      <alignment vertical="center"/>
    </xf>
    <xf numFmtId="0" fontId="103" fillId="0" borderId="190" applyNumberFormat="0" applyFill="0" applyAlignment="0" applyProtection="0">
      <alignment vertical="center"/>
    </xf>
    <xf numFmtId="0" fontId="19" fillId="13" borderId="198" applyNumberFormat="0" applyFont="0" applyAlignment="0" applyProtection="0">
      <alignment vertical="center"/>
    </xf>
    <xf numFmtId="0" fontId="95" fillId="27" borderId="199" applyNumberFormat="0" applyAlignment="0" applyProtection="0">
      <alignment vertical="center"/>
    </xf>
    <xf numFmtId="0" fontId="95" fillId="27" borderId="199" applyNumberFormat="0" applyAlignment="0" applyProtection="0">
      <alignment vertical="center"/>
    </xf>
    <xf numFmtId="0" fontId="95" fillId="27" borderId="199" applyNumberFormat="0" applyAlignment="0" applyProtection="0">
      <alignment vertical="center"/>
    </xf>
    <xf numFmtId="0" fontId="19" fillId="13" borderId="198" applyNumberFormat="0" applyFont="0" applyAlignment="0" applyProtection="0">
      <alignment vertical="center"/>
    </xf>
    <xf numFmtId="0" fontId="103" fillId="0" borderId="190" applyNumberFormat="0" applyFill="0" applyAlignment="0" applyProtection="0">
      <alignment vertical="center"/>
    </xf>
    <xf numFmtId="0" fontId="104" fillId="27" borderId="201" applyNumberFormat="0" applyAlignment="0" applyProtection="0">
      <alignment vertical="center"/>
    </xf>
    <xf numFmtId="10" fontId="81" fillId="20" borderId="209" applyNumberFormat="0" applyBorder="0" applyAlignment="0" applyProtection="0"/>
    <xf numFmtId="0" fontId="95" fillId="15" borderId="199" applyNumberFormat="0" applyAlignment="0" applyProtection="0">
      <alignment vertical="center"/>
    </xf>
    <xf numFmtId="0" fontId="103" fillId="0" borderId="190" applyNumberFormat="0" applyFill="0" applyAlignment="0" applyProtection="0">
      <alignment vertical="center"/>
    </xf>
    <xf numFmtId="0" fontId="104" fillId="27" borderId="201" applyNumberFormat="0" applyAlignment="0" applyProtection="0">
      <alignment vertical="center"/>
    </xf>
    <xf numFmtId="0" fontId="95" fillId="15" borderId="199" applyNumberFormat="0" applyAlignment="0" applyProtection="0">
      <alignment vertical="center"/>
    </xf>
    <xf numFmtId="0" fontId="107" fillId="16" borderId="199" applyNumberFormat="0" applyAlignment="0" applyProtection="0">
      <alignment vertical="center"/>
    </xf>
    <xf numFmtId="0" fontId="107" fillId="16" borderId="199" applyNumberForma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0" fontId="82" fillId="0" borderId="194">
      <alignment horizontal="lef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10" fontId="81" fillId="20" borderId="196" applyNumberFormat="0" applyBorder="0" applyAlignment="0" applyProtection="0"/>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9" fillId="13" borderId="198" applyNumberFormat="0" applyFon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04" fillId="15" borderId="201" applyNumberFormat="0" applyAlignment="0" applyProtection="0">
      <alignment vertical="center"/>
    </xf>
    <xf numFmtId="0" fontId="103" fillId="0" borderId="190" applyNumberFormat="0" applyFill="0" applyAlignment="0" applyProtection="0">
      <alignment vertical="center"/>
    </xf>
    <xf numFmtId="10" fontId="81" fillId="20" borderId="209" applyNumberFormat="0" applyBorder="0" applyAlignment="0" applyProtection="0"/>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107" fillId="16" borderId="199" applyNumberFormat="0" applyAlignment="0" applyProtection="0">
      <alignment vertical="center"/>
    </xf>
    <xf numFmtId="0" fontId="103" fillId="0" borderId="190" applyNumberFormat="0" applyFill="0" applyAlignment="0" applyProtection="0">
      <alignment vertical="center"/>
    </xf>
    <xf numFmtId="0" fontId="95" fillId="27" borderId="199" applyNumberFormat="0" applyAlignment="0" applyProtection="0">
      <alignment vertical="center"/>
    </xf>
    <xf numFmtId="0" fontId="95" fillId="27" borderId="199" applyNumberFormat="0" applyAlignment="0" applyProtection="0">
      <alignment vertical="center"/>
    </xf>
    <xf numFmtId="0" fontId="103" fillId="0" borderId="190" applyNumberFormat="0" applyFill="0" applyAlignment="0" applyProtection="0">
      <alignment vertical="center"/>
    </xf>
    <xf numFmtId="0" fontId="104" fillId="27" borderId="201" applyNumberFormat="0" applyAlignment="0" applyProtection="0">
      <alignment vertical="center"/>
    </xf>
    <xf numFmtId="0" fontId="19" fillId="13" borderId="198" applyNumberFormat="0" applyFont="0" applyAlignment="0" applyProtection="0">
      <alignment vertical="center"/>
    </xf>
    <xf numFmtId="0" fontId="107" fillId="16" borderId="199" applyNumberFormat="0" applyAlignment="0" applyProtection="0">
      <alignment vertical="center"/>
    </xf>
    <xf numFmtId="0" fontId="104" fillId="27" borderId="201" applyNumberForma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10" fontId="81" fillId="20" borderId="209" applyNumberFormat="0" applyBorder="0" applyAlignment="0" applyProtection="0"/>
    <xf numFmtId="10" fontId="81" fillId="20" borderId="209" applyNumberFormat="0" applyBorder="0" applyAlignment="0" applyProtection="0"/>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6" borderId="199"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9" fillId="13" borderId="198" applyNumberFormat="0" applyFon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95" fillId="27" borderId="199" applyNumberFormat="0" applyAlignment="0" applyProtection="0">
      <alignment vertical="center"/>
    </xf>
    <xf numFmtId="0" fontId="103" fillId="0" borderId="190" applyNumberFormat="0" applyFill="0" applyAlignment="0" applyProtection="0">
      <alignment vertical="center"/>
    </xf>
    <xf numFmtId="0" fontId="104" fillId="27" borderId="201" applyNumberFormat="0" applyAlignment="0" applyProtection="0">
      <alignment vertical="center"/>
    </xf>
    <xf numFmtId="0" fontId="103" fillId="0" borderId="195" applyNumberFormat="0" applyFill="0" applyAlignment="0" applyProtection="0">
      <alignment vertical="center"/>
    </xf>
    <xf numFmtId="0" fontId="107" fillId="16" borderId="199" applyNumberFormat="0" applyAlignment="0" applyProtection="0">
      <alignment vertical="center"/>
    </xf>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0" fontId="107" fillId="16" borderId="199" applyNumberFormat="0" applyAlignment="0" applyProtection="0">
      <alignment vertical="center"/>
    </xf>
    <xf numFmtId="0" fontId="103" fillId="0" borderId="190" applyNumberFormat="0" applyFill="0" applyAlignment="0" applyProtection="0">
      <alignment vertical="center"/>
    </xf>
    <xf numFmtId="0" fontId="95" fillId="27" borderId="199" applyNumberFormat="0" applyAlignment="0" applyProtection="0">
      <alignment vertical="center"/>
    </xf>
    <xf numFmtId="0" fontId="95" fillId="27" borderId="199" applyNumberFormat="0" applyAlignment="0" applyProtection="0">
      <alignment vertical="center"/>
    </xf>
    <xf numFmtId="0" fontId="103" fillId="0" borderId="190" applyNumberFormat="0" applyFill="0" applyAlignment="0" applyProtection="0">
      <alignment vertical="center"/>
    </xf>
    <xf numFmtId="0" fontId="104" fillId="27" borderId="201" applyNumberFormat="0" applyAlignment="0" applyProtection="0">
      <alignment vertical="center"/>
    </xf>
    <xf numFmtId="0" fontId="104" fillId="15" borderId="201" applyNumberFormat="0" applyAlignment="0" applyProtection="0">
      <alignment vertical="center"/>
    </xf>
    <xf numFmtId="0" fontId="107" fillId="16" borderId="199" applyNumberFormat="0" applyAlignment="0" applyProtection="0">
      <alignment vertical="center"/>
    </xf>
    <xf numFmtId="0" fontId="104" fillId="27" borderId="201" applyNumberForma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95" fillId="27" borderId="199"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03" fillId="0" borderId="195" applyNumberFormat="0" applyFill="0" applyAlignment="0" applyProtection="0">
      <alignment vertical="center"/>
    </xf>
    <xf numFmtId="0" fontId="95" fillId="15" borderId="189"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9" fillId="13" borderId="198" applyNumberFormat="0" applyFont="0" applyAlignment="0" applyProtection="0">
      <alignment vertical="center"/>
    </xf>
    <xf numFmtId="0" fontId="104" fillId="15" borderId="201" applyNumberForma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82" fillId="0" borderId="194">
      <alignment horizontal="left" vertical="center"/>
    </xf>
    <xf numFmtId="10" fontId="81" fillId="20" borderId="209" applyNumberFormat="0" applyBorder="0" applyAlignment="0" applyProtection="0"/>
    <xf numFmtId="0" fontId="107" fillId="16" borderId="199" applyNumberFormat="0" applyAlignment="0" applyProtection="0">
      <alignment vertical="center"/>
    </xf>
    <xf numFmtId="0" fontId="104" fillId="27" borderId="201" applyNumberFormat="0" applyAlignment="0" applyProtection="0">
      <alignment vertical="center"/>
    </xf>
    <xf numFmtId="0" fontId="103" fillId="0" borderId="190" applyNumberFormat="0" applyFill="0" applyAlignment="0" applyProtection="0">
      <alignment vertical="center"/>
    </xf>
    <xf numFmtId="0" fontId="19" fillId="13" borderId="198" applyNumberFormat="0" applyFont="0" applyAlignment="0" applyProtection="0">
      <alignment vertical="center"/>
    </xf>
    <xf numFmtId="0" fontId="95" fillId="27" borderId="199" applyNumberFormat="0" applyAlignment="0" applyProtection="0">
      <alignment vertical="center"/>
    </xf>
    <xf numFmtId="0" fontId="95" fillId="27" borderId="199" applyNumberFormat="0" applyAlignment="0" applyProtection="0">
      <alignment vertical="center"/>
    </xf>
    <xf numFmtId="0" fontId="95" fillId="27" borderId="199" applyNumberFormat="0" applyAlignment="0" applyProtection="0">
      <alignment vertical="center"/>
    </xf>
    <xf numFmtId="0" fontId="19" fillId="13" borderId="198" applyNumberFormat="0" applyFont="0" applyAlignment="0" applyProtection="0">
      <alignment vertical="center"/>
    </xf>
    <xf numFmtId="0" fontId="103" fillId="0" borderId="190" applyNumberFormat="0" applyFill="0" applyAlignment="0" applyProtection="0">
      <alignment vertical="center"/>
    </xf>
    <xf numFmtId="0" fontId="104" fillId="27" borderId="201" applyNumberFormat="0" applyAlignment="0" applyProtection="0">
      <alignment vertical="center"/>
    </xf>
    <xf numFmtId="10" fontId="81" fillId="20" borderId="209" applyNumberFormat="0" applyBorder="0" applyAlignment="0" applyProtection="0"/>
    <xf numFmtId="0" fontId="95" fillId="15" borderId="199" applyNumberFormat="0" applyAlignment="0" applyProtection="0">
      <alignment vertical="center"/>
    </xf>
    <xf numFmtId="0" fontId="103" fillId="0" borderId="190" applyNumberFormat="0" applyFill="0" applyAlignment="0" applyProtection="0">
      <alignment vertical="center"/>
    </xf>
    <xf numFmtId="0" fontId="104" fillId="27" borderId="201" applyNumberFormat="0" applyAlignment="0" applyProtection="0">
      <alignment vertical="center"/>
    </xf>
    <xf numFmtId="0" fontId="107" fillId="16" borderId="199" applyNumberFormat="0" applyAlignment="0" applyProtection="0">
      <alignment vertical="center"/>
    </xf>
    <xf numFmtId="0" fontId="107" fillId="16" borderId="199" applyNumberFormat="0" applyAlignment="0" applyProtection="0">
      <alignment vertical="center"/>
    </xf>
    <xf numFmtId="0" fontId="107" fillId="16" borderId="199" applyNumberForma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0" fontId="82" fillId="0" borderId="194">
      <alignment horizontal="lef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10" fontId="81" fillId="20" borderId="209" applyNumberFormat="0" applyBorder="0" applyAlignment="0" applyProtection="0"/>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7" fillId="16" borderId="199"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9" fillId="13" borderId="198" applyNumberFormat="0" applyFont="0" applyAlignment="0" applyProtection="0">
      <alignment vertical="center"/>
    </xf>
    <xf numFmtId="0" fontId="104" fillId="27" borderId="201" applyNumberFormat="0" applyAlignment="0" applyProtection="0">
      <alignment vertical="center"/>
    </xf>
    <xf numFmtId="10" fontId="81" fillId="20" borderId="209" applyNumberFormat="0" applyBorder="0" applyAlignment="0" applyProtection="0"/>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95" fillId="15" borderId="189"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107" fillId="16" borderId="199" applyNumberFormat="0" applyAlignment="0" applyProtection="0">
      <alignment vertical="center"/>
    </xf>
    <xf numFmtId="0" fontId="103" fillId="0" borderId="190" applyNumberFormat="0" applyFill="0" applyAlignment="0" applyProtection="0">
      <alignment vertical="center"/>
    </xf>
    <xf numFmtId="0" fontId="95" fillId="27" borderId="199" applyNumberFormat="0" applyAlignment="0" applyProtection="0">
      <alignment vertical="center"/>
    </xf>
    <xf numFmtId="0" fontId="95" fillId="27" borderId="199" applyNumberFormat="0" applyAlignment="0" applyProtection="0">
      <alignment vertical="center"/>
    </xf>
    <xf numFmtId="0" fontId="103" fillId="0" borderId="190" applyNumberFormat="0" applyFill="0" applyAlignment="0" applyProtection="0">
      <alignment vertical="center"/>
    </xf>
    <xf numFmtId="0" fontId="104" fillId="27" borderId="201" applyNumberFormat="0" applyAlignment="0" applyProtection="0">
      <alignment vertical="center"/>
    </xf>
    <xf numFmtId="0" fontId="19" fillId="13" borderId="198" applyNumberFormat="0" applyFont="0" applyAlignment="0" applyProtection="0">
      <alignment vertical="center"/>
    </xf>
    <xf numFmtId="0" fontId="107" fillId="16" borderId="199" applyNumberFormat="0" applyAlignment="0" applyProtection="0">
      <alignment vertical="center"/>
    </xf>
    <xf numFmtId="0" fontId="104" fillId="27" borderId="201" applyNumberForma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10" fontId="81" fillId="20" borderId="209" applyNumberFormat="0" applyBorder="0" applyAlignment="0" applyProtection="0"/>
    <xf numFmtId="10" fontId="81" fillId="20" borderId="209" applyNumberFormat="0" applyBorder="0" applyAlignment="0" applyProtection="0"/>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95" fillId="27" borderId="199"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03" fillId="0" borderId="190" applyNumberFormat="0" applyFill="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9" fillId="13" borderId="198" applyNumberFormat="0" applyFon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9" fillId="13" borderId="198" applyNumberFormat="0" applyFont="0" applyAlignment="0" applyProtection="0">
      <alignment vertical="center"/>
    </xf>
    <xf numFmtId="0" fontId="103" fillId="0" borderId="195" applyNumberFormat="0" applyFill="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82" fillId="0" borderId="194">
      <alignment horizontal="left" vertical="center"/>
    </xf>
    <xf numFmtId="10" fontId="81" fillId="20" borderId="209" applyNumberFormat="0" applyBorder="0" applyAlignment="0" applyProtection="0"/>
    <xf numFmtId="0" fontId="107" fillId="16" borderId="199" applyNumberFormat="0" applyAlignment="0" applyProtection="0">
      <alignment vertical="center"/>
    </xf>
    <xf numFmtId="0" fontId="104" fillId="27" borderId="201" applyNumberFormat="0" applyAlignment="0" applyProtection="0">
      <alignment vertical="center"/>
    </xf>
    <xf numFmtId="0" fontId="103" fillId="0" borderId="190" applyNumberFormat="0" applyFill="0" applyAlignment="0" applyProtection="0">
      <alignment vertical="center"/>
    </xf>
    <xf numFmtId="0" fontId="19" fillId="13" borderId="198" applyNumberFormat="0" applyFont="0" applyAlignment="0" applyProtection="0">
      <alignment vertical="center"/>
    </xf>
    <xf numFmtId="0" fontId="95" fillId="27" borderId="199" applyNumberFormat="0" applyAlignment="0" applyProtection="0">
      <alignment vertical="center"/>
    </xf>
    <xf numFmtId="0" fontId="95" fillId="27" borderId="199" applyNumberFormat="0" applyAlignment="0" applyProtection="0">
      <alignment vertical="center"/>
    </xf>
    <xf numFmtId="0" fontId="95" fillId="27" borderId="199" applyNumberFormat="0" applyAlignment="0" applyProtection="0">
      <alignment vertical="center"/>
    </xf>
    <xf numFmtId="0" fontId="19" fillId="13" borderId="198" applyNumberFormat="0" applyFont="0" applyAlignment="0" applyProtection="0">
      <alignment vertical="center"/>
    </xf>
    <xf numFmtId="0" fontId="103" fillId="0" borderId="190" applyNumberFormat="0" applyFill="0" applyAlignment="0" applyProtection="0">
      <alignment vertical="center"/>
    </xf>
    <xf numFmtId="0" fontId="104" fillId="27" borderId="201" applyNumberFormat="0" applyAlignment="0" applyProtection="0">
      <alignment vertical="center"/>
    </xf>
    <xf numFmtId="10" fontId="81" fillId="20" borderId="209" applyNumberFormat="0" applyBorder="0" applyAlignment="0" applyProtection="0"/>
    <xf numFmtId="0" fontId="95" fillId="15" borderId="199" applyNumberFormat="0" applyAlignment="0" applyProtection="0">
      <alignment vertical="center"/>
    </xf>
    <xf numFmtId="0" fontId="103" fillId="0" borderId="190" applyNumberFormat="0" applyFill="0" applyAlignment="0" applyProtection="0">
      <alignment vertical="center"/>
    </xf>
    <xf numFmtId="0" fontId="104" fillId="27" borderId="201" applyNumberFormat="0" applyAlignment="0" applyProtection="0">
      <alignment vertical="center"/>
    </xf>
    <xf numFmtId="0" fontId="103" fillId="0" borderId="195" applyNumberFormat="0" applyFill="0" applyAlignment="0" applyProtection="0">
      <alignment vertical="center"/>
    </xf>
    <xf numFmtId="0" fontId="107" fillId="16" borderId="199" applyNumberFormat="0" applyAlignment="0" applyProtection="0">
      <alignment vertical="center"/>
    </xf>
    <xf numFmtId="0" fontId="107" fillId="16" borderId="199" applyNumberForma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0" fontId="82" fillId="0" borderId="194">
      <alignment horizontal="lef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10" fontId="81" fillId="20" borderId="196" applyNumberFormat="0" applyBorder="0" applyAlignment="0" applyProtection="0"/>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10" fontId="81" fillId="20" borderId="209" applyNumberFormat="0" applyBorder="0" applyAlignment="0" applyProtection="0"/>
    <xf numFmtId="0" fontId="107" fillId="11" borderId="199" applyNumberFormat="0" applyAlignment="0" applyProtection="0">
      <alignment vertical="center"/>
    </xf>
    <xf numFmtId="0" fontId="107" fillId="11" borderId="199"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04" fillId="15" borderId="201" applyNumberFormat="0" applyAlignment="0" applyProtection="0">
      <alignment vertical="center"/>
    </xf>
    <xf numFmtId="10" fontId="81" fillId="20" borderId="209" applyNumberFormat="0" applyBorder="0" applyAlignment="0" applyProtection="0"/>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95" fillId="27" borderId="189"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07" fillId="11" borderId="189" applyNumberFormat="0" applyAlignment="0" applyProtection="0">
      <alignment vertical="center"/>
    </xf>
    <xf numFmtId="0" fontId="19" fillId="13" borderId="198" applyNumberFormat="0" applyFont="0" applyAlignment="0" applyProtection="0">
      <alignment vertical="center"/>
    </xf>
    <xf numFmtId="0" fontId="107" fillId="11" borderId="199" applyNumberFormat="0" applyAlignment="0" applyProtection="0">
      <alignment vertical="center"/>
    </xf>
    <xf numFmtId="0" fontId="19" fillId="13" borderId="198" applyNumberFormat="0" applyFont="0" applyAlignment="0" applyProtection="0">
      <alignment vertical="center"/>
    </xf>
    <xf numFmtId="0" fontId="107" fillId="16" borderId="199" applyNumberFormat="0" applyAlignment="0" applyProtection="0">
      <alignment vertical="center"/>
    </xf>
    <xf numFmtId="0" fontId="103" fillId="0" borderId="190" applyNumberFormat="0" applyFill="0" applyAlignment="0" applyProtection="0">
      <alignment vertical="center"/>
    </xf>
    <xf numFmtId="0" fontId="95" fillId="27" borderId="199" applyNumberFormat="0" applyAlignment="0" applyProtection="0">
      <alignment vertical="center"/>
    </xf>
    <xf numFmtId="0" fontId="95" fillId="27" borderId="199" applyNumberFormat="0" applyAlignment="0" applyProtection="0">
      <alignment vertical="center"/>
    </xf>
    <xf numFmtId="0" fontId="103" fillId="0" borderId="190" applyNumberFormat="0" applyFill="0" applyAlignment="0" applyProtection="0">
      <alignment vertical="center"/>
    </xf>
    <xf numFmtId="0" fontId="104" fillId="27" borderId="201" applyNumberFormat="0" applyAlignment="0" applyProtection="0">
      <alignment vertical="center"/>
    </xf>
    <xf numFmtId="0" fontId="104" fillId="27" borderId="201" applyNumberFormat="0" applyAlignment="0" applyProtection="0">
      <alignment vertical="center"/>
    </xf>
    <xf numFmtId="0" fontId="107" fillId="16" borderId="199" applyNumberFormat="0" applyAlignment="0" applyProtection="0">
      <alignment vertical="center"/>
    </xf>
    <xf numFmtId="0" fontId="104" fillId="27" borderId="201" applyNumberForma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10" fontId="81" fillId="20" borderId="209" applyNumberFormat="0" applyBorder="0" applyAlignment="0" applyProtection="0"/>
    <xf numFmtId="10" fontId="81" fillId="20" borderId="209" applyNumberFormat="0" applyBorder="0" applyAlignment="0" applyProtection="0"/>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07" fillId="16" borderId="199"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9" fillId="13" borderId="198" applyNumberFormat="0" applyFont="0" applyAlignment="0" applyProtection="0">
      <alignment vertical="center"/>
    </xf>
    <xf numFmtId="0" fontId="95" fillId="27" borderId="199" applyNumberFormat="0" applyAlignment="0" applyProtection="0">
      <alignment vertical="center"/>
    </xf>
    <xf numFmtId="0" fontId="103" fillId="0" borderId="190" applyNumberFormat="0" applyFill="0" applyAlignment="0" applyProtection="0">
      <alignment vertical="center"/>
    </xf>
    <xf numFmtId="0" fontId="104" fillId="27" borderId="201" applyNumberFormat="0" applyAlignment="0" applyProtection="0">
      <alignment vertical="center"/>
    </xf>
    <xf numFmtId="0" fontId="107" fillId="11" borderId="199" applyNumberFormat="0" applyAlignment="0" applyProtection="0">
      <alignment vertical="center"/>
    </xf>
    <xf numFmtId="0" fontId="107" fillId="16" borderId="199" applyNumberFormat="0" applyAlignment="0" applyProtection="0">
      <alignment vertical="center"/>
    </xf>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95" fillId="15" borderId="189" applyNumberFormat="0" applyAlignment="0" applyProtection="0">
      <alignment vertical="center"/>
    </xf>
    <xf numFmtId="0" fontId="107" fillId="16" borderId="189" applyNumberFormat="0" applyAlignment="0" applyProtection="0">
      <alignment vertical="center"/>
    </xf>
    <xf numFmtId="0" fontId="19" fillId="13" borderId="198" applyNumberFormat="0" applyFont="0" applyAlignment="0" applyProtection="0">
      <alignment vertical="center"/>
    </xf>
    <xf numFmtId="0" fontId="107" fillId="16" borderId="199" applyNumberFormat="0" applyAlignment="0" applyProtection="0">
      <alignment vertical="center"/>
    </xf>
    <xf numFmtId="0" fontId="103" fillId="0" borderId="190" applyNumberFormat="0" applyFill="0" applyAlignment="0" applyProtection="0">
      <alignment vertical="center"/>
    </xf>
    <xf numFmtId="0" fontId="95" fillId="27" borderId="199" applyNumberFormat="0" applyAlignment="0" applyProtection="0">
      <alignment vertical="center"/>
    </xf>
    <xf numFmtId="0" fontId="95" fillId="27" borderId="199" applyNumberFormat="0" applyAlignment="0" applyProtection="0">
      <alignment vertical="center"/>
    </xf>
    <xf numFmtId="0" fontId="103" fillId="0" borderId="190" applyNumberFormat="0" applyFill="0" applyAlignment="0" applyProtection="0">
      <alignment vertical="center"/>
    </xf>
    <xf numFmtId="0" fontId="104" fillId="27" borderId="201" applyNumberFormat="0" applyAlignment="0" applyProtection="0">
      <alignment vertical="center"/>
    </xf>
    <xf numFmtId="0" fontId="95" fillId="15" borderId="199" applyNumberFormat="0" applyAlignment="0" applyProtection="0">
      <alignment vertical="center"/>
    </xf>
    <xf numFmtId="0" fontId="107" fillId="16" borderId="199" applyNumberFormat="0" applyAlignment="0" applyProtection="0">
      <alignment vertical="center"/>
    </xf>
    <xf numFmtId="0" fontId="104" fillId="27" borderId="201" applyNumberForma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3" fillId="0" borderId="195" applyNumberFormat="0" applyFill="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04" fillId="27" borderId="201" applyNumberFormat="0" applyAlignment="0" applyProtection="0">
      <alignment vertical="center"/>
    </xf>
    <xf numFmtId="0" fontId="19" fillId="13" borderId="198" applyNumberFormat="0" applyFon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9" fillId="13" borderId="198" applyNumberFormat="0" applyFont="0" applyAlignment="0" applyProtection="0">
      <alignment vertical="center"/>
    </xf>
    <xf numFmtId="0" fontId="104" fillId="15" borderId="201" applyNumberForma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82" fillId="0" borderId="194">
      <alignment horizontal="left" vertical="center"/>
    </xf>
    <xf numFmtId="10" fontId="81" fillId="20" borderId="209" applyNumberFormat="0" applyBorder="0" applyAlignment="0" applyProtection="0"/>
    <xf numFmtId="0" fontId="107" fillId="16" borderId="199" applyNumberFormat="0" applyAlignment="0" applyProtection="0">
      <alignment vertical="center"/>
    </xf>
    <xf numFmtId="0" fontId="104" fillId="27" borderId="201" applyNumberFormat="0" applyAlignment="0" applyProtection="0">
      <alignment vertical="center"/>
    </xf>
    <xf numFmtId="0" fontId="103" fillId="0" borderId="190" applyNumberFormat="0" applyFill="0" applyAlignment="0" applyProtection="0">
      <alignment vertical="center"/>
    </xf>
    <xf numFmtId="0" fontId="19" fillId="13" borderId="198" applyNumberFormat="0" applyFont="0" applyAlignment="0" applyProtection="0">
      <alignment vertical="center"/>
    </xf>
    <xf numFmtId="0" fontId="95" fillId="27" borderId="199" applyNumberFormat="0" applyAlignment="0" applyProtection="0">
      <alignment vertical="center"/>
    </xf>
    <xf numFmtId="0" fontId="95" fillId="27" borderId="199" applyNumberFormat="0" applyAlignment="0" applyProtection="0">
      <alignment vertical="center"/>
    </xf>
    <xf numFmtId="0" fontId="95" fillId="27" borderId="199" applyNumberFormat="0" applyAlignment="0" applyProtection="0">
      <alignment vertical="center"/>
    </xf>
    <xf numFmtId="0" fontId="19" fillId="13" borderId="198" applyNumberFormat="0" applyFont="0" applyAlignment="0" applyProtection="0">
      <alignment vertical="center"/>
    </xf>
    <xf numFmtId="0" fontId="103" fillId="0" borderId="190" applyNumberFormat="0" applyFill="0" applyAlignment="0" applyProtection="0">
      <alignment vertical="center"/>
    </xf>
    <xf numFmtId="0" fontId="104" fillId="27" borderId="201" applyNumberFormat="0" applyAlignment="0" applyProtection="0">
      <alignment vertical="center"/>
    </xf>
    <xf numFmtId="10" fontId="81" fillId="20" borderId="209" applyNumberFormat="0" applyBorder="0" applyAlignment="0" applyProtection="0"/>
    <xf numFmtId="0" fontId="95" fillId="15" borderId="199" applyNumberFormat="0" applyAlignment="0" applyProtection="0">
      <alignment vertical="center"/>
    </xf>
    <xf numFmtId="0" fontId="103" fillId="0" borderId="190" applyNumberFormat="0" applyFill="0" applyAlignment="0" applyProtection="0">
      <alignment vertical="center"/>
    </xf>
    <xf numFmtId="0" fontId="104" fillId="27" borderId="201" applyNumberFormat="0" applyAlignment="0" applyProtection="0">
      <alignment vertical="center"/>
    </xf>
    <xf numFmtId="0" fontId="104" fillId="15" borderId="201" applyNumberFormat="0" applyAlignment="0" applyProtection="0">
      <alignment vertical="center"/>
    </xf>
    <xf numFmtId="0" fontId="107" fillId="16" borderId="199" applyNumberFormat="0" applyAlignment="0" applyProtection="0">
      <alignment vertical="center"/>
    </xf>
    <xf numFmtId="0" fontId="107" fillId="16" borderId="199" applyNumberForma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0" fontId="82" fillId="0" borderId="194">
      <alignment horizontal="lef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10" fontId="81" fillId="20" borderId="209" applyNumberFormat="0" applyBorder="0" applyAlignment="0" applyProtection="0"/>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10" fontId="81" fillId="20" borderId="209" applyNumberFormat="0" applyBorder="0" applyAlignment="0" applyProtection="0"/>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3" fillId="0" borderId="195" applyNumberFormat="0" applyFill="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04" fillId="27" borderId="201" applyNumberFormat="0" applyAlignment="0" applyProtection="0">
      <alignment vertical="center"/>
    </xf>
    <xf numFmtId="0" fontId="95" fillId="15" borderId="199" applyNumberFormat="0" applyAlignment="0" applyProtection="0">
      <alignment vertical="center"/>
    </xf>
    <xf numFmtId="0" fontId="107" fillId="11" borderId="199" applyNumberFormat="0" applyAlignment="0" applyProtection="0">
      <alignment vertical="center"/>
    </xf>
    <xf numFmtId="0" fontId="19" fillId="13" borderId="198" applyNumberFormat="0" applyFont="0" applyAlignment="0" applyProtection="0">
      <alignment vertical="center"/>
    </xf>
    <xf numFmtId="0" fontId="107" fillId="16" borderId="199" applyNumberFormat="0" applyAlignment="0" applyProtection="0">
      <alignment vertical="center"/>
    </xf>
    <xf numFmtId="0" fontId="103" fillId="0" borderId="190" applyNumberFormat="0" applyFill="0" applyAlignment="0" applyProtection="0">
      <alignment vertical="center"/>
    </xf>
    <xf numFmtId="0" fontId="95" fillId="27" borderId="199" applyNumberFormat="0" applyAlignment="0" applyProtection="0">
      <alignment vertical="center"/>
    </xf>
    <xf numFmtId="0" fontId="95" fillId="27" borderId="199" applyNumberFormat="0" applyAlignment="0" applyProtection="0">
      <alignment vertical="center"/>
    </xf>
    <xf numFmtId="0" fontId="103" fillId="0" borderId="190" applyNumberFormat="0" applyFill="0" applyAlignment="0" applyProtection="0">
      <alignment vertical="center"/>
    </xf>
    <xf numFmtId="0" fontId="104" fillId="27" borderId="201" applyNumberFormat="0" applyAlignment="0" applyProtection="0">
      <alignment vertical="center"/>
    </xf>
    <xf numFmtId="0" fontId="103" fillId="0" borderId="195" applyNumberFormat="0" applyFill="0" applyAlignment="0" applyProtection="0">
      <alignment vertical="center"/>
    </xf>
    <xf numFmtId="0" fontId="107" fillId="16" borderId="199" applyNumberFormat="0" applyAlignment="0" applyProtection="0">
      <alignment vertical="center"/>
    </xf>
    <xf numFmtId="0" fontId="104" fillId="27" borderId="201" applyNumberForma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10" fontId="81" fillId="20" borderId="209" applyNumberFormat="0" applyBorder="0" applyAlignment="0" applyProtection="0"/>
    <xf numFmtId="10" fontId="81" fillId="20" borderId="209" applyNumberFormat="0" applyBorder="0" applyAlignment="0" applyProtection="0"/>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9" fillId="13" borderId="198" applyNumberFormat="0" applyFon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07" fillId="11" borderId="189"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95" fillId="27" borderId="189"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9" fillId="13" borderId="198" applyNumberFormat="0" applyFon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82" fillId="0" borderId="194">
      <alignment horizontal="left" vertical="center"/>
    </xf>
    <xf numFmtId="10" fontId="81" fillId="20" borderId="209" applyNumberFormat="0" applyBorder="0" applyAlignment="0" applyProtection="0"/>
    <xf numFmtId="0" fontId="107" fillId="16" borderId="199" applyNumberFormat="0" applyAlignment="0" applyProtection="0">
      <alignment vertical="center"/>
    </xf>
    <xf numFmtId="0" fontId="104" fillId="27" borderId="201" applyNumberFormat="0" applyAlignment="0" applyProtection="0">
      <alignment vertical="center"/>
    </xf>
    <xf numFmtId="0" fontId="103" fillId="0" borderId="190" applyNumberFormat="0" applyFill="0" applyAlignment="0" applyProtection="0">
      <alignment vertical="center"/>
    </xf>
    <xf numFmtId="0" fontId="19" fillId="13" borderId="198" applyNumberFormat="0" applyFont="0" applyAlignment="0" applyProtection="0">
      <alignment vertical="center"/>
    </xf>
    <xf numFmtId="0" fontId="95" fillId="27" borderId="199" applyNumberFormat="0" applyAlignment="0" applyProtection="0">
      <alignment vertical="center"/>
    </xf>
    <xf numFmtId="0" fontId="95" fillId="27" borderId="199" applyNumberFormat="0" applyAlignment="0" applyProtection="0">
      <alignment vertical="center"/>
    </xf>
    <xf numFmtId="0" fontId="95" fillId="27" borderId="199" applyNumberFormat="0" applyAlignment="0" applyProtection="0">
      <alignment vertical="center"/>
    </xf>
    <xf numFmtId="0" fontId="19" fillId="13" borderId="198" applyNumberFormat="0" applyFont="0" applyAlignment="0" applyProtection="0">
      <alignment vertical="center"/>
    </xf>
    <xf numFmtId="0" fontId="103" fillId="0" borderId="190" applyNumberFormat="0" applyFill="0" applyAlignment="0" applyProtection="0">
      <alignment vertical="center"/>
    </xf>
    <xf numFmtId="0" fontId="104" fillId="27" borderId="201" applyNumberFormat="0" applyAlignment="0" applyProtection="0">
      <alignment vertical="center"/>
    </xf>
    <xf numFmtId="10" fontId="81" fillId="20" borderId="209" applyNumberFormat="0" applyBorder="0" applyAlignment="0" applyProtection="0"/>
    <xf numFmtId="0" fontId="95" fillId="15" borderId="199" applyNumberFormat="0" applyAlignment="0" applyProtection="0">
      <alignment vertical="center"/>
    </xf>
    <xf numFmtId="0" fontId="103" fillId="0" borderId="190" applyNumberFormat="0" applyFill="0" applyAlignment="0" applyProtection="0">
      <alignment vertical="center"/>
    </xf>
    <xf numFmtId="0" fontId="104" fillId="27" borderId="201" applyNumberFormat="0" applyAlignment="0" applyProtection="0">
      <alignment vertical="center"/>
    </xf>
    <xf numFmtId="0" fontId="19" fillId="13" borderId="198" applyNumberFormat="0" applyFont="0" applyAlignment="0" applyProtection="0">
      <alignment vertical="center"/>
    </xf>
    <xf numFmtId="0" fontId="107" fillId="16" borderId="199" applyNumberFormat="0" applyAlignment="0" applyProtection="0">
      <alignment vertical="center"/>
    </xf>
    <xf numFmtId="0" fontId="107" fillId="16" borderId="199" applyNumberForma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0" fontId="82" fillId="0" borderId="194">
      <alignment horizontal="lef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10" fontId="81" fillId="20" borderId="209" applyNumberFormat="0" applyBorder="0" applyAlignment="0" applyProtection="0"/>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04" fillId="15" borderId="201" applyNumberFormat="0" applyAlignment="0" applyProtection="0">
      <alignment vertical="center"/>
    </xf>
    <xf numFmtId="0" fontId="95" fillId="27" borderId="199" applyNumberFormat="0" applyAlignment="0" applyProtection="0">
      <alignment vertical="center"/>
    </xf>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9" fillId="13" borderId="198" applyNumberFormat="0" applyFon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03" fillId="0" borderId="195" applyNumberFormat="0" applyFill="0" applyAlignment="0" applyProtection="0">
      <alignment vertical="center"/>
    </xf>
    <xf numFmtId="0" fontId="19" fillId="13" borderId="188" applyNumberFormat="0" applyFont="0" applyAlignment="0" applyProtection="0">
      <alignment vertical="center"/>
    </xf>
    <xf numFmtId="0" fontId="95" fillId="27" borderId="189" applyNumberFormat="0" applyAlignment="0" applyProtection="0">
      <alignment vertical="center"/>
    </xf>
    <xf numFmtId="0" fontId="19" fillId="13" borderId="198" applyNumberFormat="0" applyFont="0" applyAlignment="0" applyProtection="0">
      <alignment vertical="center"/>
    </xf>
    <xf numFmtId="0" fontId="107" fillId="16" borderId="199" applyNumberFormat="0" applyAlignment="0" applyProtection="0">
      <alignment vertical="center"/>
    </xf>
    <xf numFmtId="0" fontId="103" fillId="0" borderId="190" applyNumberFormat="0" applyFill="0" applyAlignment="0" applyProtection="0">
      <alignment vertical="center"/>
    </xf>
    <xf numFmtId="0" fontId="95" fillId="27" borderId="199" applyNumberFormat="0" applyAlignment="0" applyProtection="0">
      <alignment vertical="center"/>
    </xf>
    <xf numFmtId="0" fontId="95" fillId="27" borderId="199" applyNumberFormat="0" applyAlignment="0" applyProtection="0">
      <alignment vertical="center"/>
    </xf>
    <xf numFmtId="0" fontId="103" fillId="0" borderId="190" applyNumberFormat="0" applyFill="0" applyAlignment="0" applyProtection="0">
      <alignment vertical="center"/>
    </xf>
    <xf numFmtId="0" fontId="104" fillId="27" borderId="201" applyNumberFormat="0" applyAlignment="0" applyProtection="0">
      <alignment vertical="center"/>
    </xf>
    <xf numFmtId="0" fontId="19" fillId="13" borderId="188" applyNumberFormat="0" applyFont="0" applyAlignment="0" applyProtection="0">
      <alignment vertical="center"/>
    </xf>
    <xf numFmtId="0" fontId="107" fillId="16" borderId="199" applyNumberFormat="0" applyAlignment="0" applyProtection="0">
      <alignment vertical="center"/>
    </xf>
    <xf numFmtId="0" fontId="104" fillId="27" borderId="201" applyNumberForma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0" fontId="103" fillId="0" borderId="190" applyNumberFormat="0" applyFill="0" applyAlignment="0" applyProtection="0">
      <alignment vertical="center"/>
    </xf>
    <xf numFmtId="0" fontId="107" fillId="16" borderId="199" applyNumberFormat="0" applyAlignment="0" applyProtection="0">
      <alignment vertical="center"/>
    </xf>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3" fillId="0" borderId="190" applyNumberFormat="0" applyFill="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03" fillId="0" borderId="195" applyNumberFormat="0" applyFill="0" applyAlignment="0" applyProtection="0">
      <alignment vertical="center"/>
    </xf>
    <xf numFmtId="0" fontId="107" fillId="11" borderId="189"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9" fillId="13" borderId="188" applyNumberFormat="0" applyFont="0" applyAlignment="0" applyProtection="0">
      <alignment vertical="center"/>
    </xf>
    <xf numFmtId="0" fontId="19" fillId="13" borderId="198" applyNumberFormat="0" applyFont="0" applyAlignment="0" applyProtection="0">
      <alignment vertical="center"/>
    </xf>
    <xf numFmtId="0" fontId="95" fillId="27" borderId="199" applyNumberFormat="0" applyAlignment="0" applyProtection="0">
      <alignment vertical="center"/>
    </xf>
    <xf numFmtId="0" fontId="103" fillId="0" borderId="190" applyNumberFormat="0" applyFill="0" applyAlignment="0" applyProtection="0">
      <alignment vertical="center"/>
    </xf>
    <xf numFmtId="0" fontId="104" fillId="27" borderId="201" applyNumberFormat="0" applyAlignment="0" applyProtection="0">
      <alignment vertical="center"/>
    </xf>
    <xf numFmtId="0" fontId="104" fillId="15" borderId="201" applyNumberFormat="0" applyAlignment="0" applyProtection="0">
      <alignment vertical="center"/>
    </xf>
    <xf numFmtId="0" fontId="107" fillId="16" borderId="199" applyNumberFormat="0" applyAlignment="0" applyProtection="0">
      <alignment vertical="center"/>
    </xf>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9" fillId="13" borderId="188" applyNumberFormat="0" applyFon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9" fillId="13" borderId="188" applyNumberFormat="0" applyFont="0" applyAlignment="0" applyProtection="0">
      <alignment vertical="center"/>
    </xf>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107" fillId="16" borderId="199" applyNumberFormat="0" applyAlignment="0" applyProtection="0">
      <alignment vertical="center"/>
    </xf>
    <xf numFmtId="0" fontId="103" fillId="0" borderId="190" applyNumberFormat="0" applyFill="0" applyAlignment="0" applyProtection="0">
      <alignment vertical="center"/>
    </xf>
    <xf numFmtId="0" fontId="95" fillId="27" borderId="199" applyNumberFormat="0" applyAlignment="0" applyProtection="0">
      <alignment vertical="center"/>
    </xf>
    <xf numFmtId="0" fontId="95" fillId="27" borderId="199" applyNumberFormat="0" applyAlignment="0" applyProtection="0">
      <alignment vertical="center"/>
    </xf>
    <xf numFmtId="0" fontId="103" fillId="0" borderId="190" applyNumberFormat="0" applyFill="0" applyAlignment="0" applyProtection="0">
      <alignment vertical="center"/>
    </xf>
    <xf numFmtId="0" fontId="104" fillId="27" borderId="201" applyNumberFormat="0" applyAlignment="0" applyProtection="0">
      <alignment vertical="center"/>
    </xf>
    <xf numFmtId="0" fontId="107" fillId="16" borderId="199" applyNumberFormat="0" applyAlignment="0" applyProtection="0">
      <alignment vertical="center"/>
    </xf>
    <xf numFmtId="0" fontId="104" fillId="27" borderId="201" applyNumberForma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3" fillId="0" borderId="190" applyNumberFormat="0" applyFill="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04" fillId="15" borderId="201"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82" fillId="0" borderId="194">
      <alignment horizontal="left" vertical="center"/>
    </xf>
    <xf numFmtId="10" fontId="81" fillId="20" borderId="209" applyNumberFormat="0" applyBorder="0" applyAlignment="0" applyProtection="0"/>
    <xf numFmtId="0" fontId="107" fillId="16" borderId="199" applyNumberFormat="0" applyAlignment="0" applyProtection="0">
      <alignment vertical="center"/>
    </xf>
    <xf numFmtId="0" fontId="104" fillId="27" borderId="201" applyNumberFormat="0" applyAlignment="0" applyProtection="0">
      <alignment vertical="center"/>
    </xf>
    <xf numFmtId="0" fontId="103" fillId="0" borderId="190" applyNumberFormat="0" applyFill="0" applyAlignment="0" applyProtection="0">
      <alignment vertical="center"/>
    </xf>
    <xf numFmtId="0" fontId="19" fillId="13" borderId="198" applyNumberFormat="0" applyFont="0" applyAlignment="0" applyProtection="0">
      <alignment vertical="center"/>
    </xf>
    <xf numFmtId="0" fontId="95" fillId="27" borderId="199" applyNumberFormat="0" applyAlignment="0" applyProtection="0">
      <alignment vertical="center"/>
    </xf>
    <xf numFmtId="0" fontId="95" fillId="27" borderId="199" applyNumberFormat="0" applyAlignment="0" applyProtection="0">
      <alignment vertical="center"/>
    </xf>
    <xf numFmtId="0" fontId="95" fillId="27" borderId="199" applyNumberFormat="0" applyAlignment="0" applyProtection="0">
      <alignment vertical="center"/>
    </xf>
    <xf numFmtId="0" fontId="19" fillId="13" borderId="198" applyNumberFormat="0" applyFont="0" applyAlignment="0" applyProtection="0">
      <alignment vertical="center"/>
    </xf>
    <xf numFmtId="0" fontId="103" fillId="0" borderId="190" applyNumberFormat="0" applyFill="0" applyAlignment="0" applyProtection="0">
      <alignment vertical="center"/>
    </xf>
    <xf numFmtId="0" fontId="104" fillId="27" borderId="201" applyNumberFormat="0" applyAlignment="0" applyProtection="0">
      <alignment vertical="center"/>
    </xf>
    <xf numFmtId="10" fontId="81" fillId="20" borderId="209" applyNumberFormat="0" applyBorder="0" applyAlignment="0" applyProtection="0"/>
    <xf numFmtId="0" fontId="95" fillId="15" borderId="199" applyNumberFormat="0" applyAlignment="0" applyProtection="0">
      <alignment vertical="center"/>
    </xf>
    <xf numFmtId="0" fontId="103" fillId="0" borderId="190" applyNumberFormat="0" applyFill="0" applyAlignment="0" applyProtection="0">
      <alignment vertical="center"/>
    </xf>
    <xf numFmtId="0" fontId="104" fillId="27" borderId="201" applyNumberFormat="0" applyAlignment="0" applyProtection="0">
      <alignment vertical="center"/>
    </xf>
    <xf numFmtId="0" fontId="107" fillId="16" borderId="199" applyNumberFormat="0" applyAlignment="0" applyProtection="0">
      <alignment vertical="center"/>
    </xf>
    <xf numFmtId="0" fontId="107" fillId="16" borderId="199" applyNumberForma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0" fontId="82" fillId="0" borderId="194">
      <alignment horizontal="lef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10" fontId="81" fillId="20" borderId="209" applyNumberFormat="0" applyBorder="0" applyAlignment="0" applyProtection="0"/>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95" fillId="15" borderId="199"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03" fillId="0" borderId="195" applyNumberFormat="0" applyFill="0" applyAlignment="0" applyProtection="0">
      <alignment vertical="center"/>
    </xf>
    <xf numFmtId="10" fontId="81" fillId="20" borderId="209" applyNumberFormat="0" applyBorder="0" applyAlignment="0" applyProtection="0"/>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04" fillId="27" borderId="201" applyNumberFormat="0" applyAlignment="0" applyProtection="0">
      <alignment vertical="center"/>
    </xf>
    <xf numFmtId="0" fontId="103" fillId="0" borderId="190" applyNumberFormat="0" applyFill="0" applyAlignment="0" applyProtection="0">
      <alignment vertical="center"/>
    </xf>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107" fillId="16" borderId="199" applyNumberFormat="0" applyAlignment="0" applyProtection="0">
      <alignment vertical="center"/>
    </xf>
    <xf numFmtId="0" fontId="103" fillId="0" borderId="190" applyNumberFormat="0" applyFill="0" applyAlignment="0" applyProtection="0">
      <alignment vertical="center"/>
    </xf>
    <xf numFmtId="0" fontId="95" fillId="27" borderId="199" applyNumberFormat="0" applyAlignment="0" applyProtection="0">
      <alignment vertical="center"/>
    </xf>
    <xf numFmtId="0" fontId="95" fillId="27" borderId="199" applyNumberFormat="0" applyAlignment="0" applyProtection="0">
      <alignment vertical="center"/>
    </xf>
    <xf numFmtId="0" fontId="103" fillId="0" borderId="190" applyNumberFormat="0" applyFill="0" applyAlignment="0" applyProtection="0">
      <alignment vertical="center"/>
    </xf>
    <xf numFmtId="0" fontId="104" fillId="27" borderId="201" applyNumberFormat="0" applyAlignment="0" applyProtection="0">
      <alignment vertical="center"/>
    </xf>
    <xf numFmtId="0" fontId="95" fillId="15" borderId="189" applyNumberFormat="0" applyAlignment="0" applyProtection="0">
      <alignment vertical="center"/>
    </xf>
    <xf numFmtId="0" fontId="107" fillId="16" borderId="199" applyNumberFormat="0" applyAlignment="0" applyProtection="0">
      <alignment vertical="center"/>
    </xf>
    <xf numFmtId="0" fontId="104" fillId="27" borderId="201" applyNumberForma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10" fontId="81" fillId="20" borderId="209" applyNumberFormat="0" applyBorder="0" applyAlignment="0" applyProtection="0"/>
    <xf numFmtId="10" fontId="81" fillId="20" borderId="209" applyNumberFormat="0" applyBorder="0" applyAlignment="0" applyProtection="0"/>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6" borderId="189"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9" fillId="13" borderId="198" applyNumberFormat="0" applyFont="0" applyAlignment="0" applyProtection="0">
      <alignment vertical="center"/>
    </xf>
    <xf numFmtId="0" fontId="107" fillId="11" borderId="189" applyNumberForma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82" fillId="0" borderId="194">
      <alignment horizontal="left" vertical="center"/>
    </xf>
    <xf numFmtId="10" fontId="81" fillId="20" borderId="209" applyNumberFormat="0" applyBorder="0" applyAlignment="0" applyProtection="0"/>
    <xf numFmtId="0" fontId="107" fillId="16" borderId="199" applyNumberFormat="0" applyAlignment="0" applyProtection="0">
      <alignment vertical="center"/>
    </xf>
    <xf numFmtId="0" fontId="104" fillId="27" borderId="201" applyNumberFormat="0" applyAlignment="0" applyProtection="0">
      <alignment vertical="center"/>
    </xf>
    <xf numFmtId="0" fontId="103" fillId="0" borderId="190" applyNumberFormat="0" applyFill="0" applyAlignment="0" applyProtection="0">
      <alignment vertical="center"/>
    </xf>
    <xf numFmtId="0" fontId="19" fillId="13" borderId="198" applyNumberFormat="0" applyFont="0" applyAlignment="0" applyProtection="0">
      <alignment vertical="center"/>
    </xf>
    <xf numFmtId="0" fontId="95" fillId="27" borderId="199" applyNumberFormat="0" applyAlignment="0" applyProtection="0">
      <alignment vertical="center"/>
    </xf>
    <xf numFmtId="0" fontId="95" fillId="27" borderId="199" applyNumberFormat="0" applyAlignment="0" applyProtection="0">
      <alignment vertical="center"/>
    </xf>
    <xf numFmtId="0" fontId="95" fillId="27" borderId="199" applyNumberFormat="0" applyAlignment="0" applyProtection="0">
      <alignment vertical="center"/>
    </xf>
    <xf numFmtId="0" fontId="19" fillId="13" borderId="198" applyNumberFormat="0" applyFont="0" applyAlignment="0" applyProtection="0">
      <alignment vertical="center"/>
    </xf>
    <xf numFmtId="0" fontId="103" fillId="0" borderId="190" applyNumberFormat="0" applyFill="0" applyAlignment="0" applyProtection="0">
      <alignment vertical="center"/>
    </xf>
    <xf numFmtId="0" fontId="104" fillId="27" borderId="201" applyNumberFormat="0" applyAlignment="0" applyProtection="0">
      <alignment vertical="center"/>
    </xf>
    <xf numFmtId="10" fontId="81" fillId="20" borderId="209" applyNumberFormat="0" applyBorder="0" applyAlignment="0" applyProtection="0"/>
    <xf numFmtId="0" fontId="95" fillId="15" borderId="199" applyNumberFormat="0" applyAlignment="0" applyProtection="0">
      <alignment vertical="center"/>
    </xf>
    <xf numFmtId="0" fontId="103" fillId="0" borderId="190" applyNumberFormat="0" applyFill="0" applyAlignment="0" applyProtection="0">
      <alignment vertical="center"/>
    </xf>
    <xf numFmtId="0" fontId="104" fillId="27" borderId="201" applyNumberFormat="0" applyAlignment="0" applyProtection="0">
      <alignment vertical="center"/>
    </xf>
    <xf numFmtId="0" fontId="107" fillId="16" borderId="199" applyNumberFormat="0" applyAlignment="0" applyProtection="0">
      <alignment vertical="center"/>
    </xf>
    <xf numFmtId="0" fontId="107" fillId="16" borderId="199" applyNumberForma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0" fontId="82" fillId="0" borderId="194">
      <alignment horizontal="lef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10" fontId="81" fillId="20" borderId="196" applyNumberFormat="0" applyBorder="0" applyAlignment="0" applyProtection="0"/>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95" fillId="27" borderId="189"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04" fillId="15" borderId="201" applyNumberFormat="0" applyAlignment="0" applyProtection="0">
      <alignment vertical="center"/>
    </xf>
    <xf numFmtId="10" fontId="81" fillId="20" borderId="209" applyNumberFormat="0" applyBorder="0" applyAlignment="0" applyProtection="0"/>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19" fillId="13" borderId="198" applyNumberFormat="0" applyFont="0" applyAlignment="0" applyProtection="0">
      <alignment vertical="center"/>
    </xf>
    <xf numFmtId="0" fontId="107" fillId="16" borderId="199" applyNumberFormat="0" applyAlignment="0" applyProtection="0">
      <alignment vertical="center"/>
    </xf>
    <xf numFmtId="0" fontId="103" fillId="0" borderId="190" applyNumberFormat="0" applyFill="0" applyAlignment="0" applyProtection="0">
      <alignment vertical="center"/>
    </xf>
    <xf numFmtId="0" fontId="95" fillId="27" borderId="199" applyNumberFormat="0" applyAlignment="0" applyProtection="0">
      <alignment vertical="center"/>
    </xf>
    <xf numFmtId="0" fontId="95" fillId="27" borderId="199" applyNumberFormat="0" applyAlignment="0" applyProtection="0">
      <alignment vertical="center"/>
    </xf>
    <xf numFmtId="0" fontId="103" fillId="0" borderId="190" applyNumberFormat="0" applyFill="0" applyAlignment="0" applyProtection="0">
      <alignment vertical="center"/>
    </xf>
    <xf numFmtId="0" fontId="104" fillId="27" borderId="201" applyNumberFormat="0" applyAlignment="0" applyProtection="0">
      <alignment vertical="center"/>
    </xf>
    <xf numFmtId="0" fontId="107" fillId="16" borderId="199" applyNumberFormat="0" applyAlignment="0" applyProtection="0">
      <alignment vertical="center"/>
    </xf>
    <xf numFmtId="0" fontId="104" fillId="27" borderId="201" applyNumberForma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10" fontId="81" fillId="20" borderId="209" applyNumberFormat="0" applyBorder="0" applyAlignment="0" applyProtection="0"/>
    <xf numFmtId="10" fontId="81" fillId="20" borderId="209" applyNumberFormat="0" applyBorder="0" applyAlignment="0" applyProtection="0"/>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6" borderId="189"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9" fillId="13" borderId="188" applyNumberFormat="0" applyFon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9" fillId="13" borderId="198" applyNumberFormat="0" applyFont="0" applyAlignment="0" applyProtection="0">
      <alignment vertical="center"/>
    </xf>
    <xf numFmtId="0" fontId="95" fillId="27" borderId="199" applyNumberFormat="0" applyAlignment="0" applyProtection="0">
      <alignment vertical="center"/>
    </xf>
    <xf numFmtId="0" fontId="103" fillId="0" borderId="190" applyNumberFormat="0" applyFill="0" applyAlignment="0" applyProtection="0">
      <alignment vertical="center"/>
    </xf>
    <xf numFmtId="0" fontId="104" fillId="27" borderId="201" applyNumberFormat="0" applyAlignment="0" applyProtection="0">
      <alignment vertical="center"/>
    </xf>
    <xf numFmtId="0" fontId="107" fillId="16" borderId="199" applyNumberFormat="0" applyAlignment="0" applyProtection="0">
      <alignment vertical="center"/>
    </xf>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3" fillId="0" borderId="190" applyNumberFormat="0" applyFill="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9" fillId="13" borderId="198" applyNumberFormat="0" applyFont="0" applyAlignment="0" applyProtection="0">
      <alignment vertical="center"/>
    </xf>
    <xf numFmtId="0" fontId="107" fillId="16" borderId="199" applyNumberFormat="0" applyAlignment="0" applyProtection="0">
      <alignment vertical="center"/>
    </xf>
    <xf numFmtId="0" fontId="103" fillId="0" borderId="190" applyNumberFormat="0" applyFill="0" applyAlignment="0" applyProtection="0">
      <alignment vertical="center"/>
    </xf>
    <xf numFmtId="0" fontId="95" fillId="27" borderId="199" applyNumberFormat="0" applyAlignment="0" applyProtection="0">
      <alignment vertical="center"/>
    </xf>
    <xf numFmtId="0" fontId="95" fillId="27" borderId="199" applyNumberFormat="0" applyAlignment="0" applyProtection="0">
      <alignment vertical="center"/>
    </xf>
    <xf numFmtId="0" fontId="103" fillId="0" borderId="190" applyNumberFormat="0" applyFill="0" applyAlignment="0" applyProtection="0">
      <alignment vertical="center"/>
    </xf>
    <xf numFmtId="0" fontId="104" fillId="27" borderId="201" applyNumberFormat="0" applyAlignment="0" applyProtection="0">
      <alignment vertical="center"/>
    </xf>
    <xf numFmtId="0" fontId="107" fillId="11" borderId="189" applyNumberFormat="0" applyAlignment="0" applyProtection="0">
      <alignment vertical="center"/>
    </xf>
    <xf numFmtId="0" fontId="107" fillId="16" borderId="199" applyNumberFormat="0" applyAlignment="0" applyProtection="0">
      <alignment vertical="center"/>
    </xf>
    <xf numFmtId="0" fontId="104" fillId="27" borderId="201" applyNumberForma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10" fontId="81" fillId="20" borderId="209" applyNumberFormat="0" applyBorder="0" applyAlignment="0" applyProtection="0"/>
    <xf numFmtId="0" fontId="107" fillId="11" borderId="199" applyNumberFormat="0" applyAlignment="0" applyProtection="0">
      <alignment vertical="center"/>
    </xf>
    <xf numFmtId="0" fontId="107" fillId="11" borderId="199" applyNumberFormat="0" applyAlignment="0" applyProtection="0">
      <alignment vertical="center"/>
    </xf>
    <xf numFmtId="0" fontId="107" fillId="16" borderId="199"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82" fillId="0" borderId="194">
      <alignment horizontal="left" vertical="center"/>
    </xf>
    <xf numFmtId="10" fontId="81" fillId="20" borderId="209" applyNumberFormat="0" applyBorder="0" applyAlignment="0" applyProtection="0"/>
    <xf numFmtId="0" fontId="107" fillId="16" borderId="199" applyNumberFormat="0" applyAlignment="0" applyProtection="0">
      <alignment vertical="center"/>
    </xf>
    <xf numFmtId="0" fontId="104" fillId="27" borderId="201" applyNumberFormat="0" applyAlignment="0" applyProtection="0">
      <alignment vertical="center"/>
    </xf>
    <xf numFmtId="0" fontId="103" fillId="0" borderId="190" applyNumberFormat="0" applyFill="0" applyAlignment="0" applyProtection="0">
      <alignment vertical="center"/>
    </xf>
    <xf numFmtId="0" fontId="19" fillId="13" borderId="198" applyNumberFormat="0" applyFont="0" applyAlignment="0" applyProtection="0">
      <alignment vertical="center"/>
    </xf>
    <xf numFmtId="0" fontId="95" fillId="27" borderId="199" applyNumberFormat="0" applyAlignment="0" applyProtection="0">
      <alignment vertical="center"/>
    </xf>
    <xf numFmtId="0" fontId="95" fillId="27" borderId="199" applyNumberFormat="0" applyAlignment="0" applyProtection="0">
      <alignment vertical="center"/>
    </xf>
    <xf numFmtId="0" fontId="95" fillId="27" borderId="199" applyNumberFormat="0" applyAlignment="0" applyProtection="0">
      <alignment vertical="center"/>
    </xf>
    <xf numFmtId="0" fontId="19" fillId="13" borderId="198" applyNumberFormat="0" applyFont="0" applyAlignment="0" applyProtection="0">
      <alignment vertical="center"/>
    </xf>
    <xf numFmtId="0" fontId="104" fillId="27" borderId="201" applyNumberFormat="0" applyAlignment="0" applyProtection="0">
      <alignment vertical="center"/>
    </xf>
    <xf numFmtId="10" fontId="81" fillId="20" borderId="209" applyNumberFormat="0" applyBorder="0" applyAlignment="0" applyProtection="0"/>
    <xf numFmtId="0" fontId="95" fillId="15" borderId="199" applyNumberFormat="0" applyAlignment="0" applyProtection="0">
      <alignment vertical="center"/>
    </xf>
    <xf numFmtId="0" fontId="103" fillId="0" borderId="190" applyNumberFormat="0" applyFill="0" applyAlignment="0" applyProtection="0">
      <alignment vertical="center"/>
    </xf>
    <xf numFmtId="0" fontId="104" fillId="27" borderId="201" applyNumberFormat="0" applyAlignment="0" applyProtection="0">
      <alignment vertical="center"/>
    </xf>
    <xf numFmtId="0" fontId="107" fillId="11" borderId="189" applyNumberFormat="0" applyAlignment="0" applyProtection="0">
      <alignment vertical="center"/>
    </xf>
    <xf numFmtId="0" fontId="107" fillId="16" borderId="199" applyNumberFormat="0" applyAlignment="0" applyProtection="0">
      <alignment vertical="center"/>
    </xf>
    <xf numFmtId="0" fontId="107" fillId="16" borderId="199" applyNumberForma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0" fontId="82" fillId="0" borderId="194">
      <alignment horizontal="lef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10" fontId="81" fillId="20" borderId="209" applyNumberFormat="0" applyBorder="0" applyAlignment="0" applyProtection="0"/>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27" borderId="201"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07" fillId="11" borderId="189" applyNumberFormat="0" applyAlignment="0" applyProtection="0">
      <alignment vertical="center"/>
    </xf>
    <xf numFmtId="10" fontId="81" fillId="20" borderId="209" applyNumberFormat="0" applyBorder="0" applyAlignment="0" applyProtection="0"/>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95" fillId="15" borderId="189"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9" fillId="13" borderId="198" applyNumberFormat="0" applyFont="0" applyAlignment="0" applyProtection="0">
      <alignment vertical="center"/>
    </xf>
    <xf numFmtId="0" fontId="104" fillId="15" borderId="201" applyNumberFormat="0" applyAlignment="0" applyProtection="0">
      <alignment vertical="center"/>
    </xf>
    <xf numFmtId="0" fontId="19" fillId="13" borderId="198" applyNumberFormat="0" applyFont="0" applyAlignment="0" applyProtection="0">
      <alignment vertical="center"/>
    </xf>
    <xf numFmtId="0" fontId="107" fillId="16" borderId="199" applyNumberFormat="0" applyAlignment="0" applyProtection="0">
      <alignment vertical="center"/>
    </xf>
    <xf numFmtId="0" fontId="95" fillId="27" borderId="199" applyNumberFormat="0" applyAlignment="0" applyProtection="0">
      <alignment vertical="center"/>
    </xf>
    <xf numFmtId="0" fontId="95" fillId="27" borderId="199" applyNumberFormat="0" applyAlignment="0" applyProtection="0">
      <alignment vertical="center"/>
    </xf>
    <xf numFmtId="0" fontId="104" fillId="27" borderId="201" applyNumberFormat="0" applyAlignment="0" applyProtection="0">
      <alignment vertical="center"/>
    </xf>
    <xf numFmtId="0" fontId="107" fillId="16" borderId="199" applyNumberFormat="0" applyAlignment="0" applyProtection="0">
      <alignment vertical="center"/>
    </xf>
    <xf numFmtId="0" fontId="104" fillId="27" borderId="201" applyNumberForma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10" fontId="81" fillId="20" borderId="209" applyNumberFormat="0" applyBorder="0" applyAlignment="0" applyProtection="0"/>
    <xf numFmtId="10" fontId="81" fillId="20" borderId="209" applyNumberFormat="0" applyBorder="0" applyAlignment="0" applyProtection="0"/>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4" fillId="27" borderId="201"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07" fillId="16" borderId="189" applyNumberFormat="0" applyAlignment="0" applyProtection="0">
      <alignment vertical="center"/>
    </xf>
    <xf numFmtId="0" fontId="95" fillId="15" borderId="189"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104" fillId="27" borderId="201" applyNumberForma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0" fontId="95" fillId="27" borderId="199" applyNumberFormat="0" applyAlignment="0" applyProtection="0">
      <alignment vertical="center"/>
    </xf>
    <xf numFmtId="0" fontId="95" fillId="15" borderId="189" applyNumberFormat="0" applyAlignment="0" applyProtection="0">
      <alignment vertical="center"/>
    </xf>
    <xf numFmtId="0" fontId="104" fillId="15" borderId="201" applyNumberFormat="0" applyAlignment="0" applyProtection="0">
      <alignment vertical="center"/>
    </xf>
    <xf numFmtId="0" fontId="19" fillId="13" borderId="198" applyNumberFormat="0" applyFont="0" applyAlignment="0" applyProtection="0">
      <alignment vertical="center"/>
    </xf>
    <xf numFmtId="10" fontId="81" fillId="20" borderId="209" applyNumberFormat="0" applyBorder="0" applyAlignment="0" applyProtection="0"/>
    <xf numFmtId="0" fontId="104" fillId="27" borderId="201" applyNumberFormat="0" applyAlignment="0" applyProtection="0">
      <alignment vertical="center"/>
    </xf>
    <xf numFmtId="0" fontId="95" fillId="27" borderId="199" applyNumberFormat="0" applyAlignment="0" applyProtection="0">
      <alignment vertical="center"/>
    </xf>
    <xf numFmtId="0" fontId="95" fillId="27" borderId="199" applyNumberFormat="0" applyAlignment="0" applyProtection="0">
      <alignment vertical="center"/>
    </xf>
    <xf numFmtId="0" fontId="103" fillId="0" borderId="195" applyNumberFormat="0" applyFill="0" applyAlignment="0" applyProtection="0">
      <alignment vertical="center"/>
    </xf>
    <xf numFmtId="10" fontId="81" fillId="20" borderId="209" applyNumberFormat="0" applyBorder="0" applyAlignment="0" applyProtection="0"/>
    <xf numFmtId="0" fontId="95" fillId="15" borderId="199" applyNumberFormat="0" applyAlignment="0" applyProtection="0">
      <alignment vertical="center"/>
    </xf>
    <xf numFmtId="0" fontId="104" fillId="27" borderId="201" applyNumberFormat="0" applyAlignment="0" applyProtection="0">
      <alignment vertical="center"/>
    </xf>
    <xf numFmtId="0" fontId="107" fillId="16" borderId="199" applyNumberForma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0" fontId="103" fillId="0" borderId="190" applyNumberFormat="0" applyFill="0" applyAlignment="0" applyProtection="0">
      <alignment vertical="center"/>
    </xf>
    <xf numFmtId="0" fontId="107" fillId="11" borderId="189" applyNumberFormat="0" applyAlignment="0" applyProtection="0">
      <alignment vertical="center"/>
    </xf>
    <xf numFmtId="0" fontId="95" fillId="27" borderId="199" applyNumberFormat="0" applyAlignment="0" applyProtection="0">
      <alignment vertical="center"/>
    </xf>
    <xf numFmtId="0" fontId="19" fillId="13" borderId="198" applyNumberFormat="0" applyFon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3" fillId="0" borderId="195" applyNumberFormat="0" applyFill="0" applyAlignment="0" applyProtection="0">
      <alignment vertical="center"/>
    </xf>
    <xf numFmtId="0" fontId="95" fillId="15" borderId="199" applyNumberFormat="0" applyAlignment="0" applyProtection="0">
      <alignment vertical="center"/>
    </xf>
    <xf numFmtId="0" fontId="107" fillId="11" borderId="199"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3" fillId="0" borderId="195" applyNumberFormat="0" applyFill="0" applyAlignment="0" applyProtection="0">
      <alignment vertical="center"/>
    </xf>
    <xf numFmtId="0" fontId="104" fillId="27" borderId="201"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95" fillId="27" borderId="199" applyNumberFormat="0" applyAlignment="0" applyProtection="0">
      <alignment vertical="center"/>
    </xf>
    <xf numFmtId="0" fontId="104" fillId="15" borderId="201" applyNumberFormat="0" applyAlignment="0" applyProtection="0">
      <alignment vertical="center"/>
    </xf>
    <xf numFmtId="10" fontId="81" fillId="20" borderId="196" applyNumberFormat="0" applyBorder="0" applyAlignment="0" applyProtection="0"/>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0" fontId="104" fillId="15" borderId="201" applyNumberForma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0" fontId="107" fillId="16" borderId="199" applyNumberFormat="0" applyAlignment="0" applyProtection="0">
      <alignment vertical="center"/>
    </xf>
    <xf numFmtId="0" fontId="104" fillId="27" borderId="201" applyNumberFormat="0" applyAlignment="0" applyProtection="0">
      <alignment vertical="center"/>
    </xf>
    <xf numFmtId="0" fontId="95" fillId="27" borderId="199" applyNumberFormat="0" applyAlignment="0" applyProtection="0">
      <alignment vertical="center"/>
    </xf>
    <xf numFmtId="0" fontId="95" fillId="27" borderId="199" applyNumberFormat="0" applyAlignment="0" applyProtection="0">
      <alignment vertical="center"/>
    </xf>
    <xf numFmtId="0" fontId="103" fillId="0" borderId="195" applyNumberFormat="0" applyFill="0" applyAlignment="0" applyProtection="0">
      <alignment vertical="center"/>
    </xf>
    <xf numFmtId="0" fontId="19" fillId="13" borderId="198" applyNumberFormat="0" applyFont="0" applyAlignment="0" applyProtection="0">
      <alignment vertical="center"/>
    </xf>
    <xf numFmtId="0" fontId="107" fillId="16" borderId="199" applyNumberForma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10" fontId="81" fillId="20" borderId="196" applyNumberFormat="0" applyBorder="0" applyAlignment="0" applyProtection="0"/>
    <xf numFmtId="10" fontId="81" fillId="20" borderId="196" applyNumberFormat="0" applyBorder="0" applyAlignment="0" applyProtection="0"/>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04" fillId="27" borderId="201" applyNumberFormat="0" applyAlignment="0" applyProtection="0">
      <alignment vertical="center"/>
    </xf>
    <xf numFmtId="0" fontId="95" fillId="27" borderId="199" applyNumberFormat="0" applyAlignment="0" applyProtection="0">
      <alignment vertical="center"/>
    </xf>
    <xf numFmtId="0" fontId="107" fillId="16" borderId="199" applyNumberFormat="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10" fontId="81" fillId="20" borderId="209" applyNumberFormat="0" applyBorder="0" applyAlignment="0" applyProtection="0"/>
    <xf numFmtId="0" fontId="19" fillId="13" borderId="198" applyNumberFormat="0" applyFont="0" applyAlignment="0" applyProtection="0">
      <alignment vertical="center"/>
    </xf>
    <xf numFmtId="0" fontId="95" fillId="27" borderId="199" applyNumberFormat="0" applyAlignment="0" applyProtection="0">
      <alignment vertical="center"/>
    </xf>
    <xf numFmtId="0" fontId="104" fillId="27" borderId="201" applyNumberFormat="0" applyAlignment="0" applyProtection="0">
      <alignment vertical="center"/>
    </xf>
    <xf numFmtId="0" fontId="95" fillId="15" borderId="199" applyNumberFormat="0" applyAlignment="0" applyProtection="0">
      <alignment vertical="center"/>
    </xf>
    <xf numFmtId="0" fontId="107" fillId="16" borderId="199" applyNumberFormat="0" applyAlignment="0" applyProtection="0">
      <alignment vertical="center"/>
    </xf>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9" fillId="13" borderId="198" applyNumberFormat="0" applyFon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03" fillId="0" borderId="195" applyNumberFormat="0" applyFill="0" applyAlignment="0" applyProtection="0">
      <alignment vertical="center"/>
    </xf>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107" fillId="16" borderId="199" applyNumberFormat="0" applyAlignment="0" applyProtection="0">
      <alignment vertical="center"/>
    </xf>
    <xf numFmtId="0" fontId="95" fillId="27" borderId="199" applyNumberFormat="0" applyAlignment="0" applyProtection="0">
      <alignment vertical="center"/>
    </xf>
    <xf numFmtId="0" fontId="95" fillId="27" borderId="199" applyNumberFormat="0" applyAlignment="0" applyProtection="0">
      <alignment vertical="center"/>
    </xf>
    <xf numFmtId="0" fontId="104" fillId="27" borderId="201" applyNumberFormat="0" applyAlignment="0" applyProtection="0">
      <alignment vertical="center"/>
    </xf>
    <xf numFmtId="0" fontId="19" fillId="13" borderId="198" applyNumberFormat="0" applyFont="0" applyAlignment="0" applyProtection="0">
      <alignment vertical="center"/>
    </xf>
    <xf numFmtId="0" fontId="107" fillId="16" borderId="199" applyNumberFormat="0" applyAlignment="0" applyProtection="0">
      <alignment vertical="center"/>
    </xf>
    <xf numFmtId="0" fontId="104" fillId="27" borderId="201" applyNumberForma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95" fillId="15" borderId="199"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9" fillId="13" borderId="198" applyNumberFormat="0" applyFon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9" fillId="13" borderId="198" applyNumberFormat="0" applyFont="0" applyAlignment="0" applyProtection="0">
      <alignment vertical="center"/>
    </xf>
    <xf numFmtId="0" fontId="107" fillId="11" borderId="199" applyNumberForma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10" fontId="81" fillId="20" borderId="209" applyNumberFormat="0" applyBorder="0" applyAlignment="0" applyProtection="0"/>
    <xf numFmtId="0" fontId="107" fillId="16" borderId="199" applyNumberFormat="0" applyAlignment="0" applyProtection="0">
      <alignment vertical="center"/>
    </xf>
    <xf numFmtId="0" fontId="104" fillId="27" borderId="201" applyNumberFormat="0" applyAlignment="0" applyProtection="0">
      <alignment vertical="center"/>
    </xf>
    <xf numFmtId="0" fontId="19" fillId="13" borderId="198" applyNumberFormat="0" applyFont="0" applyAlignment="0" applyProtection="0">
      <alignment vertical="center"/>
    </xf>
    <xf numFmtId="0" fontId="95" fillId="27" borderId="199" applyNumberFormat="0" applyAlignment="0" applyProtection="0">
      <alignment vertical="center"/>
    </xf>
    <xf numFmtId="0" fontId="95" fillId="27" borderId="199" applyNumberFormat="0" applyAlignment="0" applyProtection="0">
      <alignment vertical="center"/>
    </xf>
    <xf numFmtId="0" fontId="95" fillId="27" borderId="199" applyNumberFormat="0" applyAlignment="0" applyProtection="0">
      <alignment vertical="center"/>
    </xf>
    <xf numFmtId="0" fontId="19" fillId="13" borderId="198" applyNumberFormat="0" applyFont="0" applyAlignment="0" applyProtection="0">
      <alignment vertical="center"/>
    </xf>
    <xf numFmtId="0" fontId="103" fillId="0" borderId="190" applyNumberFormat="0" applyFill="0" applyAlignment="0" applyProtection="0">
      <alignment vertical="center"/>
    </xf>
    <xf numFmtId="10" fontId="81" fillId="20" borderId="209" applyNumberFormat="0" applyBorder="0" applyAlignment="0" applyProtection="0"/>
    <xf numFmtId="0" fontId="95" fillId="15" borderId="199" applyNumberFormat="0" applyAlignment="0" applyProtection="0">
      <alignment vertical="center"/>
    </xf>
    <xf numFmtId="0" fontId="104" fillId="27" borderId="201" applyNumberFormat="0" applyAlignment="0" applyProtection="0">
      <alignment vertical="center"/>
    </xf>
    <xf numFmtId="0" fontId="107" fillId="16" borderId="199" applyNumberFormat="0" applyAlignment="0" applyProtection="0">
      <alignment vertical="center"/>
    </xf>
    <xf numFmtId="0" fontId="107" fillId="16" borderId="199" applyNumberForma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10" fontId="81" fillId="20" borderId="196" applyNumberFormat="0" applyBorder="0" applyAlignment="0" applyProtection="0"/>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3" fillId="0" borderId="195" applyNumberFormat="0" applyFill="0" applyAlignment="0" applyProtection="0">
      <alignment vertical="center"/>
    </xf>
    <xf numFmtId="10" fontId="81" fillId="20" borderId="209" applyNumberFormat="0" applyBorder="0" applyAlignment="0" applyProtection="0"/>
    <xf numFmtId="0" fontId="107" fillId="11" borderId="199" applyNumberFormat="0" applyAlignment="0" applyProtection="0">
      <alignment vertical="center"/>
    </xf>
    <xf numFmtId="0" fontId="107" fillId="11" borderId="199"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04" fillId="15" borderId="201" applyNumberFormat="0" applyAlignment="0" applyProtection="0">
      <alignment vertical="center"/>
    </xf>
    <xf numFmtId="0" fontId="103" fillId="0" borderId="190" applyNumberFormat="0" applyFill="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95" fillId="15" borderId="199" applyNumberFormat="0" applyAlignment="0" applyProtection="0">
      <alignment vertical="center"/>
    </xf>
    <xf numFmtId="0" fontId="104" fillId="15" borderId="201" applyNumberFormat="0" applyAlignment="0" applyProtection="0">
      <alignment vertical="center"/>
    </xf>
    <xf numFmtId="10" fontId="81" fillId="20" borderId="209" applyNumberFormat="0" applyBorder="0" applyAlignment="0" applyProtection="0"/>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07" fillId="11" borderId="199" applyNumberFormat="0" applyAlignment="0" applyProtection="0">
      <alignment vertical="center"/>
    </xf>
    <xf numFmtId="10" fontId="81" fillId="20" borderId="209" applyNumberFormat="0" applyBorder="0" applyAlignment="0" applyProtection="0"/>
    <xf numFmtId="0" fontId="82" fillId="0" borderId="194">
      <alignment horizontal="left" vertical="center"/>
    </xf>
    <xf numFmtId="0" fontId="95" fillId="15" borderId="199"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107" fillId="16" borderId="199" applyNumberFormat="0" applyAlignment="0" applyProtection="0">
      <alignment vertical="center"/>
    </xf>
    <xf numFmtId="0" fontId="107" fillId="16" borderId="199" applyNumberFormat="0" applyAlignment="0" applyProtection="0">
      <alignment vertical="center"/>
    </xf>
    <xf numFmtId="0" fontId="95" fillId="27" borderId="199" applyNumberFormat="0" applyAlignment="0" applyProtection="0">
      <alignment vertical="center"/>
    </xf>
    <xf numFmtId="0" fontId="95" fillId="27" borderId="199" applyNumberFormat="0" applyAlignment="0" applyProtection="0">
      <alignment vertical="center"/>
    </xf>
    <xf numFmtId="0" fontId="19" fillId="13" borderId="198" applyNumberFormat="0" applyFont="0" applyAlignment="0" applyProtection="0">
      <alignment vertical="center"/>
    </xf>
    <xf numFmtId="0" fontId="107" fillId="11" borderId="199" applyNumberFormat="0" applyAlignment="0" applyProtection="0">
      <alignment vertical="center"/>
    </xf>
    <xf numFmtId="0" fontId="103" fillId="0" borderId="195" applyNumberFormat="0" applyFill="0" applyAlignment="0" applyProtection="0">
      <alignment vertical="center"/>
    </xf>
    <xf numFmtId="0" fontId="107" fillId="16" borderId="199" applyNumberForma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10" fontId="81" fillId="20" borderId="209" applyNumberFormat="0" applyBorder="0" applyAlignment="0" applyProtection="0"/>
    <xf numFmtId="10" fontId="81" fillId="20" borderId="209" applyNumberFormat="0" applyBorder="0" applyAlignment="0" applyProtection="0"/>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03" fillId="0" borderId="195" applyNumberFormat="0" applyFill="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95" fillId="15" borderId="199" applyNumberFormat="0" applyAlignment="0" applyProtection="0">
      <alignment vertical="center"/>
    </xf>
    <xf numFmtId="0" fontId="103" fillId="0" borderId="190" applyNumberFormat="0" applyFill="0" applyAlignment="0" applyProtection="0">
      <alignment vertical="center"/>
    </xf>
    <xf numFmtId="0" fontId="104" fillId="27" borderId="201" applyNumberFormat="0" applyAlignment="0" applyProtection="0">
      <alignment vertical="center"/>
    </xf>
    <xf numFmtId="0" fontId="19" fillId="13" borderId="198" applyNumberFormat="0" applyFon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07" fillId="16" borderId="199" applyNumberFormat="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9" fillId="13" borderId="198" applyNumberFormat="0" applyFont="0" applyAlignment="0" applyProtection="0">
      <alignment vertical="center"/>
    </xf>
    <xf numFmtId="0" fontId="19" fillId="13" borderId="188" applyNumberFormat="0" applyFont="0" applyAlignment="0" applyProtection="0">
      <alignment vertical="center"/>
    </xf>
    <xf numFmtId="0" fontId="95" fillId="27" borderId="189" applyNumberFormat="0" applyAlignment="0" applyProtection="0">
      <alignment vertical="center"/>
    </xf>
    <xf numFmtId="0" fontId="103" fillId="0" borderId="190" applyNumberFormat="0" applyFill="0" applyAlignment="0" applyProtection="0">
      <alignment vertical="center"/>
    </xf>
    <xf numFmtId="0" fontId="104" fillId="27" borderId="201" applyNumberFormat="0" applyAlignment="0" applyProtection="0">
      <alignment vertical="center"/>
    </xf>
    <xf numFmtId="0" fontId="104" fillId="15" borderId="201" applyNumberFormat="0" applyAlignment="0" applyProtection="0">
      <alignment vertical="center"/>
    </xf>
    <xf numFmtId="0" fontId="107" fillId="16" borderId="189" applyNumberForma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10" fontId="81" fillId="20" borderId="209" applyNumberFormat="0" applyBorder="0" applyAlignment="0" applyProtection="0"/>
    <xf numFmtId="0" fontId="107" fillId="11" borderId="189" applyNumberFormat="0" applyAlignment="0" applyProtection="0">
      <alignment vertical="center"/>
    </xf>
    <xf numFmtId="0" fontId="107" fillId="11" borderId="189" applyNumberFormat="0" applyAlignment="0" applyProtection="0">
      <alignment vertical="center"/>
    </xf>
    <xf numFmtId="0" fontId="19" fillId="13" borderId="198" applyNumberFormat="0" applyFont="0" applyAlignment="0" applyProtection="0">
      <alignment vertical="center"/>
    </xf>
    <xf numFmtId="0" fontId="104" fillId="15" borderId="201" applyNumberFormat="0" applyAlignment="0" applyProtection="0">
      <alignment vertical="center"/>
    </xf>
    <xf numFmtId="0" fontId="19" fillId="13" borderId="188" applyNumberFormat="0" applyFont="0" applyAlignment="0" applyProtection="0">
      <alignment vertical="center"/>
    </xf>
    <xf numFmtId="0" fontId="107" fillId="16" borderId="189" applyNumberFormat="0" applyAlignment="0" applyProtection="0">
      <alignment vertical="center"/>
    </xf>
    <xf numFmtId="0" fontId="103" fillId="0" borderId="190" applyNumberFormat="0" applyFill="0" applyAlignment="0" applyProtection="0">
      <alignment vertical="center"/>
    </xf>
    <xf numFmtId="0" fontId="95" fillId="27" borderId="189" applyNumberFormat="0" applyAlignment="0" applyProtection="0">
      <alignment vertical="center"/>
    </xf>
    <xf numFmtId="0" fontId="95" fillId="27" borderId="189" applyNumberFormat="0" applyAlignment="0" applyProtection="0">
      <alignment vertical="center"/>
    </xf>
    <xf numFmtId="0" fontId="103" fillId="0" borderId="190" applyNumberFormat="0" applyFill="0" applyAlignment="0" applyProtection="0">
      <alignment vertical="center"/>
    </xf>
    <xf numFmtId="0" fontId="104" fillId="27" borderId="201" applyNumberFormat="0" applyAlignment="0" applyProtection="0">
      <alignment vertical="center"/>
    </xf>
    <xf numFmtId="0" fontId="103" fillId="0" borderId="195" applyNumberFormat="0" applyFill="0" applyAlignment="0" applyProtection="0">
      <alignment vertical="center"/>
    </xf>
    <xf numFmtId="0" fontId="107" fillId="16" borderId="189" applyNumberFormat="0" applyAlignment="0" applyProtection="0">
      <alignment vertical="center"/>
    </xf>
    <xf numFmtId="0" fontId="104" fillId="27" borderId="201" applyNumberForma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9" fillId="13" borderId="198" applyNumberFormat="0" applyFont="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9" fillId="13" borderId="188" applyNumberFormat="0" applyFont="0" applyAlignment="0" applyProtection="0">
      <alignment vertical="center"/>
    </xf>
    <xf numFmtId="0" fontId="107" fillId="11" borderId="19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104" fillId="27" borderId="201" applyNumberFormat="0" applyAlignment="0" applyProtection="0">
      <alignment vertical="center"/>
    </xf>
    <xf numFmtId="0" fontId="95" fillId="15" borderId="199" applyNumberFormat="0" applyAlignment="0" applyProtection="0">
      <alignment vertical="center"/>
    </xf>
    <xf numFmtId="0" fontId="107" fillId="16" borderId="189" applyNumberFormat="0" applyAlignment="0" applyProtection="0">
      <alignment vertical="center"/>
    </xf>
    <xf numFmtId="0" fontId="104" fillId="27" borderId="201" applyNumberFormat="0" applyAlignment="0" applyProtection="0">
      <alignment vertical="center"/>
    </xf>
    <xf numFmtId="0" fontId="103" fillId="0" borderId="190" applyNumberFormat="0" applyFill="0" applyAlignment="0" applyProtection="0">
      <alignment vertical="center"/>
    </xf>
    <xf numFmtId="0" fontId="19" fillId="13" borderId="188" applyNumberFormat="0" applyFont="0" applyAlignment="0" applyProtection="0">
      <alignment vertical="center"/>
    </xf>
    <xf numFmtId="0" fontId="95" fillId="27" borderId="189" applyNumberFormat="0" applyAlignment="0" applyProtection="0">
      <alignment vertical="center"/>
    </xf>
    <xf numFmtId="0" fontId="95" fillId="27" borderId="189" applyNumberFormat="0" applyAlignment="0" applyProtection="0">
      <alignment vertical="center"/>
    </xf>
    <xf numFmtId="0" fontId="95" fillId="27" borderId="189" applyNumberFormat="0" applyAlignment="0" applyProtection="0">
      <alignment vertical="center"/>
    </xf>
    <xf numFmtId="0" fontId="19" fillId="13" borderId="188" applyNumberFormat="0" applyFont="0" applyAlignment="0" applyProtection="0">
      <alignment vertical="center"/>
    </xf>
    <xf numFmtId="0" fontId="103" fillId="0" borderId="190" applyNumberFormat="0" applyFill="0" applyAlignment="0" applyProtection="0">
      <alignment vertical="center"/>
    </xf>
    <xf numFmtId="0" fontId="104" fillId="27" borderId="201" applyNumberFormat="0" applyAlignment="0" applyProtection="0">
      <alignment vertical="center"/>
    </xf>
    <xf numFmtId="0" fontId="104" fillId="15" borderId="201" applyNumberFormat="0" applyAlignment="0" applyProtection="0">
      <alignment vertical="center"/>
    </xf>
    <xf numFmtId="0" fontId="95" fillId="15" borderId="189" applyNumberFormat="0" applyAlignment="0" applyProtection="0">
      <alignment vertical="center"/>
    </xf>
    <xf numFmtId="0" fontId="103" fillId="0" borderId="190" applyNumberFormat="0" applyFill="0" applyAlignment="0" applyProtection="0">
      <alignment vertical="center"/>
    </xf>
    <xf numFmtId="0" fontId="104" fillId="27" borderId="201" applyNumberFormat="0" applyAlignment="0" applyProtection="0">
      <alignment vertical="center"/>
    </xf>
    <xf numFmtId="0" fontId="107" fillId="11" borderId="199" applyNumberFormat="0" applyAlignment="0" applyProtection="0">
      <alignment vertical="center"/>
    </xf>
    <xf numFmtId="0" fontId="107" fillId="16" borderId="189" applyNumberFormat="0" applyAlignment="0" applyProtection="0">
      <alignment vertical="center"/>
    </xf>
    <xf numFmtId="0" fontId="107" fillId="16"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103" fillId="0" borderId="195" applyNumberFormat="0" applyFill="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3" fillId="0" borderId="190" applyNumberFormat="0" applyFill="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95" fillId="15" borderId="199" applyNumberFormat="0" applyAlignment="0" applyProtection="0">
      <alignment vertical="center"/>
    </xf>
    <xf numFmtId="0" fontId="107" fillId="11" borderId="199" applyNumberForma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04" fillId="15" borderId="201" applyNumberFormat="0" applyAlignment="0" applyProtection="0">
      <alignment vertical="center"/>
    </xf>
    <xf numFmtId="0" fontId="103" fillId="0" borderId="195" applyNumberFormat="0" applyFill="0" applyAlignment="0" applyProtection="0">
      <alignment vertical="center"/>
    </xf>
    <xf numFmtId="0" fontId="19" fillId="13" borderId="188" applyNumberFormat="0" applyFont="0" applyAlignment="0" applyProtection="0">
      <alignment vertical="center"/>
    </xf>
    <xf numFmtId="0" fontId="107" fillId="16" borderId="189" applyNumberFormat="0" applyAlignment="0" applyProtection="0">
      <alignment vertical="center"/>
    </xf>
    <xf numFmtId="0" fontId="103" fillId="0" borderId="190" applyNumberFormat="0" applyFill="0" applyAlignment="0" applyProtection="0">
      <alignment vertical="center"/>
    </xf>
    <xf numFmtId="0" fontId="95" fillId="27" borderId="189" applyNumberFormat="0" applyAlignment="0" applyProtection="0">
      <alignment vertical="center"/>
    </xf>
    <xf numFmtId="0" fontId="95" fillId="27" borderId="189" applyNumberFormat="0" applyAlignment="0" applyProtection="0">
      <alignment vertical="center"/>
    </xf>
    <xf numFmtId="0" fontId="103" fillId="0" borderId="190" applyNumberFormat="0" applyFill="0" applyAlignment="0" applyProtection="0">
      <alignment vertical="center"/>
    </xf>
    <xf numFmtId="0" fontId="104" fillId="27" borderId="201" applyNumberFormat="0" applyAlignment="0" applyProtection="0">
      <alignment vertical="center"/>
    </xf>
    <xf numFmtId="0" fontId="104" fillId="15" borderId="201" applyNumberFormat="0" applyAlignment="0" applyProtection="0">
      <alignment vertical="center"/>
    </xf>
    <xf numFmtId="0" fontId="107" fillId="16" borderId="189" applyNumberFormat="0" applyAlignment="0" applyProtection="0">
      <alignment vertical="center"/>
    </xf>
    <xf numFmtId="0" fontId="104" fillId="27" borderId="201" applyNumberForma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07" fillId="16" borderId="199" applyNumberFormat="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9" fillId="13" borderId="198" applyNumberFormat="0" applyFont="0" applyAlignment="0" applyProtection="0">
      <alignment vertical="center"/>
    </xf>
    <xf numFmtId="0" fontId="82" fillId="0" borderId="194">
      <alignment horizontal="left" vertical="center"/>
    </xf>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107" fillId="11" borderId="199" applyNumberFormat="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3" fillId="0" borderId="190" applyNumberFormat="0" applyFill="0" applyAlignment="0" applyProtection="0">
      <alignment vertical="center"/>
    </xf>
    <xf numFmtId="0" fontId="19" fillId="13" borderId="198" applyNumberFormat="0" applyFont="0" applyAlignment="0" applyProtection="0">
      <alignment vertical="center"/>
    </xf>
    <xf numFmtId="0" fontId="107" fillId="11" borderId="199" applyNumberFormat="0" applyAlignment="0" applyProtection="0">
      <alignment vertical="center"/>
    </xf>
    <xf numFmtId="0" fontId="19" fillId="13" borderId="198" applyNumberFormat="0" applyFont="0" applyAlignment="0" applyProtection="0">
      <alignment vertical="center"/>
    </xf>
    <xf numFmtId="0" fontId="103" fillId="0" borderId="195" applyNumberFormat="0" applyFill="0" applyAlignment="0" applyProtection="0">
      <alignment vertical="center"/>
    </xf>
    <xf numFmtId="0" fontId="19" fillId="13" borderId="198" applyNumberFormat="0" applyFont="0" applyAlignment="0" applyProtection="0">
      <alignment vertical="center"/>
    </xf>
    <xf numFmtId="0" fontId="107" fillId="11" borderId="199" applyNumberFormat="0" applyAlignment="0" applyProtection="0">
      <alignment vertical="center"/>
    </xf>
    <xf numFmtId="0" fontId="95" fillId="27" borderId="199" applyNumberFormat="0" applyAlignment="0" applyProtection="0">
      <alignment vertical="center"/>
    </xf>
    <xf numFmtId="0" fontId="95" fillId="15" borderId="199" applyNumberFormat="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4" fillId="27" borderId="201" applyNumberFormat="0" applyAlignment="0" applyProtection="0">
      <alignment vertical="center"/>
    </xf>
    <xf numFmtId="0" fontId="107" fillId="11" borderId="199" applyNumberFormat="0" applyAlignment="0" applyProtection="0">
      <alignment vertical="center"/>
    </xf>
    <xf numFmtId="10" fontId="81" fillId="20" borderId="209" applyNumberFormat="0" applyBorder="0" applyAlignment="0" applyProtection="0"/>
    <xf numFmtId="0" fontId="95" fillId="27" borderId="199" applyNumberFormat="0" applyAlignment="0" applyProtection="0">
      <alignment vertical="center"/>
    </xf>
    <xf numFmtId="0" fontId="104" fillId="15" borderId="201" applyNumberForma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9" fillId="13" borderId="198" applyNumberFormat="0" applyFont="0" applyAlignment="0" applyProtection="0">
      <alignment vertical="center"/>
    </xf>
    <xf numFmtId="10" fontId="81" fillId="20" borderId="209" applyNumberFormat="0" applyBorder="0" applyAlignment="0" applyProtection="0"/>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103" fillId="0" borderId="190" applyNumberFormat="0" applyFill="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04" fillId="15" borderId="201"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9" fillId="13" borderId="198" applyNumberFormat="0" applyFont="0" applyAlignment="0" applyProtection="0">
      <alignment vertical="center"/>
    </xf>
    <xf numFmtId="0" fontId="95" fillId="27" borderId="199" applyNumberFormat="0" applyAlignment="0" applyProtection="0">
      <alignment vertical="center"/>
    </xf>
    <xf numFmtId="0" fontId="107" fillId="16" borderId="199" applyNumberFormat="0" applyAlignment="0" applyProtection="0">
      <alignment vertical="center"/>
    </xf>
    <xf numFmtId="0" fontId="103" fillId="0" borderId="195" applyNumberFormat="0" applyFill="0" applyAlignment="0" applyProtection="0">
      <alignment vertical="center"/>
    </xf>
    <xf numFmtId="0" fontId="19" fillId="13" borderId="198" applyNumberFormat="0" applyFont="0" applyAlignment="0" applyProtection="0">
      <alignment vertical="center"/>
    </xf>
    <xf numFmtId="0" fontId="103" fillId="0" borderId="190" applyNumberFormat="0" applyFill="0" applyAlignment="0" applyProtection="0">
      <alignment vertical="center"/>
    </xf>
    <xf numFmtId="0" fontId="107" fillId="11" borderId="199" applyNumberFormat="0" applyAlignment="0" applyProtection="0">
      <alignment vertical="center"/>
    </xf>
    <xf numFmtId="0" fontId="103" fillId="0" borderId="195" applyNumberFormat="0" applyFill="0" applyAlignment="0" applyProtection="0">
      <alignment vertical="center"/>
    </xf>
    <xf numFmtId="0" fontId="103" fillId="0" borderId="190" applyNumberFormat="0" applyFill="0" applyAlignment="0" applyProtection="0">
      <alignment vertical="center"/>
    </xf>
    <xf numFmtId="0" fontId="107" fillId="11" borderId="199" applyNumberFormat="0" applyAlignment="0" applyProtection="0">
      <alignment vertical="center"/>
    </xf>
    <xf numFmtId="0" fontId="103" fillId="0" borderId="190" applyNumberFormat="0" applyFill="0" applyAlignment="0" applyProtection="0">
      <alignment vertical="center"/>
    </xf>
    <xf numFmtId="0" fontId="107" fillId="11" borderId="199" applyNumberFormat="0" applyAlignment="0" applyProtection="0">
      <alignment vertical="center"/>
    </xf>
    <xf numFmtId="0" fontId="95" fillId="15" borderId="199" applyNumberFormat="0" applyAlignment="0" applyProtection="0">
      <alignment vertical="center"/>
    </xf>
    <xf numFmtId="0" fontId="103" fillId="0" borderId="190" applyNumberFormat="0" applyFill="0" applyAlignment="0" applyProtection="0">
      <alignment vertical="center"/>
    </xf>
    <xf numFmtId="0" fontId="103" fillId="0" borderId="190" applyNumberFormat="0" applyFill="0" applyAlignment="0" applyProtection="0">
      <alignment vertical="center"/>
    </xf>
    <xf numFmtId="0" fontId="95" fillId="15" borderId="199" applyNumberFormat="0" applyAlignment="0" applyProtection="0">
      <alignment vertical="center"/>
    </xf>
    <xf numFmtId="0" fontId="95" fillId="27" borderId="199" applyNumberFormat="0" applyAlignment="0" applyProtection="0">
      <alignment vertical="center"/>
    </xf>
    <xf numFmtId="0" fontId="95" fillId="27" borderId="199" applyNumberFormat="0" applyAlignment="0" applyProtection="0">
      <alignment vertical="center"/>
    </xf>
    <xf numFmtId="0" fontId="103" fillId="0" borderId="195" applyNumberFormat="0" applyFill="0" applyAlignment="0" applyProtection="0">
      <alignment vertical="center"/>
    </xf>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10" fontId="81" fillId="20" borderId="209" applyNumberFormat="0" applyBorder="0" applyAlignment="0" applyProtection="0"/>
    <xf numFmtId="0" fontId="95" fillId="15" borderId="199"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04" fillId="15" borderId="201" applyNumberFormat="0" applyAlignment="0" applyProtection="0">
      <alignment vertical="center"/>
    </xf>
    <xf numFmtId="0" fontId="103" fillId="0" borderId="195" applyNumberFormat="0" applyFill="0" applyAlignment="0" applyProtection="0">
      <alignment vertical="center"/>
    </xf>
    <xf numFmtId="0" fontId="107" fillId="11" borderId="199" applyNumberFormat="0" applyAlignment="0" applyProtection="0">
      <alignment vertical="center"/>
    </xf>
    <xf numFmtId="0" fontId="19" fillId="13" borderId="198" applyNumberFormat="0" applyFont="0" applyAlignment="0" applyProtection="0">
      <alignment vertical="center"/>
    </xf>
    <xf numFmtId="0" fontId="103" fillId="0" borderId="190" applyNumberFormat="0" applyFill="0" applyAlignment="0" applyProtection="0">
      <alignment vertical="center"/>
    </xf>
    <xf numFmtId="0" fontId="107" fillId="11" borderId="199" applyNumberFormat="0" applyAlignment="0" applyProtection="0">
      <alignment vertical="center"/>
    </xf>
    <xf numFmtId="0" fontId="19" fillId="13" borderId="198" applyNumberFormat="0" applyFont="0" applyAlignment="0" applyProtection="0">
      <alignment vertical="center"/>
    </xf>
    <xf numFmtId="0" fontId="95" fillId="27" borderId="199" applyNumberFormat="0" applyAlignment="0" applyProtection="0">
      <alignment vertical="center"/>
    </xf>
    <xf numFmtId="0" fontId="104" fillId="15" borderId="201" applyNumberFormat="0" applyAlignment="0" applyProtection="0">
      <alignment vertical="center"/>
    </xf>
    <xf numFmtId="0" fontId="107" fillId="16" borderId="199" applyNumberFormat="0" applyAlignment="0" applyProtection="0">
      <alignment vertical="center"/>
    </xf>
    <xf numFmtId="0" fontId="95" fillId="15" borderId="199" applyNumberFormat="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6" borderId="199" applyNumberFormat="0" applyAlignment="0" applyProtection="0">
      <alignment vertical="center"/>
    </xf>
    <xf numFmtId="0" fontId="107" fillId="11" borderId="199" applyNumberFormat="0" applyAlignment="0" applyProtection="0">
      <alignment vertical="center"/>
    </xf>
    <xf numFmtId="0" fontId="103" fillId="0" borderId="190" applyNumberFormat="0" applyFill="0" applyAlignment="0" applyProtection="0">
      <alignment vertical="center"/>
    </xf>
    <xf numFmtId="0" fontId="104" fillId="15" borderId="201" applyNumberForma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04" fillId="27" borderId="201" applyNumberFormat="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95" fillId="15" borderId="199" applyNumberFormat="0" applyAlignment="0" applyProtection="0">
      <alignment vertical="center"/>
    </xf>
    <xf numFmtId="0" fontId="82" fillId="0" borderId="194">
      <alignment horizontal="left" vertical="center"/>
    </xf>
    <xf numFmtId="0" fontId="104" fillId="27" borderId="201" applyNumberFormat="0" applyAlignment="0" applyProtection="0">
      <alignment vertical="center"/>
    </xf>
    <xf numFmtId="0" fontId="104" fillId="27" borderId="201" applyNumberForma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03" fillId="0" borderId="190" applyNumberFormat="0" applyFill="0" applyAlignment="0" applyProtection="0">
      <alignment vertical="center"/>
    </xf>
    <xf numFmtId="0" fontId="107" fillId="16" borderId="199" applyNumberFormat="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82" fillId="0" borderId="194">
      <alignment horizontal="left" vertical="center"/>
    </xf>
    <xf numFmtId="10" fontId="81" fillId="20" borderId="209" applyNumberFormat="0" applyBorder="0" applyAlignment="0" applyProtection="0"/>
    <xf numFmtId="0" fontId="107" fillId="16" borderId="199" applyNumberFormat="0" applyAlignment="0" applyProtection="0">
      <alignment vertical="center"/>
    </xf>
    <xf numFmtId="0" fontId="104" fillId="27" borderId="201" applyNumberFormat="0" applyAlignment="0" applyProtection="0">
      <alignment vertical="center"/>
    </xf>
    <xf numFmtId="0" fontId="103" fillId="0" borderId="190" applyNumberFormat="0" applyFill="0" applyAlignment="0" applyProtection="0">
      <alignment vertical="center"/>
    </xf>
    <xf numFmtId="0" fontId="19" fillId="13" borderId="198" applyNumberFormat="0" applyFont="0" applyAlignment="0" applyProtection="0">
      <alignment vertical="center"/>
    </xf>
    <xf numFmtId="0" fontId="95" fillId="27" borderId="199" applyNumberFormat="0" applyAlignment="0" applyProtection="0">
      <alignment vertical="center"/>
    </xf>
    <xf numFmtId="0" fontId="95" fillId="27" borderId="199" applyNumberFormat="0" applyAlignment="0" applyProtection="0">
      <alignment vertical="center"/>
    </xf>
    <xf numFmtId="0" fontId="95" fillId="27" borderId="199" applyNumberFormat="0" applyAlignment="0" applyProtection="0">
      <alignment vertical="center"/>
    </xf>
    <xf numFmtId="0" fontId="19" fillId="13" borderId="198" applyNumberFormat="0" applyFont="0" applyAlignment="0" applyProtection="0">
      <alignment vertical="center"/>
    </xf>
    <xf numFmtId="0" fontId="103" fillId="0" borderId="190" applyNumberFormat="0" applyFill="0" applyAlignment="0" applyProtection="0">
      <alignment vertical="center"/>
    </xf>
    <xf numFmtId="0" fontId="104" fillId="27" borderId="201" applyNumberFormat="0" applyAlignment="0" applyProtection="0">
      <alignment vertical="center"/>
    </xf>
    <xf numFmtId="10" fontId="81" fillId="20" borderId="209" applyNumberFormat="0" applyBorder="0" applyAlignment="0" applyProtection="0"/>
    <xf numFmtId="0" fontId="95" fillId="15" borderId="199" applyNumberFormat="0" applyAlignment="0" applyProtection="0">
      <alignment vertical="center"/>
    </xf>
    <xf numFmtId="0" fontId="103" fillId="0" borderId="190" applyNumberFormat="0" applyFill="0" applyAlignment="0" applyProtection="0">
      <alignment vertical="center"/>
    </xf>
    <xf numFmtId="0" fontId="104" fillId="27" borderId="201" applyNumberFormat="0" applyAlignment="0" applyProtection="0">
      <alignment vertical="center"/>
    </xf>
    <xf numFmtId="0" fontId="107" fillId="16" borderId="199" applyNumberFormat="0" applyAlignment="0" applyProtection="0">
      <alignment vertical="center"/>
    </xf>
    <xf numFmtId="0" fontId="107" fillId="16" borderId="199" applyNumberForma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0" fontId="82" fillId="0" borderId="194">
      <alignment horizontal="lef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10" fontId="81" fillId="20" borderId="209" applyNumberFormat="0" applyBorder="0" applyAlignment="0" applyProtection="0"/>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9" fillId="13" borderId="198" applyNumberFormat="0" applyFont="0" applyAlignment="0" applyProtection="0">
      <alignment vertical="center"/>
    </xf>
    <xf numFmtId="0" fontId="107" fillId="16" borderId="199" applyNumberFormat="0" applyAlignment="0" applyProtection="0">
      <alignment vertical="center"/>
    </xf>
    <xf numFmtId="0" fontId="103" fillId="0" borderId="190" applyNumberFormat="0" applyFill="0" applyAlignment="0" applyProtection="0">
      <alignment vertical="center"/>
    </xf>
    <xf numFmtId="0" fontId="95" fillId="27" borderId="199" applyNumberFormat="0" applyAlignment="0" applyProtection="0">
      <alignment vertical="center"/>
    </xf>
    <xf numFmtId="0" fontId="95" fillId="27" borderId="199" applyNumberFormat="0" applyAlignment="0" applyProtection="0">
      <alignment vertical="center"/>
    </xf>
    <xf numFmtId="0" fontId="103" fillId="0" borderId="190" applyNumberFormat="0" applyFill="0" applyAlignment="0" applyProtection="0">
      <alignment vertical="center"/>
    </xf>
    <xf numFmtId="0" fontId="104" fillId="27" borderId="201" applyNumberFormat="0" applyAlignment="0" applyProtection="0">
      <alignment vertical="center"/>
    </xf>
    <xf numFmtId="0" fontId="107" fillId="16" borderId="199" applyNumberFormat="0" applyAlignment="0" applyProtection="0">
      <alignment vertical="center"/>
    </xf>
    <xf numFmtId="0" fontId="104" fillId="27" borderId="201" applyNumberForma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10" fontId="81" fillId="20" borderId="209" applyNumberFormat="0" applyBorder="0" applyAlignment="0" applyProtection="0"/>
    <xf numFmtId="10" fontId="81" fillId="20" borderId="209" applyNumberFormat="0" applyBorder="0" applyAlignment="0" applyProtection="0"/>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9" fillId="13" borderId="198" applyNumberFormat="0" applyFont="0" applyAlignment="0" applyProtection="0">
      <alignment vertical="center"/>
    </xf>
    <xf numFmtId="0" fontId="95" fillId="27" borderId="199" applyNumberFormat="0" applyAlignment="0" applyProtection="0">
      <alignment vertical="center"/>
    </xf>
    <xf numFmtId="0" fontId="103" fillId="0" borderId="190" applyNumberFormat="0" applyFill="0" applyAlignment="0" applyProtection="0">
      <alignment vertical="center"/>
    </xf>
    <xf numFmtId="0" fontId="104" fillId="27" borderId="201" applyNumberFormat="0" applyAlignment="0" applyProtection="0">
      <alignment vertical="center"/>
    </xf>
    <xf numFmtId="0" fontId="107" fillId="16" borderId="199" applyNumberFormat="0" applyAlignment="0" applyProtection="0">
      <alignment vertical="center"/>
    </xf>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9" fillId="13" borderId="198" applyNumberFormat="0" applyFont="0" applyAlignment="0" applyProtection="0">
      <alignment vertical="center"/>
    </xf>
    <xf numFmtId="0" fontId="107" fillId="16" borderId="199" applyNumberFormat="0" applyAlignment="0" applyProtection="0">
      <alignment vertical="center"/>
    </xf>
    <xf numFmtId="0" fontId="103" fillId="0" borderId="190" applyNumberFormat="0" applyFill="0" applyAlignment="0" applyProtection="0">
      <alignment vertical="center"/>
    </xf>
    <xf numFmtId="0" fontId="95" fillId="27" borderId="199" applyNumberFormat="0" applyAlignment="0" applyProtection="0">
      <alignment vertical="center"/>
    </xf>
    <xf numFmtId="0" fontId="95" fillId="27" borderId="199" applyNumberFormat="0" applyAlignment="0" applyProtection="0">
      <alignment vertical="center"/>
    </xf>
    <xf numFmtId="0" fontId="103" fillId="0" borderId="190" applyNumberFormat="0" applyFill="0" applyAlignment="0" applyProtection="0">
      <alignment vertical="center"/>
    </xf>
    <xf numFmtId="0" fontId="104" fillId="27" borderId="201" applyNumberFormat="0" applyAlignment="0" applyProtection="0">
      <alignment vertical="center"/>
    </xf>
    <xf numFmtId="0" fontId="107" fillId="16" borderId="199" applyNumberFormat="0" applyAlignment="0" applyProtection="0">
      <alignment vertical="center"/>
    </xf>
    <xf numFmtId="0" fontId="104" fillId="27" borderId="201" applyNumberForma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82" fillId="0" borderId="194">
      <alignment horizontal="left" vertical="center"/>
    </xf>
    <xf numFmtId="10" fontId="81" fillId="20" borderId="209" applyNumberFormat="0" applyBorder="0" applyAlignment="0" applyProtection="0"/>
    <xf numFmtId="0" fontId="107" fillId="16" borderId="199" applyNumberFormat="0" applyAlignment="0" applyProtection="0">
      <alignment vertical="center"/>
    </xf>
    <xf numFmtId="0" fontId="104" fillId="27" borderId="201" applyNumberFormat="0" applyAlignment="0" applyProtection="0">
      <alignment vertical="center"/>
    </xf>
    <xf numFmtId="0" fontId="103" fillId="0" borderId="190" applyNumberFormat="0" applyFill="0" applyAlignment="0" applyProtection="0">
      <alignment vertical="center"/>
    </xf>
    <xf numFmtId="0" fontId="19" fillId="13" borderId="198" applyNumberFormat="0" applyFont="0" applyAlignment="0" applyProtection="0">
      <alignment vertical="center"/>
    </xf>
    <xf numFmtId="0" fontId="95" fillId="27" borderId="199" applyNumberFormat="0" applyAlignment="0" applyProtection="0">
      <alignment vertical="center"/>
    </xf>
    <xf numFmtId="0" fontId="95" fillId="27" borderId="199" applyNumberFormat="0" applyAlignment="0" applyProtection="0">
      <alignment vertical="center"/>
    </xf>
    <xf numFmtId="0" fontId="95" fillId="27" borderId="199" applyNumberFormat="0" applyAlignment="0" applyProtection="0">
      <alignment vertical="center"/>
    </xf>
    <xf numFmtId="0" fontId="19" fillId="13" borderId="198" applyNumberFormat="0" applyFont="0" applyAlignment="0" applyProtection="0">
      <alignment vertical="center"/>
    </xf>
    <xf numFmtId="0" fontId="103" fillId="0" borderId="190" applyNumberFormat="0" applyFill="0" applyAlignment="0" applyProtection="0">
      <alignment vertical="center"/>
    </xf>
    <xf numFmtId="0" fontId="104" fillId="27" borderId="201" applyNumberFormat="0" applyAlignment="0" applyProtection="0">
      <alignment vertical="center"/>
    </xf>
    <xf numFmtId="10" fontId="81" fillId="20" borderId="209" applyNumberFormat="0" applyBorder="0" applyAlignment="0" applyProtection="0"/>
    <xf numFmtId="0" fontId="95" fillId="15" borderId="199" applyNumberFormat="0" applyAlignment="0" applyProtection="0">
      <alignment vertical="center"/>
    </xf>
    <xf numFmtId="0" fontId="103" fillId="0" borderId="190" applyNumberFormat="0" applyFill="0" applyAlignment="0" applyProtection="0">
      <alignment vertical="center"/>
    </xf>
    <xf numFmtId="0" fontId="104" fillId="27" borderId="201" applyNumberFormat="0" applyAlignment="0" applyProtection="0">
      <alignment vertical="center"/>
    </xf>
    <xf numFmtId="0" fontId="107" fillId="16" borderId="199" applyNumberFormat="0" applyAlignment="0" applyProtection="0">
      <alignment vertical="center"/>
    </xf>
    <xf numFmtId="0" fontId="107" fillId="16" borderId="199" applyNumberForma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0" fontId="82" fillId="0" borderId="194">
      <alignment horizontal="lef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10" fontId="81" fillId="20" borderId="209" applyNumberFormat="0" applyBorder="0" applyAlignment="0" applyProtection="0"/>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10" fontId="81" fillId="20" borderId="209" applyNumberFormat="0" applyBorder="0" applyAlignment="0" applyProtection="0"/>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9" fillId="13" borderId="198" applyNumberFormat="0" applyFont="0" applyAlignment="0" applyProtection="0">
      <alignment vertical="center"/>
    </xf>
    <xf numFmtId="0" fontId="107" fillId="16" borderId="199" applyNumberFormat="0" applyAlignment="0" applyProtection="0">
      <alignment vertical="center"/>
    </xf>
    <xf numFmtId="0" fontId="103" fillId="0" borderId="190" applyNumberFormat="0" applyFill="0" applyAlignment="0" applyProtection="0">
      <alignment vertical="center"/>
    </xf>
    <xf numFmtId="0" fontId="95" fillId="27" borderId="199" applyNumberFormat="0" applyAlignment="0" applyProtection="0">
      <alignment vertical="center"/>
    </xf>
    <xf numFmtId="0" fontId="95" fillId="27" borderId="199" applyNumberFormat="0" applyAlignment="0" applyProtection="0">
      <alignment vertical="center"/>
    </xf>
    <xf numFmtId="0" fontId="103" fillId="0" borderId="190" applyNumberFormat="0" applyFill="0" applyAlignment="0" applyProtection="0">
      <alignment vertical="center"/>
    </xf>
    <xf numFmtId="0" fontId="104" fillId="27" borderId="201" applyNumberFormat="0" applyAlignment="0" applyProtection="0">
      <alignment vertical="center"/>
    </xf>
    <xf numFmtId="0" fontId="107" fillId="16" borderId="199" applyNumberFormat="0" applyAlignment="0" applyProtection="0">
      <alignment vertical="center"/>
    </xf>
    <xf numFmtId="0" fontId="104" fillId="27" borderId="201" applyNumberForma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10" fontId="81" fillId="20" borderId="209" applyNumberFormat="0" applyBorder="0" applyAlignment="0" applyProtection="0"/>
    <xf numFmtId="10" fontId="81" fillId="20" borderId="209" applyNumberFormat="0" applyBorder="0" applyAlignment="0" applyProtection="0"/>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7" fillId="0" borderId="0">
      <alignment vertical="center"/>
    </xf>
    <xf numFmtId="0" fontId="95" fillId="15" borderId="199" applyNumberFormat="0" applyAlignment="0" applyProtection="0">
      <alignment vertical="center"/>
    </xf>
    <xf numFmtId="0" fontId="82" fillId="0" borderId="194">
      <alignment horizontal="left" vertical="center"/>
    </xf>
    <xf numFmtId="10" fontId="81" fillId="20" borderId="209" applyNumberFormat="0" applyBorder="0" applyAlignment="0" applyProtection="0"/>
    <xf numFmtId="0" fontId="107" fillId="16" borderId="199" applyNumberFormat="0" applyAlignment="0" applyProtection="0">
      <alignment vertical="center"/>
    </xf>
    <xf numFmtId="0" fontId="19" fillId="13" borderId="198" applyNumberFormat="0" applyFont="0" applyAlignment="0" applyProtection="0">
      <alignment vertical="center"/>
    </xf>
    <xf numFmtId="0" fontId="95" fillId="27" borderId="199" applyNumberFormat="0" applyAlignment="0" applyProtection="0">
      <alignment vertical="center"/>
    </xf>
    <xf numFmtId="0" fontId="95" fillId="27" borderId="199" applyNumberFormat="0" applyAlignment="0" applyProtection="0">
      <alignment vertical="center"/>
    </xf>
    <xf numFmtId="0" fontId="103" fillId="0" borderId="190" applyNumberFormat="0" applyFill="0" applyAlignment="0" applyProtection="0">
      <alignment vertical="center"/>
    </xf>
    <xf numFmtId="0" fontId="104" fillId="27" borderId="201" applyNumberFormat="0" applyAlignment="0" applyProtection="0">
      <alignment vertical="center"/>
    </xf>
    <xf numFmtId="8" fontId="106" fillId="0" borderId="0" applyFont="0" applyFill="0" applyBorder="0" applyAlignment="0" applyProtection="0"/>
    <xf numFmtId="0" fontId="107" fillId="16" borderId="199" applyNumberFormat="0" applyAlignment="0" applyProtection="0">
      <alignment vertical="center"/>
    </xf>
    <xf numFmtId="0" fontId="95" fillId="15" borderId="199" applyNumberFormat="0" applyAlignment="0" applyProtection="0">
      <alignment vertical="center"/>
    </xf>
    <xf numFmtId="0" fontId="103" fillId="0" borderId="190" applyNumberFormat="0" applyFill="0" applyAlignment="0" applyProtection="0">
      <alignment vertical="center"/>
    </xf>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10" fontId="81" fillId="20" borderId="196" applyNumberFormat="0" applyBorder="0" applyAlignment="0" applyProtection="0"/>
    <xf numFmtId="0" fontId="82" fillId="0" borderId="194">
      <alignment horizontal="left" vertical="center"/>
    </xf>
    <xf numFmtId="10" fontId="81" fillId="20" borderId="209" applyNumberFormat="0" applyBorder="0" applyAlignment="0" applyProtection="0"/>
    <xf numFmtId="0" fontId="104" fillId="27" borderId="201" applyNumberFormat="0" applyAlignment="0" applyProtection="0">
      <alignment vertical="center"/>
    </xf>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8" fontId="106" fillId="0" borderId="0" applyFont="0" applyFill="0" applyBorder="0" applyAlignment="0" applyProtection="0"/>
    <xf numFmtId="0" fontId="107" fillId="11" borderId="199" applyNumberFormat="0" applyAlignment="0" applyProtection="0">
      <alignment vertical="center"/>
    </xf>
    <xf numFmtId="0" fontId="107" fillId="11" borderId="199" applyNumberFormat="0" applyAlignment="0" applyProtection="0">
      <alignment vertical="center"/>
    </xf>
    <xf numFmtId="0" fontId="7" fillId="0" borderId="0">
      <alignment vertical="center"/>
    </xf>
    <xf numFmtId="8" fontId="106" fillId="0" borderId="0" applyFont="0" applyFill="0" applyBorder="0" applyAlignment="0" applyProtection="0"/>
    <xf numFmtId="0" fontId="7" fillId="0" borderId="0">
      <alignment vertical="center"/>
    </xf>
    <xf numFmtId="0" fontId="19" fillId="13" borderId="198" applyNumberFormat="0" applyFont="0" applyAlignment="0" applyProtection="0">
      <alignment vertical="center"/>
    </xf>
    <xf numFmtId="0" fontId="107" fillId="16" borderId="199" applyNumberFormat="0" applyAlignment="0" applyProtection="0">
      <alignment vertical="center"/>
    </xf>
    <xf numFmtId="0" fontId="103" fillId="0" borderId="190" applyNumberFormat="0" applyFill="0" applyAlignment="0" applyProtection="0">
      <alignment vertical="center"/>
    </xf>
    <xf numFmtId="0" fontId="95" fillId="27" borderId="199" applyNumberFormat="0" applyAlignment="0" applyProtection="0">
      <alignment vertical="center"/>
    </xf>
    <xf numFmtId="0" fontId="95" fillId="27" borderId="199" applyNumberFormat="0" applyAlignment="0" applyProtection="0">
      <alignment vertical="center"/>
    </xf>
    <xf numFmtId="0" fontId="103" fillId="0" borderId="190" applyNumberFormat="0" applyFill="0" applyAlignment="0" applyProtection="0">
      <alignment vertical="center"/>
    </xf>
    <xf numFmtId="0" fontId="104" fillId="27" borderId="201" applyNumberFormat="0" applyAlignment="0" applyProtection="0">
      <alignment vertical="center"/>
    </xf>
    <xf numFmtId="8" fontId="106" fillId="0" borderId="0" applyFont="0" applyFill="0" applyBorder="0" applyAlignment="0" applyProtection="0"/>
    <xf numFmtId="0" fontId="107" fillId="16" borderId="199" applyNumberFormat="0" applyAlignment="0" applyProtection="0">
      <alignment vertical="center"/>
    </xf>
    <xf numFmtId="0" fontId="104" fillId="27" borderId="201" applyNumberForma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10" fontId="81" fillId="20" borderId="196" applyNumberFormat="0" applyBorder="0" applyAlignment="0" applyProtection="0"/>
    <xf numFmtId="10" fontId="81" fillId="20" borderId="196" applyNumberFormat="0" applyBorder="0" applyAlignment="0" applyProtection="0"/>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8" fontId="106" fillId="0" borderId="0" applyFont="0" applyFill="0" applyBorder="0" applyAlignment="0" applyProtection="0"/>
    <xf numFmtId="0" fontId="107" fillId="11" borderId="199" applyNumberFormat="0" applyAlignment="0" applyProtection="0">
      <alignment vertical="center"/>
    </xf>
    <xf numFmtId="0" fontId="107" fillId="11" borderId="199" applyNumberFormat="0" applyAlignment="0" applyProtection="0">
      <alignment vertical="center"/>
    </xf>
    <xf numFmtId="0" fontId="7" fillId="0" borderId="0">
      <alignment vertical="center"/>
    </xf>
    <xf numFmtId="8" fontId="106" fillId="0" borderId="0" applyFont="0" applyFill="0" applyBorder="0" applyAlignment="0" applyProtection="0"/>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9" fillId="13" borderId="198" applyNumberFormat="0" applyFont="0" applyAlignment="0" applyProtection="0">
      <alignment vertical="center"/>
    </xf>
    <xf numFmtId="0" fontId="7" fillId="0" borderId="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82" fillId="0" borderId="197">
      <alignment horizontal="left" vertical="center"/>
    </xf>
    <xf numFmtId="10" fontId="81" fillId="20" borderId="209" applyNumberFormat="0" applyBorder="0" applyAlignment="0" applyProtection="0"/>
    <xf numFmtId="0" fontId="107" fillId="16" borderId="199" applyNumberFormat="0" applyAlignment="0" applyProtection="0">
      <alignment vertical="center"/>
    </xf>
    <xf numFmtId="0" fontId="104" fillId="27" borderId="201" applyNumberFormat="0" applyAlignment="0" applyProtection="0">
      <alignment vertical="center"/>
    </xf>
    <xf numFmtId="0" fontId="103" fillId="0" borderId="190" applyNumberFormat="0" applyFill="0" applyAlignment="0" applyProtection="0">
      <alignment vertical="center"/>
    </xf>
    <xf numFmtId="0" fontId="19" fillId="13" borderId="198" applyNumberFormat="0" applyFont="0" applyAlignment="0" applyProtection="0">
      <alignment vertical="center"/>
    </xf>
    <xf numFmtId="0" fontId="95" fillId="27" borderId="199" applyNumberFormat="0" applyAlignment="0" applyProtection="0">
      <alignment vertical="center"/>
    </xf>
    <xf numFmtId="0" fontId="95" fillId="27" borderId="199" applyNumberFormat="0" applyAlignment="0" applyProtection="0">
      <alignment vertical="center"/>
    </xf>
    <xf numFmtId="0" fontId="95" fillId="27" borderId="199" applyNumberFormat="0" applyAlignment="0" applyProtection="0">
      <alignment vertical="center"/>
    </xf>
    <xf numFmtId="0" fontId="19" fillId="13" borderId="198" applyNumberFormat="0" applyFont="0" applyAlignment="0" applyProtection="0">
      <alignment vertical="center"/>
    </xf>
    <xf numFmtId="0" fontId="103" fillId="0" borderId="190" applyNumberFormat="0" applyFill="0" applyAlignment="0" applyProtection="0">
      <alignment vertical="center"/>
    </xf>
    <xf numFmtId="0" fontId="104" fillId="27" borderId="201" applyNumberFormat="0" applyAlignment="0" applyProtection="0">
      <alignment vertical="center"/>
    </xf>
    <xf numFmtId="10" fontId="81" fillId="20" borderId="209" applyNumberFormat="0" applyBorder="0" applyAlignment="0" applyProtection="0"/>
    <xf numFmtId="0" fontId="95" fillId="15" borderId="199" applyNumberFormat="0" applyAlignment="0" applyProtection="0">
      <alignment vertical="center"/>
    </xf>
    <xf numFmtId="0" fontId="103" fillId="0" borderId="190" applyNumberFormat="0" applyFill="0" applyAlignment="0" applyProtection="0">
      <alignment vertical="center"/>
    </xf>
    <xf numFmtId="0" fontId="104" fillId="27" borderId="201" applyNumberFormat="0" applyAlignment="0" applyProtection="0">
      <alignment vertical="center"/>
    </xf>
    <xf numFmtId="8" fontId="106" fillId="0" borderId="0" applyFont="0" applyFill="0" applyBorder="0" applyAlignment="0" applyProtection="0"/>
    <xf numFmtId="0" fontId="107" fillId="16" borderId="199" applyNumberFormat="0" applyAlignment="0" applyProtection="0">
      <alignment vertical="center"/>
    </xf>
    <xf numFmtId="0" fontId="107" fillId="16" borderId="199" applyNumberForma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0" fontId="82" fillId="0" borderId="197">
      <alignment horizontal="lef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10" fontId="81" fillId="20" borderId="196" applyNumberFormat="0" applyBorder="0" applyAlignment="0" applyProtection="0"/>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8" fontId="106" fillId="0" borderId="0" applyFont="0" applyFill="0" applyBorder="0" applyAlignment="0" applyProtection="0"/>
    <xf numFmtId="0" fontId="107" fillId="11" borderId="199" applyNumberFormat="0" applyAlignment="0" applyProtection="0">
      <alignment vertical="center"/>
    </xf>
    <xf numFmtId="0" fontId="107" fillId="11" borderId="199"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7" fillId="0" borderId="0">
      <alignment vertical="center"/>
    </xf>
    <xf numFmtId="8" fontId="106" fillId="0" borderId="0" applyFont="0" applyFill="0" applyBorder="0" applyAlignment="0" applyProtection="0"/>
    <xf numFmtId="10" fontId="81" fillId="20" borderId="196" applyNumberFormat="0" applyBorder="0" applyAlignment="0" applyProtection="0"/>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8" fontId="106" fillId="0" borderId="0" applyFont="0" applyFill="0" applyBorder="0" applyAlignment="0" applyProtection="0"/>
    <xf numFmtId="0" fontId="107" fillId="11" borderId="199" applyNumberFormat="0" applyAlignment="0" applyProtection="0">
      <alignment vertical="center"/>
    </xf>
    <xf numFmtId="0" fontId="107" fillId="11" borderId="199" applyNumberFormat="0" applyAlignment="0" applyProtection="0">
      <alignment vertical="center"/>
    </xf>
    <xf numFmtId="0" fontId="7" fillId="0" borderId="0">
      <alignment vertical="center"/>
    </xf>
    <xf numFmtId="8" fontId="106" fillId="0" borderId="0" applyFont="0" applyFill="0" applyBorder="0" applyAlignment="0" applyProtection="0"/>
    <xf numFmtId="0" fontId="7" fillId="0" borderId="0">
      <alignment vertical="center"/>
    </xf>
    <xf numFmtId="0" fontId="19" fillId="13" borderId="198" applyNumberFormat="0" applyFont="0" applyAlignment="0" applyProtection="0">
      <alignment vertical="center"/>
    </xf>
    <xf numFmtId="0" fontId="107" fillId="16" borderId="199" applyNumberFormat="0" applyAlignment="0" applyProtection="0">
      <alignment vertical="center"/>
    </xf>
    <xf numFmtId="0" fontId="103" fillId="0" borderId="190" applyNumberFormat="0" applyFill="0" applyAlignment="0" applyProtection="0">
      <alignment vertical="center"/>
    </xf>
    <xf numFmtId="0" fontId="95" fillId="27" borderId="199" applyNumberFormat="0" applyAlignment="0" applyProtection="0">
      <alignment vertical="center"/>
    </xf>
    <xf numFmtId="0" fontId="95" fillId="27" borderId="199" applyNumberFormat="0" applyAlignment="0" applyProtection="0">
      <alignment vertical="center"/>
    </xf>
    <xf numFmtId="0" fontId="103" fillId="0" borderId="190" applyNumberFormat="0" applyFill="0" applyAlignment="0" applyProtection="0">
      <alignment vertical="center"/>
    </xf>
    <xf numFmtId="0" fontId="104" fillId="27" borderId="201" applyNumberFormat="0" applyAlignment="0" applyProtection="0">
      <alignment vertical="center"/>
    </xf>
    <xf numFmtId="8" fontId="106" fillId="0" borderId="0" applyFont="0" applyFill="0" applyBorder="0" applyAlignment="0" applyProtection="0"/>
    <xf numFmtId="0" fontId="107" fillId="16" borderId="199" applyNumberFormat="0" applyAlignment="0" applyProtection="0">
      <alignment vertical="center"/>
    </xf>
    <xf numFmtId="0" fontId="104" fillId="27" borderId="201" applyNumberForma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10" fontId="81" fillId="20" borderId="196" applyNumberFormat="0" applyBorder="0" applyAlignment="0" applyProtection="0"/>
    <xf numFmtId="10" fontId="81" fillId="20" borderId="196" applyNumberFormat="0" applyBorder="0" applyAlignment="0" applyProtection="0"/>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8" fontId="106" fillId="0" borderId="0" applyFont="0" applyFill="0" applyBorder="0" applyAlignment="0" applyProtection="0"/>
    <xf numFmtId="0" fontId="107" fillId="11" borderId="199" applyNumberFormat="0" applyAlignment="0" applyProtection="0">
      <alignment vertical="center"/>
    </xf>
    <xf numFmtId="0" fontId="107" fillId="11" borderId="199" applyNumberFormat="0" applyAlignment="0" applyProtection="0">
      <alignment vertical="center"/>
    </xf>
    <xf numFmtId="0" fontId="7" fillId="0" borderId="0">
      <alignment vertical="center"/>
    </xf>
    <xf numFmtId="8" fontId="106" fillId="0" borderId="0" applyFont="0" applyFill="0" applyBorder="0" applyAlignment="0" applyProtection="0"/>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9" fillId="13" borderId="198" applyNumberFormat="0" applyFont="0" applyAlignment="0" applyProtection="0">
      <alignment vertical="center"/>
    </xf>
    <xf numFmtId="0" fontId="107" fillId="16" borderId="199" applyNumberFormat="0" applyAlignment="0" applyProtection="0">
      <alignment vertical="center"/>
    </xf>
    <xf numFmtId="0" fontId="103" fillId="0" borderId="190" applyNumberFormat="0" applyFill="0" applyAlignment="0" applyProtection="0">
      <alignment vertical="center"/>
    </xf>
    <xf numFmtId="0" fontId="95" fillId="27" borderId="199" applyNumberFormat="0" applyAlignment="0" applyProtection="0">
      <alignment vertical="center"/>
    </xf>
    <xf numFmtId="0" fontId="95" fillId="27" borderId="199" applyNumberFormat="0" applyAlignment="0" applyProtection="0">
      <alignment vertical="center"/>
    </xf>
    <xf numFmtId="0" fontId="103" fillId="0" borderId="190" applyNumberFormat="0" applyFill="0" applyAlignment="0" applyProtection="0">
      <alignment vertical="center"/>
    </xf>
    <xf numFmtId="0" fontId="104" fillId="27" borderId="201" applyNumberFormat="0" applyAlignment="0" applyProtection="0">
      <alignment vertical="center"/>
    </xf>
    <xf numFmtId="0" fontId="107" fillId="16" borderId="199" applyNumberFormat="0" applyAlignment="0" applyProtection="0">
      <alignment vertical="center"/>
    </xf>
    <xf numFmtId="0" fontId="104" fillId="27" borderId="201" applyNumberForma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10" fontId="81" fillId="20" borderId="196" applyNumberFormat="0" applyBorder="0" applyAlignment="0" applyProtection="0"/>
    <xf numFmtId="10" fontId="81" fillId="20" borderId="196" applyNumberFormat="0" applyBorder="0" applyAlignment="0" applyProtection="0"/>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82" fillId="0" borderId="194">
      <alignment horizontal="left" vertical="center"/>
    </xf>
    <xf numFmtId="10" fontId="81" fillId="20" borderId="209" applyNumberFormat="0" applyBorder="0" applyAlignment="0" applyProtection="0"/>
    <xf numFmtId="0" fontId="107" fillId="16" borderId="199" applyNumberFormat="0" applyAlignment="0" applyProtection="0">
      <alignment vertical="center"/>
    </xf>
    <xf numFmtId="0" fontId="104" fillId="27" borderId="201" applyNumberFormat="0" applyAlignment="0" applyProtection="0">
      <alignment vertical="center"/>
    </xf>
    <xf numFmtId="0" fontId="103" fillId="0" borderId="190" applyNumberFormat="0" applyFill="0" applyAlignment="0" applyProtection="0">
      <alignment vertical="center"/>
    </xf>
    <xf numFmtId="0" fontId="19" fillId="13" borderId="198" applyNumberFormat="0" applyFont="0" applyAlignment="0" applyProtection="0">
      <alignment vertical="center"/>
    </xf>
    <xf numFmtId="0" fontId="95" fillId="27" borderId="199" applyNumberFormat="0" applyAlignment="0" applyProtection="0">
      <alignment vertical="center"/>
    </xf>
    <xf numFmtId="0" fontId="95" fillId="27" borderId="199" applyNumberFormat="0" applyAlignment="0" applyProtection="0">
      <alignment vertical="center"/>
    </xf>
    <xf numFmtId="0" fontId="95" fillId="27" borderId="199" applyNumberFormat="0" applyAlignment="0" applyProtection="0">
      <alignment vertical="center"/>
    </xf>
    <xf numFmtId="0" fontId="19" fillId="13" borderId="198" applyNumberFormat="0" applyFont="0" applyAlignment="0" applyProtection="0">
      <alignment vertical="center"/>
    </xf>
    <xf numFmtId="0" fontId="103" fillId="0" borderId="190" applyNumberFormat="0" applyFill="0" applyAlignment="0" applyProtection="0">
      <alignment vertical="center"/>
    </xf>
    <xf numFmtId="0" fontId="104" fillId="27" borderId="201" applyNumberFormat="0" applyAlignment="0" applyProtection="0">
      <alignment vertical="center"/>
    </xf>
    <xf numFmtId="10" fontId="81" fillId="20" borderId="209" applyNumberFormat="0" applyBorder="0" applyAlignment="0" applyProtection="0"/>
    <xf numFmtId="0" fontId="95" fillId="15" borderId="199" applyNumberFormat="0" applyAlignment="0" applyProtection="0">
      <alignment vertical="center"/>
    </xf>
    <xf numFmtId="0" fontId="103" fillId="0" borderId="190" applyNumberFormat="0" applyFill="0" applyAlignment="0" applyProtection="0">
      <alignment vertical="center"/>
    </xf>
    <xf numFmtId="0" fontId="104" fillId="27" borderId="201" applyNumberFormat="0" applyAlignment="0" applyProtection="0">
      <alignment vertical="center"/>
    </xf>
    <xf numFmtId="0" fontId="107" fillId="16" borderId="199" applyNumberFormat="0" applyAlignment="0" applyProtection="0">
      <alignment vertical="center"/>
    </xf>
    <xf numFmtId="0" fontId="107" fillId="16" borderId="199" applyNumberForma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0" fontId="82" fillId="0" borderId="194">
      <alignment horizontal="lef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10" fontId="81" fillId="20" borderId="196" applyNumberFormat="0" applyBorder="0" applyAlignment="0" applyProtection="0"/>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10" fontId="81" fillId="20" borderId="209" applyNumberFormat="0" applyBorder="0" applyAlignment="0" applyProtection="0"/>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9" fillId="13" borderId="198" applyNumberFormat="0" applyFont="0" applyAlignment="0" applyProtection="0">
      <alignment vertical="center"/>
    </xf>
    <xf numFmtId="0" fontId="107" fillId="16" borderId="199" applyNumberFormat="0" applyAlignment="0" applyProtection="0">
      <alignment vertical="center"/>
    </xf>
    <xf numFmtId="0" fontId="103" fillId="0" borderId="190" applyNumberFormat="0" applyFill="0" applyAlignment="0" applyProtection="0">
      <alignment vertical="center"/>
    </xf>
    <xf numFmtId="0" fontId="95" fillId="27" borderId="199" applyNumberFormat="0" applyAlignment="0" applyProtection="0">
      <alignment vertical="center"/>
    </xf>
    <xf numFmtId="0" fontId="95" fillId="27" borderId="199" applyNumberFormat="0" applyAlignment="0" applyProtection="0">
      <alignment vertical="center"/>
    </xf>
    <xf numFmtId="0" fontId="103" fillId="0" borderId="190" applyNumberFormat="0" applyFill="0" applyAlignment="0" applyProtection="0">
      <alignment vertical="center"/>
    </xf>
    <xf numFmtId="0" fontId="104" fillId="27" borderId="201" applyNumberFormat="0" applyAlignment="0" applyProtection="0">
      <alignment vertical="center"/>
    </xf>
    <xf numFmtId="0" fontId="107" fillId="16" borderId="199" applyNumberFormat="0" applyAlignment="0" applyProtection="0">
      <alignment vertical="center"/>
    </xf>
    <xf numFmtId="0" fontId="104" fillId="27" borderId="201" applyNumberForma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10" fontId="81" fillId="20" borderId="209" applyNumberFormat="0" applyBorder="0" applyAlignment="0" applyProtection="0"/>
    <xf numFmtId="10" fontId="81" fillId="20" borderId="209" applyNumberFormat="0" applyBorder="0" applyAlignment="0" applyProtection="0"/>
    <xf numFmtId="0" fontId="19" fillId="13" borderId="198" applyNumberFormat="0" applyFont="0" applyAlignment="0" applyProtection="0">
      <alignment vertical="center"/>
    </xf>
    <xf numFmtId="0" fontId="19" fillId="13" borderId="198" applyNumberFormat="0" applyFon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9" fillId="13" borderId="198" applyNumberFormat="0" applyFon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03" fillId="0" borderId="195" applyNumberFormat="0" applyFill="0" applyAlignment="0" applyProtection="0">
      <alignment vertical="center"/>
    </xf>
    <xf numFmtId="0" fontId="103" fillId="0" borderId="195" applyNumberFormat="0" applyFill="0" applyAlignment="0" applyProtection="0">
      <alignment vertical="center"/>
    </xf>
    <xf numFmtId="0" fontId="104" fillId="15" borderId="201" applyNumberFormat="0" applyAlignment="0" applyProtection="0">
      <alignment vertical="center"/>
    </xf>
    <xf numFmtId="0" fontId="104" fillId="15" borderId="201"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10" fontId="81" fillId="20" borderId="196" applyNumberFormat="0" applyBorder="0" applyAlignment="0" applyProtection="0"/>
    <xf numFmtId="0" fontId="82" fillId="0" borderId="197">
      <alignment horizontal="left" vertical="center"/>
    </xf>
    <xf numFmtId="0" fontId="107" fillId="16" borderId="189" applyNumberFormat="0" applyAlignment="0" applyProtection="0">
      <alignment vertical="center"/>
    </xf>
    <xf numFmtId="0" fontId="104" fillId="27" borderId="258" applyNumberFormat="0" applyAlignment="0" applyProtection="0">
      <alignment vertical="center"/>
    </xf>
    <xf numFmtId="0" fontId="95" fillId="27" borderId="189" applyNumberFormat="0" applyAlignment="0" applyProtection="0">
      <alignment vertical="center"/>
    </xf>
    <xf numFmtId="10" fontId="81" fillId="20" borderId="196" applyNumberFormat="0" applyBorder="0" applyAlignment="0" applyProtection="0"/>
    <xf numFmtId="0" fontId="82" fillId="0" borderId="197">
      <alignment horizontal="left" vertical="center"/>
    </xf>
    <xf numFmtId="0" fontId="104" fillId="27" borderId="258" applyNumberFormat="0" applyAlignment="0" applyProtection="0">
      <alignment vertical="center"/>
    </xf>
    <xf numFmtId="0" fontId="19" fillId="13" borderId="188" applyNumberFormat="0" applyFon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9" fillId="13" borderId="188" applyNumberFormat="0" applyFont="0" applyAlignment="0" applyProtection="0">
      <alignment vertical="center"/>
    </xf>
    <xf numFmtId="0" fontId="107" fillId="16" borderId="189" applyNumberFormat="0" applyAlignment="0" applyProtection="0">
      <alignment vertical="center"/>
    </xf>
    <xf numFmtId="0" fontId="95" fillId="27" borderId="189" applyNumberFormat="0" applyAlignment="0" applyProtection="0">
      <alignment vertical="center"/>
    </xf>
    <xf numFmtId="0" fontId="95" fillId="27" borderId="189" applyNumberFormat="0" applyAlignment="0" applyProtection="0">
      <alignment vertical="center"/>
    </xf>
    <xf numFmtId="0" fontId="104" fillId="27" borderId="258" applyNumberFormat="0" applyAlignment="0" applyProtection="0">
      <alignment vertical="center"/>
    </xf>
    <xf numFmtId="0" fontId="107" fillId="16" borderId="189" applyNumberFormat="0" applyAlignment="0" applyProtection="0">
      <alignment vertical="center"/>
    </xf>
    <xf numFmtId="0" fontId="104" fillId="27" borderId="258" applyNumberForma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82" fillId="0" borderId="197">
      <alignment horizontal="left" vertical="center"/>
    </xf>
    <xf numFmtId="10" fontId="81" fillId="20" borderId="196" applyNumberFormat="0" applyBorder="0" applyAlignment="0" applyProtection="0"/>
    <xf numFmtId="0" fontId="107" fillId="16" borderId="189" applyNumberFormat="0" applyAlignment="0" applyProtection="0">
      <alignment vertical="center"/>
    </xf>
    <xf numFmtId="0" fontId="104" fillId="27" borderId="258" applyNumberFormat="0" applyAlignment="0" applyProtection="0">
      <alignment vertical="center"/>
    </xf>
    <xf numFmtId="0" fontId="19" fillId="13" borderId="188" applyNumberFormat="0" applyFont="0" applyAlignment="0" applyProtection="0">
      <alignment vertical="center"/>
    </xf>
    <xf numFmtId="0" fontId="95" fillId="27" borderId="189" applyNumberFormat="0" applyAlignment="0" applyProtection="0">
      <alignment vertical="center"/>
    </xf>
    <xf numFmtId="0" fontId="95" fillId="27" borderId="189" applyNumberFormat="0" applyAlignment="0" applyProtection="0">
      <alignment vertical="center"/>
    </xf>
    <xf numFmtId="0" fontId="95" fillId="27" borderId="189" applyNumberFormat="0" applyAlignment="0" applyProtection="0">
      <alignment vertical="center"/>
    </xf>
    <xf numFmtId="0" fontId="19" fillId="13" borderId="188" applyNumberFormat="0" applyFont="0" applyAlignment="0" applyProtection="0">
      <alignment vertical="center"/>
    </xf>
    <xf numFmtId="0" fontId="104" fillId="27" borderId="258" applyNumberFormat="0" applyAlignment="0" applyProtection="0">
      <alignment vertical="center"/>
    </xf>
    <xf numFmtId="10" fontId="81" fillId="20" borderId="196" applyNumberFormat="0" applyBorder="0" applyAlignment="0" applyProtection="0"/>
    <xf numFmtId="0" fontId="95" fillId="15" borderId="189" applyNumberFormat="0" applyAlignment="0" applyProtection="0">
      <alignment vertical="center"/>
    </xf>
    <xf numFmtId="0" fontId="104" fillId="27" borderId="258" applyNumberFormat="0" applyAlignment="0" applyProtection="0">
      <alignment vertical="center"/>
    </xf>
    <xf numFmtId="0" fontId="107" fillId="16" borderId="189" applyNumberFormat="0" applyAlignment="0" applyProtection="0">
      <alignment vertical="center"/>
    </xf>
    <xf numFmtId="0" fontId="107" fillId="16"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82" fillId="0" borderId="197">
      <alignment horizontal="lef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10" fontId="81" fillId="20" borderId="196" applyNumberFormat="0" applyBorder="0" applyAlignment="0" applyProtection="0"/>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9" fillId="13" borderId="188" applyNumberFormat="0" applyFont="0" applyAlignment="0" applyProtection="0">
      <alignment vertical="center"/>
    </xf>
    <xf numFmtId="0" fontId="107" fillId="16" borderId="189" applyNumberFormat="0" applyAlignment="0" applyProtection="0">
      <alignment vertical="center"/>
    </xf>
    <xf numFmtId="0" fontId="95" fillId="27" borderId="189" applyNumberFormat="0" applyAlignment="0" applyProtection="0">
      <alignment vertical="center"/>
    </xf>
    <xf numFmtId="0" fontId="95" fillId="27" borderId="189" applyNumberFormat="0" applyAlignment="0" applyProtection="0">
      <alignment vertical="center"/>
    </xf>
    <xf numFmtId="0" fontId="104" fillId="27" borderId="258" applyNumberFormat="0" applyAlignment="0" applyProtection="0">
      <alignment vertical="center"/>
    </xf>
    <xf numFmtId="0" fontId="107" fillId="16" borderId="189" applyNumberFormat="0" applyAlignment="0" applyProtection="0">
      <alignment vertical="center"/>
    </xf>
    <xf numFmtId="0" fontId="104" fillId="27" borderId="258" applyNumberForma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10" fontId="81" fillId="20" borderId="196" applyNumberFormat="0" applyBorder="0" applyAlignment="0" applyProtection="0"/>
    <xf numFmtId="10" fontId="81" fillId="20" borderId="196" applyNumberFormat="0" applyBorder="0" applyAlignment="0" applyProtection="0"/>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04" fillId="27" borderId="258" applyNumberFormat="0" applyAlignment="0" applyProtection="0">
      <alignment vertical="center"/>
    </xf>
    <xf numFmtId="0" fontId="104" fillId="27" borderId="258"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82" fillId="0" borderId="197">
      <alignment horizontal="left" vertical="center"/>
    </xf>
    <xf numFmtId="10" fontId="81" fillId="20" borderId="196" applyNumberFormat="0" applyBorder="0" applyAlignment="0" applyProtection="0"/>
    <xf numFmtId="0" fontId="104" fillId="27" borderId="258" applyNumberFormat="0" applyAlignment="0" applyProtection="0">
      <alignment vertical="center"/>
    </xf>
    <xf numFmtId="0" fontId="104" fillId="27" borderId="258" applyNumberFormat="0" applyAlignment="0" applyProtection="0">
      <alignment vertical="center"/>
    </xf>
    <xf numFmtId="10" fontId="81" fillId="20" borderId="196" applyNumberFormat="0" applyBorder="0" applyAlignment="0" applyProtection="0"/>
    <xf numFmtId="0" fontId="104" fillId="27" borderId="258" applyNumberFormat="0" applyAlignment="0" applyProtection="0">
      <alignment vertical="center"/>
    </xf>
    <xf numFmtId="0" fontId="82" fillId="0" borderId="197">
      <alignment horizontal="lef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4" fillId="27" borderId="258" applyNumberFormat="0" applyAlignment="0" applyProtection="0">
      <alignment vertical="center"/>
    </xf>
    <xf numFmtId="0" fontId="104" fillId="27" borderId="258"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95" fillId="27" borderId="189" applyNumberFormat="0" applyAlignment="0" applyProtection="0">
      <alignment vertical="center"/>
    </xf>
    <xf numFmtId="0" fontId="95" fillId="27" borderId="189" applyNumberFormat="0" applyAlignment="0" applyProtection="0">
      <alignment vertical="center"/>
    </xf>
    <xf numFmtId="0" fontId="82" fillId="0" borderId="197">
      <alignment horizontal="left" vertical="center"/>
    </xf>
    <xf numFmtId="0" fontId="107" fillId="16" borderId="189" applyNumberFormat="0" applyAlignment="0" applyProtection="0">
      <alignment vertical="center"/>
    </xf>
    <xf numFmtId="0" fontId="104" fillId="27" borderId="258" applyNumberFormat="0" applyAlignment="0" applyProtection="0">
      <alignment vertical="center"/>
    </xf>
    <xf numFmtId="0" fontId="19" fillId="13" borderId="188" applyNumberFormat="0" applyFont="0" applyAlignment="0" applyProtection="0">
      <alignment vertical="center"/>
    </xf>
    <xf numFmtId="0" fontId="104" fillId="27" borderId="258" applyNumberFormat="0" applyAlignment="0" applyProtection="0">
      <alignment vertical="center"/>
    </xf>
    <xf numFmtId="0" fontId="19" fillId="13" borderId="188" applyNumberFormat="0" applyFont="0" applyAlignment="0" applyProtection="0">
      <alignment vertical="center"/>
    </xf>
    <xf numFmtId="0" fontId="107" fillId="16" borderId="189"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95" fillId="15" borderId="189" applyNumberFormat="0" applyAlignment="0" applyProtection="0">
      <alignment vertical="center"/>
    </xf>
    <xf numFmtId="0" fontId="107" fillId="11" borderId="189" applyNumberFormat="0" applyAlignment="0" applyProtection="0">
      <alignment vertical="center"/>
    </xf>
    <xf numFmtId="0" fontId="95" fillId="27" borderId="189" applyNumberFormat="0" applyAlignment="0" applyProtection="0">
      <alignment vertical="center"/>
    </xf>
    <xf numFmtId="0" fontId="104" fillId="15" borderId="258" applyNumberForma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107" fillId="11" borderId="189" applyNumberFormat="0" applyAlignment="0" applyProtection="0">
      <alignment vertical="center"/>
    </xf>
    <xf numFmtId="0" fontId="95" fillId="27"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6" borderId="189" applyNumberFormat="0" applyAlignment="0" applyProtection="0">
      <alignment vertical="center"/>
    </xf>
    <xf numFmtId="0" fontId="95" fillId="15" borderId="189" applyNumberFormat="0" applyAlignment="0" applyProtection="0">
      <alignment vertical="center"/>
    </xf>
    <xf numFmtId="0" fontId="95" fillId="27" borderId="189" applyNumberFormat="0" applyAlignment="0" applyProtection="0">
      <alignment vertical="center"/>
    </xf>
    <xf numFmtId="0" fontId="95" fillId="27" borderId="189" applyNumberFormat="0" applyAlignment="0" applyProtection="0">
      <alignment vertical="center"/>
    </xf>
    <xf numFmtId="0" fontId="95" fillId="15" borderId="189" applyNumberFormat="0" applyAlignment="0" applyProtection="0">
      <alignment vertical="center"/>
    </xf>
    <xf numFmtId="0" fontId="107" fillId="11" borderId="189" applyNumberFormat="0" applyAlignment="0" applyProtection="0">
      <alignment vertical="center"/>
    </xf>
    <xf numFmtId="0" fontId="19" fillId="13" borderId="188" applyNumberFormat="0" applyFont="0" applyAlignment="0" applyProtection="0">
      <alignment vertical="center"/>
    </xf>
    <xf numFmtId="0" fontId="107" fillId="11" borderId="189" applyNumberFormat="0" applyAlignment="0" applyProtection="0">
      <alignment vertical="center"/>
    </xf>
    <xf numFmtId="10" fontId="81" fillId="20" borderId="196" applyNumberFormat="0" applyBorder="0" applyAlignment="0" applyProtection="0"/>
    <xf numFmtId="0" fontId="107" fillId="11" borderId="189" applyNumberFormat="0" applyAlignment="0" applyProtection="0">
      <alignment vertical="center"/>
    </xf>
    <xf numFmtId="10" fontId="81" fillId="20" borderId="196" applyNumberFormat="0" applyBorder="0" applyAlignment="0" applyProtection="0"/>
    <xf numFmtId="0" fontId="95" fillId="15" borderId="189" applyNumberFormat="0" applyAlignment="0" applyProtection="0">
      <alignment vertical="center"/>
    </xf>
    <xf numFmtId="0" fontId="107" fillId="11"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10" fontId="81" fillId="20" borderId="196" applyNumberFormat="0" applyBorder="0" applyAlignment="0" applyProtection="0"/>
    <xf numFmtId="0" fontId="19" fillId="13" borderId="188" applyNumberFormat="0" applyFont="0" applyAlignment="0" applyProtection="0">
      <alignment vertical="center"/>
    </xf>
    <xf numFmtId="0" fontId="95" fillId="15" borderId="189" applyNumberFormat="0" applyAlignment="0" applyProtection="0">
      <alignment vertical="center"/>
    </xf>
    <xf numFmtId="0" fontId="107" fillId="11" borderId="189" applyNumberFormat="0" applyAlignment="0" applyProtection="0">
      <alignment vertical="center"/>
    </xf>
    <xf numFmtId="0" fontId="95" fillId="27" borderId="189" applyNumberFormat="0" applyAlignment="0" applyProtection="0">
      <alignment vertical="center"/>
    </xf>
    <xf numFmtId="0" fontId="19" fillId="13" borderId="188" applyNumberFormat="0" applyFont="0" applyAlignment="0" applyProtection="0">
      <alignment vertical="center"/>
    </xf>
    <xf numFmtId="0" fontId="104" fillId="15" borderId="258" applyNumberFormat="0" applyAlignment="0" applyProtection="0">
      <alignment vertical="center"/>
    </xf>
    <xf numFmtId="0" fontId="107" fillId="16" borderId="189" applyNumberForma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107" fillId="16" borderId="189" applyNumberFormat="0" applyAlignment="0" applyProtection="0">
      <alignment vertical="center"/>
    </xf>
    <xf numFmtId="0" fontId="95" fillId="27" borderId="189" applyNumberForma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107" fillId="16" borderId="189" applyNumberForma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95" fillId="27"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95" fillId="27" borderId="189" applyNumberFormat="0" applyAlignment="0" applyProtection="0">
      <alignment vertical="center"/>
    </xf>
    <xf numFmtId="0" fontId="107" fillId="16" borderId="189" applyNumberFormat="0" applyAlignment="0" applyProtection="0">
      <alignment vertical="center"/>
    </xf>
    <xf numFmtId="0" fontId="107" fillId="11" borderId="189" applyNumberFormat="0" applyAlignment="0" applyProtection="0">
      <alignment vertical="center"/>
    </xf>
    <xf numFmtId="0" fontId="104" fillId="15" borderId="258" applyNumberForma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107" fillId="16" borderId="189" applyNumberFormat="0" applyAlignment="0" applyProtection="0">
      <alignment vertical="center"/>
    </xf>
    <xf numFmtId="0" fontId="19" fillId="13" borderId="188" applyNumberFormat="0" applyFont="0" applyAlignment="0" applyProtection="0">
      <alignment vertical="center"/>
    </xf>
    <xf numFmtId="0" fontId="107" fillId="16" borderId="189" applyNumberFormat="0" applyAlignment="0" applyProtection="0">
      <alignment vertical="center"/>
    </xf>
    <xf numFmtId="0" fontId="95" fillId="15" borderId="189" applyNumberFormat="0" applyAlignment="0" applyProtection="0">
      <alignment vertical="center"/>
    </xf>
    <xf numFmtId="0" fontId="104" fillId="27" borderId="258" applyNumberFormat="0" applyAlignment="0" applyProtection="0">
      <alignment vertical="center"/>
    </xf>
    <xf numFmtId="0" fontId="104" fillId="15" borderId="258" applyNumberFormat="0" applyAlignment="0" applyProtection="0">
      <alignment vertical="center"/>
    </xf>
    <xf numFmtId="0" fontId="104" fillId="27" borderId="258" applyNumberFormat="0" applyAlignment="0" applyProtection="0">
      <alignment vertical="center"/>
    </xf>
    <xf numFmtId="0" fontId="107" fillId="16" borderId="189" applyNumberFormat="0" applyAlignment="0" applyProtection="0">
      <alignment vertical="center"/>
    </xf>
    <xf numFmtId="0" fontId="107" fillId="11" borderId="189" applyNumberFormat="0" applyAlignment="0" applyProtection="0">
      <alignment vertical="center"/>
    </xf>
    <xf numFmtId="0" fontId="95" fillId="15" borderId="189" applyNumberFormat="0" applyAlignment="0" applyProtection="0">
      <alignment vertical="center"/>
    </xf>
    <xf numFmtId="0" fontId="107" fillId="16" borderId="189" applyNumberForma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104" fillId="15" borderId="258" applyNumberFormat="0" applyAlignment="0" applyProtection="0">
      <alignment vertical="center"/>
    </xf>
    <xf numFmtId="0" fontId="95" fillId="27" borderId="189" applyNumberForma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107" fillId="11" borderId="189" applyNumberFormat="0" applyAlignment="0" applyProtection="0">
      <alignment vertical="center"/>
    </xf>
    <xf numFmtId="0" fontId="104" fillId="15" borderId="258" applyNumberForma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104" fillId="15" borderId="258" applyNumberFormat="0" applyAlignment="0" applyProtection="0">
      <alignment vertical="center"/>
    </xf>
    <xf numFmtId="0" fontId="95" fillId="27" borderId="189" applyNumberFormat="0" applyAlignment="0" applyProtection="0">
      <alignment vertical="center"/>
    </xf>
    <xf numFmtId="0" fontId="107" fillId="16" borderId="189" applyNumberFormat="0" applyAlignment="0" applyProtection="0">
      <alignment vertical="center"/>
    </xf>
    <xf numFmtId="0" fontId="19" fillId="13" borderId="188" applyNumberFormat="0" applyFont="0" applyAlignment="0" applyProtection="0">
      <alignment vertical="center"/>
    </xf>
    <xf numFmtId="0" fontId="104" fillId="27" borderId="258" applyNumberFormat="0" applyAlignment="0" applyProtection="0">
      <alignment vertical="center"/>
    </xf>
    <xf numFmtId="0" fontId="95" fillId="15" borderId="189" applyNumberFormat="0" applyAlignment="0" applyProtection="0">
      <alignment vertical="center"/>
    </xf>
    <xf numFmtId="0" fontId="104" fillId="27" borderId="258" applyNumberForma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95" fillId="27" borderId="189" applyNumberFormat="0" applyAlignment="0" applyProtection="0">
      <alignment vertical="center"/>
    </xf>
    <xf numFmtId="0" fontId="95" fillId="15" borderId="189" applyNumberFormat="0" applyAlignment="0" applyProtection="0">
      <alignment vertical="center"/>
    </xf>
    <xf numFmtId="0" fontId="95" fillId="27" borderId="189" applyNumberForma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04" fillId="15" borderId="258" applyNumberForma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9" fillId="13" borderId="188" applyNumberFormat="0" applyFont="0" applyAlignment="0" applyProtection="0">
      <alignment vertical="center"/>
    </xf>
    <xf numFmtId="0" fontId="104" fillId="15" borderId="258" applyNumberFormat="0" applyAlignment="0" applyProtection="0">
      <alignment vertical="center"/>
    </xf>
    <xf numFmtId="0" fontId="95" fillId="27" borderId="189" applyNumberForma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07" fillId="16" borderId="189" applyNumberFormat="0" applyAlignment="0" applyProtection="0">
      <alignment vertical="center"/>
    </xf>
    <xf numFmtId="0" fontId="104" fillId="27" borderId="258" applyNumberFormat="0" applyAlignment="0" applyProtection="0">
      <alignment vertical="center"/>
    </xf>
    <xf numFmtId="0" fontId="104" fillId="15" borderId="258" applyNumberFormat="0" applyAlignment="0" applyProtection="0">
      <alignment vertical="center"/>
    </xf>
    <xf numFmtId="0" fontId="104" fillId="27" borderId="258" applyNumberFormat="0" applyAlignment="0" applyProtection="0">
      <alignment vertical="center"/>
    </xf>
    <xf numFmtId="0" fontId="19" fillId="13" borderId="188" applyNumberFormat="0" applyFont="0" applyAlignment="0" applyProtection="0">
      <alignment vertical="center"/>
    </xf>
    <xf numFmtId="0" fontId="95" fillId="27" borderId="189" applyNumberFormat="0" applyAlignment="0" applyProtection="0">
      <alignment vertical="center"/>
    </xf>
    <xf numFmtId="0" fontId="19" fillId="13" borderId="188" applyNumberFormat="0" applyFont="0" applyAlignment="0" applyProtection="0">
      <alignment vertical="center"/>
    </xf>
    <xf numFmtId="0" fontId="82" fillId="0" borderId="197">
      <alignment horizontal="left" vertical="center"/>
    </xf>
    <xf numFmtId="0" fontId="104" fillId="27" borderId="258" applyNumberFormat="0" applyAlignment="0" applyProtection="0">
      <alignment vertical="center"/>
    </xf>
    <xf numFmtId="0" fontId="19" fillId="13" borderId="188" applyNumberFormat="0" applyFon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4" fillId="15" borderId="258" applyNumberFormat="0" applyAlignment="0" applyProtection="0">
      <alignment vertical="center"/>
    </xf>
    <xf numFmtId="0" fontId="104" fillId="27" borderId="258" applyNumberFormat="0" applyAlignment="0" applyProtection="0">
      <alignment vertical="center"/>
    </xf>
    <xf numFmtId="0" fontId="104" fillId="15" borderId="258" applyNumberFormat="0" applyAlignment="0" applyProtection="0">
      <alignment vertical="center"/>
    </xf>
    <xf numFmtId="0" fontId="95" fillId="15" borderId="189" applyNumberFormat="0" applyAlignment="0" applyProtection="0">
      <alignment vertical="center"/>
    </xf>
    <xf numFmtId="0" fontId="95" fillId="27" borderId="189" applyNumberFormat="0" applyAlignment="0" applyProtection="0">
      <alignment vertical="center"/>
    </xf>
    <xf numFmtId="0" fontId="19" fillId="13" borderId="188" applyNumberFormat="0" applyFon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4" fillId="27" borderId="258" applyNumberFormat="0" applyAlignment="0" applyProtection="0">
      <alignment vertical="center"/>
    </xf>
    <xf numFmtId="0" fontId="107" fillId="16" borderId="189"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104" fillId="15" borderId="258" applyNumberFormat="0" applyAlignment="0" applyProtection="0">
      <alignment vertical="center"/>
    </xf>
    <xf numFmtId="10" fontId="81" fillId="20" borderId="196" applyNumberFormat="0" applyBorder="0" applyAlignment="0" applyProtection="0"/>
    <xf numFmtId="0" fontId="104" fillId="27" borderId="258" applyNumberFormat="0" applyAlignment="0" applyProtection="0">
      <alignment vertical="center"/>
    </xf>
    <xf numFmtId="0" fontId="104" fillId="27" borderId="258"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9" fillId="13" borderId="188" applyNumberFormat="0" applyFont="0" applyAlignment="0" applyProtection="0">
      <alignment vertical="center"/>
    </xf>
    <xf numFmtId="0" fontId="104" fillId="27" borderId="258" applyNumberFormat="0" applyAlignment="0" applyProtection="0">
      <alignment vertical="center"/>
    </xf>
    <xf numFmtId="0" fontId="104" fillId="27" borderId="258" applyNumberFormat="0" applyAlignment="0" applyProtection="0">
      <alignment vertical="center"/>
    </xf>
    <xf numFmtId="0" fontId="104" fillId="27" borderId="258" applyNumberFormat="0" applyAlignment="0" applyProtection="0">
      <alignment vertical="center"/>
    </xf>
    <xf numFmtId="0" fontId="104" fillId="27" borderId="258" applyNumberFormat="0" applyAlignment="0" applyProtection="0">
      <alignment vertical="center"/>
    </xf>
    <xf numFmtId="0" fontId="104" fillId="27" borderId="258"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4" fillId="27" borderId="258" applyNumberFormat="0" applyAlignment="0" applyProtection="0">
      <alignment vertical="center"/>
    </xf>
    <xf numFmtId="0" fontId="104" fillId="27" borderId="258"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4" fillId="27" borderId="258"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4" fillId="27" borderId="258" applyNumberFormat="0" applyAlignment="0" applyProtection="0">
      <alignment vertical="center"/>
    </xf>
    <xf numFmtId="0" fontId="104" fillId="27" borderId="258"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4" fillId="27" borderId="258" applyNumberFormat="0" applyAlignment="0" applyProtection="0">
      <alignment vertical="center"/>
    </xf>
    <xf numFmtId="0" fontId="104" fillId="27" borderId="258" applyNumberFormat="0" applyAlignment="0" applyProtection="0">
      <alignment vertical="center"/>
    </xf>
    <xf numFmtId="0" fontId="95" fillId="15" borderId="189" applyNumberFormat="0" applyAlignment="0" applyProtection="0">
      <alignment vertical="center"/>
    </xf>
    <xf numFmtId="0" fontId="104" fillId="27" borderId="258" applyNumberFormat="0" applyAlignment="0" applyProtection="0">
      <alignment vertical="center"/>
    </xf>
    <xf numFmtId="0" fontId="19" fillId="13" borderId="188" applyNumberFormat="0" applyFon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10" fontId="81" fillId="20" borderId="196" applyNumberFormat="0" applyBorder="0" applyAlignment="0" applyProtection="0"/>
    <xf numFmtId="0" fontId="104" fillId="15" borderId="258" applyNumberFormat="0" applyAlignment="0" applyProtection="0">
      <alignment vertical="center"/>
    </xf>
    <xf numFmtId="0" fontId="104" fillId="15" borderId="258" applyNumberFormat="0" applyAlignment="0" applyProtection="0">
      <alignment vertical="center"/>
    </xf>
    <xf numFmtId="0" fontId="104" fillId="27" borderId="258" applyNumberFormat="0" applyAlignment="0" applyProtection="0">
      <alignment vertical="center"/>
    </xf>
    <xf numFmtId="0" fontId="104" fillId="27" borderId="258" applyNumberFormat="0" applyAlignment="0" applyProtection="0">
      <alignment vertical="center"/>
    </xf>
    <xf numFmtId="10" fontId="81" fillId="20" borderId="196" applyNumberFormat="0" applyBorder="0" applyAlignment="0" applyProtection="0"/>
    <xf numFmtId="10" fontId="81" fillId="20" borderId="196" applyNumberFormat="0" applyBorder="0" applyAlignment="0" applyProtection="0"/>
    <xf numFmtId="0" fontId="104" fillId="15" borderId="258"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10" fontId="81" fillId="20" borderId="196" applyNumberFormat="0" applyBorder="0" applyAlignment="0" applyProtection="0"/>
    <xf numFmtId="0" fontId="19" fillId="13" borderId="188" applyNumberFormat="0" applyFont="0" applyAlignment="0" applyProtection="0">
      <alignment vertical="center"/>
    </xf>
    <xf numFmtId="0" fontId="95" fillId="15" borderId="189" applyNumberFormat="0" applyAlignment="0" applyProtection="0">
      <alignment vertical="center"/>
    </xf>
    <xf numFmtId="0" fontId="104" fillId="27" borderId="258"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9" fillId="13" borderId="188" applyNumberFormat="0" applyFont="0" applyAlignment="0" applyProtection="0">
      <alignment vertical="center"/>
    </xf>
    <xf numFmtId="0" fontId="104" fillId="15" borderId="258" applyNumberForma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107" fillId="11" borderId="189" applyNumberFormat="0" applyAlignment="0" applyProtection="0">
      <alignment vertical="center"/>
    </xf>
    <xf numFmtId="0" fontId="107" fillId="16" borderId="189" applyNumberFormat="0" applyAlignment="0" applyProtection="0">
      <alignment vertical="center"/>
    </xf>
    <xf numFmtId="0" fontId="104" fillId="27" borderId="258" applyNumberFormat="0" applyAlignment="0" applyProtection="0">
      <alignment vertical="center"/>
    </xf>
    <xf numFmtId="0" fontId="19" fillId="13" borderId="188" applyNumberFormat="0" applyFont="0" applyAlignment="0" applyProtection="0">
      <alignment vertical="center"/>
    </xf>
    <xf numFmtId="0" fontId="107" fillId="11" borderId="189" applyNumberFormat="0" applyAlignment="0" applyProtection="0">
      <alignment vertical="center"/>
    </xf>
    <xf numFmtId="0" fontId="104" fillId="27" borderId="258"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95" fillId="27" borderId="189" applyNumberFormat="0" applyAlignment="0" applyProtection="0">
      <alignment vertical="center"/>
    </xf>
    <xf numFmtId="0" fontId="104" fillId="15" borderId="258" applyNumberFormat="0" applyAlignment="0" applyProtection="0">
      <alignment vertical="center"/>
    </xf>
    <xf numFmtId="0" fontId="107" fillId="16" borderId="189" applyNumberFormat="0" applyAlignment="0" applyProtection="0">
      <alignment vertical="center"/>
    </xf>
    <xf numFmtId="0" fontId="19" fillId="13" borderId="188" applyNumberFormat="0" applyFont="0" applyAlignment="0" applyProtection="0">
      <alignment vertical="center"/>
    </xf>
    <xf numFmtId="0" fontId="107" fillId="11" borderId="189" applyNumberFormat="0" applyAlignment="0" applyProtection="0">
      <alignment vertical="center"/>
    </xf>
    <xf numFmtId="0" fontId="107" fillId="16" borderId="189" applyNumberFormat="0" applyAlignment="0" applyProtection="0">
      <alignment vertical="center"/>
    </xf>
    <xf numFmtId="0" fontId="104" fillId="15" borderId="258" applyNumberFormat="0" applyAlignment="0" applyProtection="0">
      <alignment vertical="center"/>
    </xf>
    <xf numFmtId="0" fontId="104" fillId="27" borderId="258" applyNumberFormat="0" applyAlignment="0" applyProtection="0">
      <alignment vertical="center"/>
    </xf>
    <xf numFmtId="0" fontId="95" fillId="15" borderId="189" applyNumberFormat="0" applyAlignment="0" applyProtection="0">
      <alignment vertical="center"/>
    </xf>
    <xf numFmtId="0" fontId="107" fillId="11" borderId="189" applyNumberFormat="0" applyAlignment="0" applyProtection="0">
      <alignment vertical="center"/>
    </xf>
    <xf numFmtId="10" fontId="81" fillId="20" borderId="196" applyNumberFormat="0" applyBorder="0" applyAlignment="0" applyProtection="0"/>
    <xf numFmtId="0" fontId="95" fillId="15" borderId="189" applyNumberFormat="0" applyAlignment="0" applyProtection="0">
      <alignment vertical="center"/>
    </xf>
    <xf numFmtId="0" fontId="107" fillId="11" borderId="189" applyNumberFormat="0" applyAlignment="0" applyProtection="0">
      <alignment vertical="center"/>
    </xf>
    <xf numFmtId="0" fontId="107" fillId="16" borderId="189" applyNumberForma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82" fillId="0" borderId="197">
      <alignment horizontal="lef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107" fillId="11" borderId="189" applyNumberFormat="0" applyAlignment="0" applyProtection="0">
      <alignment vertical="center"/>
    </xf>
    <xf numFmtId="0" fontId="107" fillId="16" borderId="189" applyNumberFormat="0" applyAlignment="0" applyProtection="0">
      <alignment vertical="center"/>
    </xf>
    <xf numFmtId="0" fontId="104" fillId="15" borderId="258"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9" fillId="13" borderId="188" applyNumberFormat="0" applyFont="0" applyAlignment="0" applyProtection="0">
      <alignment vertical="center"/>
    </xf>
    <xf numFmtId="0" fontId="95" fillId="27" borderId="189" applyNumberFormat="0" applyAlignment="0" applyProtection="0">
      <alignment vertical="center"/>
    </xf>
    <xf numFmtId="0" fontId="104" fillId="27" borderId="258" applyNumberFormat="0" applyAlignment="0" applyProtection="0">
      <alignment vertical="center"/>
    </xf>
    <xf numFmtId="0" fontId="107" fillId="11" borderId="189" applyNumberFormat="0" applyAlignment="0" applyProtection="0">
      <alignment vertical="center"/>
    </xf>
    <xf numFmtId="0" fontId="95" fillId="15" borderId="189" applyNumberFormat="0" applyAlignment="0" applyProtection="0">
      <alignment vertical="center"/>
    </xf>
    <xf numFmtId="0" fontId="107" fillId="11" borderId="189" applyNumberFormat="0" applyAlignment="0" applyProtection="0">
      <alignment vertical="center"/>
    </xf>
    <xf numFmtId="0" fontId="104" fillId="15" borderId="258" applyNumberFormat="0" applyAlignment="0" applyProtection="0">
      <alignment vertical="center"/>
    </xf>
    <xf numFmtId="0" fontId="95" fillId="15" borderId="189" applyNumberFormat="0" applyAlignment="0" applyProtection="0">
      <alignment vertical="center"/>
    </xf>
    <xf numFmtId="0" fontId="95" fillId="27" borderId="189" applyNumberFormat="0" applyAlignment="0" applyProtection="0">
      <alignment vertical="center"/>
    </xf>
    <xf numFmtId="0" fontId="95" fillId="15" borderId="189" applyNumberFormat="0" applyAlignment="0" applyProtection="0">
      <alignment vertical="center"/>
    </xf>
    <xf numFmtId="0" fontId="107" fillId="11" borderId="189" applyNumberFormat="0" applyAlignment="0" applyProtection="0">
      <alignment vertical="center"/>
    </xf>
    <xf numFmtId="0" fontId="95" fillId="15" borderId="189" applyNumberFormat="0" applyAlignment="0" applyProtection="0">
      <alignment vertical="center"/>
    </xf>
    <xf numFmtId="0" fontId="104" fillId="15" borderId="258" applyNumberForma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95" fillId="15" borderId="189" applyNumberFormat="0" applyAlignment="0" applyProtection="0">
      <alignment vertical="center"/>
    </xf>
    <xf numFmtId="0" fontId="104" fillId="27" borderId="258" applyNumberFormat="0" applyAlignment="0" applyProtection="0">
      <alignment vertical="center"/>
    </xf>
    <xf numFmtId="0" fontId="107" fillId="16" borderId="189" applyNumberFormat="0" applyAlignment="0" applyProtection="0">
      <alignment vertical="center"/>
    </xf>
    <xf numFmtId="0" fontId="19" fillId="13" borderId="188" applyNumberFormat="0" applyFon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4" fillId="27" borderId="258" applyNumberFormat="0" applyAlignment="0" applyProtection="0">
      <alignment vertical="center"/>
    </xf>
    <xf numFmtId="0" fontId="19" fillId="13" borderId="188" applyNumberFormat="0" applyFont="0" applyAlignment="0" applyProtection="0">
      <alignment vertical="center"/>
    </xf>
    <xf numFmtId="0" fontId="104" fillId="15" borderId="258" applyNumberFormat="0" applyAlignment="0" applyProtection="0">
      <alignment vertical="center"/>
    </xf>
    <xf numFmtId="0" fontId="107" fillId="16" borderId="189" applyNumberFormat="0" applyAlignment="0" applyProtection="0">
      <alignment vertical="center"/>
    </xf>
    <xf numFmtId="0" fontId="107" fillId="11" borderId="189" applyNumberFormat="0" applyAlignment="0" applyProtection="0">
      <alignment vertical="center"/>
    </xf>
    <xf numFmtId="0" fontId="95" fillId="27" borderId="189" applyNumberFormat="0" applyAlignment="0" applyProtection="0">
      <alignment vertical="center"/>
    </xf>
    <xf numFmtId="0" fontId="107" fillId="16" borderId="189" applyNumberFormat="0" applyAlignment="0" applyProtection="0">
      <alignment vertical="center"/>
    </xf>
    <xf numFmtId="0" fontId="107" fillId="11" borderId="189" applyNumberForma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104" fillId="15" borderId="258" applyNumberFormat="0" applyAlignment="0" applyProtection="0">
      <alignment vertical="center"/>
    </xf>
    <xf numFmtId="0" fontId="107" fillId="16" borderId="189" applyNumberFormat="0" applyAlignment="0" applyProtection="0">
      <alignment vertical="center"/>
    </xf>
    <xf numFmtId="0" fontId="107" fillId="16" borderId="189" applyNumberFormat="0" applyAlignment="0" applyProtection="0">
      <alignment vertical="center"/>
    </xf>
    <xf numFmtId="0" fontId="19" fillId="13" borderId="188" applyNumberFormat="0" applyFont="0" applyAlignment="0" applyProtection="0">
      <alignment vertical="center"/>
    </xf>
    <xf numFmtId="0" fontId="104" fillId="27" borderId="258" applyNumberFormat="0" applyAlignment="0" applyProtection="0">
      <alignment vertical="center"/>
    </xf>
    <xf numFmtId="0" fontId="19" fillId="13" borderId="188" applyNumberFormat="0" applyFont="0" applyAlignment="0" applyProtection="0">
      <alignment vertical="center"/>
    </xf>
    <xf numFmtId="0" fontId="104" fillId="27" borderId="258" applyNumberFormat="0" applyAlignment="0" applyProtection="0">
      <alignment vertical="center"/>
    </xf>
    <xf numFmtId="0" fontId="104" fillId="15" borderId="258" applyNumberFormat="0" applyAlignment="0" applyProtection="0">
      <alignment vertical="center"/>
    </xf>
    <xf numFmtId="0" fontId="104" fillId="27" borderId="258" applyNumberForma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104" fillId="15" borderId="258" applyNumberFormat="0" applyAlignment="0" applyProtection="0">
      <alignment vertical="center"/>
    </xf>
    <xf numFmtId="0" fontId="95" fillId="15" borderId="189" applyNumberFormat="0" applyAlignment="0" applyProtection="0">
      <alignment vertical="center"/>
    </xf>
    <xf numFmtId="0" fontId="107" fillId="11"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4" fillId="27" borderId="258" applyNumberFormat="0" applyAlignment="0" applyProtection="0">
      <alignment vertical="center"/>
    </xf>
    <xf numFmtId="0" fontId="104" fillId="15" borderId="258" applyNumberFormat="0" applyAlignment="0" applyProtection="0">
      <alignment vertical="center"/>
    </xf>
    <xf numFmtId="0" fontId="19" fillId="13" borderId="188" applyNumberFormat="0" applyFont="0" applyAlignment="0" applyProtection="0">
      <alignment vertical="center"/>
    </xf>
    <xf numFmtId="0" fontId="104" fillId="15" borderId="258" applyNumberFormat="0" applyAlignment="0" applyProtection="0">
      <alignment vertical="center"/>
    </xf>
    <xf numFmtId="0" fontId="95" fillId="15" borderId="189" applyNumberFormat="0" applyAlignment="0" applyProtection="0">
      <alignment vertical="center"/>
    </xf>
    <xf numFmtId="0" fontId="104" fillId="27" borderId="258" applyNumberFormat="0" applyAlignment="0" applyProtection="0">
      <alignment vertical="center"/>
    </xf>
    <xf numFmtId="0" fontId="19" fillId="13" borderId="188" applyNumberFormat="0" applyFon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4" fillId="27" borderId="258" applyNumberFormat="0" applyAlignment="0" applyProtection="0">
      <alignment vertical="center"/>
    </xf>
    <xf numFmtId="0" fontId="95" fillId="27" borderId="189" applyNumberFormat="0" applyAlignment="0" applyProtection="0">
      <alignment vertical="center"/>
    </xf>
    <xf numFmtId="0" fontId="95" fillId="15" borderId="189" applyNumberFormat="0" applyAlignment="0" applyProtection="0">
      <alignment vertical="center"/>
    </xf>
    <xf numFmtId="0" fontId="104" fillId="27" borderId="258" applyNumberFormat="0" applyAlignment="0" applyProtection="0">
      <alignment vertical="center"/>
    </xf>
    <xf numFmtId="0" fontId="19" fillId="13" borderId="188" applyNumberFormat="0" applyFont="0" applyAlignment="0" applyProtection="0">
      <alignment vertical="center"/>
    </xf>
    <xf numFmtId="0" fontId="104" fillId="27" borderId="258" applyNumberFormat="0" applyAlignment="0" applyProtection="0">
      <alignment vertical="center"/>
    </xf>
    <xf numFmtId="0" fontId="95" fillId="27" borderId="189" applyNumberFormat="0" applyAlignment="0" applyProtection="0">
      <alignment vertical="center"/>
    </xf>
    <xf numFmtId="0" fontId="104" fillId="27" borderId="258" applyNumberFormat="0" applyAlignment="0" applyProtection="0">
      <alignment vertical="center"/>
    </xf>
    <xf numFmtId="0" fontId="95" fillId="15" borderId="189" applyNumberFormat="0" applyAlignment="0" applyProtection="0">
      <alignment vertical="center"/>
    </xf>
    <xf numFmtId="0" fontId="107" fillId="11" borderId="189" applyNumberFormat="0" applyAlignment="0" applyProtection="0">
      <alignment vertical="center"/>
    </xf>
    <xf numFmtId="0" fontId="95" fillId="15" borderId="189" applyNumberFormat="0" applyAlignment="0" applyProtection="0">
      <alignment vertical="center"/>
    </xf>
    <xf numFmtId="0" fontId="107" fillId="11" borderId="189" applyNumberFormat="0" applyAlignment="0" applyProtection="0">
      <alignment vertical="center"/>
    </xf>
    <xf numFmtId="0" fontId="107" fillId="16" borderId="189" applyNumberFormat="0" applyAlignment="0" applyProtection="0">
      <alignment vertical="center"/>
    </xf>
    <xf numFmtId="0" fontId="95" fillId="27" borderId="189" applyNumberFormat="0" applyAlignment="0" applyProtection="0">
      <alignment vertical="center"/>
    </xf>
    <xf numFmtId="0" fontId="107" fillId="11" borderId="189" applyNumberFormat="0" applyAlignment="0" applyProtection="0">
      <alignment vertical="center"/>
    </xf>
    <xf numFmtId="0" fontId="104" fillId="27" borderId="258" applyNumberFormat="0" applyAlignment="0" applyProtection="0">
      <alignment vertical="center"/>
    </xf>
    <xf numFmtId="0" fontId="107" fillId="16" borderId="189" applyNumberFormat="0" applyAlignment="0" applyProtection="0">
      <alignment vertical="center"/>
    </xf>
    <xf numFmtId="0" fontId="104" fillId="27" borderId="258" applyNumberFormat="0" applyAlignment="0" applyProtection="0">
      <alignment vertical="center"/>
    </xf>
    <xf numFmtId="0" fontId="104" fillId="27" borderId="258" applyNumberFormat="0" applyAlignment="0" applyProtection="0">
      <alignment vertical="center"/>
    </xf>
    <xf numFmtId="0" fontId="104" fillId="27" borderId="258" applyNumberFormat="0" applyAlignment="0" applyProtection="0">
      <alignment vertical="center"/>
    </xf>
    <xf numFmtId="0" fontId="19" fillId="13" borderId="188" applyNumberFormat="0" applyFont="0" applyAlignment="0" applyProtection="0">
      <alignment vertical="center"/>
    </xf>
    <xf numFmtId="0" fontId="107" fillId="11" borderId="189" applyNumberFormat="0" applyAlignment="0" applyProtection="0">
      <alignment vertical="center"/>
    </xf>
    <xf numFmtId="0" fontId="19" fillId="13" borderId="188" applyNumberFormat="0" applyFont="0" applyAlignment="0" applyProtection="0">
      <alignment vertical="center"/>
    </xf>
    <xf numFmtId="0" fontId="95" fillId="27" borderId="189" applyNumberFormat="0" applyAlignment="0" applyProtection="0">
      <alignment vertical="center"/>
    </xf>
    <xf numFmtId="0" fontId="107" fillId="11" borderId="189" applyNumberFormat="0" applyAlignment="0" applyProtection="0">
      <alignment vertical="center"/>
    </xf>
    <xf numFmtId="0" fontId="95" fillId="15" borderId="189" applyNumberFormat="0" applyAlignment="0" applyProtection="0">
      <alignment vertical="center"/>
    </xf>
    <xf numFmtId="0" fontId="95" fillId="27" borderId="189" applyNumberFormat="0" applyAlignment="0" applyProtection="0">
      <alignment vertical="center"/>
    </xf>
    <xf numFmtId="0" fontId="19" fillId="13" borderId="188" applyNumberFormat="0" applyFont="0" applyAlignment="0" applyProtection="0">
      <alignment vertical="center"/>
    </xf>
    <xf numFmtId="0" fontId="104" fillId="15" borderId="258" applyNumberFormat="0" applyAlignment="0" applyProtection="0">
      <alignment vertical="center"/>
    </xf>
    <xf numFmtId="0" fontId="95" fillId="27" borderId="189" applyNumberFormat="0" applyAlignment="0" applyProtection="0">
      <alignment vertical="center"/>
    </xf>
    <xf numFmtId="0" fontId="104" fillId="27" borderId="258" applyNumberForma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95" fillId="27" borderId="189" applyNumberFormat="0" applyAlignment="0" applyProtection="0">
      <alignment vertical="center"/>
    </xf>
    <xf numFmtId="0" fontId="104" fillId="15" borderId="258" applyNumberForma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9" fillId="13" borderId="188" applyNumberFormat="0" applyFont="0" applyAlignment="0" applyProtection="0">
      <alignment vertical="center"/>
    </xf>
    <xf numFmtId="10" fontId="81" fillId="20" borderId="196" applyNumberFormat="0" applyBorder="0" applyAlignment="0" applyProtection="0"/>
    <xf numFmtId="0" fontId="95" fillId="15" borderId="189" applyNumberFormat="0" applyAlignment="0" applyProtection="0">
      <alignment vertical="center"/>
    </xf>
    <xf numFmtId="0" fontId="104" fillId="27" borderId="258" applyNumberFormat="0" applyAlignment="0" applyProtection="0">
      <alignment vertical="center"/>
    </xf>
    <xf numFmtId="0" fontId="107" fillId="11" borderId="189" applyNumberFormat="0" applyAlignment="0" applyProtection="0">
      <alignment vertical="center"/>
    </xf>
    <xf numFmtId="0" fontId="104" fillId="15" borderId="258" applyNumberFormat="0" applyAlignment="0" applyProtection="0">
      <alignment vertical="center"/>
    </xf>
    <xf numFmtId="0" fontId="107" fillId="16" borderId="189" applyNumberFormat="0" applyAlignment="0" applyProtection="0">
      <alignment vertical="center"/>
    </xf>
    <xf numFmtId="0" fontId="104" fillId="15" borderId="258" applyNumberFormat="0" applyAlignment="0" applyProtection="0">
      <alignment vertical="center"/>
    </xf>
    <xf numFmtId="0" fontId="95" fillId="27" borderId="189" applyNumberFormat="0" applyAlignment="0" applyProtection="0">
      <alignment vertical="center"/>
    </xf>
    <xf numFmtId="0" fontId="95" fillId="27" borderId="189" applyNumberFormat="0" applyAlignment="0" applyProtection="0">
      <alignment vertical="center"/>
    </xf>
    <xf numFmtId="0" fontId="104" fillId="27" borderId="258" applyNumberFormat="0" applyAlignment="0" applyProtection="0">
      <alignment vertical="center"/>
    </xf>
    <xf numFmtId="0" fontId="95" fillId="15" borderId="189" applyNumberFormat="0" applyAlignment="0" applyProtection="0">
      <alignment vertical="center"/>
    </xf>
    <xf numFmtId="0" fontId="104" fillId="15" borderId="258" applyNumberFormat="0" applyAlignment="0" applyProtection="0">
      <alignment vertical="center"/>
    </xf>
    <xf numFmtId="0" fontId="95" fillId="15" borderId="189" applyNumberFormat="0" applyAlignment="0" applyProtection="0">
      <alignment vertical="center"/>
    </xf>
    <xf numFmtId="0" fontId="107" fillId="11" borderId="189" applyNumberFormat="0" applyAlignment="0" applyProtection="0">
      <alignment vertical="center"/>
    </xf>
    <xf numFmtId="0" fontId="19" fillId="13" borderId="188" applyNumberFormat="0" applyFont="0" applyAlignment="0" applyProtection="0">
      <alignment vertical="center"/>
    </xf>
    <xf numFmtId="10" fontId="81" fillId="20" borderId="196" applyNumberFormat="0" applyBorder="0" applyAlignment="0" applyProtection="0"/>
    <xf numFmtId="0" fontId="95" fillId="15"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07" fillId="16" borderId="189" applyNumberFormat="0" applyAlignment="0" applyProtection="0">
      <alignment vertical="center"/>
    </xf>
    <xf numFmtId="0" fontId="107" fillId="11" borderId="189" applyNumberFormat="0" applyAlignment="0" applyProtection="0">
      <alignment vertical="center"/>
    </xf>
    <xf numFmtId="0" fontId="104" fillId="15" borderId="258" applyNumberForma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107" fillId="11" borderId="189" applyNumberForma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82" fillId="0" borderId="197">
      <alignment horizontal="left" vertical="center"/>
    </xf>
    <xf numFmtId="10" fontId="81" fillId="20" borderId="196" applyNumberFormat="0" applyBorder="0" applyAlignment="0" applyProtection="0"/>
    <xf numFmtId="0" fontId="107" fillId="16" borderId="189" applyNumberFormat="0" applyAlignment="0" applyProtection="0">
      <alignment vertical="center"/>
    </xf>
    <xf numFmtId="0" fontId="104" fillId="27" borderId="258" applyNumberFormat="0" applyAlignment="0" applyProtection="0">
      <alignment vertical="center"/>
    </xf>
    <xf numFmtId="0" fontId="19" fillId="13" borderId="188" applyNumberFormat="0" applyFont="0" applyAlignment="0" applyProtection="0">
      <alignment vertical="center"/>
    </xf>
    <xf numFmtId="0" fontId="95" fillId="27" borderId="189" applyNumberFormat="0" applyAlignment="0" applyProtection="0">
      <alignment vertical="center"/>
    </xf>
    <xf numFmtId="0" fontId="95" fillId="27" borderId="189" applyNumberFormat="0" applyAlignment="0" applyProtection="0">
      <alignment vertical="center"/>
    </xf>
    <xf numFmtId="0" fontId="95" fillId="27" borderId="189" applyNumberFormat="0" applyAlignment="0" applyProtection="0">
      <alignment vertical="center"/>
    </xf>
    <xf numFmtId="0" fontId="19" fillId="13" borderId="188" applyNumberFormat="0" applyFont="0" applyAlignment="0" applyProtection="0">
      <alignment vertical="center"/>
    </xf>
    <xf numFmtId="0" fontId="104" fillId="27" borderId="258" applyNumberFormat="0" applyAlignment="0" applyProtection="0">
      <alignment vertical="center"/>
    </xf>
    <xf numFmtId="10" fontId="81" fillId="20" borderId="196" applyNumberFormat="0" applyBorder="0" applyAlignment="0" applyProtection="0"/>
    <xf numFmtId="0" fontId="95" fillId="15" borderId="189" applyNumberFormat="0" applyAlignment="0" applyProtection="0">
      <alignment vertical="center"/>
    </xf>
    <xf numFmtId="0" fontId="104" fillId="27" borderId="258" applyNumberFormat="0" applyAlignment="0" applyProtection="0">
      <alignment vertical="center"/>
    </xf>
    <xf numFmtId="0" fontId="95" fillId="15" borderId="189" applyNumberFormat="0" applyAlignment="0" applyProtection="0">
      <alignment vertical="center"/>
    </xf>
    <xf numFmtId="0" fontId="107" fillId="16" borderId="189" applyNumberFormat="0" applyAlignment="0" applyProtection="0">
      <alignment vertical="center"/>
    </xf>
    <xf numFmtId="0" fontId="107" fillId="16"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82" fillId="0" borderId="197">
      <alignment horizontal="lef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04" fillId="15" borderId="258" applyNumberFormat="0" applyAlignment="0" applyProtection="0">
      <alignment vertical="center"/>
    </xf>
    <xf numFmtId="0" fontId="104" fillId="27" borderId="258" applyNumberFormat="0" applyAlignment="0" applyProtection="0">
      <alignment vertical="center"/>
    </xf>
    <xf numFmtId="10" fontId="81" fillId="20" borderId="196" applyNumberFormat="0" applyBorder="0" applyAlignment="0" applyProtection="0"/>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04" fillId="15" borderId="258" applyNumberForma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107" fillId="16" borderId="189" applyNumberFormat="0" applyAlignment="0" applyProtection="0">
      <alignment vertical="center"/>
    </xf>
    <xf numFmtId="0" fontId="95" fillId="27" borderId="189" applyNumberFormat="0" applyAlignment="0" applyProtection="0">
      <alignment vertical="center"/>
    </xf>
    <xf numFmtId="0" fontId="95" fillId="27" borderId="189" applyNumberFormat="0" applyAlignment="0" applyProtection="0">
      <alignment vertical="center"/>
    </xf>
    <xf numFmtId="0" fontId="104" fillId="27" borderId="258" applyNumberFormat="0" applyAlignment="0" applyProtection="0">
      <alignment vertical="center"/>
    </xf>
    <xf numFmtId="0" fontId="19" fillId="13" borderId="188" applyNumberFormat="0" applyFont="0" applyAlignment="0" applyProtection="0">
      <alignment vertical="center"/>
    </xf>
    <xf numFmtId="0" fontId="107" fillId="16" borderId="189" applyNumberFormat="0" applyAlignment="0" applyProtection="0">
      <alignment vertical="center"/>
    </xf>
    <xf numFmtId="0" fontId="104" fillId="27" borderId="258" applyNumberForma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10" fontId="81" fillId="20" borderId="196" applyNumberFormat="0" applyBorder="0" applyAlignment="0" applyProtection="0"/>
    <xf numFmtId="10" fontId="81" fillId="20" borderId="196" applyNumberFormat="0" applyBorder="0" applyAlignment="0" applyProtection="0"/>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04" fillId="27" borderId="258" applyNumberFormat="0" applyAlignment="0" applyProtection="0">
      <alignment vertical="center"/>
    </xf>
    <xf numFmtId="0" fontId="19" fillId="13" borderId="188" applyNumberFormat="0" applyFont="0" applyAlignment="0" applyProtection="0">
      <alignment vertical="center"/>
    </xf>
    <xf numFmtId="0" fontId="95" fillId="27" borderId="189" applyNumberFormat="0" applyAlignment="0" applyProtection="0">
      <alignment vertical="center"/>
    </xf>
    <xf numFmtId="0" fontId="104" fillId="27" borderId="258" applyNumberFormat="0" applyAlignment="0" applyProtection="0">
      <alignment vertical="center"/>
    </xf>
    <xf numFmtId="0" fontId="107" fillId="16" borderId="189" applyNumberForma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107" fillId="16" borderId="189" applyNumberFormat="0" applyAlignment="0" applyProtection="0">
      <alignment vertical="center"/>
    </xf>
    <xf numFmtId="0" fontId="95" fillId="27" borderId="189" applyNumberFormat="0" applyAlignment="0" applyProtection="0">
      <alignment vertical="center"/>
    </xf>
    <xf numFmtId="0" fontId="95" fillId="27" borderId="189" applyNumberFormat="0" applyAlignment="0" applyProtection="0">
      <alignment vertical="center"/>
    </xf>
    <xf numFmtId="0" fontId="104" fillId="27" borderId="258" applyNumberFormat="0" applyAlignment="0" applyProtection="0">
      <alignment vertical="center"/>
    </xf>
    <xf numFmtId="0" fontId="107" fillId="16" borderId="189" applyNumberFormat="0" applyAlignment="0" applyProtection="0">
      <alignment vertical="center"/>
    </xf>
    <xf numFmtId="0" fontId="104" fillId="27" borderId="258" applyNumberForma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9" fillId="13" borderId="188" applyNumberFormat="0" applyFon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9" fillId="13" borderId="188" applyNumberFormat="0" applyFont="0" applyAlignment="0" applyProtection="0">
      <alignment vertical="center"/>
    </xf>
    <xf numFmtId="0" fontId="104" fillId="15" borderId="258"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82" fillId="0" borderId="197">
      <alignment horizontal="left" vertical="center"/>
    </xf>
    <xf numFmtId="10" fontId="81" fillId="20" borderId="196" applyNumberFormat="0" applyBorder="0" applyAlignment="0" applyProtection="0"/>
    <xf numFmtId="0" fontId="107" fillId="16" borderId="189" applyNumberFormat="0" applyAlignment="0" applyProtection="0">
      <alignment vertical="center"/>
    </xf>
    <xf numFmtId="0" fontId="104" fillId="27" borderId="258" applyNumberFormat="0" applyAlignment="0" applyProtection="0">
      <alignment vertical="center"/>
    </xf>
    <xf numFmtId="0" fontId="19" fillId="13" borderId="188" applyNumberFormat="0" applyFont="0" applyAlignment="0" applyProtection="0">
      <alignment vertical="center"/>
    </xf>
    <xf numFmtId="0" fontId="95" fillId="27" borderId="189" applyNumberFormat="0" applyAlignment="0" applyProtection="0">
      <alignment vertical="center"/>
    </xf>
    <xf numFmtId="0" fontId="95" fillId="27" borderId="189" applyNumberFormat="0" applyAlignment="0" applyProtection="0">
      <alignment vertical="center"/>
    </xf>
    <xf numFmtId="0" fontId="95" fillId="27" borderId="189" applyNumberFormat="0" applyAlignment="0" applyProtection="0">
      <alignment vertical="center"/>
    </xf>
    <xf numFmtId="0" fontId="19" fillId="13" borderId="188" applyNumberFormat="0" applyFont="0" applyAlignment="0" applyProtection="0">
      <alignment vertical="center"/>
    </xf>
    <xf numFmtId="0" fontId="104" fillId="27" borderId="258" applyNumberFormat="0" applyAlignment="0" applyProtection="0">
      <alignment vertical="center"/>
    </xf>
    <xf numFmtId="10" fontId="81" fillId="20" borderId="196" applyNumberFormat="0" applyBorder="0" applyAlignment="0" applyProtection="0"/>
    <xf numFmtId="0" fontId="95" fillId="15" borderId="189" applyNumberFormat="0" applyAlignment="0" applyProtection="0">
      <alignment vertical="center"/>
    </xf>
    <xf numFmtId="0" fontId="104" fillId="27" borderId="258" applyNumberFormat="0" applyAlignment="0" applyProtection="0">
      <alignment vertical="center"/>
    </xf>
    <xf numFmtId="0" fontId="107" fillId="16" borderId="189" applyNumberFormat="0" applyAlignment="0" applyProtection="0">
      <alignment vertical="center"/>
    </xf>
    <xf numFmtId="0" fontId="107" fillId="16"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82" fillId="0" borderId="197">
      <alignment horizontal="lef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10" fontId="81" fillId="20" borderId="196" applyNumberFormat="0" applyBorder="0" applyAlignment="0" applyProtection="0"/>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04" fillId="27" borderId="258" applyNumberFormat="0" applyAlignment="0" applyProtection="0">
      <alignment vertical="center"/>
    </xf>
    <xf numFmtId="10" fontId="81" fillId="20" borderId="196" applyNumberFormat="0" applyBorder="0" applyAlignment="0" applyProtection="0"/>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6" borderId="189"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107" fillId="16" borderId="189" applyNumberFormat="0" applyAlignment="0" applyProtection="0">
      <alignment vertical="center"/>
    </xf>
    <xf numFmtId="0" fontId="95" fillId="27" borderId="189" applyNumberFormat="0" applyAlignment="0" applyProtection="0">
      <alignment vertical="center"/>
    </xf>
    <xf numFmtId="0" fontId="95" fillId="27" borderId="189" applyNumberFormat="0" applyAlignment="0" applyProtection="0">
      <alignment vertical="center"/>
    </xf>
    <xf numFmtId="0" fontId="104" fillId="27" borderId="258" applyNumberFormat="0" applyAlignment="0" applyProtection="0">
      <alignment vertical="center"/>
    </xf>
    <xf numFmtId="0" fontId="19" fillId="13" borderId="188" applyNumberFormat="0" applyFont="0" applyAlignment="0" applyProtection="0">
      <alignment vertical="center"/>
    </xf>
    <xf numFmtId="0" fontId="107" fillId="16" borderId="189" applyNumberFormat="0" applyAlignment="0" applyProtection="0">
      <alignment vertical="center"/>
    </xf>
    <xf numFmtId="0" fontId="104" fillId="27" borderId="258" applyNumberForma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10" fontId="81" fillId="20" borderId="196" applyNumberFormat="0" applyBorder="0" applyAlignment="0" applyProtection="0"/>
    <xf numFmtId="10" fontId="81" fillId="20" borderId="196" applyNumberFormat="0" applyBorder="0" applyAlignment="0" applyProtection="0"/>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95" fillId="15"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82" fillId="0" borderId="197">
      <alignment horizontal="left" vertical="center"/>
    </xf>
    <xf numFmtId="10" fontId="81" fillId="20" borderId="196" applyNumberFormat="0" applyBorder="0" applyAlignment="0" applyProtection="0"/>
    <xf numFmtId="0" fontId="107" fillId="16" borderId="189" applyNumberFormat="0" applyAlignment="0" applyProtection="0">
      <alignment vertical="center"/>
    </xf>
    <xf numFmtId="0" fontId="104" fillId="27" borderId="258" applyNumberFormat="0" applyAlignment="0" applyProtection="0">
      <alignment vertical="center"/>
    </xf>
    <xf numFmtId="0" fontId="19" fillId="13" borderId="188" applyNumberFormat="0" applyFont="0" applyAlignment="0" applyProtection="0">
      <alignment vertical="center"/>
    </xf>
    <xf numFmtId="0" fontId="95" fillId="27" borderId="189" applyNumberFormat="0" applyAlignment="0" applyProtection="0">
      <alignment vertical="center"/>
    </xf>
    <xf numFmtId="0" fontId="95" fillId="27" borderId="189" applyNumberFormat="0" applyAlignment="0" applyProtection="0">
      <alignment vertical="center"/>
    </xf>
    <xf numFmtId="0" fontId="95" fillId="27" borderId="189" applyNumberFormat="0" applyAlignment="0" applyProtection="0">
      <alignment vertical="center"/>
    </xf>
    <xf numFmtId="0" fontId="19" fillId="13" borderId="188" applyNumberFormat="0" applyFont="0" applyAlignment="0" applyProtection="0">
      <alignment vertical="center"/>
    </xf>
    <xf numFmtId="0" fontId="104" fillId="27" borderId="258" applyNumberFormat="0" applyAlignment="0" applyProtection="0">
      <alignment vertical="center"/>
    </xf>
    <xf numFmtId="10" fontId="81" fillId="20" borderId="196" applyNumberFormat="0" applyBorder="0" applyAlignment="0" applyProtection="0"/>
    <xf numFmtId="0" fontId="95" fillId="15" borderId="189" applyNumberFormat="0" applyAlignment="0" applyProtection="0">
      <alignment vertical="center"/>
    </xf>
    <xf numFmtId="0" fontId="104" fillId="27" borderId="258" applyNumberFormat="0" applyAlignment="0" applyProtection="0">
      <alignment vertical="center"/>
    </xf>
    <xf numFmtId="0" fontId="95" fillId="15" borderId="189" applyNumberFormat="0" applyAlignment="0" applyProtection="0">
      <alignment vertical="center"/>
    </xf>
    <xf numFmtId="0" fontId="107" fillId="16" borderId="189" applyNumberFormat="0" applyAlignment="0" applyProtection="0">
      <alignment vertical="center"/>
    </xf>
    <xf numFmtId="0" fontId="107" fillId="16"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82" fillId="0" borderId="197">
      <alignment horizontal="lef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9" fillId="13" borderId="188" applyNumberFormat="0" applyFon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04" fillId="15" borderId="258" applyNumberFormat="0" applyAlignment="0" applyProtection="0">
      <alignment vertical="center"/>
    </xf>
    <xf numFmtId="10" fontId="81" fillId="20" borderId="196" applyNumberFormat="0" applyBorder="0" applyAlignment="0" applyProtection="0"/>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107" fillId="16" borderId="189" applyNumberFormat="0" applyAlignment="0" applyProtection="0">
      <alignment vertical="center"/>
    </xf>
    <xf numFmtId="0" fontId="95" fillId="27" borderId="189" applyNumberFormat="0" applyAlignment="0" applyProtection="0">
      <alignment vertical="center"/>
    </xf>
    <xf numFmtId="0" fontId="95" fillId="27" borderId="189" applyNumberFormat="0" applyAlignment="0" applyProtection="0">
      <alignment vertical="center"/>
    </xf>
    <xf numFmtId="0" fontId="104" fillId="27" borderId="258" applyNumberFormat="0" applyAlignment="0" applyProtection="0">
      <alignment vertical="center"/>
    </xf>
    <xf numFmtId="0" fontId="19" fillId="13" borderId="188" applyNumberFormat="0" applyFont="0" applyAlignment="0" applyProtection="0">
      <alignment vertical="center"/>
    </xf>
    <xf numFmtId="0" fontId="107" fillId="16" borderId="189" applyNumberFormat="0" applyAlignment="0" applyProtection="0">
      <alignment vertical="center"/>
    </xf>
    <xf numFmtId="0" fontId="104" fillId="27" borderId="258" applyNumberForma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10" fontId="81" fillId="20" borderId="196" applyNumberFormat="0" applyBorder="0" applyAlignment="0" applyProtection="0"/>
    <xf numFmtId="10" fontId="81" fillId="20" borderId="196" applyNumberFormat="0" applyBorder="0" applyAlignment="0" applyProtection="0"/>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6" borderId="189"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9" fillId="13" borderId="188" applyNumberFormat="0" applyFon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95" fillId="27" borderId="189" applyNumberFormat="0" applyAlignment="0" applyProtection="0">
      <alignment vertical="center"/>
    </xf>
    <xf numFmtId="0" fontId="104" fillId="27" borderId="258" applyNumberFormat="0" applyAlignment="0" applyProtection="0">
      <alignment vertical="center"/>
    </xf>
    <xf numFmtId="0" fontId="107" fillId="16" borderId="189" applyNumberForma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107" fillId="16" borderId="189" applyNumberFormat="0" applyAlignment="0" applyProtection="0">
      <alignment vertical="center"/>
    </xf>
    <xf numFmtId="0" fontId="95" fillId="27" borderId="189" applyNumberFormat="0" applyAlignment="0" applyProtection="0">
      <alignment vertical="center"/>
    </xf>
    <xf numFmtId="0" fontId="95" fillId="27" borderId="189" applyNumberFormat="0" applyAlignment="0" applyProtection="0">
      <alignment vertical="center"/>
    </xf>
    <xf numFmtId="0" fontId="104" fillId="27" borderId="258" applyNumberFormat="0" applyAlignment="0" applyProtection="0">
      <alignment vertical="center"/>
    </xf>
    <xf numFmtId="0" fontId="104" fillId="15" borderId="258" applyNumberFormat="0" applyAlignment="0" applyProtection="0">
      <alignment vertical="center"/>
    </xf>
    <xf numFmtId="0" fontId="107" fillId="16" borderId="189" applyNumberFormat="0" applyAlignment="0" applyProtection="0">
      <alignment vertical="center"/>
    </xf>
    <xf numFmtId="0" fontId="104" fillId="27" borderId="258" applyNumberForma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95" fillId="27" borderId="189"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9" fillId="13" borderId="188" applyNumberFormat="0" applyFont="0" applyAlignment="0" applyProtection="0">
      <alignment vertical="center"/>
    </xf>
    <xf numFmtId="0" fontId="104" fillId="15" borderId="258"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82" fillId="0" borderId="197">
      <alignment horizontal="left" vertical="center"/>
    </xf>
    <xf numFmtId="10" fontId="81" fillId="20" borderId="196" applyNumberFormat="0" applyBorder="0" applyAlignment="0" applyProtection="0"/>
    <xf numFmtId="0" fontId="107" fillId="16" borderId="189" applyNumberFormat="0" applyAlignment="0" applyProtection="0">
      <alignment vertical="center"/>
    </xf>
    <xf numFmtId="0" fontId="104" fillId="27" borderId="258" applyNumberFormat="0" applyAlignment="0" applyProtection="0">
      <alignment vertical="center"/>
    </xf>
    <xf numFmtId="0" fontId="19" fillId="13" borderId="188" applyNumberFormat="0" applyFont="0" applyAlignment="0" applyProtection="0">
      <alignment vertical="center"/>
    </xf>
    <xf numFmtId="0" fontId="95" fillId="27" borderId="189" applyNumberFormat="0" applyAlignment="0" applyProtection="0">
      <alignment vertical="center"/>
    </xf>
    <xf numFmtId="0" fontId="95" fillId="27" borderId="189" applyNumberFormat="0" applyAlignment="0" applyProtection="0">
      <alignment vertical="center"/>
    </xf>
    <xf numFmtId="0" fontId="95" fillId="27" borderId="189" applyNumberFormat="0" applyAlignment="0" applyProtection="0">
      <alignment vertical="center"/>
    </xf>
    <xf numFmtId="0" fontId="19" fillId="13" borderId="188" applyNumberFormat="0" applyFont="0" applyAlignment="0" applyProtection="0">
      <alignment vertical="center"/>
    </xf>
    <xf numFmtId="0" fontId="104" fillId="27" borderId="258" applyNumberFormat="0" applyAlignment="0" applyProtection="0">
      <alignment vertical="center"/>
    </xf>
    <xf numFmtId="10" fontId="81" fillId="20" borderId="196" applyNumberFormat="0" applyBorder="0" applyAlignment="0" applyProtection="0"/>
    <xf numFmtId="0" fontId="95" fillId="15" borderId="189" applyNumberFormat="0" applyAlignment="0" applyProtection="0">
      <alignment vertical="center"/>
    </xf>
    <xf numFmtId="0" fontId="104" fillId="27" borderId="258" applyNumberFormat="0" applyAlignment="0" applyProtection="0">
      <alignment vertical="center"/>
    </xf>
    <xf numFmtId="0" fontId="107" fillId="16" borderId="189" applyNumberFormat="0" applyAlignment="0" applyProtection="0">
      <alignment vertical="center"/>
    </xf>
    <xf numFmtId="0" fontId="107" fillId="16" borderId="189" applyNumberFormat="0" applyAlignment="0" applyProtection="0">
      <alignment vertical="center"/>
    </xf>
    <xf numFmtId="0" fontId="107" fillId="16"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82" fillId="0" borderId="197">
      <alignment horizontal="lef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10" fontId="81" fillId="20" borderId="196" applyNumberFormat="0" applyBorder="0" applyAlignment="0" applyProtection="0"/>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6" borderId="189"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9" fillId="13" borderId="188" applyNumberFormat="0" applyFont="0" applyAlignment="0" applyProtection="0">
      <alignment vertical="center"/>
    </xf>
    <xf numFmtId="0" fontId="104" fillId="27" borderId="258" applyNumberFormat="0" applyAlignment="0" applyProtection="0">
      <alignment vertical="center"/>
    </xf>
    <xf numFmtId="10" fontId="81" fillId="20" borderId="196" applyNumberFormat="0" applyBorder="0" applyAlignment="0" applyProtection="0"/>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107" fillId="16" borderId="189" applyNumberFormat="0" applyAlignment="0" applyProtection="0">
      <alignment vertical="center"/>
    </xf>
    <xf numFmtId="0" fontId="95" fillId="27" borderId="189" applyNumberFormat="0" applyAlignment="0" applyProtection="0">
      <alignment vertical="center"/>
    </xf>
    <xf numFmtId="0" fontId="95" fillId="27" borderId="189" applyNumberFormat="0" applyAlignment="0" applyProtection="0">
      <alignment vertical="center"/>
    </xf>
    <xf numFmtId="0" fontId="104" fillId="27" borderId="258" applyNumberFormat="0" applyAlignment="0" applyProtection="0">
      <alignment vertical="center"/>
    </xf>
    <xf numFmtId="0" fontId="19" fillId="13" borderId="188" applyNumberFormat="0" applyFont="0" applyAlignment="0" applyProtection="0">
      <alignment vertical="center"/>
    </xf>
    <xf numFmtId="0" fontId="107" fillId="16" borderId="189" applyNumberFormat="0" applyAlignment="0" applyProtection="0">
      <alignment vertical="center"/>
    </xf>
    <xf numFmtId="0" fontId="104" fillId="27" borderId="258" applyNumberForma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10" fontId="81" fillId="20" borderId="196" applyNumberFormat="0" applyBorder="0" applyAlignment="0" applyProtection="0"/>
    <xf numFmtId="10" fontId="81" fillId="20" borderId="196" applyNumberFormat="0" applyBorder="0" applyAlignment="0" applyProtection="0"/>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95" fillId="27" borderId="189"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9" fillId="13" borderId="188" applyNumberFormat="0" applyFon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82" fillId="0" borderId="197">
      <alignment horizontal="left" vertical="center"/>
    </xf>
    <xf numFmtId="10" fontId="81" fillId="20" borderId="196" applyNumberFormat="0" applyBorder="0" applyAlignment="0" applyProtection="0"/>
    <xf numFmtId="0" fontId="107" fillId="16" borderId="189" applyNumberFormat="0" applyAlignment="0" applyProtection="0">
      <alignment vertical="center"/>
    </xf>
    <xf numFmtId="0" fontId="104" fillId="27" borderId="258" applyNumberFormat="0" applyAlignment="0" applyProtection="0">
      <alignment vertical="center"/>
    </xf>
    <xf numFmtId="0" fontId="19" fillId="13" borderId="188" applyNumberFormat="0" applyFont="0" applyAlignment="0" applyProtection="0">
      <alignment vertical="center"/>
    </xf>
    <xf numFmtId="0" fontId="95" fillId="27" borderId="189" applyNumberFormat="0" applyAlignment="0" applyProtection="0">
      <alignment vertical="center"/>
    </xf>
    <xf numFmtId="0" fontId="95" fillId="27" borderId="189" applyNumberFormat="0" applyAlignment="0" applyProtection="0">
      <alignment vertical="center"/>
    </xf>
    <xf numFmtId="0" fontId="95" fillId="27" borderId="189" applyNumberFormat="0" applyAlignment="0" applyProtection="0">
      <alignment vertical="center"/>
    </xf>
    <xf numFmtId="0" fontId="19" fillId="13" borderId="188" applyNumberFormat="0" applyFont="0" applyAlignment="0" applyProtection="0">
      <alignment vertical="center"/>
    </xf>
    <xf numFmtId="0" fontId="104" fillId="27" borderId="258" applyNumberFormat="0" applyAlignment="0" applyProtection="0">
      <alignment vertical="center"/>
    </xf>
    <xf numFmtId="10" fontId="81" fillId="20" borderId="196" applyNumberFormat="0" applyBorder="0" applyAlignment="0" applyProtection="0"/>
    <xf numFmtId="0" fontId="95" fillId="15" borderId="189" applyNumberFormat="0" applyAlignment="0" applyProtection="0">
      <alignment vertical="center"/>
    </xf>
    <xf numFmtId="0" fontId="104" fillId="27" borderId="258" applyNumberFormat="0" applyAlignment="0" applyProtection="0">
      <alignment vertical="center"/>
    </xf>
    <xf numFmtId="0" fontId="107" fillId="16" borderId="189" applyNumberFormat="0" applyAlignment="0" applyProtection="0">
      <alignment vertical="center"/>
    </xf>
    <xf numFmtId="0" fontId="107" fillId="16"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82" fillId="0" borderId="197">
      <alignment horizontal="lef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10" fontId="81" fillId="20" borderId="196" applyNumberFormat="0" applyBorder="0" applyAlignment="0" applyProtection="0"/>
    <xf numFmtId="0" fontId="107" fillId="11" borderId="189" applyNumberFormat="0" applyAlignment="0" applyProtection="0">
      <alignment vertical="center"/>
    </xf>
    <xf numFmtId="0" fontId="107" fillId="11"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04" fillId="15" borderId="258" applyNumberFormat="0" applyAlignment="0" applyProtection="0">
      <alignment vertical="center"/>
    </xf>
    <xf numFmtId="10" fontId="81" fillId="20" borderId="196" applyNumberFormat="0" applyBorder="0" applyAlignment="0" applyProtection="0"/>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9" fillId="13" borderId="188" applyNumberFormat="0" applyFont="0" applyAlignment="0" applyProtection="0">
      <alignment vertical="center"/>
    </xf>
    <xf numFmtId="0" fontId="107" fillId="11" borderId="189" applyNumberFormat="0" applyAlignment="0" applyProtection="0">
      <alignment vertical="center"/>
    </xf>
    <xf numFmtId="0" fontId="19" fillId="13" borderId="188" applyNumberFormat="0" applyFont="0" applyAlignment="0" applyProtection="0">
      <alignment vertical="center"/>
    </xf>
    <xf numFmtId="0" fontId="107" fillId="16" borderId="189" applyNumberFormat="0" applyAlignment="0" applyProtection="0">
      <alignment vertical="center"/>
    </xf>
    <xf numFmtId="0" fontId="95" fillId="27" borderId="189" applyNumberFormat="0" applyAlignment="0" applyProtection="0">
      <alignment vertical="center"/>
    </xf>
    <xf numFmtId="0" fontId="95" fillId="27" borderId="189" applyNumberFormat="0" applyAlignment="0" applyProtection="0">
      <alignment vertical="center"/>
    </xf>
    <xf numFmtId="0" fontId="104" fillId="27" borderId="258" applyNumberFormat="0" applyAlignment="0" applyProtection="0">
      <alignment vertical="center"/>
    </xf>
    <xf numFmtId="0" fontId="104" fillId="27" borderId="258" applyNumberFormat="0" applyAlignment="0" applyProtection="0">
      <alignment vertical="center"/>
    </xf>
    <xf numFmtId="0" fontId="107" fillId="16" borderId="189" applyNumberFormat="0" applyAlignment="0" applyProtection="0">
      <alignment vertical="center"/>
    </xf>
    <xf numFmtId="0" fontId="104" fillId="27" borderId="258" applyNumberForma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10" fontId="81" fillId="20" borderId="196" applyNumberFormat="0" applyBorder="0" applyAlignment="0" applyProtection="0"/>
    <xf numFmtId="10" fontId="81" fillId="20" borderId="196" applyNumberFormat="0" applyBorder="0" applyAlignment="0" applyProtection="0"/>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07" fillId="16"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9" fillId="13" borderId="188" applyNumberFormat="0" applyFont="0" applyAlignment="0" applyProtection="0">
      <alignment vertical="center"/>
    </xf>
    <xf numFmtId="0" fontId="95" fillId="27" borderId="189" applyNumberFormat="0" applyAlignment="0" applyProtection="0">
      <alignment vertical="center"/>
    </xf>
    <xf numFmtId="0" fontId="104" fillId="27" borderId="258" applyNumberFormat="0" applyAlignment="0" applyProtection="0">
      <alignment vertical="center"/>
    </xf>
    <xf numFmtId="0" fontId="107" fillId="11" borderId="189" applyNumberFormat="0" applyAlignment="0" applyProtection="0">
      <alignment vertical="center"/>
    </xf>
    <xf numFmtId="0" fontId="107" fillId="16" borderId="189" applyNumberForma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9" fillId="13" borderId="188" applyNumberFormat="0" applyFont="0" applyAlignment="0" applyProtection="0">
      <alignment vertical="center"/>
    </xf>
    <xf numFmtId="0" fontId="107" fillId="16" borderId="189" applyNumberFormat="0" applyAlignment="0" applyProtection="0">
      <alignment vertical="center"/>
    </xf>
    <xf numFmtId="0" fontId="95" fillId="27" borderId="189" applyNumberFormat="0" applyAlignment="0" applyProtection="0">
      <alignment vertical="center"/>
    </xf>
    <xf numFmtId="0" fontId="95" fillId="27" borderId="189" applyNumberFormat="0" applyAlignment="0" applyProtection="0">
      <alignment vertical="center"/>
    </xf>
    <xf numFmtId="0" fontId="104" fillId="27" borderId="258" applyNumberFormat="0" applyAlignment="0" applyProtection="0">
      <alignment vertical="center"/>
    </xf>
    <xf numFmtId="0" fontId="95" fillId="15" borderId="189" applyNumberFormat="0" applyAlignment="0" applyProtection="0">
      <alignment vertical="center"/>
    </xf>
    <xf numFmtId="0" fontId="107" fillId="16" borderId="189" applyNumberFormat="0" applyAlignment="0" applyProtection="0">
      <alignment vertical="center"/>
    </xf>
    <xf numFmtId="0" fontId="104" fillId="27" borderId="258" applyNumberForma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04" fillId="27" borderId="258" applyNumberFormat="0" applyAlignment="0" applyProtection="0">
      <alignment vertical="center"/>
    </xf>
    <xf numFmtId="0" fontId="19" fillId="13" borderId="188" applyNumberFormat="0" applyFon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9" fillId="13" borderId="188" applyNumberFormat="0" applyFont="0" applyAlignment="0" applyProtection="0">
      <alignment vertical="center"/>
    </xf>
    <xf numFmtId="0" fontId="104" fillId="15" borderId="258"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82" fillId="0" borderId="197">
      <alignment horizontal="left" vertical="center"/>
    </xf>
    <xf numFmtId="10" fontId="81" fillId="20" borderId="196" applyNumberFormat="0" applyBorder="0" applyAlignment="0" applyProtection="0"/>
    <xf numFmtId="0" fontId="107" fillId="16" borderId="189" applyNumberFormat="0" applyAlignment="0" applyProtection="0">
      <alignment vertical="center"/>
    </xf>
    <xf numFmtId="0" fontId="104" fillId="27" borderId="258" applyNumberFormat="0" applyAlignment="0" applyProtection="0">
      <alignment vertical="center"/>
    </xf>
    <xf numFmtId="0" fontId="19" fillId="13" borderId="188" applyNumberFormat="0" applyFont="0" applyAlignment="0" applyProtection="0">
      <alignment vertical="center"/>
    </xf>
    <xf numFmtId="0" fontId="95" fillId="27" borderId="189" applyNumberFormat="0" applyAlignment="0" applyProtection="0">
      <alignment vertical="center"/>
    </xf>
    <xf numFmtId="0" fontId="95" fillId="27" borderId="189" applyNumberFormat="0" applyAlignment="0" applyProtection="0">
      <alignment vertical="center"/>
    </xf>
    <xf numFmtId="0" fontId="95" fillId="27" borderId="189" applyNumberFormat="0" applyAlignment="0" applyProtection="0">
      <alignment vertical="center"/>
    </xf>
    <xf numFmtId="0" fontId="19" fillId="13" borderId="188" applyNumberFormat="0" applyFont="0" applyAlignment="0" applyProtection="0">
      <alignment vertical="center"/>
    </xf>
    <xf numFmtId="0" fontId="104" fillId="27" borderId="258" applyNumberFormat="0" applyAlignment="0" applyProtection="0">
      <alignment vertical="center"/>
    </xf>
    <xf numFmtId="10" fontId="81" fillId="20" borderId="196" applyNumberFormat="0" applyBorder="0" applyAlignment="0" applyProtection="0"/>
    <xf numFmtId="0" fontId="95" fillId="15" borderId="189" applyNumberFormat="0" applyAlignment="0" applyProtection="0">
      <alignment vertical="center"/>
    </xf>
    <xf numFmtId="0" fontId="104" fillId="27" borderId="258" applyNumberFormat="0" applyAlignment="0" applyProtection="0">
      <alignment vertical="center"/>
    </xf>
    <xf numFmtId="0" fontId="104" fillId="15" borderId="258" applyNumberFormat="0" applyAlignment="0" applyProtection="0">
      <alignment vertical="center"/>
    </xf>
    <xf numFmtId="0" fontId="107" fillId="16" borderId="189" applyNumberFormat="0" applyAlignment="0" applyProtection="0">
      <alignment vertical="center"/>
    </xf>
    <xf numFmtId="0" fontId="107" fillId="16"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82" fillId="0" borderId="197">
      <alignment horizontal="lef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10" fontId="81" fillId="20" borderId="196" applyNumberFormat="0" applyBorder="0" applyAlignment="0" applyProtection="0"/>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10" fontId="81" fillId="20" borderId="196" applyNumberFormat="0" applyBorder="0" applyAlignment="0" applyProtection="0"/>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04" fillId="27" borderId="258" applyNumberFormat="0" applyAlignment="0" applyProtection="0">
      <alignment vertical="center"/>
    </xf>
    <xf numFmtId="0" fontId="95" fillId="15" borderId="189" applyNumberFormat="0" applyAlignment="0" applyProtection="0">
      <alignment vertical="center"/>
    </xf>
    <xf numFmtId="0" fontId="107" fillId="11" borderId="189" applyNumberFormat="0" applyAlignment="0" applyProtection="0">
      <alignment vertical="center"/>
    </xf>
    <xf numFmtId="0" fontId="19" fillId="13" borderId="188" applyNumberFormat="0" applyFont="0" applyAlignment="0" applyProtection="0">
      <alignment vertical="center"/>
    </xf>
    <xf numFmtId="0" fontId="107" fillId="16" borderId="189" applyNumberFormat="0" applyAlignment="0" applyProtection="0">
      <alignment vertical="center"/>
    </xf>
    <xf numFmtId="0" fontId="95" fillId="27" borderId="189" applyNumberFormat="0" applyAlignment="0" applyProtection="0">
      <alignment vertical="center"/>
    </xf>
    <xf numFmtId="0" fontId="95" fillId="27" borderId="189" applyNumberFormat="0" applyAlignment="0" applyProtection="0">
      <alignment vertical="center"/>
    </xf>
    <xf numFmtId="0" fontId="104" fillId="27" borderId="258" applyNumberFormat="0" applyAlignment="0" applyProtection="0">
      <alignment vertical="center"/>
    </xf>
    <xf numFmtId="0" fontId="107" fillId="16" borderId="189" applyNumberFormat="0" applyAlignment="0" applyProtection="0">
      <alignment vertical="center"/>
    </xf>
    <xf numFmtId="0" fontId="104" fillId="27" borderId="258" applyNumberForma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10" fontId="81" fillId="20" borderId="196" applyNumberFormat="0" applyBorder="0" applyAlignment="0" applyProtection="0"/>
    <xf numFmtId="10" fontId="81" fillId="20" borderId="196" applyNumberFormat="0" applyBorder="0" applyAlignment="0" applyProtection="0"/>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9" fillId="13" borderId="188" applyNumberFormat="0" applyFon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9" fillId="13" borderId="188" applyNumberFormat="0" applyFon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82" fillId="0" borderId="197">
      <alignment horizontal="left" vertical="center"/>
    </xf>
    <xf numFmtId="10" fontId="81" fillId="20" borderId="196" applyNumberFormat="0" applyBorder="0" applyAlignment="0" applyProtection="0"/>
    <xf numFmtId="0" fontId="107" fillId="16" borderId="189" applyNumberFormat="0" applyAlignment="0" applyProtection="0">
      <alignment vertical="center"/>
    </xf>
    <xf numFmtId="0" fontId="104" fillId="27" borderId="258" applyNumberFormat="0" applyAlignment="0" applyProtection="0">
      <alignment vertical="center"/>
    </xf>
    <xf numFmtId="0" fontId="19" fillId="13" borderId="188" applyNumberFormat="0" applyFont="0" applyAlignment="0" applyProtection="0">
      <alignment vertical="center"/>
    </xf>
    <xf numFmtId="0" fontId="95" fillId="27" borderId="189" applyNumberFormat="0" applyAlignment="0" applyProtection="0">
      <alignment vertical="center"/>
    </xf>
    <xf numFmtId="0" fontId="95" fillId="27" borderId="189" applyNumberFormat="0" applyAlignment="0" applyProtection="0">
      <alignment vertical="center"/>
    </xf>
    <xf numFmtId="0" fontId="95" fillId="27" borderId="189" applyNumberFormat="0" applyAlignment="0" applyProtection="0">
      <alignment vertical="center"/>
    </xf>
    <xf numFmtId="0" fontId="19" fillId="13" borderId="188" applyNumberFormat="0" applyFont="0" applyAlignment="0" applyProtection="0">
      <alignment vertical="center"/>
    </xf>
    <xf numFmtId="0" fontId="104" fillId="27" borderId="258" applyNumberFormat="0" applyAlignment="0" applyProtection="0">
      <alignment vertical="center"/>
    </xf>
    <xf numFmtId="10" fontId="81" fillId="20" borderId="196" applyNumberFormat="0" applyBorder="0" applyAlignment="0" applyProtection="0"/>
    <xf numFmtId="0" fontId="95" fillId="15" borderId="189" applyNumberFormat="0" applyAlignment="0" applyProtection="0">
      <alignment vertical="center"/>
    </xf>
    <xf numFmtId="0" fontId="104" fillId="27" borderId="258" applyNumberFormat="0" applyAlignment="0" applyProtection="0">
      <alignment vertical="center"/>
    </xf>
    <xf numFmtId="0" fontId="19" fillId="13" borderId="188" applyNumberFormat="0" applyFont="0" applyAlignment="0" applyProtection="0">
      <alignment vertical="center"/>
    </xf>
    <xf numFmtId="0" fontId="107" fillId="16" borderId="189" applyNumberFormat="0" applyAlignment="0" applyProtection="0">
      <alignment vertical="center"/>
    </xf>
    <xf numFmtId="0" fontId="107" fillId="16"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82" fillId="0" borderId="197">
      <alignment horizontal="lef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10" fontId="81" fillId="20" borderId="196" applyNumberFormat="0" applyBorder="0" applyAlignment="0" applyProtection="0"/>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04" fillId="15" borderId="258" applyNumberFormat="0" applyAlignment="0" applyProtection="0">
      <alignment vertical="center"/>
    </xf>
    <xf numFmtId="0" fontId="95" fillId="27" borderId="189" applyNumberForma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9" fillId="13" borderId="188" applyNumberFormat="0" applyFon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9" fillId="13" borderId="188" applyNumberFormat="0" applyFont="0" applyAlignment="0" applyProtection="0">
      <alignment vertical="center"/>
    </xf>
    <xf numFmtId="0" fontId="107" fillId="16" borderId="189" applyNumberFormat="0" applyAlignment="0" applyProtection="0">
      <alignment vertical="center"/>
    </xf>
    <xf numFmtId="0" fontId="95" fillId="27" borderId="189" applyNumberFormat="0" applyAlignment="0" applyProtection="0">
      <alignment vertical="center"/>
    </xf>
    <xf numFmtId="0" fontId="95" fillId="27" borderId="189" applyNumberFormat="0" applyAlignment="0" applyProtection="0">
      <alignment vertical="center"/>
    </xf>
    <xf numFmtId="0" fontId="104" fillId="27" borderId="258" applyNumberFormat="0" applyAlignment="0" applyProtection="0">
      <alignment vertical="center"/>
    </xf>
    <xf numFmtId="0" fontId="107" fillId="16" borderId="189" applyNumberFormat="0" applyAlignment="0" applyProtection="0">
      <alignment vertical="center"/>
    </xf>
    <xf numFmtId="0" fontId="104" fillId="27" borderId="258" applyNumberForma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107" fillId="16" borderId="189" applyNumberForma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9" fillId="13" borderId="188" applyNumberFormat="0" applyFont="0" applyAlignment="0" applyProtection="0">
      <alignment vertical="center"/>
    </xf>
    <xf numFmtId="0" fontId="95" fillId="27" borderId="189" applyNumberFormat="0" applyAlignment="0" applyProtection="0">
      <alignment vertical="center"/>
    </xf>
    <xf numFmtId="0" fontId="104" fillId="27" borderId="258" applyNumberFormat="0" applyAlignment="0" applyProtection="0">
      <alignment vertical="center"/>
    </xf>
    <xf numFmtId="0" fontId="104" fillId="15" borderId="258" applyNumberFormat="0" applyAlignment="0" applyProtection="0">
      <alignment vertical="center"/>
    </xf>
    <xf numFmtId="0" fontId="107" fillId="16" borderId="189" applyNumberForma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107" fillId="16" borderId="189" applyNumberFormat="0" applyAlignment="0" applyProtection="0">
      <alignment vertical="center"/>
    </xf>
    <xf numFmtId="0" fontId="95" fillId="27" borderId="189" applyNumberFormat="0" applyAlignment="0" applyProtection="0">
      <alignment vertical="center"/>
    </xf>
    <xf numFmtId="0" fontId="95" fillId="27" borderId="189" applyNumberFormat="0" applyAlignment="0" applyProtection="0">
      <alignment vertical="center"/>
    </xf>
    <xf numFmtId="0" fontId="104" fillId="27" borderId="258" applyNumberFormat="0" applyAlignment="0" applyProtection="0">
      <alignment vertical="center"/>
    </xf>
    <xf numFmtId="0" fontId="107" fillId="16" borderId="189" applyNumberFormat="0" applyAlignment="0" applyProtection="0">
      <alignment vertical="center"/>
    </xf>
    <xf numFmtId="0" fontId="104" fillId="27" borderId="258" applyNumberForma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82" fillId="0" borderId="197">
      <alignment horizontal="left" vertical="center"/>
    </xf>
    <xf numFmtId="10" fontId="81" fillId="20" borderId="196" applyNumberFormat="0" applyBorder="0" applyAlignment="0" applyProtection="0"/>
    <xf numFmtId="0" fontId="107" fillId="16" borderId="189" applyNumberFormat="0" applyAlignment="0" applyProtection="0">
      <alignment vertical="center"/>
    </xf>
    <xf numFmtId="0" fontId="104" fillId="27" borderId="258" applyNumberFormat="0" applyAlignment="0" applyProtection="0">
      <alignment vertical="center"/>
    </xf>
    <xf numFmtId="0" fontId="19" fillId="13" borderId="188" applyNumberFormat="0" applyFont="0" applyAlignment="0" applyProtection="0">
      <alignment vertical="center"/>
    </xf>
    <xf numFmtId="0" fontId="95" fillId="27" borderId="189" applyNumberFormat="0" applyAlignment="0" applyProtection="0">
      <alignment vertical="center"/>
    </xf>
    <xf numFmtId="0" fontId="95" fillId="27" borderId="189" applyNumberFormat="0" applyAlignment="0" applyProtection="0">
      <alignment vertical="center"/>
    </xf>
    <xf numFmtId="0" fontId="95" fillId="27" borderId="189" applyNumberFormat="0" applyAlignment="0" applyProtection="0">
      <alignment vertical="center"/>
    </xf>
    <xf numFmtId="0" fontId="19" fillId="13" borderId="188" applyNumberFormat="0" applyFont="0" applyAlignment="0" applyProtection="0">
      <alignment vertical="center"/>
    </xf>
    <xf numFmtId="0" fontId="104" fillId="27" borderId="258" applyNumberFormat="0" applyAlignment="0" applyProtection="0">
      <alignment vertical="center"/>
    </xf>
    <xf numFmtId="10" fontId="81" fillId="20" borderId="196" applyNumberFormat="0" applyBorder="0" applyAlignment="0" applyProtection="0"/>
    <xf numFmtId="0" fontId="95" fillId="15" borderId="189" applyNumberFormat="0" applyAlignment="0" applyProtection="0">
      <alignment vertical="center"/>
    </xf>
    <xf numFmtId="0" fontId="104" fillId="27" borderId="258" applyNumberFormat="0" applyAlignment="0" applyProtection="0">
      <alignment vertical="center"/>
    </xf>
    <xf numFmtId="0" fontId="107" fillId="16" borderId="189" applyNumberFormat="0" applyAlignment="0" applyProtection="0">
      <alignment vertical="center"/>
    </xf>
    <xf numFmtId="0" fontId="107" fillId="16"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82" fillId="0" borderId="197">
      <alignment horizontal="lef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10" fontId="81" fillId="20" borderId="196" applyNumberFormat="0" applyBorder="0" applyAlignment="0" applyProtection="0"/>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95" fillId="15" borderId="189"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10" fontId="81" fillId="20" borderId="196" applyNumberFormat="0" applyBorder="0" applyAlignment="0" applyProtection="0"/>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04" fillId="27" borderId="258" applyNumberForma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107" fillId="16" borderId="189" applyNumberFormat="0" applyAlignment="0" applyProtection="0">
      <alignment vertical="center"/>
    </xf>
    <xf numFmtId="0" fontId="95" fillId="27" borderId="189" applyNumberFormat="0" applyAlignment="0" applyProtection="0">
      <alignment vertical="center"/>
    </xf>
    <xf numFmtId="0" fontId="95" fillId="27" borderId="189" applyNumberFormat="0" applyAlignment="0" applyProtection="0">
      <alignment vertical="center"/>
    </xf>
    <xf numFmtId="0" fontId="104" fillId="27" borderId="258" applyNumberFormat="0" applyAlignment="0" applyProtection="0">
      <alignment vertical="center"/>
    </xf>
    <xf numFmtId="0" fontId="107" fillId="16" borderId="189" applyNumberFormat="0" applyAlignment="0" applyProtection="0">
      <alignment vertical="center"/>
    </xf>
    <xf numFmtId="0" fontId="104" fillId="27" borderId="258" applyNumberForma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10" fontId="81" fillId="20" borderId="196" applyNumberFormat="0" applyBorder="0" applyAlignment="0" applyProtection="0"/>
    <xf numFmtId="10" fontId="81" fillId="20" borderId="196" applyNumberFormat="0" applyBorder="0" applyAlignment="0" applyProtection="0"/>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82" fillId="0" borderId="197">
      <alignment horizontal="left" vertical="center"/>
    </xf>
    <xf numFmtId="10" fontId="81" fillId="20" borderId="196" applyNumberFormat="0" applyBorder="0" applyAlignment="0" applyProtection="0"/>
    <xf numFmtId="0" fontId="107" fillId="16" borderId="189" applyNumberFormat="0" applyAlignment="0" applyProtection="0">
      <alignment vertical="center"/>
    </xf>
    <xf numFmtId="0" fontId="104" fillId="27" borderId="258" applyNumberFormat="0" applyAlignment="0" applyProtection="0">
      <alignment vertical="center"/>
    </xf>
    <xf numFmtId="0" fontId="19" fillId="13" borderId="188" applyNumberFormat="0" applyFont="0" applyAlignment="0" applyProtection="0">
      <alignment vertical="center"/>
    </xf>
    <xf numFmtId="0" fontId="95" fillId="27" borderId="189" applyNumberFormat="0" applyAlignment="0" applyProtection="0">
      <alignment vertical="center"/>
    </xf>
    <xf numFmtId="0" fontId="95" fillId="27" borderId="189" applyNumberFormat="0" applyAlignment="0" applyProtection="0">
      <alignment vertical="center"/>
    </xf>
    <xf numFmtId="0" fontId="95" fillId="27" borderId="189" applyNumberFormat="0" applyAlignment="0" applyProtection="0">
      <alignment vertical="center"/>
    </xf>
    <xf numFmtId="0" fontId="19" fillId="13" borderId="188" applyNumberFormat="0" applyFont="0" applyAlignment="0" applyProtection="0">
      <alignment vertical="center"/>
    </xf>
    <xf numFmtId="0" fontId="104" fillId="27" borderId="258" applyNumberFormat="0" applyAlignment="0" applyProtection="0">
      <alignment vertical="center"/>
    </xf>
    <xf numFmtId="10" fontId="81" fillId="20" borderId="196" applyNumberFormat="0" applyBorder="0" applyAlignment="0" applyProtection="0"/>
    <xf numFmtId="0" fontId="95" fillId="15" borderId="189" applyNumberFormat="0" applyAlignment="0" applyProtection="0">
      <alignment vertical="center"/>
    </xf>
    <xf numFmtId="0" fontId="104" fillId="27" borderId="258" applyNumberFormat="0" applyAlignment="0" applyProtection="0">
      <alignment vertical="center"/>
    </xf>
    <xf numFmtId="0" fontId="107" fillId="16" borderId="189" applyNumberFormat="0" applyAlignment="0" applyProtection="0">
      <alignment vertical="center"/>
    </xf>
    <xf numFmtId="0" fontId="107" fillId="16"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82" fillId="0" borderId="197">
      <alignment horizontal="lef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04" fillId="15" borderId="258" applyNumberFormat="0" applyAlignment="0" applyProtection="0">
      <alignment vertical="center"/>
    </xf>
    <xf numFmtId="10" fontId="81" fillId="20" borderId="196" applyNumberFormat="0" applyBorder="0" applyAlignment="0" applyProtection="0"/>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9" fillId="13" borderId="188" applyNumberFormat="0" applyFont="0" applyAlignment="0" applyProtection="0">
      <alignment vertical="center"/>
    </xf>
    <xf numFmtId="0" fontId="107" fillId="16" borderId="189" applyNumberFormat="0" applyAlignment="0" applyProtection="0">
      <alignment vertical="center"/>
    </xf>
    <xf numFmtId="0" fontId="95" fillId="27" borderId="189" applyNumberFormat="0" applyAlignment="0" applyProtection="0">
      <alignment vertical="center"/>
    </xf>
    <xf numFmtId="0" fontId="95" fillId="27" borderId="189" applyNumberFormat="0" applyAlignment="0" applyProtection="0">
      <alignment vertical="center"/>
    </xf>
    <xf numFmtId="0" fontId="104" fillId="27" borderId="258" applyNumberFormat="0" applyAlignment="0" applyProtection="0">
      <alignment vertical="center"/>
    </xf>
    <xf numFmtId="0" fontId="107" fillId="16" borderId="189" applyNumberFormat="0" applyAlignment="0" applyProtection="0">
      <alignment vertical="center"/>
    </xf>
    <xf numFmtId="0" fontId="104" fillId="27" borderId="258" applyNumberForma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10" fontId="81" fillId="20" borderId="196" applyNumberFormat="0" applyBorder="0" applyAlignment="0" applyProtection="0"/>
    <xf numFmtId="10" fontId="81" fillId="20" borderId="196" applyNumberFormat="0" applyBorder="0" applyAlignment="0" applyProtection="0"/>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9" fillId="13" borderId="188" applyNumberFormat="0" applyFont="0" applyAlignment="0" applyProtection="0">
      <alignment vertical="center"/>
    </xf>
    <xf numFmtId="0" fontId="95" fillId="27" borderId="189" applyNumberFormat="0" applyAlignment="0" applyProtection="0">
      <alignment vertical="center"/>
    </xf>
    <xf numFmtId="0" fontId="104" fillId="27" borderId="258" applyNumberFormat="0" applyAlignment="0" applyProtection="0">
      <alignment vertical="center"/>
    </xf>
    <xf numFmtId="0" fontId="107" fillId="16" borderId="189" applyNumberForma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9" fillId="13" borderId="188" applyNumberFormat="0" applyFont="0" applyAlignment="0" applyProtection="0">
      <alignment vertical="center"/>
    </xf>
    <xf numFmtId="0" fontId="107" fillId="16" borderId="189" applyNumberFormat="0" applyAlignment="0" applyProtection="0">
      <alignment vertical="center"/>
    </xf>
    <xf numFmtId="0" fontId="95" fillId="27" borderId="189" applyNumberFormat="0" applyAlignment="0" applyProtection="0">
      <alignment vertical="center"/>
    </xf>
    <xf numFmtId="0" fontId="95" fillId="27" borderId="189" applyNumberFormat="0" applyAlignment="0" applyProtection="0">
      <alignment vertical="center"/>
    </xf>
    <xf numFmtId="0" fontId="104" fillId="27" borderId="258" applyNumberFormat="0" applyAlignment="0" applyProtection="0">
      <alignment vertical="center"/>
    </xf>
    <xf numFmtId="0" fontId="107" fillId="16" borderId="189" applyNumberFormat="0" applyAlignment="0" applyProtection="0">
      <alignment vertical="center"/>
    </xf>
    <xf numFmtId="0" fontId="104" fillId="27" borderId="258" applyNumberForma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10" fontId="81" fillId="20" borderId="196" applyNumberFormat="0" applyBorder="0" applyAlignment="0" applyProtection="0"/>
    <xf numFmtId="0" fontId="107" fillId="11" borderId="189" applyNumberFormat="0" applyAlignment="0" applyProtection="0">
      <alignment vertical="center"/>
    </xf>
    <xf numFmtId="0" fontId="107" fillId="11" borderId="189" applyNumberFormat="0" applyAlignment="0" applyProtection="0">
      <alignment vertical="center"/>
    </xf>
    <xf numFmtId="0" fontId="107" fillId="16"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82" fillId="0" borderId="197">
      <alignment horizontal="left" vertical="center"/>
    </xf>
    <xf numFmtId="10" fontId="81" fillId="20" borderId="196" applyNumberFormat="0" applyBorder="0" applyAlignment="0" applyProtection="0"/>
    <xf numFmtId="0" fontId="107" fillId="16" borderId="189" applyNumberFormat="0" applyAlignment="0" applyProtection="0">
      <alignment vertical="center"/>
    </xf>
    <xf numFmtId="0" fontId="104" fillId="27" borderId="258" applyNumberFormat="0" applyAlignment="0" applyProtection="0">
      <alignment vertical="center"/>
    </xf>
    <xf numFmtId="0" fontId="19" fillId="13" borderId="188" applyNumberFormat="0" applyFont="0" applyAlignment="0" applyProtection="0">
      <alignment vertical="center"/>
    </xf>
    <xf numFmtId="0" fontId="95" fillId="27" borderId="189" applyNumberFormat="0" applyAlignment="0" applyProtection="0">
      <alignment vertical="center"/>
    </xf>
    <xf numFmtId="0" fontId="95" fillId="27" borderId="189" applyNumberFormat="0" applyAlignment="0" applyProtection="0">
      <alignment vertical="center"/>
    </xf>
    <xf numFmtId="0" fontId="19" fillId="13" borderId="188" applyNumberFormat="0" applyFont="0" applyAlignment="0" applyProtection="0">
      <alignment vertical="center"/>
    </xf>
    <xf numFmtId="0" fontId="104" fillId="27" borderId="258" applyNumberFormat="0" applyAlignment="0" applyProtection="0">
      <alignment vertical="center"/>
    </xf>
    <xf numFmtId="10" fontId="81" fillId="20" borderId="196" applyNumberFormat="0" applyBorder="0" applyAlignment="0" applyProtection="0"/>
    <xf numFmtId="0" fontId="104" fillId="27" borderId="258" applyNumberFormat="0" applyAlignment="0" applyProtection="0">
      <alignment vertical="center"/>
    </xf>
    <xf numFmtId="0" fontId="107" fillId="16"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82" fillId="0" borderId="197">
      <alignment horizontal="left" vertical="center"/>
    </xf>
    <xf numFmtId="10" fontId="81" fillId="20" borderId="196" applyNumberFormat="0" applyBorder="0" applyAlignment="0" applyProtection="0"/>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4" fillId="27"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10" fontId="81" fillId="20" borderId="196" applyNumberFormat="0" applyBorder="0" applyAlignment="0" applyProtection="0"/>
    <xf numFmtId="0" fontId="104" fillId="15" borderId="258" applyNumberFormat="0" applyAlignment="0" applyProtection="0">
      <alignment vertical="center"/>
    </xf>
    <xf numFmtId="0" fontId="104" fillId="15" borderId="258" applyNumberFormat="0" applyAlignment="0" applyProtection="0">
      <alignment vertical="center"/>
    </xf>
    <xf numFmtId="0" fontId="19" fillId="13" borderId="188" applyNumberFormat="0" applyFont="0" applyAlignment="0" applyProtection="0">
      <alignment vertical="center"/>
    </xf>
    <xf numFmtId="0" fontId="104" fillId="15" borderId="258" applyNumberFormat="0" applyAlignment="0" applyProtection="0">
      <alignment vertical="center"/>
    </xf>
    <xf numFmtId="0" fontId="104" fillId="27" borderId="258" applyNumberFormat="0" applyAlignment="0" applyProtection="0">
      <alignment vertical="center"/>
    </xf>
    <xf numFmtId="0" fontId="104" fillId="27" borderId="258" applyNumberFormat="0" applyAlignment="0" applyProtection="0">
      <alignment vertical="center"/>
    </xf>
    <xf numFmtId="10" fontId="81" fillId="20" borderId="196" applyNumberFormat="0" applyBorder="0" applyAlignment="0" applyProtection="0"/>
    <xf numFmtId="10" fontId="81" fillId="20" borderId="196" applyNumberFormat="0" applyBorder="0" applyAlignment="0" applyProtection="0"/>
    <xf numFmtId="0" fontId="104" fillId="15" borderId="258" applyNumberFormat="0" applyAlignment="0" applyProtection="0">
      <alignment vertical="center"/>
    </xf>
    <xf numFmtId="0" fontId="104" fillId="15" borderId="258" applyNumberFormat="0" applyAlignment="0" applyProtection="0">
      <alignment vertical="center"/>
    </xf>
    <xf numFmtId="0" fontId="104" fillId="27" borderId="258"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4" fillId="27" borderId="258" applyNumberForma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95" fillId="27" borderId="189" applyNumberFormat="0" applyAlignment="0" applyProtection="0">
      <alignment vertical="center"/>
    </xf>
    <xf numFmtId="0" fontId="104" fillId="15" borderId="258" applyNumberFormat="0" applyAlignment="0" applyProtection="0">
      <alignment vertical="center"/>
    </xf>
    <xf numFmtId="0" fontId="19" fillId="13" borderId="188" applyNumberFormat="0" applyFont="0" applyAlignment="0" applyProtection="0">
      <alignment vertical="center"/>
    </xf>
    <xf numFmtId="0" fontId="82" fillId="0" borderId="197">
      <alignment horizontal="left" vertical="center"/>
    </xf>
    <xf numFmtId="10" fontId="81" fillId="20" borderId="196" applyNumberFormat="0" applyBorder="0" applyAlignment="0" applyProtection="0"/>
    <xf numFmtId="0" fontId="104" fillId="27" borderId="258" applyNumberFormat="0" applyAlignment="0" applyProtection="0">
      <alignment vertical="center"/>
    </xf>
    <xf numFmtId="0" fontId="95" fillId="27" borderId="189" applyNumberFormat="0" applyAlignment="0" applyProtection="0">
      <alignment vertical="center"/>
    </xf>
    <xf numFmtId="0" fontId="95" fillId="27" borderId="189" applyNumberFormat="0" applyAlignment="0" applyProtection="0">
      <alignment vertical="center"/>
    </xf>
    <xf numFmtId="10" fontId="81" fillId="20" borderId="196" applyNumberFormat="0" applyBorder="0" applyAlignment="0" applyProtection="0"/>
    <xf numFmtId="0" fontId="95" fillId="15" borderId="189" applyNumberFormat="0" applyAlignment="0" applyProtection="0">
      <alignment vertical="center"/>
    </xf>
    <xf numFmtId="0" fontId="104" fillId="27" borderId="258" applyNumberFormat="0" applyAlignment="0" applyProtection="0">
      <alignment vertical="center"/>
    </xf>
    <xf numFmtId="0" fontId="107" fillId="16" borderId="189" applyNumberFormat="0" applyAlignment="0" applyProtection="0">
      <alignment vertical="center"/>
    </xf>
    <xf numFmtId="0" fontId="82" fillId="0" borderId="197">
      <alignment horizontal="lef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95" fillId="27" borderId="189" applyNumberFormat="0" applyAlignment="0" applyProtection="0">
      <alignment vertical="center"/>
    </xf>
    <xf numFmtId="0" fontId="19" fillId="13" borderId="188" applyNumberFormat="0" applyFon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95" fillId="15" borderId="189" applyNumberFormat="0" applyAlignment="0" applyProtection="0">
      <alignment vertical="center"/>
    </xf>
    <xf numFmtId="0" fontId="107" fillId="11"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4" fillId="27"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95" fillId="27" borderId="189" applyNumberFormat="0" applyAlignment="0" applyProtection="0">
      <alignment vertical="center"/>
    </xf>
    <xf numFmtId="0" fontId="104" fillId="15" borderId="258" applyNumberForma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104" fillId="15" borderId="258"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107" fillId="16" borderId="189" applyNumberFormat="0" applyAlignment="0" applyProtection="0">
      <alignment vertical="center"/>
    </xf>
    <xf numFmtId="0" fontId="104" fillId="27" borderId="258" applyNumberFormat="0" applyAlignment="0" applyProtection="0">
      <alignment vertical="center"/>
    </xf>
    <xf numFmtId="0" fontId="95" fillId="27" borderId="189" applyNumberFormat="0" applyAlignment="0" applyProtection="0">
      <alignment vertical="center"/>
    </xf>
    <xf numFmtId="0" fontId="95" fillId="27" borderId="189" applyNumberFormat="0" applyAlignment="0" applyProtection="0">
      <alignment vertical="center"/>
    </xf>
    <xf numFmtId="0" fontId="19" fillId="13" borderId="188" applyNumberFormat="0" applyFont="0" applyAlignment="0" applyProtection="0">
      <alignment vertical="center"/>
    </xf>
    <xf numFmtId="0" fontId="107" fillId="16" borderId="189" applyNumberForma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04" fillId="27" borderId="258" applyNumberFormat="0" applyAlignment="0" applyProtection="0">
      <alignment vertical="center"/>
    </xf>
    <xf numFmtId="0" fontId="95" fillId="27" borderId="189" applyNumberFormat="0" applyAlignment="0" applyProtection="0">
      <alignment vertical="center"/>
    </xf>
    <xf numFmtId="0" fontId="107" fillId="16" borderId="189" applyNumberForma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10" fontId="81" fillId="20" borderId="196" applyNumberFormat="0" applyBorder="0" applyAlignment="0" applyProtection="0"/>
    <xf numFmtId="0" fontId="19" fillId="13" borderId="188" applyNumberFormat="0" applyFont="0" applyAlignment="0" applyProtection="0">
      <alignment vertical="center"/>
    </xf>
    <xf numFmtId="0" fontId="95" fillId="27" borderId="189" applyNumberFormat="0" applyAlignment="0" applyProtection="0">
      <alignment vertical="center"/>
    </xf>
    <xf numFmtId="0" fontId="104" fillId="27" borderId="258" applyNumberFormat="0" applyAlignment="0" applyProtection="0">
      <alignment vertical="center"/>
    </xf>
    <xf numFmtId="0" fontId="95" fillId="15" borderId="189" applyNumberFormat="0" applyAlignment="0" applyProtection="0">
      <alignment vertical="center"/>
    </xf>
    <xf numFmtId="0" fontId="107" fillId="16" borderId="189" applyNumberForma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9" fillId="13" borderId="188" applyNumberFormat="0" applyFon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107" fillId="16" borderId="189" applyNumberFormat="0" applyAlignment="0" applyProtection="0">
      <alignment vertical="center"/>
    </xf>
    <xf numFmtId="0" fontId="95" fillId="27" borderId="189" applyNumberFormat="0" applyAlignment="0" applyProtection="0">
      <alignment vertical="center"/>
    </xf>
    <xf numFmtId="0" fontId="95" fillId="27" borderId="189" applyNumberFormat="0" applyAlignment="0" applyProtection="0">
      <alignment vertical="center"/>
    </xf>
    <xf numFmtId="0" fontId="104" fillId="27" borderId="258" applyNumberFormat="0" applyAlignment="0" applyProtection="0">
      <alignment vertical="center"/>
    </xf>
    <xf numFmtId="0" fontId="19" fillId="13" borderId="188" applyNumberFormat="0" applyFont="0" applyAlignment="0" applyProtection="0">
      <alignment vertical="center"/>
    </xf>
    <xf numFmtId="0" fontId="107" fillId="16" borderId="189" applyNumberFormat="0" applyAlignment="0" applyProtection="0">
      <alignment vertical="center"/>
    </xf>
    <xf numFmtId="0" fontId="104" fillId="27" borderId="258" applyNumberForma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95" fillId="15" borderId="189"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9" fillId="13" borderId="188" applyNumberFormat="0" applyFon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9" fillId="13" borderId="188" applyNumberFormat="0" applyFont="0" applyAlignment="0" applyProtection="0">
      <alignment vertical="center"/>
    </xf>
    <xf numFmtId="0" fontId="107" fillId="11"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82" fillId="0" borderId="197">
      <alignment horizontal="left" vertical="center"/>
    </xf>
    <xf numFmtId="10" fontId="81" fillId="20" borderId="196" applyNumberFormat="0" applyBorder="0" applyAlignment="0" applyProtection="0"/>
    <xf numFmtId="0" fontId="107" fillId="16" borderId="189" applyNumberFormat="0" applyAlignment="0" applyProtection="0">
      <alignment vertical="center"/>
    </xf>
    <xf numFmtId="0" fontId="104" fillId="27" borderId="258" applyNumberFormat="0" applyAlignment="0" applyProtection="0">
      <alignment vertical="center"/>
    </xf>
    <xf numFmtId="0" fontId="19" fillId="13" borderId="188" applyNumberFormat="0" applyFont="0" applyAlignment="0" applyProtection="0">
      <alignment vertical="center"/>
    </xf>
    <xf numFmtId="0" fontId="95" fillId="27" borderId="189" applyNumberFormat="0" applyAlignment="0" applyProtection="0">
      <alignment vertical="center"/>
    </xf>
    <xf numFmtId="0" fontId="95" fillId="27" borderId="189" applyNumberFormat="0" applyAlignment="0" applyProtection="0">
      <alignment vertical="center"/>
    </xf>
    <xf numFmtId="0" fontId="95" fillId="27" borderId="189" applyNumberFormat="0" applyAlignment="0" applyProtection="0">
      <alignment vertical="center"/>
    </xf>
    <xf numFmtId="0" fontId="19" fillId="13" borderId="188" applyNumberFormat="0" applyFont="0" applyAlignment="0" applyProtection="0">
      <alignment vertical="center"/>
    </xf>
    <xf numFmtId="10" fontId="81" fillId="20" borderId="196" applyNumberFormat="0" applyBorder="0" applyAlignment="0" applyProtection="0"/>
    <xf numFmtId="0" fontId="95" fillId="15" borderId="189" applyNumberFormat="0" applyAlignment="0" applyProtection="0">
      <alignment vertical="center"/>
    </xf>
    <xf numFmtId="0" fontId="104" fillId="27" borderId="258" applyNumberFormat="0" applyAlignment="0" applyProtection="0">
      <alignment vertical="center"/>
    </xf>
    <xf numFmtId="0" fontId="107" fillId="16" borderId="189" applyNumberFormat="0" applyAlignment="0" applyProtection="0">
      <alignment vertical="center"/>
    </xf>
    <xf numFmtId="0" fontId="107" fillId="16"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82" fillId="0" borderId="197">
      <alignment horizontal="lef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10" fontId="81" fillId="20" borderId="196" applyNumberFormat="0" applyBorder="0" applyAlignment="0" applyProtection="0"/>
    <xf numFmtId="0" fontId="107" fillId="11" borderId="189" applyNumberFormat="0" applyAlignment="0" applyProtection="0">
      <alignment vertical="center"/>
    </xf>
    <xf numFmtId="0" fontId="107" fillId="11"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95" fillId="15" borderId="189" applyNumberFormat="0" applyAlignment="0" applyProtection="0">
      <alignment vertical="center"/>
    </xf>
    <xf numFmtId="0" fontId="104" fillId="15" borderId="258" applyNumberFormat="0" applyAlignment="0" applyProtection="0">
      <alignment vertical="center"/>
    </xf>
    <xf numFmtId="10" fontId="81" fillId="20" borderId="196" applyNumberFormat="0" applyBorder="0" applyAlignment="0" applyProtection="0"/>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07" fillId="11" borderId="189" applyNumberFormat="0" applyAlignment="0" applyProtection="0">
      <alignment vertical="center"/>
    </xf>
    <xf numFmtId="10" fontId="81" fillId="20" borderId="196" applyNumberFormat="0" applyBorder="0" applyAlignment="0" applyProtection="0"/>
    <xf numFmtId="0" fontId="82" fillId="0" borderId="197">
      <alignment horizontal="left" vertical="center"/>
    </xf>
    <xf numFmtId="0" fontId="95" fillId="15" borderId="189"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107" fillId="16" borderId="189" applyNumberFormat="0" applyAlignment="0" applyProtection="0">
      <alignment vertical="center"/>
    </xf>
    <xf numFmtId="0" fontId="107" fillId="16" borderId="189" applyNumberFormat="0" applyAlignment="0" applyProtection="0">
      <alignment vertical="center"/>
    </xf>
    <xf numFmtId="0" fontId="95" fillId="27" borderId="189" applyNumberFormat="0" applyAlignment="0" applyProtection="0">
      <alignment vertical="center"/>
    </xf>
    <xf numFmtId="0" fontId="95" fillId="27" borderId="189" applyNumberFormat="0" applyAlignment="0" applyProtection="0">
      <alignment vertical="center"/>
    </xf>
    <xf numFmtId="0" fontId="19" fillId="13" borderId="188" applyNumberFormat="0" applyFont="0" applyAlignment="0" applyProtection="0">
      <alignment vertical="center"/>
    </xf>
    <xf numFmtId="0" fontId="107" fillId="11" borderId="189" applyNumberFormat="0" applyAlignment="0" applyProtection="0">
      <alignment vertical="center"/>
    </xf>
    <xf numFmtId="0" fontId="107" fillId="16" borderId="189" applyNumberForma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10" fontId="81" fillId="20" borderId="196" applyNumberFormat="0" applyBorder="0" applyAlignment="0" applyProtection="0"/>
    <xf numFmtId="10" fontId="81" fillId="20" borderId="196" applyNumberFormat="0" applyBorder="0" applyAlignment="0" applyProtection="0"/>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95" fillId="15" borderId="189" applyNumberFormat="0" applyAlignment="0" applyProtection="0">
      <alignment vertical="center"/>
    </xf>
    <xf numFmtId="0" fontId="104" fillId="27" borderId="258" applyNumberFormat="0" applyAlignment="0" applyProtection="0">
      <alignment vertical="center"/>
    </xf>
    <xf numFmtId="0" fontId="19" fillId="13" borderId="188" applyNumberFormat="0" applyFon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07" fillId="16"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9" fillId="13" borderId="188" applyNumberFormat="0" applyFont="0" applyAlignment="0" applyProtection="0">
      <alignment vertical="center"/>
    </xf>
    <xf numFmtId="0" fontId="104" fillId="27" borderId="258"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10" fontId="81" fillId="20" borderId="196" applyNumberFormat="0" applyBorder="0" applyAlignment="0" applyProtection="0"/>
    <xf numFmtId="0" fontId="19" fillId="13" borderId="188" applyNumberFormat="0" applyFont="0" applyAlignment="0" applyProtection="0">
      <alignment vertical="center"/>
    </xf>
    <xf numFmtId="0" fontId="104" fillId="15" borderId="258" applyNumberFormat="0" applyAlignment="0" applyProtection="0">
      <alignment vertical="center"/>
    </xf>
    <xf numFmtId="0" fontId="104" fillId="27" borderId="258" applyNumberFormat="0" applyAlignment="0" applyProtection="0">
      <alignment vertical="center"/>
    </xf>
    <xf numFmtId="0" fontId="104" fillId="27" borderId="258"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9" fillId="13" borderId="188" applyNumberFormat="0" applyFon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4" fillId="27" borderId="258" applyNumberFormat="0" applyAlignment="0" applyProtection="0">
      <alignment vertical="center"/>
    </xf>
    <xf numFmtId="0" fontId="95" fillId="15" borderId="189" applyNumberFormat="0" applyAlignment="0" applyProtection="0">
      <alignment vertical="center"/>
    </xf>
    <xf numFmtId="0" fontId="104" fillId="27" borderId="258" applyNumberFormat="0" applyAlignment="0" applyProtection="0">
      <alignment vertical="center"/>
    </xf>
    <xf numFmtId="0" fontId="104" fillId="27" borderId="258" applyNumberFormat="0" applyAlignment="0" applyProtection="0">
      <alignment vertical="center"/>
    </xf>
    <xf numFmtId="0" fontId="104" fillId="15" borderId="258" applyNumberFormat="0" applyAlignment="0" applyProtection="0">
      <alignment vertical="center"/>
    </xf>
    <xf numFmtId="0" fontId="104" fillId="27" borderId="258" applyNumberFormat="0" applyAlignment="0" applyProtection="0">
      <alignment vertical="center"/>
    </xf>
    <xf numFmtId="0" fontId="107" fillId="11"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95" fillId="15" borderId="189" applyNumberFormat="0" applyAlignment="0" applyProtection="0">
      <alignment vertical="center"/>
    </xf>
    <xf numFmtId="0" fontId="107" fillId="11"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10" fontId="81" fillId="20" borderId="196" applyNumberFormat="0" applyBorder="0" applyAlignment="0" applyProtection="0"/>
    <xf numFmtId="0" fontId="104" fillId="27" borderId="258" applyNumberFormat="0" applyAlignment="0" applyProtection="0">
      <alignment vertical="center"/>
    </xf>
    <xf numFmtId="0" fontId="104" fillId="15" borderId="258" applyNumberFormat="0" applyAlignment="0" applyProtection="0">
      <alignment vertical="center"/>
    </xf>
    <xf numFmtId="0" fontId="104" fillId="27"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6"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9" fillId="13" borderId="188" applyNumberFormat="0" applyFont="0" applyAlignment="0" applyProtection="0">
      <alignment vertical="center"/>
    </xf>
    <xf numFmtId="0" fontId="82" fillId="0" borderId="197">
      <alignment horizontal="lef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10" fontId="81" fillId="20" borderId="196" applyNumberFormat="0" applyBorder="0" applyAlignment="0" applyProtection="0"/>
    <xf numFmtId="0" fontId="107" fillId="11" borderId="189" applyNumberFormat="0" applyAlignment="0" applyProtection="0">
      <alignment vertical="center"/>
    </xf>
    <xf numFmtId="0" fontId="104" fillId="15" borderId="258" applyNumberFormat="0" applyAlignment="0" applyProtection="0">
      <alignment vertical="center"/>
    </xf>
    <xf numFmtId="0" fontId="19" fillId="13" borderId="188" applyNumberFormat="0" applyFont="0" applyAlignment="0" applyProtection="0">
      <alignment vertical="center"/>
    </xf>
    <xf numFmtId="0" fontId="107" fillId="11" borderId="189" applyNumberForma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107" fillId="11" borderId="189" applyNumberFormat="0" applyAlignment="0" applyProtection="0">
      <alignment vertical="center"/>
    </xf>
    <xf numFmtId="0" fontId="95" fillId="27" borderId="189" applyNumberFormat="0" applyAlignment="0" applyProtection="0">
      <alignment vertical="center"/>
    </xf>
    <xf numFmtId="0" fontId="95" fillId="15"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4" fillId="27" borderId="258" applyNumberFormat="0" applyAlignment="0" applyProtection="0">
      <alignment vertical="center"/>
    </xf>
    <xf numFmtId="0" fontId="107" fillId="11" borderId="189" applyNumberFormat="0" applyAlignment="0" applyProtection="0">
      <alignment vertical="center"/>
    </xf>
    <xf numFmtId="10" fontId="81" fillId="20" borderId="196" applyNumberFormat="0" applyBorder="0" applyAlignment="0" applyProtection="0"/>
    <xf numFmtId="0" fontId="95" fillId="27" borderId="189" applyNumberFormat="0" applyAlignment="0" applyProtection="0">
      <alignment vertical="center"/>
    </xf>
    <xf numFmtId="0" fontId="104" fillId="15" borderId="258"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10" fontId="81" fillId="20" borderId="196" applyNumberFormat="0" applyBorder="0" applyAlignment="0" applyProtection="0"/>
    <xf numFmtId="0" fontId="104" fillId="15" borderId="258" applyNumberFormat="0" applyAlignment="0" applyProtection="0">
      <alignment vertical="center"/>
    </xf>
    <xf numFmtId="0" fontId="104" fillId="15" borderId="258" applyNumberFormat="0" applyAlignment="0" applyProtection="0">
      <alignment vertical="center"/>
    </xf>
    <xf numFmtId="0" fontId="19" fillId="13" borderId="188" applyNumberFormat="0" applyFont="0" applyAlignment="0" applyProtection="0">
      <alignment vertical="center"/>
    </xf>
    <xf numFmtId="10" fontId="81" fillId="20" borderId="196" applyNumberFormat="0" applyBorder="0" applyAlignment="0" applyProtection="0"/>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04" fillId="15" borderId="258" applyNumberFormat="0" applyAlignment="0" applyProtection="0">
      <alignment vertical="center"/>
    </xf>
    <xf numFmtId="10" fontId="81" fillId="20" borderId="196" applyNumberFormat="0" applyBorder="0" applyAlignment="0" applyProtection="0"/>
    <xf numFmtId="0" fontId="19" fillId="13" borderId="188" applyNumberFormat="0" applyFont="0" applyAlignment="0" applyProtection="0">
      <alignment vertical="center"/>
    </xf>
    <xf numFmtId="0" fontId="95" fillId="27" borderId="189" applyNumberFormat="0" applyAlignment="0" applyProtection="0">
      <alignment vertical="center"/>
    </xf>
    <xf numFmtId="0" fontId="107" fillId="16" borderId="189" applyNumberForma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95" fillId="27" borderId="189" applyNumberFormat="0" applyAlignment="0" applyProtection="0">
      <alignment vertical="center"/>
    </xf>
    <xf numFmtId="0" fontId="95" fillId="27" borderId="189" applyNumberForma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10" fontId="81" fillId="20" borderId="196" applyNumberFormat="0" applyBorder="0" applyAlignment="0" applyProtection="0"/>
    <xf numFmtId="0" fontId="95" fillId="15" borderId="189" applyNumberFormat="0" applyAlignment="0" applyProtection="0">
      <alignment vertical="center"/>
    </xf>
    <xf numFmtId="10" fontId="81" fillId="20" borderId="196" applyNumberFormat="0" applyBorder="0" applyAlignment="0" applyProtection="0"/>
    <xf numFmtId="0" fontId="107" fillId="11" borderId="189" applyNumberFormat="0" applyAlignment="0" applyProtection="0">
      <alignment vertical="center"/>
    </xf>
    <xf numFmtId="0" fontId="107" fillId="16" borderId="189"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9" fillId="13" borderId="188" applyNumberFormat="0" applyFont="0" applyAlignment="0" applyProtection="0">
      <alignment vertical="center"/>
    </xf>
    <xf numFmtId="0" fontId="107" fillId="11" borderId="189" applyNumberFormat="0" applyAlignment="0" applyProtection="0">
      <alignment vertical="center"/>
    </xf>
    <xf numFmtId="0" fontId="19" fillId="13" borderId="188" applyNumberFormat="0" applyFont="0" applyAlignment="0" applyProtection="0">
      <alignment vertical="center"/>
    </xf>
    <xf numFmtId="0" fontId="95" fillId="27" borderId="189" applyNumberFormat="0" applyAlignment="0" applyProtection="0">
      <alignment vertical="center"/>
    </xf>
    <xf numFmtId="0" fontId="104" fillId="15" borderId="258" applyNumberFormat="0" applyAlignment="0" applyProtection="0">
      <alignment vertical="center"/>
    </xf>
    <xf numFmtId="0" fontId="107" fillId="16" borderId="189" applyNumberFormat="0" applyAlignment="0" applyProtection="0">
      <alignment vertical="center"/>
    </xf>
    <xf numFmtId="0" fontId="95" fillId="15"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6" borderId="189" applyNumberFormat="0" applyAlignment="0" applyProtection="0">
      <alignment vertical="center"/>
    </xf>
    <xf numFmtId="0" fontId="107" fillId="11" borderId="189" applyNumberFormat="0" applyAlignment="0" applyProtection="0">
      <alignment vertical="center"/>
    </xf>
    <xf numFmtId="0" fontId="104" fillId="15" borderId="258" applyNumberForma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04" fillId="27" borderId="258"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95" fillId="15" borderId="189" applyNumberFormat="0" applyAlignment="0" applyProtection="0">
      <alignment vertical="center"/>
    </xf>
    <xf numFmtId="0" fontId="82" fillId="0" borderId="197">
      <alignment horizontal="left" vertical="center"/>
    </xf>
    <xf numFmtId="0" fontId="104" fillId="27" borderId="258" applyNumberFormat="0" applyAlignment="0" applyProtection="0">
      <alignment vertical="center"/>
    </xf>
    <xf numFmtId="0" fontId="104" fillId="27" borderId="258" applyNumberForma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04" fillId="27" borderId="258" applyNumberFormat="0" applyAlignment="0" applyProtection="0">
      <alignment vertical="center"/>
    </xf>
    <xf numFmtId="0" fontId="107" fillId="16" borderId="189" applyNumberForma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82" fillId="0" borderId="197">
      <alignment horizontal="left" vertical="center"/>
    </xf>
    <xf numFmtId="10" fontId="81" fillId="20" borderId="196" applyNumberFormat="0" applyBorder="0" applyAlignment="0" applyProtection="0"/>
    <xf numFmtId="0" fontId="107" fillId="16" borderId="189" applyNumberFormat="0" applyAlignment="0" applyProtection="0">
      <alignment vertical="center"/>
    </xf>
    <xf numFmtId="0" fontId="104" fillId="27" borderId="258" applyNumberFormat="0" applyAlignment="0" applyProtection="0">
      <alignment vertical="center"/>
    </xf>
    <xf numFmtId="0" fontId="19" fillId="13" borderId="188" applyNumberFormat="0" applyFont="0" applyAlignment="0" applyProtection="0">
      <alignment vertical="center"/>
    </xf>
    <xf numFmtId="0" fontId="95" fillId="27" borderId="189" applyNumberFormat="0" applyAlignment="0" applyProtection="0">
      <alignment vertical="center"/>
    </xf>
    <xf numFmtId="0" fontId="95" fillId="27" borderId="189" applyNumberFormat="0" applyAlignment="0" applyProtection="0">
      <alignment vertical="center"/>
    </xf>
    <xf numFmtId="0" fontId="95" fillId="27" borderId="189" applyNumberFormat="0" applyAlignment="0" applyProtection="0">
      <alignment vertical="center"/>
    </xf>
    <xf numFmtId="0" fontId="19" fillId="13" borderId="188" applyNumberFormat="0" applyFont="0" applyAlignment="0" applyProtection="0">
      <alignment vertical="center"/>
    </xf>
    <xf numFmtId="0" fontId="104" fillId="27" borderId="258" applyNumberFormat="0" applyAlignment="0" applyProtection="0">
      <alignment vertical="center"/>
    </xf>
    <xf numFmtId="10" fontId="81" fillId="20" borderId="196" applyNumberFormat="0" applyBorder="0" applyAlignment="0" applyProtection="0"/>
    <xf numFmtId="0" fontId="95" fillId="15" borderId="189" applyNumberFormat="0" applyAlignment="0" applyProtection="0">
      <alignment vertical="center"/>
    </xf>
    <xf numFmtId="0" fontId="104" fillId="27" borderId="258" applyNumberFormat="0" applyAlignment="0" applyProtection="0">
      <alignment vertical="center"/>
    </xf>
    <xf numFmtId="0" fontId="107" fillId="16" borderId="189" applyNumberFormat="0" applyAlignment="0" applyProtection="0">
      <alignment vertical="center"/>
    </xf>
    <xf numFmtId="0" fontId="107" fillId="16"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82" fillId="0" borderId="197">
      <alignment horizontal="lef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10" fontId="81" fillId="20" borderId="196" applyNumberFormat="0" applyBorder="0" applyAlignment="0" applyProtection="0"/>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9" fillId="13" borderId="188" applyNumberFormat="0" applyFont="0" applyAlignment="0" applyProtection="0">
      <alignment vertical="center"/>
    </xf>
    <xf numFmtId="0" fontId="107" fillId="16" borderId="189" applyNumberFormat="0" applyAlignment="0" applyProtection="0">
      <alignment vertical="center"/>
    </xf>
    <xf numFmtId="0" fontId="95" fillId="27" borderId="189" applyNumberFormat="0" applyAlignment="0" applyProtection="0">
      <alignment vertical="center"/>
    </xf>
    <xf numFmtId="0" fontId="95" fillId="27" borderId="189" applyNumberFormat="0" applyAlignment="0" applyProtection="0">
      <alignment vertical="center"/>
    </xf>
    <xf numFmtId="0" fontId="104" fillId="27" borderId="258" applyNumberFormat="0" applyAlignment="0" applyProtection="0">
      <alignment vertical="center"/>
    </xf>
    <xf numFmtId="0" fontId="107" fillId="16" borderId="189" applyNumberFormat="0" applyAlignment="0" applyProtection="0">
      <alignment vertical="center"/>
    </xf>
    <xf numFmtId="0" fontId="104" fillId="27" borderId="258" applyNumberForma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10" fontId="81" fillId="20" borderId="196" applyNumberFormat="0" applyBorder="0" applyAlignment="0" applyProtection="0"/>
    <xf numFmtId="10" fontId="81" fillId="20" borderId="196" applyNumberFormat="0" applyBorder="0" applyAlignment="0" applyProtection="0"/>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9" fillId="13" borderId="188" applyNumberFormat="0" applyFont="0" applyAlignment="0" applyProtection="0">
      <alignment vertical="center"/>
    </xf>
    <xf numFmtId="0" fontId="95" fillId="27" borderId="189" applyNumberFormat="0" applyAlignment="0" applyProtection="0">
      <alignment vertical="center"/>
    </xf>
    <xf numFmtId="0" fontId="104" fillId="27" borderId="258" applyNumberFormat="0" applyAlignment="0" applyProtection="0">
      <alignment vertical="center"/>
    </xf>
    <xf numFmtId="0" fontId="107" fillId="16" borderId="189" applyNumberForma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9" fillId="13" borderId="188" applyNumberFormat="0" applyFont="0" applyAlignment="0" applyProtection="0">
      <alignment vertical="center"/>
    </xf>
    <xf numFmtId="0" fontId="107" fillId="16" borderId="189" applyNumberFormat="0" applyAlignment="0" applyProtection="0">
      <alignment vertical="center"/>
    </xf>
    <xf numFmtId="0" fontId="95" fillId="27" borderId="189" applyNumberFormat="0" applyAlignment="0" applyProtection="0">
      <alignment vertical="center"/>
    </xf>
    <xf numFmtId="0" fontId="95" fillId="27" borderId="189" applyNumberFormat="0" applyAlignment="0" applyProtection="0">
      <alignment vertical="center"/>
    </xf>
    <xf numFmtId="0" fontId="104" fillId="27" borderId="258" applyNumberFormat="0" applyAlignment="0" applyProtection="0">
      <alignment vertical="center"/>
    </xf>
    <xf numFmtId="0" fontId="107" fillId="16" borderId="189" applyNumberFormat="0" applyAlignment="0" applyProtection="0">
      <alignment vertical="center"/>
    </xf>
    <xf numFmtId="0" fontId="104" fillId="27" borderId="258" applyNumberForma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82" fillId="0" borderId="197">
      <alignment horizontal="left" vertical="center"/>
    </xf>
    <xf numFmtId="10" fontId="81" fillId="20" borderId="196" applyNumberFormat="0" applyBorder="0" applyAlignment="0" applyProtection="0"/>
    <xf numFmtId="0" fontId="107" fillId="16" borderId="189" applyNumberFormat="0" applyAlignment="0" applyProtection="0">
      <alignment vertical="center"/>
    </xf>
    <xf numFmtId="0" fontId="104" fillId="27" borderId="258" applyNumberFormat="0" applyAlignment="0" applyProtection="0">
      <alignment vertical="center"/>
    </xf>
    <xf numFmtId="0" fontId="19" fillId="13" borderId="188" applyNumberFormat="0" applyFont="0" applyAlignment="0" applyProtection="0">
      <alignment vertical="center"/>
    </xf>
    <xf numFmtId="0" fontId="95" fillId="27" borderId="189" applyNumberFormat="0" applyAlignment="0" applyProtection="0">
      <alignment vertical="center"/>
    </xf>
    <xf numFmtId="0" fontId="95" fillId="27" borderId="189" applyNumberFormat="0" applyAlignment="0" applyProtection="0">
      <alignment vertical="center"/>
    </xf>
    <xf numFmtId="0" fontId="95" fillId="27" borderId="189" applyNumberFormat="0" applyAlignment="0" applyProtection="0">
      <alignment vertical="center"/>
    </xf>
    <xf numFmtId="0" fontId="19" fillId="13" borderId="188" applyNumberFormat="0" applyFont="0" applyAlignment="0" applyProtection="0">
      <alignment vertical="center"/>
    </xf>
    <xf numFmtId="0" fontId="104" fillId="27" borderId="258" applyNumberFormat="0" applyAlignment="0" applyProtection="0">
      <alignment vertical="center"/>
    </xf>
    <xf numFmtId="10" fontId="81" fillId="20" borderId="196" applyNumberFormat="0" applyBorder="0" applyAlignment="0" applyProtection="0"/>
    <xf numFmtId="0" fontId="95" fillId="15" borderId="189" applyNumberFormat="0" applyAlignment="0" applyProtection="0">
      <alignment vertical="center"/>
    </xf>
    <xf numFmtId="0" fontId="104" fillId="27" borderId="258" applyNumberFormat="0" applyAlignment="0" applyProtection="0">
      <alignment vertical="center"/>
    </xf>
    <xf numFmtId="0" fontId="107" fillId="16" borderId="189" applyNumberFormat="0" applyAlignment="0" applyProtection="0">
      <alignment vertical="center"/>
    </xf>
    <xf numFmtId="0" fontId="107" fillId="16"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82" fillId="0" borderId="197">
      <alignment horizontal="lef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10" fontId="81" fillId="20" borderId="196" applyNumberFormat="0" applyBorder="0" applyAlignment="0" applyProtection="0"/>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10" fontId="81" fillId="20" borderId="196" applyNumberFormat="0" applyBorder="0" applyAlignment="0" applyProtection="0"/>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9" fillId="13" borderId="188" applyNumberFormat="0" applyFont="0" applyAlignment="0" applyProtection="0">
      <alignment vertical="center"/>
    </xf>
    <xf numFmtId="0" fontId="107" fillId="16" borderId="189" applyNumberFormat="0" applyAlignment="0" applyProtection="0">
      <alignment vertical="center"/>
    </xf>
    <xf numFmtId="0" fontId="95" fillId="27" borderId="189" applyNumberFormat="0" applyAlignment="0" applyProtection="0">
      <alignment vertical="center"/>
    </xf>
    <xf numFmtId="0" fontId="95" fillId="27" borderId="189" applyNumberFormat="0" applyAlignment="0" applyProtection="0">
      <alignment vertical="center"/>
    </xf>
    <xf numFmtId="0" fontId="104" fillId="27" borderId="258" applyNumberFormat="0" applyAlignment="0" applyProtection="0">
      <alignment vertical="center"/>
    </xf>
    <xf numFmtId="0" fontId="107" fillId="16" borderId="189" applyNumberFormat="0" applyAlignment="0" applyProtection="0">
      <alignment vertical="center"/>
    </xf>
    <xf numFmtId="0" fontId="104" fillId="27" borderId="258" applyNumberForma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10" fontId="81" fillId="20" borderId="196" applyNumberFormat="0" applyBorder="0" applyAlignment="0" applyProtection="0"/>
    <xf numFmtId="10" fontId="81" fillId="20" borderId="196" applyNumberFormat="0" applyBorder="0" applyAlignment="0" applyProtection="0"/>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95" fillId="15" borderId="189" applyNumberFormat="0" applyAlignment="0" applyProtection="0">
      <alignment vertical="center"/>
    </xf>
    <xf numFmtId="0" fontId="82" fillId="0" borderId="197">
      <alignment horizontal="left" vertical="center"/>
    </xf>
    <xf numFmtId="10" fontId="81" fillId="20" borderId="196" applyNumberFormat="0" applyBorder="0" applyAlignment="0" applyProtection="0"/>
    <xf numFmtId="0" fontId="107" fillId="16" borderId="189" applyNumberFormat="0" applyAlignment="0" applyProtection="0">
      <alignment vertical="center"/>
    </xf>
    <xf numFmtId="0" fontId="19" fillId="13" borderId="188" applyNumberFormat="0" applyFont="0" applyAlignment="0" applyProtection="0">
      <alignment vertical="center"/>
    </xf>
    <xf numFmtId="0" fontId="95" fillId="27" borderId="189" applyNumberFormat="0" applyAlignment="0" applyProtection="0">
      <alignment vertical="center"/>
    </xf>
    <xf numFmtId="0" fontId="95" fillId="27" borderId="189" applyNumberFormat="0" applyAlignment="0" applyProtection="0">
      <alignment vertical="center"/>
    </xf>
    <xf numFmtId="0" fontId="104" fillId="27" borderId="258" applyNumberFormat="0" applyAlignment="0" applyProtection="0">
      <alignment vertical="center"/>
    </xf>
    <xf numFmtId="0" fontId="107" fillId="16"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82" fillId="0" borderId="197">
      <alignment horizontal="left" vertical="center"/>
    </xf>
    <xf numFmtId="10" fontId="81" fillId="20" borderId="196" applyNumberFormat="0" applyBorder="0" applyAlignment="0" applyProtection="0"/>
    <xf numFmtId="0" fontId="104" fillId="27" borderId="258" applyNumberForma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9" fillId="13" borderId="188" applyNumberFormat="0" applyFont="0" applyAlignment="0" applyProtection="0">
      <alignment vertical="center"/>
    </xf>
    <xf numFmtId="0" fontId="107" fillId="16" borderId="189" applyNumberFormat="0" applyAlignment="0" applyProtection="0">
      <alignment vertical="center"/>
    </xf>
    <xf numFmtId="0" fontId="95" fillId="27" borderId="189" applyNumberFormat="0" applyAlignment="0" applyProtection="0">
      <alignment vertical="center"/>
    </xf>
    <xf numFmtId="0" fontId="95" fillId="27" borderId="189" applyNumberFormat="0" applyAlignment="0" applyProtection="0">
      <alignment vertical="center"/>
    </xf>
    <xf numFmtId="0" fontId="104" fillId="27" borderId="258" applyNumberFormat="0" applyAlignment="0" applyProtection="0">
      <alignment vertical="center"/>
    </xf>
    <xf numFmtId="0" fontId="107" fillId="16" borderId="189" applyNumberFormat="0" applyAlignment="0" applyProtection="0">
      <alignment vertical="center"/>
    </xf>
    <xf numFmtId="0" fontId="104" fillId="27" borderId="258" applyNumberForma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10" fontId="81" fillId="20" borderId="196" applyNumberFormat="0" applyBorder="0" applyAlignment="0" applyProtection="0"/>
    <xf numFmtId="0" fontId="107" fillId="16" borderId="189" applyNumberFormat="0" applyAlignment="0" applyProtection="0">
      <alignment vertical="center"/>
    </xf>
    <xf numFmtId="0" fontId="104" fillId="27" borderId="258" applyNumberFormat="0" applyAlignment="0" applyProtection="0">
      <alignment vertical="center"/>
    </xf>
    <xf numFmtId="0" fontId="19" fillId="13" borderId="188" applyNumberFormat="0" applyFont="0" applyAlignment="0" applyProtection="0">
      <alignment vertical="center"/>
    </xf>
    <xf numFmtId="0" fontId="95" fillId="27" borderId="189" applyNumberFormat="0" applyAlignment="0" applyProtection="0">
      <alignment vertical="center"/>
    </xf>
    <xf numFmtId="0" fontId="95" fillId="27" borderId="189" applyNumberFormat="0" applyAlignment="0" applyProtection="0">
      <alignment vertical="center"/>
    </xf>
    <xf numFmtId="0" fontId="95" fillId="27" borderId="189" applyNumberFormat="0" applyAlignment="0" applyProtection="0">
      <alignment vertical="center"/>
    </xf>
    <xf numFmtId="0" fontId="19" fillId="13" borderId="188" applyNumberFormat="0" applyFont="0" applyAlignment="0" applyProtection="0">
      <alignment vertical="center"/>
    </xf>
    <xf numFmtId="0" fontId="104" fillId="27" borderId="258" applyNumberFormat="0" applyAlignment="0" applyProtection="0">
      <alignment vertical="center"/>
    </xf>
    <xf numFmtId="10" fontId="81" fillId="20" borderId="196" applyNumberFormat="0" applyBorder="0" applyAlignment="0" applyProtection="0"/>
    <xf numFmtId="0" fontId="95" fillId="15" borderId="189" applyNumberFormat="0" applyAlignment="0" applyProtection="0">
      <alignment vertical="center"/>
    </xf>
    <xf numFmtId="0" fontId="104" fillId="27" borderId="258" applyNumberFormat="0" applyAlignment="0" applyProtection="0">
      <alignment vertical="center"/>
    </xf>
    <xf numFmtId="0" fontId="107" fillId="16" borderId="189" applyNumberFormat="0" applyAlignment="0" applyProtection="0">
      <alignment vertical="center"/>
    </xf>
    <xf numFmtId="0" fontId="107" fillId="16"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9" fillId="13" borderId="188" applyNumberFormat="0" applyFont="0" applyAlignment="0" applyProtection="0">
      <alignment vertical="center"/>
    </xf>
    <xf numFmtId="0" fontId="107" fillId="16" borderId="189" applyNumberFormat="0" applyAlignment="0" applyProtection="0">
      <alignment vertical="center"/>
    </xf>
    <xf numFmtId="0" fontId="95" fillId="27" borderId="189" applyNumberFormat="0" applyAlignment="0" applyProtection="0">
      <alignment vertical="center"/>
    </xf>
    <xf numFmtId="0" fontId="95" fillId="27" borderId="189" applyNumberFormat="0" applyAlignment="0" applyProtection="0">
      <alignment vertical="center"/>
    </xf>
    <xf numFmtId="0" fontId="104" fillId="27" borderId="258" applyNumberFormat="0" applyAlignment="0" applyProtection="0">
      <alignment vertical="center"/>
    </xf>
    <xf numFmtId="0" fontId="107" fillId="16" borderId="189" applyNumberFormat="0" applyAlignment="0" applyProtection="0">
      <alignment vertical="center"/>
    </xf>
    <xf numFmtId="0" fontId="104" fillId="27" borderId="258" applyNumberForma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9" fillId="13" borderId="188" applyNumberFormat="0" applyFont="0" applyAlignment="0" applyProtection="0">
      <alignment vertical="center"/>
    </xf>
    <xf numFmtId="0" fontId="107" fillId="16" borderId="189" applyNumberFormat="0" applyAlignment="0" applyProtection="0">
      <alignment vertical="center"/>
    </xf>
    <xf numFmtId="0" fontId="95" fillId="27" borderId="189" applyNumberFormat="0" applyAlignment="0" applyProtection="0">
      <alignment vertical="center"/>
    </xf>
    <xf numFmtId="0" fontId="95" fillId="27" borderId="189" applyNumberFormat="0" applyAlignment="0" applyProtection="0">
      <alignment vertical="center"/>
    </xf>
    <xf numFmtId="0" fontId="107" fillId="16" borderId="189" applyNumberForma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82" fillId="0" borderId="197">
      <alignment horizontal="left" vertical="center"/>
    </xf>
    <xf numFmtId="10" fontId="81" fillId="20" borderId="196" applyNumberFormat="0" applyBorder="0" applyAlignment="0" applyProtection="0"/>
    <xf numFmtId="0" fontId="107" fillId="16" borderId="189" applyNumberFormat="0" applyAlignment="0" applyProtection="0">
      <alignment vertical="center"/>
    </xf>
    <xf numFmtId="0" fontId="19" fillId="13" borderId="188" applyNumberFormat="0" applyFont="0" applyAlignment="0" applyProtection="0">
      <alignment vertical="center"/>
    </xf>
    <xf numFmtId="0" fontId="95" fillId="27" borderId="189" applyNumberFormat="0" applyAlignment="0" applyProtection="0">
      <alignment vertical="center"/>
    </xf>
    <xf numFmtId="0" fontId="95" fillId="27" borderId="189" applyNumberFormat="0" applyAlignment="0" applyProtection="0">
      <alignment vertical="center"/>
    </xf>
    <xf numFmtId="0" fontId="95" fillId="27" borderId="189" applyNumberFormat="0" applyAlignment="0" applyProtection="0">
      <alignment vertical="center"/>
    </xf>
    <xf numFmtId="0" fontId="19" fillId="13" borderId="188" applyNumberFormat="0" applyFont="0" applyAlignment="0" applyProtection="0">
      <alignment vertical="center"/>
    </xf>
    <xf numFmtId="0" fontId="104" fillId="27" borderId="258" applyNumberFormat="0" applyAlignment="0" applyProtection="0">
      <alignment vertical="center"/>
    </xf>
    <xf numFmtId="10" fontId="81" fillId="20" borderId="196" applyNumberFormat="0" applyBorder="0" applyAlignment="0" applyProtection="0"/>
    <xf numFmtId="0" fontId="95" fillId="15" borderId="189" applyNumberFormat="0" applyAlignment="0" applyProtection="0">
      <alignment vertical="center"/>
    </xf>
    <xf numFmtId="0" fontId="107" fillId="16" borderId="189" applyNumberFormat="0" applyAlignment="0" applyProtection="0">
      <alignment vertical="center"/>
    </xf>
    <xf numFmtId="0" fontId="107" fillId="16"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82" fillId="0" borderId="197">
      <alignment horizontal="lef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10" fontId="81" fillId="20" borderId="196" applyNumberFormat="0" applyBorder="0" applyAlignment="0" applyProtection="0"/>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9" fillId="13" borderId="188" applyNumberFormat="0" applyFont="0" applyAlignment="0" applyProtection="0">
      <alignment vertical="center"/>
    </xf>
    <xf numFmtId="0" fontId="107" fillId="16" borderId="189" applyNumberFormat="0" applyAlignment="0" applyProtection="0">
      <alignment vertical="center"/>
    </xf>
    <xf numFmtId="0" fontId="95" fillId="27" borderId="189" applyNumberFormat="0" applyAlignment="0" applyProtection="0">
      <alignment vertical="center"/>
    </xf>
    <xf numFmtId="0" fontId="95" fillId="27" borderId="189" applyNumberFormat="0" applyAlignment="0" applyProtection="0">
      <alignment vertical="center"/>
    </xf>
    <xf numFmtId="0" fontId="104" fillId="27" borderId="258" applyNumberFormat="0" applyAlignment="0" applyProtection="0">
      <alignment vertical="center"/>
    </xf>
    <xf numFmtId="0" fontId="107" fillId="16" borderId="189" applyNumberFormat="0" applyAlignment="0" applyProtection="0">
      <alignment vertical="center"/>
    </xf>
    <xf numFmtId="0" fontId="104" fillId="27" borderId="258" applyNumberForma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10" fontId="81" fillId="20" borderId="196" applyNumberFormat="0" applyBorder="0" applyAlignment="0" applyProtection="0"/>
    <xf numFmtId="10" fontId="81" fillId="20" borderId="196" applyNumberFormat="0" applyBorder="0" applyAlignment="0" applyProtection="0"/>
    <xf numFmtId="0" fontId="19" fillId="13" borderId="188" applyNumberFormat="0" applyFont="0" applyAlignment="0" applyProtection="0">
      <alignment vertical="center"/>
    </xf>
    <xf numFmtId="0" fontId="19" fillId="13" borderId="188" applyNumberFormat="0" applyFont="0" applyAlignment="0" applyProtection="0">
      <alignment vertical="center"/>
    </xf>
    <xf numFmtId="0" fontId="95" fillId="15" borderId="189" applyNumberFormat="0" applyAlignment="0" applyProtection="0">
      <alignment vertical="center"/>
    </xf>
    <xf numFmtId="0" fontId="95" fillId="15" borderId="189" applyNumberFormat="0" applyAlignment="0" applyProtection="0">
      <alignment vertical="center"/>
    </xf>
    <xf numFmtId="0" fontId="19" fillId="13" borderId="188" applyNumberFormat="0" applyFon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104" fillId="15" borderId="258" applyNumberFormat="0" applyAlignment="0" applyProtection="0">
      <alignment vertical="center"/>
    </xf>
    <xf numFmtId="0" fontId="104" fillId="15" borderId="258" applyNumberFormat="0" applyAlignment="0" applyProtection="0">
      <alignment vertical="center"/>
    </xf>
    <xf numFmtId="0" fontId="107" fillId="11" borderId="189" applyNumberFormat="0" applyAlignment="0" applyProtection="0">
      <alignment vertical="center"/>
    </xf>
    <xf numFmtId="0" fontId="107" fillId="11" borderId="189" applyNumberFormat="0" applyAlignment="0" applyProtection="0">
      <alignment vertical="center"/>
    </xf>
    <xf numFmtId="0" fontId="6" fillId="0" borderId="0">
      <alignment vertical="center"/>
    </xf>
    <xf numFmtId="8" fontId="106" fillId="0" borderId="0" applyFont="0" applyFill="0" applyBorder="0" applyAlignment="0" applyProtection="0"/>
    <xf numFmtId="8" fontId="106" fillId="0" borderId="0" applyFont="0" applyFill="0" applyBorder="0" applyAlignment="0" applyProtection="0"/>
    <xf numFmtId="0" fontId="6" fillId="0" borderId="0">
      <alignment vertical="center"/>
    </xf>
    <xf numFmtId="0" fontId="95" fillId="15" borderId="270" applyNumberFormat="0" applyAlignment="0" applyProtection="0">
      <alignment vertical="center"/>
    </xf>
    <xf numFmtId="0" fontId="95" fillId="15" borderId="270" applyNumberFormat="0" applyAlignment="0" applyProtection="0">
      <alignment vertical="center"/>
    </xf>
    <xf numFmtId="0" fontId="19" fillId="13" borderId="269" applyNumberFormat="0" applyFont="0" applyAlignment="0" applyProtection="0">
      <alignment vertical="center"/>
    </xf>
    <xf numFmtId="10" fontId="81" fillId="20" borderId="274" applyNumberFormat="0" applyBorder="0" applyAlignment="0" applyProtection="0"/>
    <xf numFmtId="0" fontId="82" fillId="0" borderId="275">
      <alignment horizontal="left" vertical="center"/>
    </xf>
    <xf numFmtId="0" fontId="107" fillId="16" borderId="270" applyNumberFormat="0" applyAlignment="0" applyProtection="0">
      <alignment vertical="center"/>
    </xf>
    <xf numFmtId="0" fontId="104" fillId="27" borderId="272" applyNumberFormat="0" applyAlignment="0" applyProtection="0">
      <alignment vertical="center"/>
    </xf>
    <xf numFmtId="0" fontId="95" fillId="27" borderId="263" applyNumberFormat="0" applyAlignment="0" applyProtection="0">
      <alignment vertical="center"/>
    </xf>
    <xf numFmtId="0" fontId="95" fillId="27" borderId="270" applyNumberFormat="0" applyAlignment="0" applyProtection="0">
      <alignment vertical="center"/>
    </xf>
    <xf numFmtId="0" fontId="19" fillId="13" borderId="269" applyNumberFormat="0" applyFont="0" applyAlignment="0" applyProtection="0">
      <alignment vertical="center"/>
    </xf>
    <xf numFmtId="10" fontId="81" fillId="20" borderId="274" applyNumberFormat="0" applyBorder="0" applyAlignment="0" applyProtection="0"/>
    <xf numFmtId="0" fontId="82" fillId="0" borderId="275">
      <alignment horizontal="left" vertical="center"/>
    </xf>
    <xf numFmtId="0" fontId="103" fillId="0" borderId="264" applyNumberFormat="0" applyFill="0" applyAlignment="0" applyProtection="0">
      <alignment vertical="center"/>
    </xf>
    <xf numFmtId="0" fontId="104" fillId="27" borderId="265" applyNumberFormat="0" applyAlignment="0" applyProtection="0">
      <alignment vertical="center"/>
    </xf>
    <xf numFmtId="8" fontId="106" fillId="0" borderId="0" applyFont="0" applyFill="0" applyBorder="0" applyAlignment="0" applyProtection="0"/>
    <xf numFmtId="0" fontId="107" fillId="16" borderId="263" applyNumberFormat="0" applyAlignment="0" applyProtection="0">
      <alignment vertical="center"/>
    </xf>
    <xf numFmtId="0" fontId="19" fillId="13" borderId="269" applyNumberFormat="0" applyFont="0" applyAlignment="0" applyProtection="0">
      <alignment vertical="center"/>
    </xf>
    <xf numFmtId="10" fontId="81" fillId="20" borderId="261" applyNumberFormat="0" applyBorder="0" applyAlignment="0" applyProtection="0"/>
    <xf numFmtId="0" fontId="103" fillId="0" borderId="271" applyNumberFormat="0" applyFill="0" applyAlignment="0" applyProtection="0">
      <alignment vertical="center"/>
    </xf>
    <xf numFmtId="0" fontId="19" fillId="13" borderId="262" applyNumberFormat="0" applyFont="0" applyAlignment="0" applyProtection="0">
      <alignment vertical="center"/>
    </xf>
    <xf numFmtId="0" fontId="19" fillId="13" borderId="262" applyNumberFormat="0" applyFont="0" applyAlignment="0" applyProtection="0">
      <alignment vertical="center"/>
    </xf>
    <xf numFmtId="0" fontId="95" fillId="15" borderId="263" applyNumberFormat="0" applyAlignment="0" applyProtection="0">
      <alignment vertical="center"/>
    </xf>
    <xf numFmtId="0" fontId="95" fillId="15" borderId="263" applyNumberFormat="0" applyAlignment="0" applyProtection="0">
      <alignment vertical="center"/>
    </xf>
    <xf numFmtId="0" fontId="103" fillId="0" borderId="266" applyNumberFormat="0" applyFill="0" applyAlignment="0" applyProtection="0">
      <alignment vertical="center"/>
    </xf>
    <xf numFmtId="0" fontId="103" fillId="0" borderId="266" applyNumberFormat="0" applyFill="0" applyAlignment="0" applyProtection="0">
      <alignment vertical="center"/>
    </xf>
    <xf numFmtId="0" fontId="104" fillId="15" borderId="265" applyNumberFormat="0" applyAlignment="0" applyProtection="0">
      <alignment vertical="center"/>
    </xf>
    <xf numFmtId="0" fontId="104" fillId="15" borderId="265" applyNumberFormat="0" applyAlignment="0" applyProtection="0">
      <alignment vertical="center"/>
    </xf>
    <xf numFmtId="8" fontId="106" fillId="0" borderId="0" applyFont="0" applyFill="0" applyBorder="0" applyAlignment="0" applyProtection="0"/>
    <xf numFmtId="0" fontId="107" fillId="11" borderId="263" applyNumberFormat="0" applyAlignment="0" applyProtection="0">
      <alignment vertical="center"/>
    </xf>
    <xf numFmtId="0" fontId="107" fillId="11" borderId="263" applyNumberFormat="0" applyAlignment="0" applyProtection="0">
      <alignment vertical="center"/>
    </xf>
    <xf numFmtId="0" fontId="6" fillId="0" borderId="0">
      <alignment vertical="center"/>
    </xf>
    <xf numFmtId="8" fontId="106" fillId="0" borderId="0" applyFont="0" applyFill="0" applyBorder="0" applyAlignment="0" applyProtection="0"/>
    <xf numFmtId="0" fontId="6" fillId="0" borderId="0">
      <alignment vertical="center"/>
    </xf>
    <xf numFmtId="8" fontId="106" fillId="0" borderId="0" applyFont="0" applyFill="0" applyBorder="0" applyAlignment="0" applyProtection="0"/>
    <xf numFmtId="8" fontId="106" fillId="0" borderId="0" applyFont="0" applyFill="0" applyBorder="0" applyAlignment="0" applyProtection="0"/>
    <xf numFmtId="0" fontId="6" fillId="0" borderId="0">
      <alignment vertical="center"/>
    </xf>
    <xf numFmtId="8" fontId="106" fillId="0" borderId="0" applyFont="0" applyFill="0" applyBorder="0" applyAlignment="0" applyProtection="0"/>
    <xf numFmtId="0" fontId="19" fillId="13" borderId="269" applyNumberFormat="0" applyFont="0" applyAlignment="0" applyProtection="0">
      <alignment vertical="center"/>
    </xf>
    <xf numFmtId="0" fontId="6" fillId="0" borderId="0">
      <alignment vertical="center"/>
    </xf>
    <xf numFmtId="0" fontId="95" fillId="15" borderId="263" applyNumberFormat="0" applyAlignment="0" applyProtection="0">
      <alignment vertical="center"/>
    </xf>
    <xf numFmtId="0" fontId="19" fillId="13" borderId="262" applyNumberFormat="0" applyFont="0" applyAlignment="0" applyProtection="0">
      <alignment vertical="center"/>
    </xf>
    <xf numFmtId="0" fontId="19" fillId="13" borderId="269" applyNumberFormat="0" applyFont="0" applyAlignment="0" applyProtection="0">
      <alignment vertical="center"/>
    </xf>
    <xf numFmtId="0" fontId="82" fillId="0" borderId="267">
      <alignment horizontal="left" vertical="center"/>
    </xf>
    <xf numFmtId="10" fontId="81" fillId="20" borderId="268" applyNumberFormat="0" applyBorder="0" applyAlignment="0" applyProtection="0"/>
    <xf numFmtId="0" fontId="107" fillId="16" borderId="263" applyNumberFormat="0" applyAlignment="0" applyProtection="0">
      <alignment vertical="center"/>
    </xf>
    <xf numFmtId="0" fontId="104" fillId="27" borderId="265" applyNumberFormat="0" applyAlignment="0" applyProtection="0">
      <alignment vertical="center"/>
    </xf>
    <xf numFmtId="0" fontId="103" fillId="0" borderId="264" applyNumberFormat="0" applyFill="0" applyAlignment="0" applyProtection="0">
      <alignment vertical="center"/>
    </xf>
    <xf numFmtId="0" fontId="19" fillId="13" borderId="262" applyNumberFormat="0" applyFont="0" applyAlignment="0" applyProtection="0">
      <alignment vertical="center"/>
    </xf>
    <xf numFmtId="0" fontId="95" fillId="27" borderId="270" applyNumberFormat="0" applyAlignment="0" applyProtection="0">
      <alignment vertical="center"/>
    </xf>
    <xf numFmtId="0" fontId="95" fillId="27" borderId="263" applyNumberFormat="0" applyAlignment="0" applyProtection="0">
      <alignment vertical="center"/>
    </xf>
    <xf numFmtId="0" fontId="95" fillId="27" borderId="263" applyNumberFormat="0" applyAlignment="0" applyProtection="0">
      <alignment vertical="center"/>
    </xf>
    <xf numFmtId="0" fontId="19" fillId="13" borderId="262" applyNumberFormat="0" applyFont="0" applyAlignment="0" applyProtection="0">
      <alignment vertical="center"/>
    </xf>
    <xf numFmtId="0" fontId="103" fillId="0" borderId="271" applyNumberFormat="0" applyFill="0" applyAlignment="0" applyProtection="0">
      <alignment vertical="center"/>
    </xf>
    <xf numFmtId="0" fontId="104" fillId="27" borderId="272" applyNumberFormat="0" applyAlignment="0" applyProtection="0">
      <alignment vertical="center"/>
    </xf>
    <xf numFmtId="10" fontId="81" fillId="20" borderId="268" applyNumberFormat="0" applyBorder="0" applyAlignment="0" applyProtection="0"/>
    <xf numFmtId="0" fontId="95" fillId="15" borderId="270" applyNumberFormat="0" applyAlignment="0" applyProtection="0">
      <alignment vertical="center"/>
    </xf>
    <xf numFmtId="0" fontId="103" fillId="0" borderId="264" applyNumberFormat="0" applyFill="0" applyAlignment="0" applyProtection="0">
      <alignment vertical="center"/>
    </xf>
    <xf numFmtId="0" fontId="104" fillId="27" borderId="265" applyNumberFormat="0" applyAlignment="0" applyProtection="0">
      <alignment vertical="center"/>
    </xf>
    <xf numFmtId="8" fontId="106" fillId="0" borderId="0" applyFont="0" applyFill="0" applyBorder="0" applyAlignment="0" applyProtection="0"/>
    <xf numFmtId="0" fontId="107" fillId="16" borderId="263" applyNumberFormat="0" applyAlignment="0" applyProtection="0">
      <alignment vertical="center"/>
    </xf>
    <xf numFmtId="0" fontId="107" fillId="16" borderId="270" applyNumberFormat="0" applyAlignment="0" applyProtection="0">
      <alignment vertical="center"/>
    </xf>
    <xf numFmtId="0" fontId="95" fillId="15" borderId="263" applyNumberFormat="0" applyAlignment="0" applyProtection="0">
      <alignment vertical="center"/>
    </xf>
    <xf numFmtId="0" fontId="19" fillId="13" borderId="262" applyNumberFormat="0" applyFont="0" applyAlignment="0" applyProtection="0">
      <alignment vertical="center"/>
    </xf>
    <xf numFmtId="0" fontId="82" fillId="0" borderId="267">
      <alignment horizontal="left" vertical="center"/>
    </xf>
    <xf numFmtId="0" fontId="95" fillId="15" borderId="270" applyNumberFormat="0" applyAlignment="0" applyProtection="0">
      <alignment vertical="center"/>
    </xf>
    <xf numFmtId="0" fontId="19" fillId="13" borderId="269" applyNumberFormat="0" applyFont="0" applyAlignment="0" applyProtection="0">
      <alignment vertical="center"/>
    </xf>
    <xf numFmtId="0" fontId="19" fillId="13" borderId="262" applyNumberFormat="0" applyFont="0" applyAlignment="0" applyProtection="0">
      <alignment vertical="center"/>
    </xf>
    <xf numFmtId="0" fontId="19" fillId="13" borderId="262" applyNumberFormat="0" applyFont="0" applyAlignment="0" applyProtection="0">
      <alignment vertical="center"/>
    </xf>
    <xf numFmtId="0" fontId="95" fillId="15" borderId="263" applyNumberFormat="0" applyAlignment="0" applyProtection="0">
      <alignment vertical="center"/>
    </xf>
    <xf numFmtId="0" fontId="95" fillId="15" borderId="263" applyNumberFormat="0" applyAlignment="0" applyProtection="0">
      <alignment vertical="center"/>
    </xf>
    <xf numFmtId="0" fontId="103" fillId="0" borderId="266" applyNumberFormat="0" applyFill="0" applyAlignment="0" applyProtection="0">
      <alignment vertical="center"/>
    </xf>
    <xf numFmtId="0" fontId="103" fillId="0" borderId="266" applyNumberFormat="0" applyFill="0" applyAlignment="0" applyProtection="0">
      <alignment vertical="center"/>
    </xf>
    <xf numFmtId="0" fontId="104" fillId="15" borderId="265" applyNumberFormat="0" applyAlignment="0" applyProtection="0">
      <alignment vertical="center"/>
    </xf>
    <xf numFmtId="0" fontId="104" fillId="15" borderId="265" applyNumberFormat="0" applyAlignment="0" applyProtection="0">
      <alignment vertical="center"/>
    </xf>
    <xf numFmtId="0" fontId="103" fillId="0" borderId="273" applyNumberFormat="0" applyFill="0" applyAlignment="0" applyProtection="0">
      <alignment vertical="center"/>
    </xf>
    <xf numFmtId="0" fontId="103" fillId="0" borderId="273" applyNumberFormat="0" applyFill="0" applyAlignment="0" applyProtection="0">
      <alignment vertical="center"/>
    </xf>
    <xf numFmtId="8" fontId="106" fillId="0" borderId="0" applyFont="0" applyFill="0" applyBorder="0" applyAlignment="0" applyProtection="0"/>
    <xf numFmtId="0" fontId="107" fillId="11" borderId="263" applyNumberFormat="0" applyAlignment="0" applyProtection="0">
      <alignment vertical="center"/>
    </xf>
    <xf numFmtId="0" fontId="107" fillId="11" borderId="263" applyNumberFormat="0" applyAlignment="0" applyProtection="0">
      <alignment vertical="center"/>
    </xf>
    <xf numFmtId="0" fontId="103" fillId="0" borderId="266" applyNumberFormat="0" applyFill="0" applyAlignment="0" applyProtection="0">
      <alignment vertical="center"/>
    </xf>
    <xf numFmtId="0" fontId="103" fillId="0" borderId="266" applyNumberFormat="0" applyFill="0" applyAlignment="0" applyProtection="0">
      <alignment vertical="center"/>
    </xf>
    <xf numFmtId="0" fontId="104" fillId="15" borderId="265" applyNumberFormat="0" applyAlignment="0" applyProtection="0">
      <alignment vertical="center"/>
    </xf>
    <xf numFmtId="0" fontId="104" fillId="15" borderId="265" applyNumberFormat="0" applyAlignment="0" applyProtection="0">
      <alignment vertical="center"/>
    </xf>
    <xf numFmtId="0" fontId="107" fillId="11" borderId="263" applyNumberFormat="0" applyAlignment="0" applyProtection="0">
      <alignment vertical="center"/>
    </xf>
    <xf numFmtId="0" fontId="107" fillId="11" borderId="263" applyNumberFormat="0" applyAlignment="0" applyProtection="0">
      <alignment vertical="center"/>
    </xf>
    <xf numFmtId="0" fontId="104" fillId="15" borderId="272" applyNumberFormat="0" applyAlignment="0" applyProtection="0">
      <alignment vertical="center"/>
    </xf>
    <xf numFmtId="0" fontId="104" fillId="15" borderId="272" applyNumberFormat="0" applyAlignment="0" applyProtection="0">
      <alignment vertical="center"/>
    </xf>
    <xf numFmtId="0" fontId="107" fillId="11" borderId="270" applyNumberFormat="0" applyAlignment="0" applyProtection="0">
      <alignment vertical="center"/>
    </xf>
    <xf numFmtId="0" fontId="107" fillId="11" borderId="270" applyNumberFormat="0" applyAlignment="0" applyProtection="0">
      <alignment vertical="center"/>
    </xf>
    <xf numFmtId="0" fontId="6" fillId="0" borderId="0">
      <alignment vertical="center"/>
    </xf>
    <xf numFmtId="8" fontId="106" fillId="0" borderId="0" applyFont="0" applyFill="0" applyBorder="0" applyAlignment="0" applyProtection="0"/>
    <xf numFmtId="10" fontId="81" fillId="20" borderId="268" applyNumberFormat="0" applyBorder="0" applyAlignment="0" applyProtection="0"/>
    <xf numFmtId="0" fontId="19" fillId="13" borderId="269" applyNumberFormat="0" applyFont="0" applyAlignment="0" applyProtection="0">
      <alignment vertical="center"/>
    </xf>
    <xf numFmtId="0" fontId="19" fillId="13" borderId="269" applyNumberFormat="0" applyFont="0" applyAlignment="0" applyProtection="0">
      <alignment vertical="center"/>
    </xf>
    <xf numFmtId="0" fontId="95" fillId="15" borderId="270" applyNumberFormat="0" applyAlignment="0" applyProtection="0">
      <alignment vertical="center"/>
    </xf>
    <xf numFmtId="0" fontId="95" fillId="15" borderId="270" applyNumberFormat="0" applyAlignment="0" applyProtection="0">
      <alignment vertical="center"/>
    </xf>
    <xf numFmtId="0" fontId="103" fillId="0" borderId="273" applyNumberFormat="0" applyFill="0" applyAlignment="0" applyProtection="0">
      <alignment vertical="center"/>
    </xf>
    <xf numFmtId="0" fontId="103" fillId="0" borderId="273" applyNumberFormat="0" applyFill="0" applyAlignment="0" applyProtection="0">
      <alignment vertical="center"/>
    </xf>
    <xf numFmtId="0" fontId="104" fillId="15" borderId="272" applyNumberFormat="0" applyAlignment="0" applyProtection="0">
      <alignment vertical="center"/>
    </xf>
    <xf numFmtId="0" fontId="104" fillId="15" borderId="272" applyNumberFormat="0" applyAlignment="0" applyProtection="0">
      <alignment vertical="center"/>
    </xf>
    <xf numFmtId="8" fontId="106" fillId="0" borderId="0" applyFont="0" applyFill="0" applyBorder="0" applyAlignment="0" applyProtection="0"/>
    <xf numFmtId="0" fontId="107" fillId="11" borderId="270" applyNumberFormat="0" applyAlignment="0" applyProtection="0">
      <alignment vertical="center"/>
    </xf>
    <xf numFmtId="0" fontId="107" fillId="11" borderId="270" applyNumberFormat="0" applyAlignment="0" applyProtection="0">
      <alignment vertical="center"/>
    </xf>
    <xf numFmtId="0" fontId="6" fillId="0" borderId="0">
      <alignment vertical="center"/>
    </xf>
    <xf numFmtId="8" fontId="106" fillId="0" borderId="0" applyFont="0" applyFill="0" applyBorder="0" applyAlignment="0" applyProtection="0"/>
    <xf numFmtId="0" fontId="6" fillId="0" borderId="0">
      <alignment vertical="center"/>
    </xf>
    <xf numFmtId="0" fontId="19" fillId="13" borderId="269" applyNumberFormat="0" applyFont="0" applyAlignment="0" applyProtection="0">
      <alignment vertical="center"/>
    </xf>
    <xf numFmtId="0" fontId="107" fillId="16" borderId="270" applyNumberFormat="0" applyAlignment="0" applyProtection="0">
      <alignment vertical="center"/>
    </xf>
    <xf numFmtId="0" fontId="103" fillId="0" borderId="271" applyNumberFormat="0" applyFill="0" applyAlignment="0" applyProtection="0">
      <alignment vertical="center"/>
    </xf>
    <xf numFmtId="0" fontId="95" fillId="27" borderId="270" applyNumberFormat="0" applyAlignment="0" applyProtection="0">
      <alignment vertical="center"/>
    </xf>
    <xf numFmtId="0" fontId="95" fillId="27" borderId="270" applyNumberFormat="0" applyAlignment="0" applyProtection="0">
      <alignment vertical="center"/>
    </xf>
    <xf numFmtId="0" fontId="103" fillId="0" borderId="271" applyNumberFormat="0" applyFill="0" applyAlignment="0" applyProtection="0">
      <alignment vertical="center"/>
    </xf>
    <xf numFmtId="0" fontId="104" fillId="27" borderId="272" applyNumberFormat="0" applyAlignment="0" applyProtection="0">
      <alignment vertical="center"/>
    </xf>
    <xf numFmtId="8" fontId="106" fillId="0" borderId="0" applyFont="0" applyFill="0" applyBorder="0" applyAlignment="0" applyProtection="0"/>
    <xf numFmtId="0" fontId="107" fillId="16" borderId="270" applyNumberFormat="0" applyAlignment="0" applyProtection="0">
      <alignment vertical="center"/>
    </xf>
    <xf numFmtId="0" fontId="104" fillId="27" borderId="272" applyNumberFormat="0" applyAlignment="0" applyProtection="0">
      <alignment vertical="center"/>
    </xf>
    <xf numFmtId="0" fontId="95" fillId="15" borderId="270" applyNumberFormat="0" applyAlignment="0" applyProtection="0">
      <alignment vertical="center"/>
    </xf>
    <xf numFmtId="0" fontId="95" fillId="15" borderId="270" applyNumberFormat="0" applyAlignment="0" applyProtection="0">
      <alignment vertical="center"/>
    </xf>
    <xf numFmtId="0" fontId="19" fillId="13" borderId="269" applyNumberFormat="0" applyFont="0" applyAlignment="0" applyProtection="0">
      <alignment vertical="center"/>
    </xf>
    <xf numFmtId="10" fontId="81" fillId="20" borderId="268" applyNumberFormat="0" applyBorder="0" applyAlignment="0" applyProtection="0"/>
    <xf numFmtId="10" fontId="81" fillId="20" borderId="268" applyNumberFormat="0" applyBorder="0" applyAlignment="0" applyProtection="0"/>
    <xf numFmtId="0" fontId="19" fillId="13" borderId="269" applyNumberFormat="0" applyFont="0" applyAlignment="0" applyProtection="0">
      <alignment vertical="center"/>
    </xf>
    <xf numFmtId="0" fontId="19" fillId="13" borderId="269" applyNumberFormat="0" applyFont="0" applyAlignment="0" applyProtection="0">
      <alignment vertical="center"/>
    </xf>
    <xf numFmtId="0" fontId="95" fillId="15" borderId="270" applyNumberFormat="0" applyAlignment="0" applyProtection="0">
      <alignment vertical="center"/>
    </xf>
    <xf numFmtId="0" fontId="95" fillId="15" borderId="270" applyNumberFormat="0" applyAlignment="0" applyProtection="0">
      <alignment vertical="center"/>
    </xf>
    <xf numFmtId="0" fontId="19" fillId="13" borderId="269" applyNumberFormat="0" applyFont="0" applyAlignment="0" applyProtection="0">
      <alignment vertical="center"/>
    </xf>
    <xf numFmtId="0" fontId="103" fillId="0" borderId="273" applyNumberFormat="0" applyFill="0" applyAlignment="0" applyProtection="0">
      <alignment vertical="center"/>
    </xf>
    <xf numFmtId="0" fontId="103" fillId="0" borderId="273" applyNumberFormat="0" applyFill="0" applyAlignment="0" applyProtection="0">
      <alignment vertical="center"/>
    </xf>
    <xf numFmtId="0" fontId="104" fillId="15" borderId="272" applyNumberFormat="0" applyAlignment="0" applyProtection="0">
      <alignment vertical="center"/>
    </xf>
    <xf numFmtId="0" fontId="104" fillId="15" borderId="272" applyNumberFormat="0" applyAlignment="0" applyProtection="0">
      <alignment vertical="center"/>
    </xf>
    <xf numFmtId="8" fontId="106" fillId="0" borderId="0" applyFont="0" applyFill="0" applyBorder="0" applyAlignment="0" applyProtection="0"/>
    <xf numFmtId="0" fontId="107" fillId="11" borderId="270" applyNumberFormat="0" applyAlignment="0" applyProtection="0">
      <alignment vertical="center"/>
    </xf>
    <xf numFmtId="0" fontId="107" fillId="11" borderId="270" applyNumberFormat="0" applyAlignment="0" applyProtection="0">
      <alignment vertical="center"/>
    </xf>
    <xf numFmtId="0" fontId="6" fillId="0" borderId="0">
      <alignment vertical="center"/>
    </xf>
    <xf numFmtId="8" fontId="106" fillId="0" borderId="0" applyFont="0" applyFill="0" applyBorder="0" applyAlignment="0" applyProtection="0"/>
    <xf numFmtId="0" fontId="103" fillId="0" borderId="273" applyNumberFormat="0" applyFill="0" applyAlignment="0" applyProtection="0">
      <alignment vertical="center"/>
    </xf>
    <xf numFmtId="0" fontId="103" fillId="0" borderId="273" applyNumberFormat="0" applyFill="0" applyAlignment="0" applyProtection="0">
      <alignment vertical="center"/>
    </xf>
    <xf numFmtId="0" fontId="104" fillId="15" borderId="272" applyNumberFormat="0" applyAlignment="0" applyProtection="0">
      <alignment vertical="center"/>
    </xf>
    <xf numFmtId="0" fontId="104" fillId="15" borderId="272" applyNumberFormat="0" applyAlignment="0" applyProtection="0">
      <alignment vertical="center"/>
    </xf>
    <xf numFmtId="0" fontId="107" fillId="11" borderId="270" applyNumberFormat="0" applyAlignment="0" applyProtection="0">
      <alignment vertical="center"/>
    </xf>
    <xf numFmtId="0" fontId="107" fillId="11" borderId="270" applyNumberFormat="0" applyAlignment="0" applyProtection="0">
      <alignment vertical="center"/>
    </xf>
    <xf numFmtId="0" fontId="103" fillId="0" borderId="273" applyNumberFormat="0" applyFill="0" applyAlignment="0" applyProtection="0">
      <alignment vertical="center"/>
    </xf>
    <xf numFmtId="0" fontId="103" fillId="0" borderId="273" applyNumberFormat="0" applyFill="0" applyAlignment="0" applyProtection="0">
      <alignment vertical="center"/>
    </xf>
    <xf numFmtId="0" fontId="104" fillId="15" borderId="272" applyNumberFormat="0" applyAlignment="0" applyProtection="0">
      <alignment vertical="center"/>
    </xf>
    <xf numFmtId="0" fontId="104" fillId="15" borderId="272" applyNumberFormat="0" applyAlignment="0" applyProtection="0">
      <alignment vertical="center"/>
    </xf>
    <xf numFmtId="0" fontId="107" fillId="11" borderId="270" applyNumberFormat="0" applyAlignment="0" applyProtection="0">
      <alignment vertical="center"/>
    </xf>
    <xf numFmtId="0" fontId="107" fillId="11" borderId="270" applyNumberFormat="0" applyAlignment="0" applyProtection="0">
      <alignment vertical="center"/>
    </xf>
    <xf numFmtId="0" fontId="19" fillId="13" borderId="269" applyNumberFormat="0" applyFont="0" applyAlignment="0" applyProtection="0">
      <alignment vertical="center"/>
    </xf>
    <xf numFmtId="0" fontId="107" fillId="16" borderId="270" applyNumberFormat="0" applyAlignment="0" applyProtection="0">
      <alignment vertical="center"/>
    </xf>
    <xf numFmtId="0" fontId="103" fillId="0" borderId="271" applyNumberFormat="0" applyFill="0" applyAlignment="0" applyProtection="0">
      <alignment vertical="center"/>
    </xf>
    <xf numFmtId="0" fontId="95" fillId="27" borderId="270" applyNumberFormat="0" applyAlignment="0" applyProtection="0">
      <alignment vertical="center"/>
    </xf>
    <xf numFmtId="0" fontId="95" fillId="27" borderId="270" applyNumberFormat="0" applyAlignment="0" applyProtection="0">
      <alignment vertical="center"/>
    </xf>
    <xf numFmtId="0" fontId="103" fillId="0" borderId="271" applyNumberFormat="0" applyFill="0" applyAlignment="0" applyProtection="0">
      <alignment vertical="center"/>
    </xf>
    <xf numFmtId="0" fontId="104" fillId="27" borderId="272" applyNumberFormat="0" applyAlignment="0" applyProtection="0">
      <alignment vertical="center"/>
    </xf>
    <xf numFmtId="0" fontId="107" fillId="16" borderId="270" applyNumberFormat="0" applyAlignment="0" applyProtection="0">
      <alignment vertical="center"/>
    </xf>
    <xf numFmtId="0" fontId="104" fillId="27" borderId="272" applyNumberFormat="0" applyAlignment="0" applyProtection="0">
      <alignment vertical="center"/>
    </xf>
    <xf numFmtId="0" fontId="95" fillId="15" borderId="270" applyNumberFormat="0" applyAlignment="0" applyProtection="0">
      <alignment vertical="center"/>
    </xf>
    <xf numFmtId="0" fontId="95" fillId="15" borderId="270" applyNumberFormat="0" applyAlignment="0" applyProtection="0">
      <alignment vertical="center"/>
    </xf>
    <xf numFmtId="0" fontId="19" fillId="13" borderId="269" applyNumberFormat="0" applyFont="0" applyAlignment="0" applyProtection="0">
      <alignment vertical="center"/>
    </xf>
    <xf numFmtId="10" fontId="81" fillId="20" borderId="268" applyNumberFormat="0" applyBorder="0" applyAlignment="0" applyProtection="0"/>
    <xf numFmtId="10" fontId="81" fillId="20" borderId="268" applyNumberFormat="0" applyBorder="0" applyAlignment="0" applyProtection="0"/>
    <xf numFmtId="0" fontId="19" fillId="13" borderId="269" applyNumberFormat="0" applyFont="0" applyAlignment="0" applyProtection="0">
      <alignment vertical="center"/>
    </xf>
    <xf numFmtId="0" fontId="19" fillId="13" borderId="269" applyNumberFormat="0" applyFont="0" applyAlignment="0" applyProtection="0">
      <alignment vertical="center"/>
    </xf>
    <xf numFmtId="0" fontId="95" fillId="15" borderId="270" applyNumberFormat="0" applyAlignment="0" applyProtection="0">
      <alignment vertical="center"/>
    </xf>
    <xf numFmtId="0" fontId="95" fillId="15" borderId="270" applyNumberFormat="0" applyAlignment="0" applyProtection="0">
      <alignment vertical="center"/>
    </xf>
    <xf numFmtId="0" fontId="19" fillId="13" borderId="269" applyNumberFormat="0" applyFont="0" applyAlignment="0" applyProtection="0">
      <alignment vertical="center"/>
    </xf>
    <xf numFmtId="0" fontId="103" fillId="0" borderId="273" applyNumberFormat="0" applyFill="0" applyAlignment="0" applyProtection="0">
      <alignment vertical="center"/>
    </xf>
    <xf numFmtId="0" fontId="103" fillId="0" borderId="273" applyNumberFormat="0" applyFill="0" applyAlignment="0" applyProtection="0">
      <alignment vertical="center"/>
    </xf>
    <xf numFmtId="0" fontId="104" fillId="15" borderId="272" applyNumberFormat="0" applyAlignment="0" applyProtection="0">
      <alignment vertical="center"/>
    </xf>
    <xf numFmtId="0" fontId="104" fillId="15" borderId="272" applyNumberFormat="0" applyAlignment="0" applyProtection="0">
      <alignment vertical="center"/>
    </xf>
    <xf numFmtId="0" fontId="107" fillId="11" borderId="270" applyNumberFormat="0" applyAlignment="0" applyProtection="0">
      <alignment vertical="center"/>
    </xf>
    <xf numFmtId="0" fontId="107" fillId="11" borderId="270" applyNumberFormat="0" applyAlignment="0" applyProtection="0">
      <alignment vertical="center"/>
    </xf>
    <xf numFmtId="0" fontId="103" fillId="0" borderId="273" applyNumberFormat="0" applyFill="0" applyAlignment="0" applyProtection="0">
      <alignment vertical="center"/>
    </xf>
    <xf numFmtId="0" fontId="103" fillId="0" borderId="273" applyNumberFormat="0" applyFill="0" applyAlignment="0" applyProtection="0">
      <alignment vertical="center"/>
    </xf>
    <xf numFmtId="0" fontId="104" fillId="15" borderId="272" applyNumberFormat="0" applyAlignment="0" applyProtection="0">
      <alignment vertical="center"/>
    </xf>
    <xf numFmtId="0" fontId="104" fillId="15" borderId="272" applyNumberFormat="0" applyAlignment="0" applyProtection="0">
      <alignment vertical="center"/>
    </xf>
    <xf numFmtId="0" fontId="107" fillId="11" borderId="270" applyNumberFormat="0" applyAlignment="0" applyProtection="0">
      <alignment vertical="center"/>
    </xf>
    <xf numFmtId="0" fontId="107" fillId="11" borderId="270" applyNumberFormat="0" applyAlignment="0" applyProtection="0">
      <alignment vertical="center"/>
    </xf>
    <xf numFmtId="0" fontId="19" fillId="13" borderId="269" applyNumberFormat="0" applyFont="0" applyAlignment="0" applyProtection="0">
      <alignment vertical="center"/>
    </xf>
    <xf numFmtId="0" fontId="95" fillId="15" borderId="270" applyNumberFormat="0" applyAlignment="0" applyProtection="0">
      <alignment vertical="center"/>
    </xf>
    <xf numFmtId="0" fontId="19" fillId="13" borderId="269" applyNumberFormat="0" applyFont="0" applyAlignment="0" applyProtection="0">
      <alignment vertical="center"/>
    </xf>
    <xf numFmtId="0" fontId="19" fillId="13" borderId="269" applyNumberFormat="0" applyFont="0" applyAlignment="0" applyProtection="0">
      <alignment vertical="center"/>
    </xf>
    <xf numFmtId="0" fontId="82" fillId="0" borderId="275">
      <alignment horizontal="left" vertical="center"/>
    </xf>
    <xf numFmtId="10" fontId="81" fillId="20" borderId="274" applyNumberFormat="0" applyBorder="0" applyAlignment="0" applyProtection="0"/>
    <xf numFmtId="0" fontId="107" fillId="16" borderId="270" applyNumberFormat="0" applyAlignment="0" applyProtection="0">
      <alignment vertical="center"/>
    </xf>
    <xf numFmtId="0" fontId="104" fillId="27" borderId="272" applyNumberFormat="0" applyAlignment="0" applyProtection="0">
      <alignment vertical="center"/>
    </xf>
    <xf numFmtId="0" fontId="103" fillId="0" borderId="271" applyNumberFormat="0" applyFill="0" applyAlignment="0" applyProtection="0">
      <alignment vertical="center"/>
    </xf>
    <xf numFmtId="0" fontId="19" fillId="13" borderId="269" applyNumberFormat="0" applyFont="0" applyAlignment="0" applyProtection="0">
      <alignment vertical="center"/>
    </xf>
    <xf numFmtId="0" fontId="95" fillId="27" borderId="270" applyNumberFormat="0" applyAlignment="0" applyProtection="0">
      <alignment vertical="center"/>
    </xf>
    <xf numFmtId="0" fontId="95" fillId="27" borderId="270" applyNumberFormat="0" applyAlignment="0" applyProtection="0">
      <alignment vertical="center"/>
    </xf>
    <xf numFmtId="0" fontId="95" fillId="27" borderId="270" applyNumberFormat="0" applyAlignment="0" applyProtection="0">
      <alignment vertical="center"/>
    </xf>
    <xf numFmtId="0" fontId="19" fillId="13" borderId="269" applyNumberFormat="0" applyFont="0" applyAlignment="0" applyProtection="0">
      <alignment vertical="center"/>
    </xf>
    <xf numFmtId="0" fontId="103" fillId="0" borderId="271" applyNumberFormat="0" applyFill="0" applyAlignment="0" applyProtection="0">
      <alignment vertical="center"/>
    </xf>
    <xf numFmtId="0" fontId="104" fillId="27" borderId="272" applyNumberFormat="0" applyAlignment="0" applyProtection="0">
      <alignment vertical="center"/>
    </xf>
    <xf numFmtId="10" fontId="81" fillId="20" borderId="274" applyNumberFormat="0" applyBorder="0" applyAlignment="0" applyProtection="0"/>
    <xf numFmtId="0" fontId="95" fillId="15" borderId="270" applyNumberFormat="0" applyAlignment="0" applyProtection="0">
      <alignment vertical="center"/>
    </xf>
    <xf numFmtId="0" fontId="103" fillId="0" borderId="271" applyNumberFormat="0" applyFill="0" applyAlignment="0" applyProtection="0">
      <alignment vertical="center"/>
    </xf>
    <xf numFmtId="0" fontId="104" fillId="27" borderId="272" applyNumberFormat="0" applyAlignment="0" applyProtection="0">
      <alignment vertical="center"/>
    </xf>
    <xf numFmtId="0" fontId="107" fillId="16" borderId="270" applyNumberFormat="0" applyAlignment="0" applyProtection="0">
      <alignment vertical="center"/>
    </xf>
    <xf numFmtId="0" fontId="107" fillId="16" borderId="270" applyNumberFormat="0" applyAlignment="0" applyProtection="0">
      <alignment vertical="center"/>
    </xf>
    <xf numFmtId="0" fontId="95" fillId="15" borderId="270" applyNumberFormat="0" applyAlignment="0" applyProtection="0">
      <alignment vertical="center"/>
    </xf>
    <xf numFmtId="0" fontId="19" fillId="13" borderId="269" applyNumberFormat="0" applyFont="0" applyAlignment="0" applyProtection="0">
      <alignment vertical="center"/>
    </xf>
    <xf numFmtId="0" fontId="82" fillId="0" borderId="275">
      <alignment horizontal="left" vertical="center"/>
    </xf>
    <xf numFmtId="0" fontId="95" fillId="15" borderId="270" applyNumberFormat="0" applyAlignment="0" applyProtection="0">
      <alignment vertical="center"/>
    </xf>
    <xf numFmtId="0" fontId="19" fillId="13" borderId="269" applyNumberFormat="0" applyFont="0" applyAlignment="0" applyProtection="0">
      <alignment vertical="center"/>
    </xf>
    <xf numFmtId="10" fontId="81" fillId="20" borderId="268" applyNumberFormat="0" applyBorder="0" applyAlignment="0" applyProtection="0"/>
    <xf numFmtId="0" fontId="19" fillId="13" borderId="269" applyNumberFormat="0" applyFont="0" applyAlignment="0" applyProtection="0">
      <alignment vertical="center"/>
    </xf>
    <xf numFmtId="0" fontId="19" fillId="13" borderId="269" applyNumberFormat="0" applyFont="0" applyAlignment="0" applyProtection="0">
      <alignment vertical="center"/>
    </xf>
    <xf numFmtId="0" fontId="95" fillId="15" borderId="270" applyNumberFormat="0" applyAlignment="0" applyProtection="0">
      <alignment vertical="center"/>
    </xf>
    <xf numFmtId="0" fontId="95" fillId="15" borderId="270" applyNumberFormat="0" applyAlignment="0" applyProtection="0">
      <alignment vertical="center"/>
    </xf>
    <xf numFmtId="0" fontId="103" fillId="0" borderId="273" applyNumberFormat="0" applyFill="0" applyAlignment="0" applyProtection="0">
      <alignment vertical="center"/>
    </xf>
    <xf numFmtId="0" fontId="103" fillId="0" borderId="273" applyNumberFormat="0" applyFill="0" applyAlignment="0" applyProtection="0">
      <alignment vertical="center"/>
    </xf>
    <xf numFmtId="0" fontId="104" fillId="15" borderId="272" applyNumberFormat="0" applyAlignment="0" applyProtection="0">
      <alignment vertical="center"/>
    </xf>
    <xf numFmtId="0" fontId="104" fillId="15" borderId="272" applyNumberFormat="0" applyAlignment="0" applyProtection="0">
      <alignment vertical="center"/>
    </xf>
    <xf numFmtId="0" fontId="103" fillId="0" borderId="273" applyNumberFormat="0" applyFill="0" applyAlignment="0" applyProtection="0">
      <alignment vertical="center"/>
    </xf>
    <xf numFmtId="0" fontId="103" fillId="0" borderId="273" applyNumberFormat="0" applyFill="0" applyAlignment="0" applyProtection="0">
      <alignment vertical="center"/>
    </xf>
    <xf numFmtId="0" fontId="107" fillId="11" borderId="270" applyNumberFormat="0" applyAlignment="0" applyProtection="0">
      <alignment vertical="center"/>
    </xf>
    <xf numFmtId="0" fontId="107" fillId="11" borderId="270" applyNumberFormat="0" applyAlignment="0" applyProtection="0">
      <alignment vertical="center"/>
    </xf>
    <xf numFmtId="0" fontId="103" fillId="0" borderId="273" applyNumberFormat="0" applyFill="0" applyAlignment="0" applyProtection="0">
      <alignment vertical="center"/>
    </xf>
    <xf numFmtId="0" fontId="103" fillId="0" borderId="273" applyNumberFormat="0" applyFill="0" applyAlignment="0" applyProtection="0">
      <alignment vertical="center"/>
    </xf>
    <xf numFmtId="0" fontId="104" fillId="15" borderId="272" applyNumberFormat="0" applyAlignment="0" applyProtection="0">
      <alignment vertical="center"/>
    </xf>
    <xf numFmtId="0" fontId="104" fillId="15" borderId="272" applyNumberFormat="0" applyAlignment="0" applyProtection="0">
      <alignment vertical="center"/>
    </xf>
    <xf numFmtId="0" fontId="107" fillId="11" borderId="270" applyNumberFormat="0" applyAlignment="0" applyProtection="0">
      <alignment vertical="center"/>
    </xf>
    <xf numFmtId="0" fontId="107" fillId="11" borderId="270" applyNumberFormat="0" applyAlignment="0" applyProtection="0">
      <alignment vertical="center"/>
    </xf>
    <xf numFmtId="0" fontId="104" fillId="15" borderId="272" applyNumberFormat="0" applyAlignment="0" applyProtection="0">
      <alignment vertical="center"/>
    </xf>
    <xf numFmtId="0" fontId="104" fillId="15" borderId="272" applyNumberFormat="0" applyAlignment="0" applyProtection="0">
      <alignment vertical="center"/>
    </xf>
    <xf numFmtId="0" fontId="107" fillId="11" borderId="270" applyNumberFormat="0" applyAlignment="0" applyProtection="0">
      <alignment vertical="center"/>
    </xf>
    <xf numFmtId="0" fontId="107" fillId="11" borderId="270" applyNumberFormat="0" applyAlignment="0" applyProtection="0">
      <alignment vertical="center"/>
    </xf>
    <xf numFmtId="10" fontId="81" fillId="20" borderId="268" applyNumberFormat="0" applyBorder="0" applyAlignment="0" applyProtection="0"/>
    <xf numFmtId="0" fontId="19" fillId="13" borderId="269" applyNumberFormat="0" applyFont="0" applyAlignment="0" applyProtection="0">
      <alignment vertical="center"/>
    </xf>
    <xf numFmtId="0" fontId="19" fillId="13" borderId="269" applyNumberFormat="0" applyFont="0" applyAlignment="0" applyProtection="0">
      <alignment vertical="center"/>
    </xf>
    <xf numFmtId="0" fontId="95" fillId="15" borderId="270" applyNumberFormat="0" applyAlignment="0" applyProtection="0">
      <alignment vertical="center"/>
    </xf>
    <xf numFmtId="0" fontId="95" fillId="15" borderId="270" applyNumberFormat="0" applyAlignment="0" applyProtection="0">
      <alignment vertical="center"/>
    </xf>
    <xf numFmtId="0" fontId="103" fillId="0" borderId="273" applyNumberFormat="0" applyFill="0" applyAlignment="0" applyProtection="0">
      <alignment vertical="center"/>
    </xf>
    <xf numFmtId="0" fontId="103" fillId="0" borderId="273" applyNumberFormat="0" applyFill="0" applyAlignment="0" applyProtection="0">
      <alignment vertical="center"/>
    </xf>
    <xf numFmtId="0" fontId="104" fillId="15" borderId="272" applyNumberFormat="0" applyAlignment="0" applyProtection="0">
      <alignment vertical="center"/>
    </xf>
    <xf numFmtId="0" fontId="104" fillId="15" borderId="272" applyNumberFormat="0" applyAlignment="0" applyProtection="0">
      <alignment vertical="center"/>
    </xf>
    <xf numFmtId="0" fontId="107" fillId="11" borderId="270" applyNumberFormat="0" applyAlignment="0" applyProtection="0">
      <alignment vertical="center"/>
    </xf>
    <xf numFmtId="0" fontId="107" fillId="11" borderId="270" applyNumberFormat="0" applyAlignment="0" applyProtection="0">
      <alignment vertical="center"/>
    </xf>
    <xf numFmtId="0" fontId="19" fillId="13" borderId="269" applyNumberFormat="0" applyFont="0" applyAlignment="0" applyProtection="0">
      <alignment vertical="center"/>
    </xf>
    <xf numFmtId="0" fontId="107" fillId="16" borderId="270" applyNumberFormat="0" applyAlignment="0" applyProtection="0">
      <alignment vertical="center"/>
    </xf>
    <xf numFmtId="0" fontId="103" fillId="0" borderId="271" applyNumberFormat="0" applyFill="0" applyAlignment="0" applyProtection="0">
      <alignment vertical="center"/>
    </xf>
    <xf numFmtId="0" fontId="95" fillId="27" borderId="270" applyNumberFormat="0" applyAlignment="0" applyProtection="0">
      <alignment vertical="center"/>
    </xf>
    <xf numFmtId="0" fontId="95" fillId="27" borderId="270" applyNumberFormat="0" applyAlignment="0" applyProtection="0">
      <alignment vertical="center"/>
    </xf>
    <xf numFmtId="0" fontId="103" fillId="0" borderId="271" applyNumberFormat="0" applyFill="0" applyAlignment="0" applyProtection="0">
      <alignment vertical="center"/>
    </xf>
    <xf numFmtId="0" fontId="104" fillId="27" borderId="272" applyNumberFormat="0" applyAlignment="0" applyProtection="0">
      <alignment vertical="center"/>
    </xf>
    <xf numFmtId="0" fontId="107" fillId="16" borderId="270" applyNumberFormat="0" applyAlignment="0" applyProtection="0">
      <alignment vertical="center"/>
    </xf>
    <xf numFmtId="0" fontId="104" fillId="27" borderId="272" applyNumberFormat="0" applyAlignment="0" applyProtection="0">
      <alignment vertical="center"/>
    </xf>
    <xf numFmtId="0" fontId="95" fillId="15" borderId="270" applyNumberFormat="0" applyAlignment="0" applyProtection="0">
      <alignment vertical="center"/>
    </xf>
    <xf numFmtId="0" fontId="95" fillId="15" borderId="270" applyNumberFormat="0" applyAlignment="0" applyProtection="0">
      <alignment vertical="center"/>
    </xf>
    <xf numFmtId="0" fontId="19" fillId="13" borderId="269" applyNumberFormat="0" applyFont="0" applyAlignment="0" applyProtection="0">
      <alignment vertical="center"/>
    </xf>
    <xf numFmtId="10" fontId="81" fillId="20" borderId="268" applyNumberFormat="0" applyBorder="0" applyAlignment="0" applyProtection="0"/>
    <xf numFmtId="10" fontId="81" fillId="20" borderId="268" applyNumberFormat="0" applyBorder="0" applyAlignment="0" applyProtection="0"/>
    <xf numFmtId="0" fontId="19" fillId="13" borderId="269" applyNumberFormat="0" applyFont="0" applyAlignment="0" applyProtection="0">
      <alignment vertical="center"/>
    </xf>
    <xf numFmtId="0" fontId="19" fillId="13" borderId="269" applyNumberFormat="0" applyFont="0" applyAlignment="0" applyProtection="0">
      <alignment vertical="center"/>
    </xf>
    <xf numFmtId="0" fontId="95" fillId="15" borderId="270" applyNumberFormat="0" applyAlignment="0" applyProtection="0">
      <alignment vertical="center"/>
    </xf>
    <xf numFmtId="0" fontId="95" fillId="15" borderId="270" applyNumberFormat="0" applyAlignment="0" applyProtection="0">
      <alignment vertical="center"/>
    </xf>
    <xf numFmtId="0" fontId="19" fillId="13" borderId="269" applyNumberFormat="0" applyFont="0" applyAlignment="0" applyProtection="0">
      <alignment vertical="center"/>
    </xf>
    <xf numFmtId="0" fontId="103" fillId="0" borderId="273" applyNumberFormat="0" applyFill="0" applyAlignment="0" applyProtection="0">
      <alignment vertical="center"/>
    </xf>
    <xf numFmtId="0" fontId="103" fillId="0" borderId="273" applyNumberFormat="0" applyFill="0" applyAlignment="0" applyProtection="0">
      <alignment vertical="center"/>
    </xf>
    <xf numFmtId="0" fontId="104" fillId="15" borderId="272" applyNumberFormat="0" applyAlignment="0" applyProtection="0">
      <alignment vertical="center"/>
    </xf>
    <xf numFmtId="0" fontId="104" fillId="15" borderId="272" applyNumberFormat="0" applyAlignment="0" applyProtection="0">
      <alignment vertical="center"/>
    </xf>
    <xf numFmtId="0" fontId="107" fillId="11" borderId="270" applyNumberFormat="0" applyAlignment="0" applyProtection="0">
      <alignment vertical="center"/>
    </xf>
    <xf numFmtId="0" fontId="107" fillId="11" borderId="270" applyNumberFormat="0" applyAlignment="0" applyProtection="0">
      <alignment vertical="center"/>
    </xf>
    <xf numFmtId="0" fontId="103" fillId="0" borderId="273" applyNumberFormat="0" applyFill="0" applyAlignment="0" applyProtection="0">
      <alignment vertical="center"/>
    </xf>
    <xf numFmtId="0" fontId="103" fillId="0" borderId="273" applyNumberFormat="0" applyFill="0" applyAlignment="0" applyProtection="0">
      <alignment vertical="center"/>
    </xf>
    <xf numFmtId="0" fontId="104" fillId="15" borderId="272" applyNumberFormat="0" applyAlignment="0" applyProtection="0">
      <alignment vertical="center"/>
    </xf>
    <xf numFmtId="0" fontId="104" fillId="15" borderId="272" applyNumberFormat="0" applyAlignment="0" applyProtection="0">
      <alignment vertical="center"/>
    </xf>
    <xf numFmtId="0" fontId="107" fillId="11" borderId="270" applyNumberFormat="0" applyAlignment="0" applyProtection="0">
      <alignment vertical="center"/>
    </xf>
    <xf numFmtId="0" fontId="107" fillId="11" borderId="270" applyNumberFormat="0" applyAlignment="0" applyProtection="0">
      <alignment vertical="center"/>
    </xf>
    <xf numFmtId="0" fontId="5" fillId="0" borderId="0">
      <alignment vertical="center"/>
    </xf>
    <xf numFmtId="8" fontId="106" fillId="0" borderId="0" applyFont="0" applyFill="0" applyBorder="0" applyAlignment="0" applyProtection="0"/>
    <xf numFmtId="8" fontId="106" fillId="0" borderId="0" applyFont="0" applyFill="0" applyBorder="0" applyAlignment="0" applyProtection="0"/>
    <xf numFmtId="0" fontId="5" fillId="0" borderId="0">
      <alignment vertical="center"/>
    </xf>
    <xf numFmtId="8" fontId="106" fillId="0" borderId="0" applyFont="0" applyFill="0" applyBorder="0" applyAlignment="0" applyProtection="0"/>
    <xf numFmtId="0" fontId="5" fillId="0" borderId="0">
      <alignment vertical="center"/>
    </xf>
    <xf numFmtId="8" fontId="106" fillId="0" borderId="0" applyFont="0" applyFill="0" applyBorder="0" applyAlignment="0" applyProtection="0"/>
    <xf numFmtId="8" fontId="106" fillId="0" borderId="0" applyFont="0" applyFill="0" applyBorder="0" applyAlignment="0" applyProtection="0"/>
    <xf numFmtId="0" fontId="5" fillId="0" borderId="0">
      <alignment vertical="center"/>
    </xf>
    <xf numFmtId="8" fontId="106" fillId="0" borderId="0" applyFont="0" applyFill="0" applyBorder="0" applyAlignment="0" applyProtection="0"/>
    <xf numFmtId="0" fontId="19" fillId="13" borderId="255" applyNumberFormat="0" applyFont="0" applyAlignment="0" applyProtection="0">
      <alignment vertical="center"/>
    </xf>
    <xf numFmtId="0" fontId="5" fillId="0" borderId="0">
      <alignment vertical="center"/>
    </xf>
    <xf numFmtId="0" fontId="19" fillId="13" borderId="255" applyNumberFormat="0" applyFont="0" applyAlignment="0" applyProtection="0">
      <alignment vertical="center"/>
    </xf>
    <xf numFmtId="8" fontId="106" fillId="0" borderId="0" applyFont="0" applyFill="0" applyBorder="0" applyAlignment="0" applyProtection="0"/>
    <xf numFmtId="0" fontId="19" fillId="13" borderId="255" applyNumberFormat="0" applyFont="0" applyAlignment="0" applyProtection="0">
      <alignment vertical="center"/>
    </xf>
    <xf numFmtId="8" fontId="106" fillId="0" borderId="0" applyFont="0" applyFill="0" applyBorder="0" applyAlignment="0" applyProtection="0"/>
    <xf numFmtId="0" fontId="5" fillId="0" borderId="0">
      <alignment vertical="center"/>
    </xf>
    <xf numFmtId="8" fontId="106" fillId="0" borderId="0" applyFont="0" applyFill="0" applyBorder="0" applyAlignment="0" applyProtection="0"/>
    <xf numFmtId="10" fontId="81" fillId="20" borderId="254" applyNumberFormat="0" applyBorder="0" applyAlignment="0" applyProtection="0"/>
    <xf numFmtId="0" fontId="19" fillId="13" borderId="255" applyNumberFormat="0" applyFont="0" applyAlignment="0" applyProtection="0">
      <alignment vertical="center"/>
    </xf>
    <xf numFmtId="0" fontId="19" fillId="13" borderId="255" applyNumberFormat="0" applyFont="0" applyAlignment="0" applyProtection="0">
      <alignment vertical="center"/>
    </xf>
    <xf numFmtId="8" fontId="106" fillId="0" borderId="0" applyFont="0" applyFill="0" applyBorder="0" applyAlignment="0" applyProtection="0"/>
    <xf numFmtId="0" fontId="5" fillId="0" borderId="0">
      <alignment vertical="center"/>
    </xf>
    <xf numFmtId="8" fontId="106" fillId="0" borderId="0" applyFont="0" applyFill="0" applyBorder="0" applyAlignment="0" applyProtection="0"/>
    <xf numFmtId="0" fontId="5" fillId="0" borderId="0">
      <alignment vertical="center"/>
    </xf>
    <xf numFmtId="0" fontId="19" fillId="13" borderId="255" applyNumberFormat="0" applyFont="0" applyAlignment="0" applyProtection="0">
      <alignment vertical="center"/>
    </xf>
    <xf numFmtId="8" fontId="106" fillId="0" borderId="0" applyFont="0" applyFill="0" applyBorder="0" applyAlignment="0" applyProtection="0"/>
    <xf numFmtId="0" fontId="19" fillId="13" borderId="255" applyNumberFormat="0" applyFont="0" applyAlignment="0" applyProtection="0">
      <alignment vertical="center"/>
    </xf>
    <xf numFmtId="10" fontId="81" fillId="20" borderId="254" applyNumberFormat="0" applyBorder="0" applyAlignment="0" applyProtection="0"/>
    <xf numFmtId="10" fontId="81" fillId="20" borderId="254" applyNumberFormat="0" applyBorder="0" applyAlignment="0" applyProtection="0"/>
    <xf numFmtId="0" fontId="19" fillId="13" borderId="255" applyNumberFormat="0" applyFont="0" applyAlignment="0" applyProtection="0">
      <alignment vertical="center"/>
    </xf>
    <xf numFmtId="0" fontId="19" fillId="13" borderId="255" applyNumberFormat="0" applyFont="0" applyAlignment="0" applyProtection="0">
      <alignment vertical="center"/>
    </xf>
    <xf numFmtId="0" fontId="19" fillId="13" borderId="255" applyNumberFormat="0" applyFont="0" applyAlignment="0" applyProtection="0">
      <alignment vertical="center"/>
    </xf>
    <xf numFmtId="8" fontId="106" fillId="0" borderId="0" applyFont="0" applyFill="0" applyBorder="0" applyAlignment="0" applyProtection="0"/>
    <xf numFmtId="0" fontId="5" fillId="0" borderId="0">
      <alignment vertical="center"/>
    </xf>
    <xf numFmtId="8" fontId="106" fillId="0" borderId="0" applyFont="0" applyFill="0" applyBorder="0" applyAlignment="0" applyProtection="0"/>
    <xf numFmtId="0" fontId="5" fillId="0" borderId="0">
      <alignment vertical="center"/>
    </xf>
    <xf numFmtId="0" fontId="19" fillId="13" borderId="255" applyNumberFormat="0" applyFont="0" applyAlignment="0" applyProtection="0">
      <alignment vertical="center"/>
    </xf>
    <xf numFmtId="0" fontId="95" fillId="27" borderId="256" applyNumberFormat="0" applyAlignment="0" applyProtection="0">
      <alignment vertical="center"/>
    </xf>
    <xf numFmtId="0" fontId="103" fillId="0" borderId="271" applyNumberFormat="0" applyFill="0" applyAlignment="0" applyProtection="0">
      <alignment vertical="center"/>
    </xf>
    <xf numFmtId="0" fontId="104" fillId="27" borderId="272" applyNumberFormat="0" applyAlignment="0" applyProtection="0">
      <alignment vertical="center"/>
    </xf>
    <xf numFmtId="8" fontId="106" fillId="0" borderId="0" applyFont="0" applyFill="0" applyBorder="0" applyAlignment="0" applyProtection="0"/>
    <xf numFmtId="0" fontId="107" fillId="16" borderId="256" applyNumberFormat="0" applyAlignment="0" applyProtection="0">
      <alignment vertical="center"/>
    </xf>
    <xf numFmtId="0" fontId="19" fillId="13" borderId="255" applyNumberFormat="0" applyFont="0" applyAlignment="0" applyProtection="0">
      <alignment vertical="center"/>
    </xf>
    <xf numFmtId="0" fontId="19" fillId="13" borderId="255" applyNumberFormat="0" applyFont="0" applyAlignment="0" applyProtection="0">
      <alignment vertical="center"/>
    </xf>
    <xf numFmtId="0" fontId="95" fillId="15" borderId="256" applyNumberFormat="0" applyAlignment="0" applyProtection="0">
      <alignment vertical="center"/>
    </xf>
    <xf numFmtId="0" fontId="95" fillId="15" borderId="256" applyNumberFormat="0" applyAlignment="0" applyProtection="0">
      <alignment vertical="center"/>
    </xf>
    <xf numFmtId="0" fontId="103" fillId="0" borderId="273" applyNumberFormat="0" applyFill="0" applyAlignment="0" applyProtection="0">
      <alignment vertical="center"/>
    </xf>
    <xf numFmtId="0" fontId="103" fillId="0" borderId="273" applyNumberFormat="0" applyFill="0" applyAlignment="0" applyProtection="0">
      <alignment vertical="center"/>
    </xf>
    <xf numFmtId="0" fontId="104" fillId="15" borderId="272" applyNumberFormat="0" applyAlignment="0" applyProtection="0">
      <alignment vertical="center"/>
    </xf>
    <xf numFmtId="0" fontId="104" fillId="15" borderId="272" applyNumberFormat="0" applyAlignment="0" applyProtection="0">
      <alignment vertical="center"/>
    </xf>
    <xf numFmtId="8" fontId="106" fillId="0" borderId="0" applyFont="0" applyFill="0" applyBorder="0" applyAlignment="0" applyProtection="0"/>
    <xf numFmtId="0" fontId="107" fillId="11" borderId="256" applyNumberFormat="0" applyAlignment="0" applyProtection="0">
      <alignment vertical="center"/>
    </xf>
    <xf numFmtId="0" fontId="107" fillId="11" borderId="256" applyNumberFormat="0" applyAlignment="0" applyProtection="0">
      <alignment vertical="center"/>
    </xf>
    <xf numFmtId="0" fontId="5" fillId="0" borderId="0">
      <alignment vertical="center"/>
    </xf>
    <xf numFmtId="8" fontId="106" fillId="0" borderId="0" applyFont="0" applyFill="0" applyBorder="0" applyAlignment="0" applyProtection="0"/>
    <xf numFmtId="0" fontId="5" fillId="0" borderId="0">
      <alignment vertical="center"/>
    </xf>
    <xf numFmtId="0" fontId="19" fillId="13" borderId="255" applyNumberFormat="0" applyFont="0" applyAlignment="0" applyProtection="0">
      <alignment vertical="center"/>
    </xf>
    <xf numFmtId="0" fontId="107" fillId="16" borderId="256" applyNumberFormat="0" applyAlignment="0" applyProtection="0">
      <alignment vertical="center"/>
    </xf>
    <xf numFmtId="0" fontId="95" fillId="27" borderId="256" applyNumberFormat="0" applyAlignment="0" applyProtection="0">
      <alignment vertical="center"/>
    </xf>
    <xf numFmtId="0" fontId="95" fillId="27" borderId="256" applyNumberFormat="0" applyAlignment="0" applyProtection="0">
      <alignment vertical="center"/>
    </xf>
    <xf numFmtId="8" fontId="106" fillId="0" borderId="0" applyFont="0" applyFill="0" applyBorder="0" applyAlignment="0" applyProtection="0"/>
    <xf numFmtId="0" fontId="107" fillId="16" borderId="256" applyNumberFormat="0" applyAlignment="0" applyProtection="0">
      <alignment vertical="center"/>
    </xf>
    <xf numFmtId="0" fontId="95" fillId="15" borderId="256" applyNumberFormat="0" applyAlignment="0" applyProtection="0">
      <alignment vertical="center"/>
    </xf>
    <xf numFmtId="0" fontId="95" fillId="15" borderId="256" applyNumberFormat="0" applyAlignment="0" applyProtection="0">
      <alignment vertical="center"/>
    </xf>
    <xf numFmtId="0" fontId="19" fillId="13" borderId="255" applyNumberFormat="0" applyFont="0" applyAlignment="0" applyProtection="0">
      <alignment vertical="center"/>
    </xf>
    <xf numFmtId="0" fontId="19" fillId="13" borderId="255" applyNumberFormat="0" applyFont="0" applyAlignment="0" applyProtection="0">
      <alignment vertical="center"/>
    </xf>
    <xf numFmtId="0" fontId="19" fillId="13" borderId="255" applyNumberFormat="0" applyFont="0" applyAlignment="0" applyProtection="0">
      <alignment vertical="center"/>
    </xf>
    <xf numFmtId="0" fontId="95" fillId="15" borderId="256" applyNumberFormat="0" applyAlignment="0" applyProtection="0">
      <alignment vertical="center"/>
    </xf>
    <xf numFmtId="0" fontId="95" fillId="15" borderId="256" applyNumberFormat="0" applyAlignment="0" applyProtection="0">
      <alignment vertical="center"/>
    </xf>
    <xf numFmtId="0" fontId="19" fillId="13" borderId="255" applyNumberFormat="0" applyFont="0" applyAlignment="0" applyProtection="0">
      <alignment vertical="center"/>
    </xf>
    <xf numFmtId="8" fontId="106" fillId="0" borderId="0" applyFont="0" applyFill="0" applyBorder="0" applyAlignment="0" applyProtection="0"/>
    <xf numFmtId="0" fontId="107" fillId="11" borderId="256" applyNumberFormat="0" applyAlignment="0" applyProtection="0">
      <alignment vertical="center"/>
    </xf>
    <xf numFmtId="0" fontId="107" fillId="11" borderId="256" applyNumberFormat="0" applyAlignment="0" applyProtection="0">
      <alignment vertical="center"/>
    </xf>
    <xf numFmtId="0" fontId="5" fillId="0" borderId="0">
      <alignment vertical="center"/>
    </xf>
    <xf numFmtId="8" fontId="106" fillId="0" borderId="0" applyFont="0" applyFill="0" applyBorder="0" applyAlignment="0" applyProtection="0"/>
    <xf numFmtId="0" fontId="107" fillId="11" borderId="256" applyNumberFormat="0" applyAlignment="0" applyProtection="0">
      <alignment vertical="center"/>
    </xf>
    <xf numFmtId="0" fontId="107" fillId="11" borderId="256" applyNumberFormat="0" applyAlignment="0" applyProtection="0">
      <alignment vertical="center"/>
    </xf>
    <xf numFmtId="0" fontId="19" fillId="13" borderId="255" applyNumberFormat="0" applyFont="0" applyAlignment="0" applyProtection="0">
      <alignment vertical="center"/>
    </xf>
    <xf numFmtId="0" fontId="5" fillId="0" borderId="0">
      <alignment vertical="center"/>
    </xf>
    <xf numFmtId="0" fontId="95" fillId="15" borderId="256" applyNumberFormat="0" applyAlignment="0" applyProtection="0">
      <alignment vertical="center"/>
    </xf>
    <xf numFmtId="0" fontId="19" fillId="13" borderId="255" applyNumberFormat="0" applyFont="0" applyAlignment="0" applyProtection="0">
      <alignment vertical="center"/>
    </xf>
    <xf numFmtId="0" fontId="19" fillId="13" borderId="255" applyNumberFormat="0" applyFont="0" applyAlignment="0" applyProtection="0">
      <alignment vertical="center"/>
    </xf>
    <xf numFmtId="0" fontId="107" fillId="16" borderId="256" applyNumberFormat="0" applyAlignment="0" applyProtection="0">
      <alignment vertical="center"/>
    </xf>
    <xf numFmtId="0" fontId="19" fillId="13" borderId="255" applyNumberFormat="0" applyFont="0" applyAlignment="0" applyProtection="0">
      <alignment vertical="center"/>
    </xf>
    <xf numFmtId="0" fontId="95" fillId="27" borderId="256" applyNumberFormat="0" applyAlignment="0" applyProtection="0">
      <alignment vertical="center"/>
    </xf>
    <xf numFmtId="0" fontId="95" fillId="27" borderId="256" applyNumberFormat="0" applyAlignment="0" applyProtection="0">
      <alignment vertical="center"/>
    </xf>
    <xf numFmtId="0" fontId="95" fillId="27" borderId="256" applyNumberFormat="0" applyAlignment="0" applyProtection="0">
      <alignment vertical="center"/>
    </xf>
    <xf numFmtId="0" fontId="19" fillId="13" borderId="255" applyNumberFormat="0" applyFont="0" applyAlignment="0" applyProtection="0">
      <alignment vertical="center"/>
    </xf>
    <xf numFmtId="0" fontId="95" fillId="15" borderId="256" applyNumberFormat="0" applyAlignment="0" applyProtection="0">
      <alignment vertical="center"/>
    </xf>
    <xf numFmtId="8" fontId="106" fillId="0" borderId="0" applyFont="0" applyFill="0" applyBorder="0" applyAlignment="0" applyProtection="0"/>
    <xf numFmtId="0" fontId="107" fillId="16" borderId="256" applyNumberFormat="0" applyAlignment="0" applyProtection="0">
      <alignment vertical="center"/>
    </xf>
    <xf numFmtId="0" fontId="107" fillId="16" borderId="256" applyNumberFormat="0" applyAlignment="0" applyProtection="0">
      <alignment vertical="center"/>
    </xf>
    <xf numFmtId="0" fontId="95" fillId="15" borderId="256" applyNumberFormat="0" applyAlignment="0" applyProtection="0">
      <alignment vertical="center"/>
    </xf>
    <xf numFmtId="0" fontId="19" fillId="13" borderId="255" applyNumberFormat="0" applyFont="0" applyAlignment="0" applyProtection="0">
      <alignment vertical="center"/>
    </xf>
    <xf numFmtId="0" fontId="95" fillId="15" borderId="256" applyNumberFormat="0" applyAlignment="0" applyProtection="0">
      <alignment vertical="center"/>
    </xf>
    <xf numFmtId="0" fontId="19" fillId="13" borderId="255" applyNumberFormat="0" applyFont="0" applyAlignment="0" applyProtection="0">
      <alignment vertical="center"/>
    </xf>
    <xf numFmtId="10" fontId="81" fillId="20" borderId="254" applyNumberFormat="0" applyBorder="0" applyAlignment="0" applyProtection="0"/>
    <xf numFmtId="0" fontId="19" fillId="13" borderId="255" applyNumberFormat="0" applyFont="0" applyAlignment="0" applyProtection="0">
      <alignment vertical="center"/>
    </xf>
    <xf numFmtId="0" fontId="19" fillId="13" borderId="255" applyNumberFormat="0" applyFont="0" applyAlignment="0" applyProtection="0">
      <alignment vertical="center"/>
    </xf>
    <xf numFmtId="0" fontId="95" fillId="15" borderId="256" applyNumberFormat="0" applyAlignment="0" applyProtection="0">
      <alignment vertical="center"/>
    </xf>
    <xf numFmtId="0" fontId="95" fillId="15" borderId="256" applyNumberFormat="0" applyAlignment="0" applyProtection="0">
      <alignment vertical="center"/>
    </xf>
    <xf numFmtId="8" fontId="106" fillId="0" borderId="0" applyFont="0" applyFill="0" applyBorder="0" applyAlignment="0" applyProtection="0"/>
    <xf numFmtId="0" fontId="107" fillId="11" borderId="256" applyNumberFormat="0" applyAlignment="0" applyProtection="0">
      <alignment vertical="center"/>
    </xf>
    <xf numFmtId="0" fontId="107" fillId="11" borderId="256" applyNumberFormat="0" applyAlignment="0" applyProtection="0">
      <alignment vertical="center"/>
    </xf>
    <xf numFmtId="0" fontId="107" fillId="11" borderId="256" applyNumberFormat="0" applyAlignment="0" applyProtection="0">
      <alignment vertical="center"/>
    </xf>
    <xf numFmtId="0" fontId="107" fillId="11" borderId="256" applyNumberFormat="0" applyAlignment="0" applyProtection="0">
      <alignment vertical="center"/>
    </xf>
    <xf numFmtId="0" fontId="107" fillId="11" borderId="256" applyNumberFormat="0" applyAlignment="0" applyProtection="0">
      <alignment vertical="center"/>
    </xf>
    <xf numFmtId="0" fontId="107" fillId="11" borderId="256" applyNumberFormat="0" applyAlignment="0" applyProtection="0">
      <alignment vertical="center"/>
    </xf>
    <xf numFmtId="0" fontId="5" fillId="0" borderId="0">
      <alignment vertical="center"/>
    </xf>
    <xf numFmtId="8" fontId="106" fillId="0" borderId="0" applyFont="0" applyFill="0" applyBorder="0" applyAlignment="0" applyProtection="0"/>
    <xf numFmtId="10" fontId="81" fillId="20" borderId="274" applyNumberFormat="0" applyBorder="0" applyAlignment="0" applyProtection="0"/>
    <xf numFmtId="0" fontId="19" fillId="13" borderId="255" applyNumberFormat="0" applyFont="0" applyAlignment="0" applyProtection="0">
      <alignment vertical="center"/>
    </xf>
    <xf numFmtId="0" fontId="19" fillId="13" borderId="255" applyNumberFormat="0" applyFont="0" applyAlignment="0" applyProtection="0">
      <alignment vertical="center"/>
    </xf>
    <xf numFmtId="0" fontId="95" fillId="15" borderId="256" applyNumberFormat="0" applyAlignment="0" applyProtection="0">
      <alignment vertical="center"/>
    </xf>
    <xf numFmtId="0" fontId="95" fillId="15" borderId="256" applyNumberFormat="0" applyAlignment="0" applyProtection="0">
      <alignment vertical="center"/>
    </xf>
    <xf numFmtId="8" fontId="106" fillId="0" borderId="0" applyFont="0" applyFill="0" applyBorder="0" applyAlignment="0" applyProtection="0"/>
    <xf numFmtId="0" fontId="107" fillId="11" borderId="256" applyNumberFormat="0" applyAlignment="0" applyProtection="0">
      <alignment vertical="center"/>
    </xf>
    <xf numFmtId="0" fontId="107" fillId="11" borderId="256" applyNumberFormat="0" applyAlignment="0" applyProtection="0">
      <alignment vertical="center"/>
    </xf>
    <xf numFmtId="0" fontId="5" fillId="0" borderId="0">
      <alignment vertical="center"/>
    </xf>
    <xf numFmtId="8" fontId="106" fillId="0" borderId="0" applyFont="0" applyFill="0" applyBorder="0" applyAlignment="0" applyProtection="0"/>
    <xf numFmtId="0" fontId="5" fillId="0" borderId="0">
      <alignment vertical="center"/>
    </xf>
    <xf numFmtId="0" fontId="19" fillId="13" borderId="255" applyNumberFormat="0" applyFont="0" applyAlignment="0" applyProtection="0">
      <alignment vertical="center"/>
    </xf>
    <xf numFmtId="0" fontId="107" fillId="16" borderId="256" applyNumberFormat="0" applyAlignment="0" applyProtection="0">
      <alignment vertical="center"/>
    </xf>
    <xf numFmtId="0" fontId="95" fillId="27" borderId="256" applyNumberFormat="0" applyAlignment="0" applyProtection="0">
      <alignment vertical="center"/>
    </xf>
    <xf numFmtId="0" fontId="95" fillId="27" borderId="256" applyNumberFormat="0" applyAlignment="0" applyProtection="0">
      <alignment vertical="center"/>
    </xf>
    <xf numFmtId="8" fontId="106" fillId="0" borderId="0" applyFont="0" applyFill="0" applyBorder="0" applyAlignment="0" applyProtection="0"/>
    <xf numFmtId="0" fontId="107" fillId="16" borderId="256" applyNumberFormat="0" applyAlignment="0" applyProtection="0">
      <alignment vertical="center"/>
    </xf>
    <xf numFmtId="0" fontId="95" fillId="15" borderId="256" applyNumberFormat="0" applyAlignment="0" applyProtection="0">
      <alignment vertical="center"/>
    </xf>
    <xf numFmtId="0" fontId="95" fillId="15" borderId="256" applyNumberFormat="0" applyAlignment="0" applyProtection="0">
      <alignment vertical="center"/>
    </xf>
    <xf numFmtId="0" fontId="19" fillId="13" borderId="255" applyNumberFormat="0" applyFont="0" applyAlignment="0" applyProtection="0">
      <alignment vertical="center"/>
    </xf>
    <xf numFmtId="10" fontId="81" fillId="20" borderId="274" applyNumberFormat="0" applyBorder="0" applyAlignment="0" applyProtection="0"/>
    <xf numFmtId="10" fontId="81" fillId="20" borderId="274" applyNumberFormat="0" applyBorder="0" applyAlignment="0" applyProtection="0"/>
    <xf numFmtId="0" fontId="19" fillId="13" borderId="255" applyNumberFormat="0" applyFont="0" applyAlignment="0" applyProtection="0">
      <alignment vertical="center"/>
    </xf>
    <xf numFmtId="0" fontId="19" fillId="13" borderId="255" applyNumberFormat="0" applyFont="0" applyAlignment="0" applyProtection="0">
      <alignment vertical="center"/>
    </xf>
    <xf numFmtId="0" fontId="95" fillId="15" borderId="256" applyNumberFormat="0" applyAlignment="0" applyProtection="0">
      <alignment vertical="center"/>
    </xf>
    <xf numFmtId="0" fontId="95" fillId="15" borderId="256" applyNumberFormat="0" applyAlignment="0" applyProtection="0">
      <alignment vertical="center"/>
    </xf>
    <xf numFmtId="0" fontId="19" fillId="13" borderId="255" applyNumberFormat="0" applyFont="0" applyAlignment="0" applyProtection="0">
      <alignment vertical="center"/>
    </xf>
    <xf numFmtId="8" fontId="106" fillId="0" borderId="0" applyFont="0" applyFill="0" applyBorder="0" applyAlignment="0" applyProtection="0"/>
    <xf numFmtId="0" fontId="107" fillId="11" borderId="256" applyNumberFormat="0" applyAlignment="0" applyProtection="0">
      <alignment vertical="center"/>
    </xf>
    <xf numFmtId="0" fontId="107" fillId="11" borderId="256" applyNumberFormat="0" applyAlignment="0" applyProtection="0">
      <alignment vertical="center"/>
    </xf>
    <xf numFmtId="0" fontId="5" fillId="0" borderId="0">
      <alignment vertical="center"/>
    </xf>
    <xf numFmtId="8" fontId="106" fillId="0" borderId="0" applyFont="0" applyFill="0" applyBorder="0" applyAlignment="0" applyProtection="0"/>
    <xf numFmtId="0" fontId="107" fillId="11" borderId="256" applyNumberFormat="0" applyAlignment="0" applyProtection="0">
      <alignment vertical="center"/>
    </xf>
    <xf numFmtId="0" fontId="107" fillId="11" borderId="256" applyNumberFormat="0" applyAlignment="0" applyProtection="0">
      <alignment vertical="center"/>
    </xf>
    <xf numFmtId="0" fontId="4" fillId="0" borderId="0">
      <alignment vertical="center"/>
    </xf>
    <xf numFmtId="8" fontId="106" fillId="0" borderId="0" applyFont="0" applyFill="0" applyBorder="0" applyAlignment="0" applyProtection="0"/>
    <xf numFmtId="8" fontId="106" fillId="0" borderId="0" applyFont="0" applyFill="0" applyBorder="0" applyAlignment="0" applyProtection="0"/>
    <xf numFmtId="0" fontId="4" fillId="0" borderId="0">
      <alignment vertical="center"/>
    </xf>
    <xf numFmtId="8" fontId="106" fillId="0" borderId="0" applyFont="0" applyFill="0" applyBorder="0" applyAlignment="0" applyProtection="0"/>
    <xf numFmtId="0" fontId="4" fillId="0" borderId="0">
      <alignment vertical="center"/>
    </xf>
    <xf numFmtId="8" fontId="106" fillId="0" borderId="0" applyFont="0" applyFill="0" applyBorder="0" applyAlignment="0" applyProtection="0"/>
    <xf numFmtId="8" fontId="106" fillId="0" borderId="0" applyFont="0" applyFill="0" applyBorder="0" applyAlignment="0" applyProtection="0"/>
    <xf numFmtId="0" fontId="4" fillId="0" borderId="0">
      <alignment vertical="center"/>
    </xf>
    <xf numFmtId="8" fontId="106" fillId="0" borderId="0" applyFont="0" applyFill="0" applyBorder="0" applyAlignment="0" applyProtection="0"/>
    <xf numFmtId="0" fontId="4" fillId="0" borderId="0">
      <alignment vertical="center"/>
    </xf>
    <xf numFmtId="8" fontId="106" fillId="0" borderId="0" applyFont="0" applyFill="0" applyBorder="0" applyAlignment="0" applyProtection="0"/>
    <xf numFmtId="8" fontId="106" fillId="0" borderId="0" applyFont="0" applyFill="0" applyBorder="0" applyAlignment="0" applyProtection="0"/>
    <xf numFmtId="0" fontId="4" fillId="0" borderId="0">
      <alignment vertical="center"/>
    </xf>
    <xf numFmtId="8" fontId="106" fillId="0" borderId="0" applyFont="0" applyFill="0" applyBorder="0" applyAlignment="0" applyProtection="0"/>
    <xf numFmtId="8" fontId="106" fillId="0" borderId="0" applyFont="0" applyFill="0" applyBorder="0" applyAlignment="0" applyProtection="0"/>
    <xf numFmtId="0" fontId="4" fillId="0" borderId="0">
      <alignment vertical="center"/>
    </xf>
    <xf numFmtId="8" fontId="106" fillId="0" borderId="0" applyFont="0" applyFill="0" applyBorder="0" applyAlignment="0" applyProtection="0"/>
    <xf numFmtId="0" fontId="4" fillId="0" borderId="0">
      <alignment vertical="center"/>
    </xf>
    <xf numFmtId="8" fontId="106" fillId="0" borderId="0" applyFont="0" applyFill="0" applyBorder="0" applyAlignment="0" applyProtection="0"/>
    <xf numFmtId="8" fontId="106" fillId="0" borderId="0" applyFont="0" applyFill="0" applyBorder="0" applyAlignment="0" applyProtection="0"/>
    <xf numFmtId="0" fontId="4" fillId="0" borderId="0">
      <alignment vertical="center"/>
    </xf>
    <xf numFmtId="8" fontId="106" fillId="0" borderId="0" applyFont="0" applyFill="0" applyBorder="0" applyAlignment="0" applyProtection="0"/>
    <xf numFmtId="0" fontId="4" fillId="0" borderId="0">
      <alignment vertical="center"/>
    </xf>
    <xf numFmtId="8" fontId="106" fillId="0" borderId="0" applyFont="0" applyFill="0" applyBorder="0" applyAlignment="0" applyProtection="0"/>
    <xf numFmtId="8" fontId="106" fillId="0" borderId="0" applyFont="0" applyFill="0" applyBorder="0" applyAlignment="0" applyProtection="0"/>
    <xf numFmtId="0" fontId="4" fillId="0" borderId="0">
      <alignment vertical="center"/>
    </xf>
    <xf numFmtId="8" fontId="106" fillId="0" borderId="0" applyFont="0" applyFill="0" applyBorder="0" applyAlignment="0" applyProtection="0"/>
    <xf numFmtId="0" fontId="4" fillId="0" borderId="0">
      <alignment vertical="center"/>
    </xf>
    <xf numFmtId="8" fontId="106" fillId="0" borderId="0" applyFont="0" applyFill="0" applyBorder="0" applyAlignment="0" applyProtection="0"/>
    <xf numFmtId="8" fontId="106" fillId="0" borderId="0" applyFont="0" applyFill="0" applyBorder="0" applyAlignment="0" applyProtection="0"/>
    <xf numFmtId="0" fontId="4" fillId="0" borderId="0">
      <alignment vertical="center"/>
    </xf>
    <xf numFmtId="8" fontId="106" fillId="0" borderId="0" applyFont="0" applyFill="0" applyBorder="0" applyAlignment="0" applyProtection="0"/>
    <xf numFmtId="0" fontId="4" fillId="0" borderId="0">
      <alignment vertical="center"/>
    </xf>
    <xf numFmtId="8" fontId="106" fillId="0" borderId="0" applyFont="0" applyFill="0" applyBorder="0" applyAlignment="0" applyProtection="0"/>
    <xf numFmtId="8" fontId="106" fillId="0" borderId="0" applyFont="0" applyFill="0" applyBorder="0" applyAlignment="0" applyProtection="0"/>
    <xf numFmtId="0" fontId="4" fillId="0" borderId="0">
      <alignment vertical="center"/>
    </xf>
    <xf numFmtId="8" fontId="106" fillId="0" borderId="0" applyFont="0" applyFill="0" applyBorder="0" applyAlignment="0" applyProtection="0"/>
    <xf numFmtId="8" fontId="106" fillId="0" borderId="0" applyFont="0" applyFill="0" applyBorder="0" applyAlignment="0" applyProtection="0"/>
    <xf numFmtId="0" fontId="4" fillId="0" borderId="0">
      <alignment vertical="center"/>
    </xf>
    <xf numFmtId="8" fontId="106" fillId="0" borderId="0" applyFont="0" applyFill="0" applyBorder="0" applyAlignment="0" applyProtection="0"/>
    <xf numFmtId="0" fontId="4" fillId="0" borderId="0">
      <alignment vertical="center"/>
    </xf>
    <xf numFmtId="8" fontId="106" fillId="0" borderId="0" applyFont="0" applyFill="0" applyBorder="0" applyAlignment="0" applyProtection="0"/>
    <xf numFmtId="8" fontId="106" fillId="0" borderId="0" applyFont="0" applyFill="0" applyBorder="0" applyAlignment="0" applyProtection="0"/>
    <xf numFmtId="0" fontId="4" fillId="0" borderId="0">
      <alignment vertical="center"/>
    </xf>
    <xf numFmtId="8" fontId="106" fillId="0" borderId="0" applyFont="0" applyFill="0" applyBorder="0" applyAlignment="0" applyProtection="0"/>
    <xf numFmtId="0" fontId="19" fillId="0" borderId="0" applyProtection="0">
      <alignment vertical="top"/>
    </xf>
    <xf numFmtId="0" fontId="124" fillId="0" borderId="0" applyNumberFormat="0" applyFill="0" applyBorder="0" applyAlignment="0" applyProtection="0">
      <alignment vertical="top"/>
    </xf>
    <xf numFmtId="0" fontId="40" fillId="0" borderId="0">
      <alignment vertical="center"/>
    </xf>
    <xf numFmtId="0" fontId="2" fillId="0" borderId="0">
      <alignment vertical="center"/>
    </xf>
    <xf numFmtId="0" fontId="19" fillId="0" borderId="0"/>
    <xf numFmtId="0" fontId="2" fillId="0" borderId="0">
      <alignment vertical="center"/>
    </xf>
    <xf numFmtId="0" fontId="49" fillId="0" borderId="0">
      <alignment vertical="center"/>
    </xf>
    <xf numFmtId="0" fontId="2" fillId="0" borderId="0">
      <alignment vertical="center"/>
    </xf>
    <xf numFmtId="0" fontId="49" fillId="0" borderId="0">
      <alignment vertical="center"/>
    </xf>
    <xf numFmtId="0" fontId="125" fillId="0" borderId="0" applyNumberFormat="0" applyFill="0" applyBorder="0" applyAlignment="0" applyProtection="0">
      <alignment vertical="center"/>
    </xf>
    <xf numFmtId="0" fontId="49" fillId="0" borderId="0">
      <alignment vertical="center"/>
    </xf>
    <xf numFmtId="0" fontId="34" fillId="0" borderId="0">
      <alignment vertical="center"/>
    </xf>
    <xf numFmtId="0" fontId="34" fillId="0" borderId="0">
      <alignment vertical="center"/>
    </xf>
    <xf numFmtId="0" fontId="64" fillId="0" borderId="0">
      <alignment vertical="center"/>
    </xf>
    <xf numFmtId="0" fontId="126" fillId="0" borderId="0" applyNumberFormat="0" applyFill="0" applyBorder="0" applyAlignment="0" applyProtection="0">
      <alignment vertical="center"/>
    </xf>
    <xf numFmtId="8" fontId="106" fillId="0" borderId="0" applyFont="0" applyFill="0" applyBorder="0" applyAlignment="0" applyProtection="0"/>
    <xf numFmtId="0" fontId="95" fillId="15" borderId="263" applyNumberFormat="0" applyAlignment="0" applyProtection="0">
      <alignment vertical="center"/>
    </xf>
    <xf numFmtId="0" fontId="103" fillId="0" borderId="266" applyNumberFormat="0" applyFill="0" applyAlignment="0" applyProtection="0">
      <alignment vertical="center"/>
    </xf>
    <xf numFmtId="0" fontId="1" fillId="0" borderId="0">
      <alignment vertical="center"/>
    </xf>
    <xf numFmtId="0" fontId="103" fillId="0" borderId="266" applyNumberFormat="0" applyFill="0" applyAlignment="0" applyProtection="0">
      <alignment vertical="center"/>
    </xf>
    <xf numFmtId="0" fontId="103" fillId="0" borderId="266" applyNumberFormat="0" applyFill="0" applyAlignment="0" applyProtection="0">
      <alignment vertical="center"/>
    </xf>
    <xf numFmtId="0" fontId="95" fillId="15" borderId="263" applyNumberFormat="0" applyAlignment="0" applyProtection="0">
      <alignment vertical="center"/>
    </xf>
    <xf numFmtId="0" fontId="19" fillId="13" borderId="262" applyNumberFormat="0" applyFont="0" applyAlignment="0" applyProtection="0">
      <alignment vertical="center"/>
    </xf>
    <xf numFmtId="0" fontId="107" fillId="11" borderId="263" applyNumberFormat="0" applyAlignment="0" applyProtection="0">
      <alignment vertical="center"/>
    </xf>
    <xf numFmtId="0" fontId="103" fillId="0" borderId="266" applyNumberFormat="0" applyFill="0" applyAlignment="0" applyProtection="0">
      <alignment vertical="center"/>
    </xf>
    <xf numFmtId="0" fontId="107" fillId="11" borderId="263" applyNumberFormat="0" applyAlignment="0" applyProtection="0">
      <alignment vertical="center"/>
    </xf>
    <xf numFmtId="0" fontId="103" fillId="0" borderId="266" applyNumberFormat="0" applyFill="0" applyAlignment="0" applyProtection="0">
      <alignment vertical="center"/>
    </xf>
    <xf numFmtId="0" fontId="95" fillId="15" borderId="263" applyNumberFormat="0" applyAlignment="0" applyProtection="0">
      <alignment vertical="center"/>
    </xf>
    <xf numFmtId="0" fontId="19" fillId="13" borderId="262" applyNumberFormat="0" applyFont="0" applyAlignment="0" applyProtection="0">
      <alignment vertical="center"/>
    </xf>
    <xf numFmtId="0" fontId="95" fillId="15" borderId="263" applyNumberFormat="0" applyAlignment="0" applyProtection="0">
      <alignment vertical="center"/>
    </xf>
    <xf numFmtId="0" fontId="107" fillId="16" borderId="263" applyNumberFormat="0" applyAlignment="0" applyProtection="0">
      <alignment vertical="center"/>
    </xf>
    <xf numFmtId="0" fontId="103" fillId="0" borderId="264" applyNumberFormat="0" applyFill="0" applyAlignment="0" applyProtection="0">
      <alignment vertical="center"/>
    </xf>
    <xf numFmtId="0" fontId="95" fillId="27" borderId="263" applyNumberFormat="0" applyAlignment="0" applyProtection="0">
      <alignment vertical="center"/>
    </xf>
    <xf numFmtId="0" fontId="95" fillId="27" borderId="263" applyNumberFormat="0" applyAlignment="0" applyProtection="0">
      <alignment vertical="center"/>
    </xf>
    <xf numFmtId="0" fontId="19" fillId="13" borderId="262" applyNumberFormat="0" applyFont="0" applyAlignment="0" applyProtection="0">
      <alignment vertical="center"/>
    </xf>
    <xf numFmtId="0" fontId="95" fillId="15" borderId="263" applyNumberFormat="0" applyAlignment="0" applyProtection="0">
      <alignment vertical="center"/>
    </xf>
    <xf numFmtId="0" fontId="107" fillId="11" borderId="263" applyNumberFormat="0" applyAlignment="0" applyProtection="0">
      <alignment vertical="center"/>
    </xf>
    <xf numFmtId="0" fontId="107" fillId="11" borderId="263" applyNumberFormat="0" applyAlignment="0" applyProtection="0">
      <alignment vertical="center"/>
    </xf>
    <xf numFmtId="0" fontId="103" fillId="0" borderId="266" applyNumberFormat="0" applyFill="0" applyAlignment="0" applyProtection="0">
      <alignment vertical="center"/>
    </xf>
    <xf numFmtId="0" fontId="107" fillId="11" borderId="263" applyNumberFormat="0" applyAlignment="0" applyProtection="0">
      <alignment vertical="center"/>
    </xf>
    <xf numFmtId="0" fontId="103" fillId="0" borderId="266" applyNumberFormat="0" applyFill="0" applyAlignment="0" applyProtection="0">
      <alignment vertical="center"/>
    </xf>
    <xf numFmtId="0" fontId="95" fillId="15" borderId="263" applyNumberFormat="0" applyAlignment="0" applyProtection="0">
      <alignment vertical="center"/>
    </xf>
    <xf numFmtId="0" fontId="95" fillId="15" borderId="263" applyNumberFormat="0" applyAlignment="0" applyProtection="0">
      <alignment vertical="center"/>
    </xf>
    <xf numFmtId="0" fontId="19" fillId="13" borderId="262" applyNumberFormat="0" applyFont="0" applyAlignment="0" applyProtection="0">
      <alignment vertical="center"/>
    </xf>
    <xf numFmtId="0" fontId="19" fillId="13" borderId="262" applyNumberFormat="0" applyFont="0" applyAlignment="0" applyProtection="0">
      <alignment vertical="center"/>
    </xf>
    <xf numFmtId="0" fontId="103" fillId="0" borderId="264" applyNumberFormat="0" applyFill="0" applyAlignment="0" applyProtection="0">
      <alignment vertical="center"/>
    </xf>
    <xf numFmtId="0" fontId="19" fillId="13" borderId="262" applyNumberFormat="0" applyFont="0" applyAlignment="0" applyProtection="0">
      <alignment vertical="center"/>
    </xf>
    <xf numFmtId="0" fontId="19" fillId="13" borderId="277" applyNumberFormat="0" applyFont="0" applyAlignment="0" applyProtection="0">
      <alignment vertical="center"/>
    </xf>
    <xf numFmtId="0" fontId="95" fillId="27" borderId="278" applyNumberFormat="0" applyAlignment="0" applyProtection="0">
      <alignment vertical="center"/>
    </xf>
    <xf numFmtId="0" fontId="103" fillId="0" borderId="279" applyNumberFormat="0" applyFill="0" applyAlignment="0" applyProtection="0">
      <alignment vertical="center"/>
    </xf>
    <xf numFmtId="0" fontId="104" fillId="27" borderId="280" applyNumberFormat="0" applyAlignment="0" applyProtection="0">
      <alignment vertical="center"/>
    </xf>
    <xf numFmtId="8" fontId="106" fillId="0" borderId="0" applyFont="0" applyFill="0" applyBorder="0" applyAlignment="0" applyProtection="0"/>
    <xf numFmtId="0" fontId="107" fillId="16" borderId="278" applyNumberFormat="0" applyAlignment="0" applyProtection="0">
      <alignment vertical="center"/>
    </xf>
    <xf numFmtId="0" fontId="19" fillId="13" borderId="262" applyNumberFormat="0" applyFont="0" applyAlignment="0" applyProtection="0">
      <alignment vertical="center"/>
    </xf>
    <xf numFmtId="0" fontId="107" fillId="16" borderId="263" applyNumberFormat="0" applyAlignment="0" applyProtection="0">
      <alignment vertical="center"/>
    </xf>
    <xf numFmtId="0" fontId="19" fillId="13" borderId="262" applyNumberFormat="0" applyFont="0" applyAlignment="0" applyProtection="0">
      <alignment vertical="center"/>
    </xf>
    <xf numFmtId="0" fontId="107" fillId="11" borderId="263" applyNumberFormat="0" applyAlignment="0" applyProtection="0">
      <alignment vertical="center"/>
    </xf>
    <xf numFmtId="0" fontId="107" fillId="11" borderId="263" applyNumberFormat="0" applyAlignment="0" applyProtection="0">
      <alignment vertical="center"/>
    </xf>
    <xf numFmtId="0" fontId="107" fillId="11" borderId="263" applyNumberFormat="0" applyAlignment="0" applyProtection="0">
      <alignment vertical="center"/>
    </xf>
    <xf numFmtId="0" fontId="107" fillId="11" borderId="263" applyNumberFormat="0" applyAlignment="0" applyProtection="0">
      <alignment vertical="center"/>
    </xf>
    <xf numFmtId="0" fontId="107" fillId="11" borderId="263" applyNumberFormat="0" applyAlignment="0" applyProtection="0">
      <alignment vertical="center"/>
    </xf>
    <xf numFmtId="0" fontId="103" fillId="0" borderId="266" applyNumberFormat="0" applyFill="0" applyAlignment="0" applyProtection="0">
      <alignment vertical="center"/>
    </xf>
    <xf numFmtId="0" fontId="103" fillId="0" borderId="266" applyNumberFormat="0" applyFill="0" applyAlignment="0" applyProtection="0">
      <alignment vertical="center"/>
    </xf>
    <xf numFmtId="0" fontId="103" fillId="0" borderId="266" applyNumberFormat="0" applyFill="0" applyAlignment="0" applyProtection="0">
      <alignment vertical="center"/>
    </xf>
    <xf numFmtId="0" fontId="103" fillId="0" borderId="266" applyNumberFormat="0" applyFill="0" applyAlignment="0" applyProtection="0">
      <alignment vertical="center"/>
    </xf>
    <xf numFmtId="0" fontId="19" fillId="13" borderId="262" applyNumberFormat="0" applyFont="0" applyAlignment="0" applyProtection="0">
      <alignment vertical="center"/>
    </xf>
    <xf numFmtId="0" fontId="95" fillId="15" borderId="263" applyNumberFormat="0" applyAlignment="0" applyProtection="0">
      <alignment vertical="center"/>
    </xf>
    <xf numFmtId="0" fontId="19" fillId="13" borderId="262" applyNumberFormat="0" applyFont="0" applyAlignment="0" applyProtection="0">
      <alignment vertical="center"/>
    </xf>
    <xf numFmtId="10" fontId="81" fillId="20" borderId="261" applyNumberFormat="0" applyBorder="0" applyAlignment="0" applyProtection="0"/>
    <xf numFmtId="0" fontId="95" fillId="15" borderId="263" applyNumberFormat="0" applyAlignment="0" applyProtection="0">
      <alignment vertical="center"/>
    </xf>
    <xf numFmtId="0" fontId="19" fillId="13" borderId="262" applyNumberFormat="0" applyFont="0" applyAlignment="0" applyProtection="0">
      <alignment vertical="center"/>
    </xf>
    <xf numFmtId="0" fontId="107" fillId="16" borderId="263" applyNumberFormat="0" applyAlignment="0" applyProtection="0">
      <alignment vertical="center"/>
    </xf>
    <xf numFmtId="0" fontId="95" fillId="15" borderId="263" applyNumberFormat="0" applyAlignment="0" applyProtection="0">
      <alignment vertical="center"/>
    </xf>
    <xf numFmtId="0" fontId="19" fillId="13" borderId="262" applyNumberFormat="0" applyFont="0" applyAlignment="0" applyProtection="0">
      <alignment vertical="center"/>
    </xf>
    <xf numFmtId="0" fontId="103" fillId="0" borderId="264" applyNumberFormat="0" applyFill="0" applyAlignment="0" applyProtection="0">
      <alignment vertical="center"/>
    </xf>
    <xf numFmtId="0" fontId="19" fillId="13" borderId="262" applyNumberFormat="0" applyFont="0" applyAlignment="0" applyProtection="0">
      <alignment vertical="center"/>
    </xf>
    <xf numFmtId="0" fontId="95" fillId="27" borderId="263" applyNumberFormat="0" applyAlignment="0" applyProtection="0">
      <alignment vertical="center"/>
    </xf>
    <xf numFmtId="0" fontId="103" fillId="0" borderId="264" applyNumberFormat="0" applyFill="0" applyAlignment="0" applyProtection="0">
      <alignment vertical="center"/>
    </xf>
    <xf numFmtId="0" fontId="19" fillId="13" borderId="262" applyNumberFormat="0" applyFont="0" applyAlignment="0" applyProtection="0">
      <alignment vertical="center"/>
    </xf>
    <xf numFmtId="0" fontId="103" fillId="0" borderId="266" applyNumberFormat="0" applyFill="0" applyAlignment="0" applyProtection="0">
      <alignment vertical="center"/>
    </xf>
    <xf numFmtId="0" fontId="19" fillId="13" borderId="262" applyNumberFormat="0" applyFont="0" applyAlignment="0" applyProtection="0">
      <alignment vertical="center"/>
    </xf>
    <xf numFmtId="0" fontId="19" fillId="13" borderId="262" applyNumberFormat="0" applyFont="0" applyAlignment="0" applyProtection="0">
      <alignment vertical="center"/>
    </xf>
    <xf numFmtId="0" fontId="95" fillId="27" borderId="263" applyNumberFormat="0" applyAlignment="0" applyProtection="0">
      <alignment vertical="center"/>
    </xf>
    <xf numFmtId="0" fontId="104" fillId="27" borderId="239" applyNumberFormat="0" applyAlignment="0" applyProtection="0">
      <alignment vertical="center"/>
    </xf>
    <xf numFmtId="8" fontId="106" fillId="0" borderId="0" applyFont="0" applyFill="0" applyBorder="0" applyAlignment="0" applyProtection="0"/>
    <xf numFmtId="0" fontId="1" fillId="0" borderId="0">
      <alignment vertical="center"/>
    </xf>
    <xf numFmtId="8" fontId="106" fillId="0" borderId="0" applyFont="0" applyFill="0" applyBorder="0" applyAlignment="0" applyProtection="0"/>
    <xf numFmtId="0" fontId="1" fillId="0" borderId="0">
      <alignment vertical="center"/>
    </xf>
    <xf numFmtId="8" fontId="106" fillId="0" borderId="0" applyFont="0" applyFill="0" applyBorder="0" applyAlignment="0" applyProtection="0"/>
    <xf numFmtId="0" fontId="95" fillId="27" borderId="263" applyNumberFormat="0" applyAlignment="0" applyProtection="0">
      <alignment vertical="center"/>
    </xf>
    <xf numFmtId="8" fontId="106" fillId="0" borderId="0" applyFont="0" applyFill="0" applyBorder="0" applyAlignment="0" applyProtection="0"/>
    <xf numFmtId="0" fontId="1" fillId="0" borderId="0">
      <alignment vertical="center"/>
    </xf>
    <xf numFmtId="8" fontId="106" fillId="0" borderId="0" applyFont="0" applyFill="0" applyBorder="0" applyAlignment="0" applyProtection="0"/>
    <xf numFmtId="0" fontId="1" fillId="0" borderId="0">
      <alignment vertical="center"/>
    </xf>
    <xf numFmtId="0" fontId="104" fillId="15" borderId="239" applyNumberFormat="0" applyAlignment="0" applyProtection="0">
      <alignment vertical="center"/>
    </xf>
    <xf numFmtId="8" fontId="106" fillId="0" borderId="0" applyFont="0" applyFill="0" applyBorder="0" applyAlignment="0" applyProtection="0"/>
    <xf numFmtId="0" fontId="95" fillId="15" borderId="263" applyNumberFormat="0" applyAlignment="0" applyProtection="0">
      <alignment vertical="center"/>
    </xf>
    <xf numFmtId="8" fontId="106" fillId="0" borderId="0" applyFont="0" applyFill="0" applyBorder="0" applyAlignment="0" applyProtection="0"/>
    <xf numFmtId="0" fontId="1" fillId="0" borderId="0">
      <alignment vertical="center"/>
    </xf>
    <xf numFmtId="8" fontId="106" fillId="0" borderId="0" applyFont="0" applyFill="0" applyBorder="0" applyAlignment="0" applyProtection="0"/>
    <xf numFmtId="8" fontId="106" fillId="0" borderId="0" applyFont="0" applyFill="0" applyBorder="0" applyAlignment="0" applyProtection="0"/>
    <xf numFmtId="0" fontId="1" fillId="0" borderId="0">
      <alignment vertical="center"/>
    </xf>
    <xf numFmtId="8" fontId="106" fillId="0" borderId="0" applyFont="0" applyFill="0" applyBorder="0" applyAlignment="0" applyProtection="0"/>
    <xf numFmtId="0" fontId="1" fillId="0" borderId="0">
      <alignment vertical="center"/>
    </xf>
    <xf numFmtId="8" fontId="106" fillId="0" borderId="0" applyFont="0" applyFill="0" applyBorder="0" applyAlignment="0" applyProtection="0"/>
    <xf numFmtId="0" fontId="103" fillId="0" borderId="264" applyNumberFormat="0" applyFill="0" applyAlignment="0" applyProtection="0">
      <alignment vertical="center"/>
    </xf>
    <xf numFmtId="8" fontId="106" fillId="0" borderId="0" applyFont="0" applyFill="0" applyBorder="0" applyAlignment="0" applyProtection="0"/>
    <xf numFmtId="0" fontId="1" fillId="0" borderId="0">
      <alignment vertical="center"/>
    </xf>
    <xf numFmtId="8" fontId="106" fillId="0" borderId="0" applyFont="0" applyFill="0" applyBorder="0" applyAlignment="0" applyProtection="0"/>
    <xf numFmtId="0" fontId="1" fillId="0" borderId="0">
      <alignment vertical="center"/>
    </xf>
    <xf numFmtId="0" fontId="95" fillId="27" borderId="270" applyNumberFormat="0" applyAlignment="0" applyProtection="0">
      <alignment vertical="center"/>
    </xf>
    <xf numFmtId="8" fontId="106" fillId="0" borderId="0" applyFont="0" applyFill="0" applyBorder="0" applyAlignment="0" applyProtection="0"/>
    <xf numFmtId="0" fontId="107" fillId="16" borderId="270" applyNumberFormat="0" applyAlignment="0" applyProtection="0">
      <alignment vertical="center"/>
    </xf>
    <xf numFmtId="0" fontId="19" fillId="13" borderId="269" applyNumberFormat="0" applyFont="0" applyAlignment="0" applyProtection="0">
      <alignment vertical="center"/>
    </xf>
    <xf numFmtId="0" fontId="19" fillId="13" borderId="269" applyNumberFormat="0" applyFont="0" applyAlignment="0" applyProtection="0">
      <alignment vertical="center"/>
    </xf>
    <xf numFmtId="0" fontId="95" fillId="15" borderId="270" applyNumberFormat="0" applyAlignment="0" applyProtection="0">
      <alignment vertical="center"/>
    </xf>
    <xf numFmtId="0" fontId="95" fillId="15" borderId="270" applyNumberFormat="0" applyAlignment="0" applyProtection="0">
      <alignment vertical="center"/>
    </xf>
    <xf numFmtId="8" fontId="106" fillId="0" borderId="0" applyFont="0" applyFill="0" applyBorder="0" applyAlignment="0" applyProtection="0"/>
    <xf numFmtId="0" fontId="107" fillId="11" borderId="270" applyNumberFormat="0" applyAlignment="0" applyProtection="0">
      <alignment vertical="center"/>
    </xf>
    <xf numFmtId="0" fontId="107" fillId="11" borderId="270" applyNumberFormat="0" applyAlignment="0" applyProtection="0">
      <alignment vertical="center"/>
    </xf>
    <xf numFmtId="0" fontId="1" fillId="0" borderId="0">
      <alignment vertical="center"/>
    </xf>
    <xf numFmtId="8" fontId="106" fillId="0" borderId="0" applyFont="0" applyFill="0" applyBorder="0" applyAlignment="0" applyProtection="0"/>
    <xf numFmtId="0" fontId="1" fillId="0" borderId="0">
      <alignment vertical="center"/>
    </xf>
    <xf numFmtId="8" fontId="106" fillId="0" borderId="0" applyFont="0" applyFill="0" applyBorder="0" applyAlignment="0" applyProtection="0"/>
    <xf numFmtId="0" fontId="104" fillId="15" borderId="239" applyNumberFormat="0" applyAlignment="0" applyProtection="0">
      <alignment vertical="center"/>
    </xf>
    <xf numFmtId="8" fontId="106" fillId="0" borderId="0" applyFont="0" applyFill="0" applyBorder="0" applyAlignment="0" applyProtection="0"/>
    <xf numFmtId="0" fontId="1" fillId="0" borderId="0">
      <alignment vertical="center"/>
    </xf>
    <xf numFmtId="8" fontId="106" fillId="0" borderId="0" applyFont="0" applyFill="0" applyBorder="0" applyAlignment="0" applyProtection="0"/>
    <xf numFmtId="0" fontId="1" fillId="0" borderId="0">
      <alignment vertical="center"/>
    </xf>
    <xf numFmtId="0" fontId="107" fillId="16" borderId="263" applyNumberFormat="0" applyAlignment="0" applyProtection="0">
      <alignment vertical="center"/>
    </xf>
    <xf numFmtId="0" fontId="104" fillId="15" borderId="239" applyNumberFormat="0" applyAlignment="0" applyProtection="0">
      <alignment vertical="center"/>
    </xf>
    <xf numFmtId="8" fontId="106" fillId="0" borderId="0" applyFont="0" applyFill="0" applyBorder="0" applyAlignment="0" applyProtection="0"/>
    <xf numFmtId="0" fontId="95" fillId="15" borderId="263" applyNumberFormat="0" applyAlignment="0" applyProtection="0">
      <alignment vertical="center"/>
    </xf>
    <xf numFmtId="0" fontId="104" fillId="27" borderId="239" applyNumberFormat="0" applyAlignment="0" applyProtection="0">
      <alignment vertical="center"/>
    </xf>
    <xf numFmtId="8" fontId="106" fillId="0" borderId="0" applyFont="0" applyFill="0" applyBorder="0" applyAlignment="0" applyProtection="0"/>
    <xf numFmtId="0" fontId="1" fillId="0" borderId="0">
      <alignment vertical="center"/>
    </xf>
    <xf numFmtId="8" fontId="106" fillId="0" borderId="0" applyFont="0" applyFill="0" applyBorder="0" applyAlignment="0" applyProtection="0"/>
    <xf numFmtId="8" fontId="106" fillId="0" borderId="0" applyFont="0" applyFill="0" applyBorder="0" applyAlignment="0" applyProtection="0"/>
    <xf numFmtId="0" fontId="1" fillId="0" borderId="0">
      <alignment vertical="center"/>
    </xf>
    <xf numFmtId="8" fontId="106" fillId="0" borderId="0" applyFont="0" applyFill="0" applyBorder="0" applyAlignment="0" applyProtection="0"/>
    <xf numFmtId="0" fontId="1" fillId="0" borderId="0">
      <alignment vertical="center"/>
    </xf>
    <xf numFmtId="8" fontId="106" fillId="0" borderId="0" applyFont="0" applyFill="0" applyBorder="0" applyAlignment="0" applyProtection="0"/>
    <xf numFmtId="0" fontId="107" fillId="16" borderId="263" applyNumberFormat="0" applyAlignment="0" applyProtection="0">
      <alignment vertical="center"/>
    </xf>
    <xf numFmtId="0" fontId="104" fillId="15" borderId="239" applyNumberFormat="0" applyAlignment="0" applyProtection="0">
      <alignment vertical="center"/>
    </xf>
    <xf numFmtId="8" fontId="106" fillId="0" borderId="0" applyFont="0" applyFill="0" applyBorder="0" applyAlignment="0" applyProtection="0"/>
    <xf numFmtId="0" fontId="1" fillId="0" borderId="0">
      <alignment vertical="center"/>
    </xf>
    <xf numFmtId="8" fontId="106" fillId="0" borderId="0" applyFont="0" applyFill="0" applyBorder="0" applyAlignment="0" applyProtection="0"/>
    <xf numFmtId="0" fontId="19" fillId="0" borderId="0" applyProtection="0">
      <alignment vertical="top"/>
    </xf>
    <xf numFmtId="0" fontId="1" fillId="0" borderId="0">
      <alignment vertical="center"/>
    </xf>
    <xf numFmtId="0" fontId="19" fillId="13" borderId="269" applyNumberFormat="0" applyFont="0" applyAlignment="0" applyProtection="0">
      <alignment vertical="center"/>
    </xf>
    <xf numFmtId="8" fontId="106" fillId="0" borderId="0" applyFont="0" applyFill="0" applyBorder="0" applyAlignment="0" applyProtection="0"/>
    <xf numFmtId="10" fontId="81" fillId="20" borderId="268" applyNumberFormat="0" applyBorder="0" applyAlignment="0" applyProtection="0"/>
    <xf numFmtId="8" fontId="106" fillId="0" borderId="0" applyFont="0" applyFill="0" applyBorder="0" applyAlignment="0" applyProtection="0"/>
    <xf numFmtId="0" fontId="1" fillId="0" borderId="0">
      <alignment vertical="center"/>
    </xf>
    <xf numFmtId="8" fontId="106" fillId="0" borderId="0" applyFont="0" applyFill="0" applyBorder="0" applyAlignment="0" applyProtection="0"/>
    <xf numFmtId="0" fontId="1" fillId="0" borderId="0">
      <alignment vertical="center"/>
    </xf>
    <xf numFmtId="0" fontId="19" fillId="13" borderId="269" applyNumberFormat="0" applyFont="0" applyAlignment="0" applyProtection="0">
      <alignment vertical="center"/>
    </xf>
    <xf numFmtId="0" fontId="107" fillId="16" borderId="270" applyNumberFormat="0" applyAlignment="0" applyProtection="0">
      <alignment vertical="center"/>
    </xf>
    <xf numFmtId="0" fontId="103" fillId="0" borderId="271" applyNumberFormat="0" applyFill="0" applyAlignment="0" applyProtection="0">
      <alignment vertical="center"/>
    </xf>
    <xf numFmtId="0" fontId="95" fillId="27" borderId="270" applyNumberFormat="0" applyAlignment="0" applyProtection="0">
      <alignment vertical="center"/>
    </xf>
    <xf numFmtId="0" fontId="95" fillId="27" borderId="270" applyNumberFormat="0" applyAlignment="0" applyProtection="0">
      <alignment vertical="center"/>
    </xf>
    <xf numFmtId="0" fontId="103" fillId="0" borderId="271" applyNumberFormat="0" applyFill="0" applyAlignment="0" applyProtection="0">
      <alignment vertical="center"/>
    </xf>
    <xf numFmtId="0" fontId="104" fillId="27" borderId="272" applyNumberFormat="0" applyAlignment="0" applyProtection="0">
      <alignment vertical="center"/>
    </xf>
    <xf numFmtId="8" fontId="106" fillId="0" borderId="0" applyFont="0" applyFill="0" applyBorder="0" applyAlignment="0" applyProtection="0"/>
    <xf numFmtId="0" fontId="107" fillId="16" borderId="270" applyNumberFormat="0" applyAlignment="0" applyProtection="0">
      <alignment vertical="center"/>
    </xf>
    <xf numFmtId="0" fontId="104" fillId="27" borderId="272" applyNumberFormat="0" applyAlignment="0" applyProtection="0">
      <alignment vertical="center"/>
    </xf>
    <xf numFmtId="0" fontId="95" fillId="15" borderId="270" applyNumberFormat="0" applyAlignment="0" applyProtection="0">
      <alignment vertical="center"/>
    </xf>
    <xf numFmtId="0" fontId="95" fillId="15" borderId="270" applyNumberFormat="0" applyAlignment="0" applyProtection="0">
      <alignment vertical="center"/>
    </xf>
    <xf numFmtId="0" fontId="19" fillId="13" borderId="269" applyNumberFormat="0" applyFont="0" applyAlignment="0" applyProtection="0">
      <alignment vertical="center"/>
    </xf>
    <xf numFmtId="0" fontId="19" fillId="13" borderId="262" applyNumberFormat="0" applyFont="0" applyAlignment="0" applyProtection="0">
      <alignment vertical="center"/>
    </xf>
    <xf numFmtId="0" fontId="19" fillId="13" borderId="269" applyNumberFormat="0" applyFont="0" applyAlignment="0" applyProtection="0">
      <alignment vertical="center"/>
    </xf>
    <xf numFmtId="0" fontId="19" fillId="13" borderId="269" applyNumberFormat="0" applyFont="0" applyAlignment="0" applyProtection="0">
      <alignment vertical="center"/>
    </xf>
    <xf numFmtId="0" fontId="95" fillId="15" borderId="270" applyNumberFormat="0" applyAlignment="0" applyProtection="0">
      <alignment vertical="center"/>
    </xf>
    <xf numFmtId="0" fontId="95" fillId="15" borderId="270" applyNumberFormat="0" applyAlignment="0" applyProtection="0">
      <alignment vertical="center"/>
    </xf>
    <xf numFmtId="0" fontId="19" fillId="13" borderId="269" applyNumberFormat="0" applyFont="0" applyAlignment="0" applyProtection="0">
      <alignment vertical="center"/>
    </xf>
    <xf numFmtId="0" fontId="103" fillId="0" borderId="273" applyNumberFormat="0" applyFill="0" applyAlignment="0" applyProtection="0">
      <alignment vertical="center"/>
    </xf>
    <xf numFmtId="0" fontId="103" fillId="0" borderId="273" applyNumberFormat="0" applyFill="0" applyAlignment="0" applyProtection="0">
      <alignment vertical="center"/>
    </xf>
    <xf numFmtId="0" fontId="104" fillId="15" borderId="272" applyNumberFormat="0" applyAlignment="0" applyProtection="0">
      <alignment vertical="center"/>
    </xf>
    <xf numFmtId="0" fontId="104" fillId="15" borderId="272" applyNumberFormat="0" applyAlignment="0" applyProtection="0">
      <alignment vertical="center"/>
    </xf>
    <xf numFmtId="8" fontId="106" fillId="0" borderId="0" applyFont="0" applyFill="0" applyBorder="0" applyAlignment="0" applyProtection="0"/>
    <xf numFmtId="0" fontId="107" fillId="11" borderId="270" applyNumberFormat="0" applyAlignment="0" applyProtection="0">
      <alignment vertical="center"/>
    </xf>
    <xf numFmtId="0" fontId="107" fillId="11" borderId="270" applyNumberFormat="0" applyAlignment="0" applyProtection="0">
      <alignment vertical="center"/>
    </xf>
    <xf numFmtId="0" fontId="1" fillId="0" borderId="0">
      <alignment vertical="center"/>
    </xf>
    <xf numFmtId="8" fontId="106" fillId="0" borderId="0" applyFont="0" applyFill="0" applyBorder="0" applyAlignment="0" applyProtection="0"/>
    <xf numFmtId="0" fontId="103" fillId="0" borderId="273" applyNumberFormat="0" applyFill="0" applyAlignment="0" applyProtection="0">
      <alignment vertical="center"/>
    </xf>
    <xf numFmtId="0" fontId="103" fillId="0" borderId="273" applyNumberFormat="0" applyFill="0" applyAlignment="0" applyProtection="0">
      <alignment vertical="center"/>
    </xf>
    <xf numFmtId="0" fontId="104" fillId="15" borderId="272" applyNumberFormat="0" applyAlignment="0" applyProtection="0">
      <alignment vertical="center"/>
    </xf>
    <xf numFmtId="0" fontId="104" fillId="15" borderId="272" applyNumberFormat="0" applyAlignment="0" applyProtection="0">
      <alignment vertical="center"/>
    </xf>
    <xf numFmtId="0" fontId="107" fillId="11" borderId="270" applyNumberFormat="0" applyAlignment="0" applyProtection="0">
      <alignment vertical="center"/>
    </xf>
    <xf numFmtId="0" fontId="107" fillId="11" borderId="270" applyNumberFormat="0" applyAlignment="0" applyProtection="0">
      <alignment vertical="center"/>
    </xf>
    <xf numFmtId="0" fontId="19" fillId="13" borderId="269" applyNumberFormat="0" applyFont="0" applyAlignment="0" applyProtection="0">
      <alignment vertical="center"/>
    </xf>
    <xf numFmtId="0" fontId="1" fillId="0" borderId="0">
      <alignment vertical="center"/>
    </xf>
    <xf numFmtId="0" fontId="95" fillId="15" borderId="270" applyNumberFormat="0" applyAlignment="0" applyProtection="0">
      <alignment vertical="center"/>
    </xf>
    <xf numFmtId="0" fontId="19" fillId="13" borderId="269" applyNumberFormat="0" applyFont="0" applyAlignment="0" applyProtection="0">
      <alignment vertical="center"/>
    </xf>
    <xf numFmtId="0" fontId="19" fillId="13" borderId="269" applyNumberFormat="0" applyFont="0" applyAlignment="0" applyProtection="0">
      <alignment vertical="center"/>
    </xf>
    <xf numFmtId="0" fontId="82" fillId="0" borderId="275">
      <alignment horizontal="left" vertical="center"/>
    </xf>
    <xf numFmtId="10" fontId="81" fillId="20" borderId="274" applyNumberFormat="0" applyBorder="0" applyAlignment="0" applyProtection="0"/>
    <xf numFmtId="0" fontId="107" fillId="16" borderId="270" applyNumberFormat="0" applyAlignment="0" applyProtection="0">
      <alignment vertical="center"/>
    </xf>
    <xf numFmtId="0" fontId="104" fillId="27" borderId="272" applyNumberFormat="0" applyAlignment="0" applyProtection="0">
      <alignment vertical="center"/>
    </xf>
    <xf numFmtId="0" fontId="103" fillId="0" borderId="271" applyNumberFormat="0" applyFill="0" applyAlignment="0" applyProtection="0">
      <alignment vertical="center"/>
    </xf>
    <xf numFmtId="0" fontId="19" fillId="13" borderId="269" applyNumberFormat="0" applyFont="0" applyAlignment="0" applyProtection="0">
      <alignment vertical="center"/>
    </xf>
    <xf numFmtId="0" fontId="95" fillId="27" borderId="270" applyNumberFormat="0" applyAlignment="0" applyProtection="0">
      <alignment vertical="center"/>
    </xf>
    <xf numFmtId="0" fontId="95" fillId="27" borderId="270" applyNumberFormat="0" applyAlignment="0" applyProtection="0">
      <alignment vertical="center"/>
    </xf>
    <xf numFmtId="0" fontId="95" fillId="27" borderId="270" applyNumberFormat="0" applyAlignment="0" applyProtection="0">
      <alignment vertical="center"/>
    </xf>
    <xf numFmtId="0" fontId="19" fillId="13" borderId="269" applyNumberFormat="0" applyFont="0" applyAlignment="0" applyProtection="0">
      <alignment vertical="center"/>
    </xf>
    <xf numFmtId="0" fontId="103" fillId="0" borderId="271" applyNumberFormat="0" applyFill="0" applyAlignment="0" applyProtection="0">
      <alignment vertical="center"/>
    </xf>
    <xf numFmtId="0" fontId="104" fillId="27" borderId="272" applyNumberFormat="0" applyAlignment="0" applyProtection="0">
      <alignment vertical="center"/>
    </xf>
    <xf numFmtId="10" fontId="81" fillId="20" borderId="274" applyNumberFormat="0" applyBorder="0" applyAlignment="0" applyProtection="0"/>
    <xf numFmtId="0" fontId="95" fillId="15" borderId="270" applyNumberFormat="0" applyAlignment="0" applyProtection="0">
      <alignment vertical="center"/>
    </xf>
    <xf numFmtId="0" fontId="103" fillId="0" borderId="271" applyNumberFormat="0" applyFill="0" applyAlignment="0" applyProtection="0">
      <alignment vertical="center"/>
    </xf>
    <xf numFmtId="0" fontId="104" fillId="27" borderId="272" applyNumberFormat="0" applyAlignment="0" applyProtection="0">
      <alignment vertical="center"/>
    </xf>
    <xf numFmtId="8" fontId="106" fillId="0" borderId="0" applyFont="0" applyFill="0" applyBorder="0" applyAlignment="0" applyProtection="0"/>
    <xf numFmtId="0" fontId="107" fillId="16" borderId="270" applyNumberFormat="0" applyAlignment="0" applyProtection="0">
      <alignment vertical="center"/>
    </xf>
    <xf numFmtId="0" fontId="107" fillId="16" borderId="270" applyNumberFormat="0" applyAlignment="0" applyProtection="0">
      <alignment vertical="center"/>
    </xf>
    <xf numFmtId="0" fontId="95" fillId="15" borderId="270" applyNumberFormat="0" applyAlignment="0" applyProtection="0">
      <alignment vertical="center"/>
    </xf>
    <xf numFmtId="0" fontId="19" fillId="13" borderId="269" applyNumberFormat="0" applyFont="0" applyAlignment="0" applyProtection="0">
      <alignment vertical="center"/>
    </xf>
    <xf numFmtId="0" fontId="82" fillId="0" borderId="275">
      <alignment horizontal="left" vertical="center"/>
    </xf>
    <xf numFmtId="0" fontId="95" fillId="15" borderId="270" applyNumberFormat="0" applyAlignment="0" applyProtection="0">
      <alignment vertical="center"/>
    </xf>
    <xf numFmtId="0" fontId="19" fillId="13" borderId="269" applyNumberFormat="0" applyFont="0" applyAlignment="0" applyProtection="0">
      <alignment vertical="center"/>
    </xf>
    <xf numFmtId="10" fontId="81" fillId="20" borderId="268" applyNumberFormat="0" applyBorder="0" applyAlignment="0" applyProtection="0"/>
    <xf numFmtId="0" fontId="19" fillId="13" borderId="269" applyNumberFormat="0" applyFont="0" applyAlignment="0" applyProtection="0">
      <alignment vertical="center"/>
    </xf>
    <xf numFmtId="0" fontId="19" fillId="13" borderId="269" applyNumberFormat="0" applyFont="0" applyAlignment="0" applyProtection="0">
      <alignment vertical="center"/>
    </xf>
    <xf numFmtId="0" fontId="95" fillId="15" borderId="270" applyNumberFormat="0" applyAlignment="0" applyProtection="0">
      <alignment vertical="center"/>
    </xf>
    <xf numFmtId="0" fontId="95" fillId="15" borderId="270" applyNumberFormat="0" applyAlignment="0" applyProtection="0">
      <alignment vertical="center"/>
    </xf>
    <xf numFmtId="0" fontId="103" fillId="0" borderId="273" applyNumberFormat="0" applyFill="0" applyAlignment="0" applyProtection="0">
      <alignment vertical="center"/>
    </xf>
    <xf numFmtId="0" fontId="103" fillId="0" borderId="273" applyNumberFormat="0" applyFill="0" applyAlignment="0" applyProtection="0">
      <alignment vertical="center"/>
    </xf>
    <xf numFmtId="0" fontId="104" fillId="15" borderId="272" applyNumberFormat="0" applyAlignment="0" applyProtection="0">
      <alignment vertical="center"/>
    </xf>
    <xf numFmtId="0" fontId="104" fillId="15" borderId="272" applyNumberFormat="0" applyAlignment="0" applyProtection="0">
      <alignment vertical="center"/>
    </xf>
    <xf numFmtId="0" fontId="103" fillId="0" borderId="273" applyNumberFormat="0" applyFill="0" applyAlignment="0" applyProtection="0">
      <alignment vertical="center"/>
    </xf>
    <xf numFmtId="0" fontId="103" fillId="0" borderId="273" applyNumberFormat="0" applyFill="0" applyAlignment="0" applyProtection="0">
      <alignment vertical="center"/>
    </xf>
    <xf numFmtId="8" fontId="106" fillId="0" borderId="0" applyFont="0" applyFill="0" applyBorder="0" applyAlignment="0" applyProtection="0"/>
    <xf numFmtId="0" fontId="107" fillId="11" borderId="270" applyNumberFormat="0" applyAlignment="0" applyProtection="0">
      <alignment vertical="center"/>
    </xf>
    <xf numFmtId="0" fontId="107" fillId="11" borderId="270" applyNumberFormat="0" applyAlignment="0" applyProtection="0">
      <alignment vertical="center"/>
    </xf>
    <xf numFmtId="0" fontId="103" fillId="0" borderId="273" applyNumberFormat="0" applyFill="0" applyAlignment="0" applyProtection="0">
      <alignment vertical="center"/>
    </xf>
    <xf numFmtId="0" fontId="103" fillId="0" borderId="273" applyNumberFormat="0" applyFill="0" applyAlignment="0" applyProtection="0">
      <alignment vertical="center"/>
    </xf>
    <xf numFmtId="0" fontId="104" fillId="15" borderId="272" applyNumberFormat="0" applyAlignment="0" applyProtection="0">
      <alignment vertical="center"/>
    </xf>
    <xf numFmtId="0" fontId="104" fillId="15" borderId="272" applyNumberFormat="0" applyAlignment="0" applyProtection="0">
      <alignment vertical="center"/>
    </xf>
    <xf numFmtId="0" fontId="107" fillId="11" borderId="270" applyNumberFormat="0" applyAlignment="0" applyProtection="0">
      <alignment vertical="center"/>
    </xf>
    <xf numFmtId="0" fontId="107" fillId="11" borderId="270" applyNumberFormat="0" applyAlignment="0" applyProtection="0">
      <alignment vertical="center"/>
    </xf>
    <xf numFmtId="0" fontId="104" fillId="15" borderId="272" applyNumberFormat="0" applyAlignment="0" applyProtection="0">
      <alignment vertical="center"/>
    </xf>
    <xf numFmtId="0" fontId="104" fillId="15" borderId="272" applyNumberFormat="0" applyAlignment="0" applyProtection="0">
      <alignment vertical="center"/>
    </xf>
    <xf numFmtId="0" fontId="107" fillId="11" borderId="270" applyNumberFormat="0" applyAlignment="0" applyProtection="0">
      <alignment vertical="center"/>
    </xf>
    <xf numFmtId="0" fontId="107" fillId="11" borderId="270" applyNumberFormat="0" applyAlignment="0" applyProtection="0">
      <alignment vertical="center"/>
    </xf>
    <xf numFmtId="0" fontId="1" fillId="0" borderId="0">
      <alignment vertical="center"/>
    </xf>
    <xf numFmtId="8" fontId="106" fillId="0" borderId="0" applyFont="0" applyFill="0" applyBorder="0" applyAlignment="0" applyProtection="0"/>
    <xf numFmtId="10" fontId="81" fillId="20" borderId="274" applyNumberFormat="0" applyBorder="0" applyAlignment="0" applyProtection="0"/>
    <xf numFmtId="0" fontId="19" fillId="13" borderId="269" applyNumberFormat="0" applyFont="0" applyAlignment="0" applyProtection="0">
      <alignment vertical="center"/>
    </xf>
    <xf numFmtId="0" fontId="19" fillId="13" borderId="269" applyNumberFormat="0" applyFont="0" applyAlignment="0" applyProtection="0">
      <alignment vertical="center"/>
    </xf>
    <xf numFmtId="0" fontId="95" fillId="15" borderId="270" applyNumberFormat="0" applyAlignment="0" applyProtection="0">
      <alignment vertical="center"/>
    </xf>
    <xf numFmtId="0" fontId="95" fillId="15" borderId="270" applyNumberFormat="0" applyAlignment="0" applyProtection="0">
      <alignment vertical="center"/>
    </xf>
    <xf numFmtId="0" fontId="103" fillId="0" borderId="273" applyNumberFormat="0" applyFill="0" applyAlignment="0" applyProtection="0">
      <alignment vertical="center"/>
    </xf>
    <xf numFmtId="0" fontId="103" fillId="0" borderId="273" applyNumberFormat="0" applyFill="0" applyAlignment="0" applyProtection="0">
      <alignment vertical="center"/>
    </xf>
    <xf numFmtId="0" fontId="104" fillId="15" borderId="272" applyNumberFormat="0" applyAlignment="0" applyProtection="0">
      <alignment vertical="center"/>
    </xf>
    <xf numFmtId="0" fontId="104" fillId="15" borderId="272" applyNumberFormat="0" applyAlignment="0" applyProtection="0">
      <alignment vertical="center"/>
    </xf>
    <xf numFmtId="8" fontId="106" fillId="0" borderId="0" applyFont="0" applyFill="0" applyBorder="0" applyAlignment="0" applyProtection="0"/>
    <xf numFmtId="0" fontId="107" fillId="11" borderId="270" applyNumberFormat="0" applyAlignment="0" applyProtection="0">
      <alignment vertical="center"/>
    </xf>
    <xf numFmtId="0" fontId="107" fillId="11" borderId="270" applyNumberFormat="0" applyAlignment="0" applyProtection="0">
      <alignment vertical="center"/>
    </xf>
    <xf numFmtId="0" fontId="1" fillId="0" borderId="0">
      <alignment vertical="center"/>
    </xf>
    <xf numFmtId="8" fontId="106" fillId="0" borderId="0" applyFont="0" applyFill="0" applyBorder="0" applyAlignment="0" applyProtection="0"/>
    <xf numFmtId="0" fontId="1" fillId="0" borderId="0">
      <alignment vertical="center"/>
    </xf>
    <xf numFmtId="0" fontId="19" fillId="13" borderId="269" applyNumberFormat="0" applyFont="0" applyAlignment="0" applyProtection="0">
      <alignment vertical="center"/>
    </xf>
    <xf numFmtId="0" fontId="107" fillId="16" borderId="270" applyNumberFormat="0" applyAlignment="0" applyProtection="0">
      <alignment vertical="center"/>
    </xf>
    <xf numFmtId="0" fontId="103" fillId="0" borderId="271" applyNumberFormat="0" applyFill="0" applyAlignment="0" applyProtection="0">
      <alignment vertical="center"/>
    </xf>
    <xf numFmtId="0" fontId="95" fillId="27" borderId="270" applyNumberFormat="0" applyAlignment="0" applyProtection="0">
      <alignment vertical="center"/>
    </xf>
    <xf numFmtId="0" fontId="95" fillId="27" borderId="270" applyNumberFormat="0" applyAlignment="0" applyProtection="0">
      <alignment vertical="center"/>
    </xf>
    <xf numFmtId="0" fontId="103" fillId="0" borderId="271" applyNumberFormat="0" applyFill="0" applyAlignment="0" applyProtection="0">
      <alignment vertical="center"/>
    </xf>
    <xf numFmtId="0" fontId="104" fillId="27" borderId="272" applyNumberFormat="0" applyAlignment="0" applyProtection="0">
      <alignment vertical="center"/>
    </xf>
    <xf numFmtId="8" fontId="106" fillId="0" borderId="0" applyFont="0" applyFill="0" applyBorder="0" applyAlignment="0" applyProtection="0"/>
    <xf numFmtId="0" fontId="107" fillId="16" borderId="270" applyNumberFormat="0" applyAlignment="0" applyProtection="0">
      <alignment vertical="center"/>
    </xf>
    <xf numFmtId="0" fontId="104" fillId="27" borderId="272" applyNumberFormat="0" applyAlignment="0" applyProtection="0">
      <alignment vertical="center"/>
    </xf>
    <xf numFmtId="0" fontId="95" fillId="15" borderId="270" applyNumberFormat="0" applyAlignment="0" applyProtection="0">
      <alignment vertical="center"/>
    </xf>
    <xf numFmtId="0" fontId="95" fillId="15" borderId="270" applyNumberFormat="0" applyAlignment="0" applyProtection="0">
      <alignment vertical="center"/>
    </xf>
    <xf numFmtId="0" fontId="19" fillId="13" borderId="269" applyNumberFormat="0" applyFont="0" applyAlignment="0" applyProtection="0">
      <alignment vertical="center"/>
    </xf>
    <xf numFmtId="10" fontId="81" fillId="20" borderId="274" applyNumberFormat="0" applyBorder="0" applyAlignment="0" applyProtection="0"/>
    <xf numFmtId="10" fontId="81" fillId="20" borderId="274" applyNumberFormat="0" applyBorder="0" applyAlignment="0" applyProtection="0"/>
    <xf numFmtId="0" fontId="19" fillId="13" borderId="269" applyNumberFormat="0" applyFont="0" applyAlignment="0" applyProtection="0">
      <alignment vertical="center"/>
    </xf>
    <xf numFmtId="0" fontId="19" fillId="13" borderId="269" applyNumberFormat="0" applyFont="0" applyAlignment="0" applyProtection="0">
      <alignment vertical="center"/>
    </xf>
    <xf numFmtId="0" fontId="95" fillId="15" borderId="270" applyNumberFormat="0" applyAlignment="0" applyProtection="0">
      <alignment vertical="center"/>
    </xf>
    <xf numFmtId="0" fontId="95" fillId="15" borderId="270" applyNumberFormat="0" applyAlignment="0" applyProtection="0">
      <alignment vertical="center"/>
    </xf>
    <xf numFmtId="0" fontId="19" fillId="13" borderId="269" applyNumberFormat="0" applyFont="0" applyAlignment="0" applyProtection="0">
      <alignment vertical="center"/>
    </xf>
    <xf numFmtId="0" fontId="103" fillId="0" borderId="273" applyNumberFormat="0" applyFill="0" applyAlignment="0" applyProtection="0">
      <alignment vertical="center"/>
    </xf>
    <xf numFmtId="0" fontId="103" fillId="0" borderId="273" applyNumberFormat="0" applyFill="0" applyAlignment="0" applyProtection="0">
      <alignment vertical="center"/>
    </xf>
    <xf numFmtId="0" fontId="104" fillId="15" borderId="272" applyNumberFormat="0" applyAlignment="0" applyProtection="0">
      <alignment vertical="center"/>
    </xf>
    <xf numFmtId="0" fontId="104" fillId="15" borderId="272" applyNumberFormat="0" applyAlignment="0" applyProtection="0">
      <alignment vertical="center"/>
    </xf>
    <xf numFmtId="8" fontId="106" fillId="0" borderId="0" applyFont="0" applyFill="0" applyBorder="0" applyAlignment="0" applyProtection="0"/>
    <xf numFmtId="0" fontId="107" fillId="11" borderId="270" applyNumberFormat="0" applyAlignment="0" applyProtection="0">
      <alignment vertical="center"/>
    </xf>
    <xf numFmtId="0" fontId="107" fillId="11" borderId="270" applyNumberFormat="0" applyAlignment="0" applyProtection="0">
      <alignment vertical="center"/>
    </xf>
    <xf numFmtId="0" fontId="1" fillId="0" borderId="0">
      <alignment vertical="center"/>
    </xf>
    <xf numFmtId="8" fontId="106" fillId="0" borderId="0" applyFont="0" applyFill="0" applyBorder="0" applyAlignment="0" applyProtection="0"/>
    <xf numFmtId="0" fontId="103" fillId="0" borderId="273" applyNumberFormat="0" applyFill="0" applyAlignment="0" applyProtection="0">
      <alignment vertical="center"/>
    </xf>
    <xf numFmtId="0" fontId="103" fillId="0" borderId="273" applyNumberFormat="0" applyFill="0" applyAlignment="0" applyProtection="0">
      <alignment vertical="center"/>
    </xf>
    <xf numFmtId="0" fontId="104" fillId="15" borderId="272" applyNumberFormat="0" applyAlignment="0" applyProtection="0">
      <alignment vertical="center"/>
    </xf>
    <xf numFmtId="0" fontId="104" fillId="15" borderId="272" applyNumberFormat="0" applyAlignment="0" applyProtection="0">
      <alignment vertical="center"/>
    </xf>
    <xf numFmtId="0" fontId="107" fillId="11" borderId="270" applyNumberFormat="0" applyAlignment="0" applyProtection="0">
      <alignment vertical="center"/>
    </xf>
    <xf numFmtId="0" fontId="107" fillId="11" borderId="270" applyNumberFormat="0" applyAlignment="0" applyProtection="0">
      <alignment vertical="center"/>
    </xf>
    <xf numFmtId="0" fontId="1" fillId="0" borderId="0">
      <alignment vertical="center"/>
    </xf>
    <xf numFmtId="0" fontId="19" fillId="13" borderId="269" applyNumberFormat="0" applyFont="0" applyAlignment="0" applyProtection="0">
      <alignment vertical="center"/>
    </xf>
    <xf numFmtId="0" fontId="95" fillId="27" borderId="270" applyNumberFormat="0" applyAlignment="0" applyProtection="0">
      <alignment vertical="center"/>
    </xf>
    <xf numFmtId="0" fontId="103" fillId="0" borderId="271" applyNumberFormat="0" applyFill="0" applyAlignment="0" applyProtection="0">
      <alignment vertical="center"/>
    </xf>
    <xf numFmtId="0" fontId="104" fillId="27" borderId="272" applyNumberFormat="0" applyAlignment="0" applyProtection="0">
      <alignment vertical="center"/>
    </xf>
    <xf numFmtId="8" fontId="106" fillId="0" borderId="0" applyFont="0" applyFill="0" applyBorder="0" applyAlignment="0" applyProtection="0"/>
    <xf numFmtId="0" fontId="107" fillId="16" borderId="270" applyNumberFormat="0" applyAlignment="0" applyProtection="0">
      <alignment vertical="center"/>
    </xf>
    <xf numFmtId="0" fontId="19" fillId="13" borderId="269" applyNumberFormat="0" applyFont="0" applyAlignment="0" applyProtection="0">
      <alignment vertical="center"/>
    </xf>
    <xf numFmtId="0" fontId="19" fillId="13" borderId="269" applyNumberFormat="0" applyFont="0" applyAlignment="0" applyProtection="0">
      <alignment vertical="center"/>
    </xf>
    <xf numFmtId="0" fontId="95" fillId="15" borderId="270" applyNumberFormat="0" applyAlignment="0" applyProtection="0">
      <alignment vertical="center"/>
    </xf>
    <xf numFmtId="0" fontId="95" fillId="15" borderId="270" applyNumberFormat="0" applyAlignment="0" applyProtection="0">
      <alignment vertical="center"/>
    </xf>
    <xf numFmtId="0" fontId="103" fillId="0" borderId="273" applyNumberFormat="0" applyFill="0" applyAlignment="0" applyProtection="0">
      <alignment vertical="center"/>
    </xf>
    <xf numFmtId="0" fontId="103" fillId="0" borderId="273" applyNumberFormat="0" applyFill="0" applyAlignment="0" applyProtection="0">
      <alignment vertical="center"/>
    </xf>
    <xf numFmtId="0" fontId="104" fillId="15" borderId="272" applyNumberFormat="0" applyAlignment="0" applyProtection="0">
      <alignment vertical="center"/>
    </xf>
    <xf numFmtId="0" fontId="104" fillId="15" borderId="272" applyNumberFormat="0" applyAlignment="0" applyProtection="0">
      <alignment vertical="center"/>
    </xf>
    <xf numFmtId="8" fontId="106" fillId="0" borderId="0" applyFont="0" applyFill="0" applyBorder="0" applyAlignment="0" applyProtection="0"/>
    <xf numFmtId="0" fontId="107" fillId="11" borderId="270" applyNumberFormat="0" applyAlignment="0" applyProtection="0">
      <alignment vertical="center"/>
    </xf>
    <xf numFmtId="0" fontId="107" fillId="11" borderId="270" applyNumberFormat="0" applyAlignment="0" applyProtection="0">
      <alignment vertical="center"/>
    </xf>
    <xf numFmtId="0" fontId="1" fillId="0" borderId="0">
      <alignment vertical="center"/>
    </xf>
    <xf numFmtId="8" fontId="106" fillId="0" borderId="0" applyFont="0" applyFill="0" applyBorder="0" applyAlignment="0" applyProtection="0"/>
    <xf numFmtId="0" fontId="1" fillId="0" borderId="0">
      <alignment vertical="center"/>
    </xf>
    <xf numFmtId="0" fontId="19" fillId="13" borderId="269" applyNumberFormat="0" applyFont="0" applyAlignment="0" applyProtection="0">
      <alignment vertical="center"/>
    </xf>
    <xf numFmtId="0" fontId="107" fillId="16" borderId="270" applyNumberFormat="0" applyAlignment="0" applyProtection="0">
      <alignment vertical="center"/>
    </xf>
    <xf numFmtId="0" fontId="103" fillId="0" borderId="271" applyNumberFormat="0" applyFill="0" applyAlignment="0" applyProtection="0">
      <alignment vertical="center"/>
    </xf>
    <xf numFmtId="0" fontId="95" fillId="27" borderId="270" applyNumberFormat="0" applyAlignment="0" applyProtection="0">
      <alignment vertical="center"/>
    </xf>
    <xf numFmtId="0" fontId="95" fillId="27" borderId="270" applyNumberFormat="0" applyAlignment="0" applyProtection="0">
      <alignment vertical="center"/>
    </xf>
    <xf numFmtId="0" fontId="103" fillId="0" borderId="271" applyNumberFormat="0" applyFill="0" applyAlignment="0" applyProtection="0">
      <alignment vertical="center"/>
    </xf>
    <xf numFmtId="0" fontId="104" fillId="27" borderId="272" applyNumberFormat="0" applyAlignment="0" applyProtection="0">
      <alignment vertical="center"/>
    </xf>
    <xf numFmtId="8" fontId="106" fillId="0" borderId="0" applyFont="0" applyFill="0" applyBorder="0" applyAlignment="0" applyProtection="0"/>
    <xf numFmtId="0" fontId="107" fillId="16" borderId="270" applyNumberFormat="0" applyAlignment="0" applyProtection="0">
      <alignment vertical="center"/>
    </xf>
    <xf numFmtId="0" fontId="104" fillId="27" borderId="272" applyNumberFormat="0" applyAlignment="0" applyProtection="0">
      <alignment vertical="center"/>
    </xf>
    <xf numFmtId="0" fontId="95" fillId="15" borderId="270" applyNumberFormat="0" applyAlignment="0" applyProtection="0">
      <alignment vertical="center"/>
    </xf>
    <xf numFmtId="0" fontId="95" fillId="15" borderId="270" applyNumberFormat="0" applyAlignment="0" applyProtection="0">
      <alignment vertical="center"/>
    </xf>
    <xf numFmtId="0" fontId="19" fillId="13" borderId="269" applyNumberFormat="0" applyFont="0" applyAlignment="0" applyProtection="0">
      <alignment vertical="center"/>
    </xf>
    <xf numFmtId="0" fontId="19" fillId="13" borderId="269" applyNumberFormat="0" applyFont="0" applyAlignment="0" applyProtection="0">
      <alignment vertical="center"/>
    </xf>
    <xf numFmtId="0" fontId="19" fillId="13" borderId="269" applyNumberFormat="0" applyFont="0" applyAlignment="0" applyProtection="0">
      <alignment vertical="center"/>
    </xf>
    <xf numFmtId="0" fontId="95" fillId="15" borderId="270" applyNumberFormat="0" applyAlignment="0" applyProtection="0">
      <alignment vertical="center"/>
    </xf>
    <xf numFmtId="0" fontId="95" fillId="15" borderId="270" applyNumberFormat="0" applyAlignment="0" applyProtection="0">
      <alignment vertical="center"/>
    </xf>
    <xf numFmtId="0" fontId="19" fillId="13" borderId="269" applyNumberFormat="0" applyFont="0" applyAlignment="0" applyProtection="0">
      <alignment vertical="center"/>
    </xf>
    <xf numFmtId="0" fontId="103" fillId="0" borderId="273" applyNumberFormat="0" applyFill="0" applyAlignment="0" applyProtection="0">
      <alignment vertical="center"/>
    </xf>
    <xf numFmtId="0" fontId="103" fillId="0" borderId="273" applyNumberFormat="0" applyFill="0" applyAlignment="0" applyProtection="0">
      <alignment vertical="center"/>
    </xf>
    <xf numFmtId="0" fontId="104" fillId="15" borderId="272" applyNumberFormat="0" applyAlignment="0" applyProtection="0">
      <alignment vertical="center"/>
    </xf>
    <xf numFmtId="0" fontId="104" fillId="15" borderId="272" applyNumberFormat="0" applyAlignment="0" applyProtection="0">
      <alignment vertical="center"/>
    </xf>
    <xf numFmtId="8" fontId="106" fillId="0" borderId="0" applyFont="0" applyFill="0" applyBorder="0" applyAlignment="0" applyProtection="0"/>
    <xf numFmtId="0" fontId="107" fillId="11" borderId="270" applyNumberFormat="0" applyAlignment="0" applyProtection="0">
      <alignment vertical="center"/>
    </xf>
    <xf numFmtId="0" fontId="107" fillId="11" borderId="270" applyNumberFormat="0" applyAlignment="0" applyProtection="0">
      <alignment vertical="center"/>
    </xf>
    <xf numFmtId="0" fontId="1" fillId="0" borderId="0">
      <alignment vertical="center"/>
    </xf>
    <xf numFmtId="8" fontId="106" fillId="0" borderId="0" applyFont="0" applyFill="0" applyBorder="0" applyAlignment="0" applyProtection="0"/>
    <xf numFmtId="0" fontId="103" fillId="0" borderId="273" applyNumberFormat="0" applyFill="0" applyAlignment="0" applyProtection="0">
      <alignment vertical="center"/>
    </xf>
    <xf numFmtId="0" fontId="103" fillId="0" borderId="273" applyNumberFormat="0" applyFill="0" applyAlignment="0" applyProtection="0">
      <alignment vertical="center"/>
    </xf>
    <xf numFmtId="0" fontId="104" fillId="15" borderId="272" applyNumberFormat="0" applyAlignment="0" applyProtection="0">
      <alignment vertical="center"/>
    </xf>
    <xf numFmtId="0" fontId="104" fillId="15" borderId="272" applyNumberFormat="0" applyAlignment="0" applyProtection="0">
      <alignment vertical="center"/>
    </xf>
    <xf numFmtId="0" fontId="107" fillId="11" borderId="270" applyNumberFormat="0" applyAlignment="0" applyProtection="0">
      <alignment vertical="center"/>
    </xf>
    <xf numFmtId="0" fontId="107" fillId="11" borderId="270" applyNumberFormat="0" applyAlignment="0" applyProtection="0">
      <alignment vertical="center"/>
    </xf>
    <xf numFmtId="0" fontId="19" fillId="13" borderId="269" applyNumberFormat="0" applyFont="0" applyAlignment="0" applyProtection="0">
      <alignment vertical="center"/>
    </xf>
    <xf numFmtId="0" fontId="1" fillId="0" borderId="0">
      <alignment vertical="center"/>
    </xf>
    <xf numFmtId="0" fontId="95" fillId="15" borderId="270" applyNumberFormat="0" applyAlignment="0" applyProtection="0">
      <alignment vertical="center"/>
    </xf>
    <xf numFmtId="0" fontId="19" fillId="13" borderId="269" applyNumberFormat="0" applyFont="0" applyAlignment="0" applyProtection="0">
      <alignment vertical="center"/>
    </xf>
    <xf numFmtId="0" fontId="19" fillId="13" borderId="269" applyNumberFormat="0" applyFont="0" applyAlignment="0" applyProtection="0">
      <alignment vertical="center"/>
    </xf>
    <xf numFmtId="0" fontId="82" fillId="0" borderId="275">
      <alignment horizontal="left" vertical="center"/>
    </xf>
    <xf numFmtId="10" fontId="81" fillId="20" borderId="274" applyNumberFormat="0" applyBorder="0" applyAlignment="0" applyProtection="0"/>
    <xf numFmtId="0" fontId="107" fillId="16" borderId="270" applyNumberFormat="0" applyAlignment="0" applyProtection="0">
      <alignment vertical="center"/>
    </xf>
    <xf numFmtId="0" fontId="104" fillId="27" borderId="272" applyNumberFormat="0" applyAlignment="0" applyProtection="0">
      <alignment vertical="center"/>
    </xf>
    <xf numFmtId="0" fontId="103" fillId="0" borderId="271" applyNumberFormat="0" applyFill="0" applyAlignment="0" applyProtection="0">
      <alignment vertical="center"/>
    </xf>
    <xf numFmtId="0" fontId="19" fillId="13" borderId="269" applyNumberFormat="0" applyFont="0" applyAlignment="0" applyProtection="0">
      <alignment vertical="center"/>
    </xf>
    <xf numFmtId="0" fontId="95" fillId="27" borderId="270" applyNumberFormat="0" applyAlignment="0" applyProtection="0">
      <alignment vertical="center"/>
    </xf>
    <xf numFmtId="0" fontId="95" fillId="27" borderId="270" applyNumberFormat="0" applyAlignment="0" applyProtection="0">
      <alignment vertical="center"/>
    </xf>
    <xf numFmtId="0" fontId="95" fillId="27" borderId="270" applyNumberFormat="0" applyAlignment="0" applyProtection="0">
      <alignment vertical="center"/>
    </xf>
    <xf numFmtId="0" fontId="19" fillId="13" borderId="269" applyNumberFormat="0" applyFont="0" applyAlignment="0" applyProtection="0">
      <alignment vertical="center"/>
    </xf>
    <xf numFmtId="0" fontId="103" fillId="0" borderId="271" applyNumberFormat="0" applyFill="0" applyAlignment="0" applyProtection="0">
      <alignment vertical="center"/>
    </xf>
    <xf numFmtId="0" fontId="104" fillId="27" borderId="272" applyNumberFormat="0" applyAlignment="0" applyProtection="0">
      <alignment vertical="center"/>
    </xf>
    <xf numFmtId="10" fontId="81" fillId="20" borderId="274" applyNumberFormat="0" applyBorder="0" applyAlignment="0" applyProtection="0"/>
    <xf numFmtId="0" fontId="95" fillId="15" borderId="270" applyNumberFormat="0" applyAlignment="0" applyProtection="0">
      <alignment vertical="center"/>
    </xf>
    <xf numFmtId="0" fontId="103" fillId="0" borderId="271" applyNumberFormat="0" applyFill="0" applyAlignment="0" applyProtection="0">
      <alignment vertical="center"/>
    </xf>
    <xf numFmtId="0" fontId="104" fillId="27" borderId="272" applyNumberFormat="0" applyAlignment="0" applyProtection="0">
      <alignment vertical="center"/>
    </xf>
    <xf numFmtId="8" fontId="106" fillId="0" borderId="0" applyFont="0" applyFill="0" applyBorder="0" applyAlignment="0" applyProtection="0"/>
    <xf numFmtId="0" fontId="107" fillId="16" borderId="270" applyNumberFormat="0" applyAlignment="0" applyProtection="0">
      <alignment vertical="center"/>
    </xf>
    <xf numFmtId="0" fontId="107" fillId="16" borderId="270" applyNumberFormat="0" applyAlignment="0" applyProtection="0">
      <alignment vertical="center"/>
    </xf>
    <xf numFmtId="0" fontId="95" fillId="15" borderId="270" applyNumberFormat="0" applyAlignment="0" applyProtection="0">
      <alignment vertical="center"/>
    </xf>
    <xf numFmtId="0" fontId="19" fillId="13" borderId="269" applyNumberFormat="0" applyFont="0" applyAlignment="0" applyProtection="0">
      <alignment vertical="center"/>
    </xf>
    <xf numFmtId="0" fontId="82" fillId="0" borderId="275">
      <alignment horizontal="left" vertical="center"/>
    </xf>
    <xf numFmtId="0" fontId="95" fillId="15" borderId="270" applyNumberFormat="0" applyAlignment="0" applyProtection="0">
      <alignment vertical="center"/>
    </xf>
    <xf numFmtId="0" fontId="19" fillId="13" borderId="269" applyNumberFormat="0" applyFont="0" applyAlignment="0" applyProtection="0">
      <alignment vertical="center"/>
    </xf>
    <xf numFmtId="10" fontId="81" fillId="20" borderId="274" applyNumberFormat="0" applyBorder="0" applyAlignment="0" applyProtection="0"/>
    <xf numFmtId="0" fontId="19" fillId="13" borderId="269" applyNumberFormat="0" applyFont="0" applyAlignment="0" applyProtection="0">
      <alignment vertical="center"/>
    </xf>
    <xf numFmtId="0" fontId="19" fillId="13" borderId="269" applyNumberFormat="0" applyFont="0" applyAlignment="0" applyProtection="0">
      <alignment vertical="center"/>
    </xf>
    <xf numFmtId="0" fontId="95" fillId="15" borderId="270" applyNumberFormat="0" applyAlignment="0" applyProtection="0">
      <alignment vertical="center"/>
    </xf>
    <xf numFmtId="0" fontId="95" fillId="15" borderId="270" applyNumberFormat="0" applyAlignment="0" applyProtection="0">
      <alignment vertical="center"/>
    </xf>
    <xf numFmtId="0" fontId="103" fillId="0" borderId="273" applyNumberFormat="0" applyFill="0" applyAlignment="0" applyProtection="0">
      <alignment vertical="center"/>
    </xf>
    <xf numFmtId="0" fontId="103" fillId="0" borderId="273" applyNumberFormat="0" applyFill="0" applyAlignment="0" applyProtection="0">
      <alignment vertical="center"/>
    </xf>
    <xf numFmtId="0" fontId="104" fillId="15" borderId="272" applyNumberFormat="0" applyAlignment="0" applyProtection="0">
      <alignment vertical="center"/>
    </xf>
    <xf numFmtId="0" fontId="104" fillId="15" borderId="272" applyNumberFormat="0" applyAlignment="0" applyProtection="0">
      <alignment vertical="center"/>
    </xf>
    <xf numFmtId="0" fontId="103" fillId="0" borderId="273" applyNumberFormat="0" applyFill="0" applyAlignment="0" applyProtection="0">
      <alignment vertical="center"/>
    </xf>
    <xf numFmtId="0" fontId="103" fillId="0" borderId="273" applyNumberFormat="0" applyFill="0" applyAlignment="0" applyProtection="0">
      <alignment vertical="center"/>
    </xf>
    <xf numFmtId="8" fontId="106" fillId="0" borderId="0" applyFont="0" applyFill="0" applyBorder="0" applyAlignment="0" applyProtection="0"/>
    <xf numFmtId="0" fontId="107" fillId="11" borderId="270" applyNumberFormat="0" applyAlignment="0" applyProtection="0">
      <alignment vertical="center"/>
    </xf>
    <xf numFmtId="0" fontId="107" fillId="11" borderId="270" applyNumberFormat="0" applyAlignment="0" applyProtection="0">
      <alignment vertical="center"/>
    </xf>
    <xf numFmtId="0" fontId="103" fillId="0" borderId="273" applyNumberFormat="0" applyFill="0" applyAlignment="0" applyProtection="0">
      <alignment vertical="center"/>
    </xf>
    <xf numFmtId="0" fontId="103" fillId="0" borderId="273" applyNumberFormat="0" applyFill="0" applyAlignment="0" applyProtection="0">
      <alignment vertical="center"/>
    </xf>
    <xf numFmtId="0" fontId="104" fillId="15" borderId="272" applyNumberFormat="0" applyAlignment="0" applyProtection="0">
      <alignment vertical="center"/>
    </xf>
    <xf numFmtId="0" fontId="104" fillId="15" borderId="272" applyNumberFormat="0" applyAlignment="0" applyProtection="0">
      <alignment vertical="center"/>
    </xf>
    <xf numFmtId="0" fontId="107" fillId="11" borderId="270" applyNumberFormat="0" applyAlignment="0" applyProtection="0">
      <alignment vertical="center"/>
    </xf>
    <xf numFmtId="0" fontId="107" fillId="11" borderId="270" applyNumberFormat="0" applyAlignment="0" applyProtection="0">
      <alignment vertical="center"/>
    </xf>
    <xf numFmtId="0" fontId="104" fillId="15" borderId="272" applyNumberFormat="0" applyAlignment="0" applyProtection="0">
      <alignment vertical="center"/>
    </xf>
    <xf numFmtId="0" fontId="104" fillId="15" borderId="272" applyNumberFormat="0" applyAlignment="0" applyProtection="0">
      <alignment vertical="center"/>
    </xf>
    <xf numFmtId="0" fontId="107" fillId="11" borderId="270" applyNumberFormat="0" applyAlignment="0" applyProtection="0">
      <alignment vertical="center"/>
    </xf>
    <xf numFmtId="0" fontId="107" fillId="11" borderId="270" applyNumberFormat="0" applyAlignment="0" applyProtection="0">
      <alignment vertical="center"/>
    </xf>
    <xf numFmtId="0" fontId="1" fillId="0" borderId="0">
      <alignment vertical="center"/>
    </xf>
    <xf numFmtId="8" fontId="106" fillId="0" borderId="0" applyFont="0" applyFill="0" applyBorder="0" applyAlignment="0" applyProtection="0"/>
    <xf numFmtId="10" fontId="81" fillId="20" borderId="274" applyNumberFormat="0" applyBorder="0" applyAlignment="0" applyProtection="0"/>
    <xf numFmtId="0" fontId="19" fillId="13" borderId="269" applyNumberFormat="0" applyFont="0" applyAlignment="0" applyProtection="0">
      <alignment vertical="center"/>
    </xf>
    <xf numFmtId="0" fontId="19" fillId="13" borderId="269" applyNumberFormat="0" applyFont="0" applyAlignment="0" applyProtection="0">
      <alignment vertical="center"/>
    </xf>
    <xf numFmtId="0" fontId="95" fillId="15" borderId="270" applyNumberFormat="0" applyAlignment="0" applyProtection="0">
      <alignment vertical="center"/>
    </xf>
    <xf numFmtId="0" fontId="95" fillId="15" borderId="270" applyNumberFormat="0" applyAlignment="0" applyProtection="0">
      <alignment vertical="center"/>
    </xf>
    <xf numFmtId="0" fontId="103" fillId="0" borderId="273" applyNumberFormat="0" applyFill="0" applyAlignment="0" applyProtection="0">
      <alignment vertical="center"/>
    </xf>
    <xf numFmtId="0" fontId="103" fillId="0" borderId="273" applyNumberFormat="0" applyFill="0" applyAlignment="0" applyProtection="0">
      <alignment vertical="center"/>
    </xf>
    <xf numFmtId="0" fontId="104" fillId="15" borderId="272" applyNumberFormat="0" applyAlignment="0" applyProtection="0">
      <alignment vertical="center"/>
    </xf>
    <xf numFmtId="0" fontId="104" fillId="15" borderId="272" applyNumberFormat="0" applyAlignment="0" applyProtection="0">
      <alignment vertical="center"/>
    </xf>
    <xf numFmtId="8" fontId="106" fillId="0" borderId="0" applyFont="0" applyFill="0" applyBorder="0" applyAlignment="0" applyProtection="0"/>
    <xf numFmtId="0" fontId="107" fillId="11" borderId="270" applyNumberFormat="0" applyAlignment="0" applyProtection="0">
      <alignment vertical="center"/>
    </xf>
    <xf numFmtId="0" fontId="107" fillId="11" borderId="270" applyNumberFormat="0" applyAlignment="0" applyProtection="0">
      <alignment vertical="center"/>
    </xf>
    <xf numFmtId="0" fontId="1" fillId="0" borderId="0">
      <alignment vertical="center"/>
    </xf>
    <xf numFmtId="8" fontId="106" fillId="0" borderId="0" applyFont="0" applyFill="0" applyBorder="0" applyAlignment="0" applyProtection="0"/>
    <xf numFmtId="0" fontId="1" fillId="0" borderId="0">
      <alignment vertical="center"/>
    </xf>
    <xf numFmtId="0" fontId="19" fillId="13" borderId="269" applyNumberFormat="0" applyFont="0" applyAlignment="0" applyProtection="0">
      <alignment vertical="center"/>
    </xf>
    <xf numFmtId="0" fontId="107" fillId="16" borderId="270" applyNumberFormat="0" applyAlignment="0" applyProtection="0">
      <alignment vertical="center"/>
    </xf>
    <xf numFmtId="0" fontId="103" fillId="0" borderId="271" applyNumberFormat="0" applyFill="0" applyAlignment="0" applyProtection="0">
      <alignment vertical="center"/>
    </xf>
    <xf numFmtId="0" fontId="95" fillId="27" borderId="270" applyNumberFormat="0" applyAlignment="0" applyProtection="0">
      <alignment vertical="center"/>
    </xf>
    <xf numFmtId="0" fontId="95" fillId="27" borderId="270" applyNumberFormat="0" applyAlignment="0" applyProtection="0">
      <alignment vertical="center"/>
    </xf>
    <xf numFmtId="0" fontId="103" fillId="0" borderId="271" applyNumberFormat="0" applyFill="0" applyAlignment="0" applyProtection="0">
      <alignment vertical="center"/>
    </xf>
    <xf numFmtId="0" fontId="104" fillId="27" borderId="272" applyNumberFormat="0" applyAlignment="0" applyProtection="0">
      <alignment vertical="center"/>
    </xf>
    <xf numFmtId="8" fontId="106" fillId="0" borderId="0" applyFont="0" applyFill="0" applyBorder="0" applyAlignment="0" applyProtection="0"/>
    <xf numFmtId="0" fontId="107" fillId="16" borderId="270" applyNumberFormat="0" applyAlignment="0" applyProtection="0">
      <alignment vertical="center"/>
    </xf>
    <xf numFmtId="0" fontId="104" fillId="27" borderId="272" applyNumberFormat="0" applyAlignment="0" applyProtection="0">
      <alignment vertical="center"/>
    </xf>
    <xf numFmtId="0" fontId="95" fillId="15" borderId="270" applyNumberFormat="0" applyAlignment="0" applyProtection="0">
      <alignment vertical="center"/>
    </xf>
    <xf numFmtId="0" fontId="95" fillId="15" borderId="270" applyNumberFormat="0" applyAlignment="0" applyProtection="0">
      <alignment vertical="center"/>
    </xf>
    <xf numFmtId="0" fontId="19" fillId="13" borderId="269" applyNumberFormat="0" applyFont="0" applyAlignment="0" applyProtection="0">
      <alignment vertical="center"/>
    </xf>
    <xf numFmtId="10" fontId="81" fillId="20" borderId="274" applyNumberFormat="0" applyBorder="0" applyAlignment="0" applyProtection="0"/>
    <xf numFmtId="10" fontId="81" fillId="20" borderId="274" applyNumberFormat="0" applyBorder="0" applyAlignment="0" applyProtection="0"/>
    <xf numFmtId="0" fontId="19" fillId="13" borderId="269" applyNumberFormat="0" applyFont="0" applyAlignment="0" applyProtection="0">
      <alignment vertical="center"/>
    </xf>
    <xf numFmtId="0" fontId="19" fillId="13" borderId="269" applyNumberFormat="0" applyFont="0" applyAlignment="0" applyProtection="0">
      <alignment vertical="center"/>
    </xf>
    <xf numFmtId="0" fontId="95" fillId="15" borderId="270" applyNumberFormat="0" applyAlignment="0" applyProtection="0">
      <alignment vertical="center"/>
    </xf>
    <xf numFmtId="0" fontId="95" fillId="15" borderId="270" applyNumberFormat="0" applyAlignment="0" applyProtection="0">
      <alignment vertical="center"/>
    </xf>
    <xf numFmtId="0" fontId="19" fillId="13" borderId="269" applyNumberFormat="0" applyFont="0" applyAlignment="0" applyProtection="0">
      <alignment vertical="center"/>
    </xf>
    <xf numFmtId="0" fontId="103" fillId="0" borderId="273" applyNumberFormat="0" applyFill="0" applyAlignment="0" applyProtection="0">
      <alignment vertical="center"/>
    </xf>
    <xf numFmtId="0" fontId="103" fillId="0" borderId="273" applyNumberFormat="0" applyFill="0" applyAlignment="0" applyProtection="0">
      <alignment vertical="center"/>
    </xf>
    <xf numFmtId="0" fontId="104" fillId="15" borderId="272" applyNumberFormat="0" applyAlignment="0" applyProtection="0">
      <alignment vertical="center"/>
    </xf>
    <xf numFmtId="0" fontId="104" fillId="15" borderId="272" applyNumberFormat="0" applyAlignment="0" applyProtection="0">
      <alignment vertical="center"/>
    </xf>
    <xf numFmtId="8" fontId="106" fillId="0" borderId="0" applyFont="0" applyFill="0" applyBorder="0" applyAlignment="0" applyProtection="0"/>
    <xf numFmtId="0" fontId="107" fillId="11" borderId="270" applyNumberFormat="0" applyAlignment="0" applyProtection="0">
      <alignment vertical="center"/>
    </xf>
    <xf numFmtId="0" fontId="107" fillId="11" borderId="270" applyNumberFormat="0" applyAlignment="0" applyProtection="0">
      <alignment vertical="center"/>
    </xf>
    <xf numFmtId="0" fontId="1" fillId="0" borderId="0">
      <alignment vertical="center"/>
    </xf>
    <xf numFmtId="8" fontId="106" fillId="0" borderId="0" applyFont="0" applyFill="0" applyBorder="0" applyAlignment="0" applyProtection="0"/>
    <xf numFmtId="0" fontId="103" fillId="0" borderId="273" applyNumberFormat="0" applyFill="0" applyAlignment="0" applyProtection="0">
      <alignment vertical="center"/>
    </xf>
    <xf numFmtId="0" fontId="103" fillId="0" borderId="273" applyNumberFormat="0" applyFill="0" applyAlignment="0" applyProtection="0">
      <alignment vertical="center"/>
    </xf>
    <xf numFmtId="0" fontId="104" fillId="15" borderId="272" applyNumberFormat="0" applyAlignment="0" applyProtection="0">
      <alignment vertical="center"/>
    </xf>
    <xf numFmtId="0" fontId="104" fillId="15" borderId="272" applyNumberFormat="0" applyAlignment="0" applyProtection="0">
      <alignment vertical="center"/>
    </xf>
    <xf numFmtId="0" fontId="107" fillId="11" borderId="270" applyNumberFormat="0" applyAlignment="0" applyProtection="0">
      <alignment vertical="center"/>
    </xf>
    <xf numFmtId="0" fontId="107" fillId="11" borderId="270" applyNumberFormat="0" applyAlignment="0" applyProtection="0">
      <alignment vertical="center"/>
    </xf>
    <xf numFmtId="8" fontId="106" fillId="0" borderId="0" applyFont="0" applyFill="0" applyBorder="0" applyAlignment="0" applyProtection="0"/>
    <xf numFmtId="8" fontId="106" fillId="0" borderId="0" applyFont="0" applyFill="0" applyBorder="0" applyAlignment="0" applyProtection="0"/>
    <xf numFmtId="8" fontId="106" fillId="0" borderId="0" applyFont="0" applyFill="0" applyBorder="0" applyAlignment="0" applyProtection="0"/>
    <xf numFmtId="8" fontId="106" fillId="0" borderId="0" applyFont="0" applyFill="0" applyBorder="0" applyAlignment="0" applyProtection="0"/>
    <xf numFmtId="8" fontId="106" fillId="0" borderId="0" applyFont="0" applyFill="0" applyBorder="0" applyAlignment="0" applyProtection="0"/>
    <xf numFmtId="8" fontId="106" fillId="0" borderId="0" applyFont="0" applyFill="0" applyBorder="0" applyAlignment="0" applyProtection="0"/>
    <xf numFmtId="0" fontId="19" fillId="13" borderId="269" applyNumberFormat="0" applyFont="0" applyAlignment="0" applyProtection="0">
      <alignment vertical="center"/>
    </xf>
    <xf numFmtId="0" fontId="95" fillId="15" borderId="270" applyNumberFormat="0" applyAlignment="0" applyProtection="0">
      <alignment vertical="center"/>
    </xf>
    <xf numFmtId="0" fontId="19" fillId="13" borderId="269" applyNumberFormat="0" applyFont="0" applyAlignment="0" applyProtection="0">
      <alignment vertical="center"/>
    </xf>
    <xf numFmtId="0" fontId="19" fillId="13" borderId="269" applyNumberFormat="0" applyFont="0" applyAlignment="0" applyProtection="0">
      <alignment vertical="center"/>
    </xf>
    <xf numFmtId="0" fontId="82" fillId="0" borderId="275">
      <alignment horizontal="left" vertical="center"/>
    </xf>
    <xf numFmtId="10" fontId="81" fillId="20" borderId="274" applyNumberFormat="0" applyBorder="0" applyAlignment="0" applyProtection="0"/>
    <xf numFmtId="0" fontId="107" fillId="16" borderId="270" applyNumberFormat="0" applyAlignment="0" applyProtection="0">
      <alignment vertical="center"/>
    </xf>
    <xf numFmtId="0" fontId="104" fillId="27" borderId="272" applyNumberFormat="0" applyAlignment="0" applyProtection="0">
      <alignment vertical="center"/>
    </xf>
    <xf numFmtId="0" fontId="103" fillId="0" borderId="271" applyNumberFormat="0" applyFill="0" applyAlignment="0" applyProtection="0">
      <alignment vertical="center"/>
    </xf>
    <xf numFmtId="0" fontId="19" fillId="13" borderId="269" applyNumberFormat="0" applyFont="0" applyAlignment="0" applyProtection="0">
      <alignment vertical="center"/>
    </xf>
    <xf numFmtId="0" fontId="95" fillId="27" borderId="270" applyNumberFormat="0" applyAlignment="0" applyProtection="0">
      <alignment vertical="center"/>
    </xf>
    <xf numFmtId="0" fontId="95" fillId="27" borderId="270" applyNumberFormat="0" applyAlignment="0" applyProtection="0">
      <alignment vertical="center"/>
    </xf>
    <xf numFmtId="0" fontId="95" fillId="27" borderId="270" applyNumberFormat="0" applyAlignment="0" applyProtection="0">
      <alignment vertical="center"/>
    </xf>
    <xf numFmtId="0" fontId="19" fillId="13" borderId="269" applyNumberFormat="0" applyFont="0" applyAlignment="0" applyProtection="0">
      <alignment vertical="center"/>
    </xf>
    <xf numFmtId="0" fontId="103" fillId="0" borderId="271" applyNumberFormat="0" applyFill="0" applyAlignment="0" applyProtection="0">
      <alignment vertical="center"/>
    </xf>
    <xf numFmtId="0" fontId="104" fillId="27" borderId="272" applyNumberFormat="0" applyAlignment="0" applyProtection="0">
      <alignment vertical="center"/>
    </xf>
    <xf numFmtId="10" fontId="81" fillId="20" borderId="274" applyNumberFormat="0" applyBorder="0" applyAlignment="0" applyProtection="0"/>
    <xf numFmtId="0" fontId="95" fillId="15" borderId="270" applyNumberFormat="0" applyAlignment="0" applyProtection="0">
      <alignment vertical="center"/>
    </xf>
    <xf numFmtId="0" fontId="103" fillId="0" borderId="271" applyNumberFormat="0" applyFill="0" applyAlignment="0" applyProtection="0">
      <alignment vertical="center"/>
    </xf>
    <xf numFmtId="0" fontId="104" fillId="27" borderId="272" applyNumberFormat="0" applyAlignment="0" applyProtection="0">
      <alignment vertical="center"/>
    </xf>
    <xf numFmtId="8" fontId="106" fillId="0" borderId="0" applyFont="0" applyFill="0" applyBorder="0" applyAlignment="0" applyProtection="0"/>
    <xf numFmtId="0" fontId="107" fillId="16" borderId="270" applyNumberFormat="0" applyAlignment="0" applyProtection="0">
      <alignment vertical="center"/>
    </xf>
    <xf numFmtId="0" fontId="107" fillId="16" borderId="270" applyNumberFormat="0" applyAlignment="0" applyProtection="0">
      <alignment vertical="center"/>
    </xf>
    <xf numFmtId="0" fontId="95" fillId="15" borderId="270" applyNumberFormat="0" applyAlignment="0" applyProtection="0">
      <alignment vertical="center"/>
    </xf>
    <xf numFmtId="0" fontId="19" fillId="13" borderId="269" applyNumberFormat="0" applyFont="0" applyAlignment="0" applyProtection="0">
      <alignment vertical="center"/>
    </xf>
    <xf numFmtId="0" fontId="82" fillId="0" borderId="275">
      <alignment horizontal="left" vertical="center"/>
    </xf>
    <xf numFmtId="0" fontId="95" fillId="15" borderId="270" applyNumberFormat="0" applyAlignment="0" applyProtection="0">
      <alignment vertical="center"/>
    </xf>
    <xf numFmtId="0" fontId="19" fillId="13" borderId="269" applyNumberFormat="0" applyFont="0" applyAlignment="0" applyProtection="0">
      <alignment vertical="center"/>
    </xf>
    <xf numFmtId="10" fontId="81" fillId="20" borderId="274" applyNumberFormat="0" applyBorder="0" applyAlignment="0" applyProtection="0"/>
    <xf numFmtId="0" fontId="19" fillId="13" borderId="269" applyNumberFormat="0" applyFont="0" applyAlignment="0" applyProtection="0">
      <alignment vertical="center"/>
    </xf>
    <xf numFmtId="0" fontId="19" fillId="13" borderId="269" applyNumberFormat="0" applyFont="0" applyAlignment="0" applyProtection="0">
      <alignment vertical="center"/>
    </xf>
    <xf numFmtId="0" fontId="95" fillId="15" borderId="270" applyNumberFormat="0" applyAlignment="0" applyProtection="0">
      <alignment vertical="center"/>
    </xf>
    <xf numFmtId="0" fontId="95" fillId="15" borderId="270" applyNumberFormat="0" applyAlignment="0" applyProtection="0">
      <alignment vertical="center"/>
    </xf>
    <xf numFmtId="0" fontId="103" fillId="0" borderId="273" applyNumberFormat="0" applyFill="0" applyAlignment="0" applyProtection="0">
      <alignment vertical="center"/>
    </xf>
    <xf numFmtId="0" fontId="103" fillId="0" borderId="273" applyNumberFormat="0" applyFill="0" applyAlignment="0" applyProtection="0">
      <alignment vertical="center"/>
    </xf>
    <xf numFmtId="0" fontId="104" fillId="15" borderId="272" applyNumberFormat="0" applyAlignment="0" applyProtection="0">
      <alignment vertical="center"/>
    </xf>
    <xf numFmtId="0" fontId="104" fillId="15" borderId="272" applyNumberFormat="0" applyAlignment="0" applyProtection="0">
      <alignment vertical="center"/>
    </xf>
    <xf numFmtId="0" fontId="103" fillId="0" borderId="273" applyNumberFormat="0" applyFill="0" applyAlignment="0" applyProtection="0">
      <alignment vertical="center"/>
    </xf>
    <xf numFmtId="0" fontId="103" fillId="0" borderId="273" applyNumberFormat="0" applyFill="0" applyAlignment="0" applyProtection="0">
      <alignment vertical="center"/>
    </xf>
    <xf numFmtId="8" fontId="106" fillId="0" borderId="0" applyFont="0" applyFill="0" applyBorder="0" applyAlignment="0" applyProtection="0"/>
    <xf numFmtId="0" fontId="107" fillId="11" borderId="270" applyNumberFormat="0" applyAlignment="0" applyProtection="0">
      <alignment vertical="center"/>
    </xf>
    <xf numFmtId="0" fontId="107" fillId="11" borderId="270" applyNumberFormat="0" applyAlignment="0" applyProtection="0">
      <alignment vertical="center"/>
    </xf>
    <xf numFmtId="0" fontId="103" fillId="0" borderId="273" applyNumberFormat="0" applyFill="0" applyAlignment="0" applyProtection="0">
      <alignment vertical="center"/>
    </xf>
    <xf numFmtId="0" fontId="103" fillId="0" borderId="273" applyNumberFormat="0" applyFill="0" applyAlignment="0" applyProtection="0">
      <alignment vertical="center"/>
    </xf>
    <xf numFmtId="0" fontId="104" fillId="15" borderId="272" applyNumberFormat="0" applyAlignment="0" applyProtection="0">
      <alignment vertical="center"/>
    </xf>
    <xf numFmtId="0" fontId="104" fillId="15" borderId="272" applyNumberFormat="0" applyAlignment="0" applyProtection="0">
      <alignment vertical="center"/>
    </xf>
    <xf numFmtId="0" fontId="107" fillId="11" borderId="270" applyNumberFormat="0" applyAlignment="0" applyProtection="0">
      <alignment vertical="center"/>
    </xf>
    <xf numFmtId="0" fontId="107" fillId="11" borderId="270" applyNumberFormat="0" applyAlignment="0" applyProtection="0">
      <alignment vertical="center"/>
    </xf>
    <xf numFmtId="0" fontId="104" fillId="15" borderId="272" applyNumberFormat="0" applyAlignment="0" applyProtection="0">
      <alignment vertical="center"/>
    </xf>
    <xf numFmtId="0" fontId="104" fillId="15" borderId="272" applyNumberFormat="0" applyAlignment="0" applyProtection="0">
      <alignment vertical="center"/>
    </xf>
    <xf numFmtId="0" fontId="107" fillId="11" borderId="270" applyNumberFormat="0" applyAlignment="0" applyProtection="0">
      <alignment vertical="center"/>
    </xf>
    <xf numFmtId="0" fontId="107" fillId="11" borderId="270" applyNumberFormat="0" applyAlignment="0" applyProtection="0">
      <alignment vertical="center"/>
    </xf>
    <xf numFmtId="8" fontId="106" fillId="0" borderId="0" applyFont="0" applyFill="0" applyBorder="0" applyAlignment="0" applyProtection="0"/>
    <xf numFmtId="10" fontId="81" fillId="20" borderId="274" applyNumberFormat="0" applyBorder="0" applyAlignment="0" applyProtection="0"/>
    <xf numFmtId="0" fontId="19" fillId="13" borderId="269" applyNumberFormat="0" applyFont="0" applyAlignment="0" applyProtection="0">
      <alignment vertical="center"/>
    </xf>
    <xf numFmtId="0" fontId="19" fillId="13" borderId="269" applyNumberFormat="0" applyFont="0" applyAlignment="0" applyProtection="0">
      <alignment vertical="center"/>
    </xf>
    <xf numFmtId="0" fontId="95" fillId="15" borderId="270" applyNumberFormat="0" applyAlignment="0" applyProtection="0">
      <alignment vertical="center"/>
    </xf>
    <xf numFmtId="0" fontId="95" fillId="15" borderId="270" applyNumberFormat="0" applyAlignment="0" applyProtection="0">
      <alignment vertical="center"/>
    </xf>
    <xf numFmtId="0" fontId="103" fillId="0" borderId="273" applyNumberFormat="0" applyFill="0" applyAlignment="0" applyProtection="0">
      <alignment vertical="center"/>
    </xf>
    <xf numFmtId="0" fontId="103" fillId="0" borderId="273" applyNumberFormat="0" applyFill="0" applyAlignment="0" applyProtection="0">
      <alignment vertical="center"/>
    </xf>
    <xf numFmtId="0" fontId="104" fillId="15" borderId="272" applyNumberFormat="0" applyAlignment="0" applyProtection="0">
      <alignment vertical="center"/>
    </xf>
    <xf numFmtId="0" fontId="104" fillId="15" borderId="272" applyNumberFormat="0" applyAlignment="0" applyProtection="0">
      <alignment vertical="center"/>
    </xf>
    <xf numFmtId="8" fontId="106" fillId="0" borderId="0" applyFont="0" applyFill="0" applyBorder="0" applyAlignment="0" applyProtection="0"/>
    <xf numFmtId="0" fontId="107" fillId="11" borderId="270" applyNumberFormat="0" applyAlignment="0" applyProtection="0">
      <alignment vertical="center"/>
    </xf>
    <xf numFmtId="0" fontId="107" fillId="11" borderId="270" applyNumberFormat="0" applyAlignment="0" applyProtection="0">
      <alignment vertical="center"/>
    </xf>
    <xf numFmtId="8" fontId="106" fillId="0" borderId="0" applyFont="0" applyFill="0" applyBorder="0" applyAlignment="0" applyProtection="0"/>
    <xf numFmtId="0" fontId="19" fillId="13" borderId="269" applyNumberFormat="0" applyFont="0" applyAlignment="0" applyProtection="0">
      <alignment vertical="center"/>
    </xf>
    <xf numFmtId="0" fontId="107" fillId="16" borderId="270" applyNumberFormat="0" applyAlignment="0" applyProtection="0">
      <alignment vertical="center"/>
    </xf>
    <xf numFmtId="0" fontId="103" fillId="0" borderId="271" applyNumberFormat="0" applyFill="0" applyAlignment="0" applyProtection="0">
      <alignment vertical="center"/>
    </xf>
    <xf numFmtId="0" fontId="95" fillId="27" borderId="270" applyNumberFormat="0" applyAlignment="0" applyProtection="0">
      <alignment vertical="center"/>
    </xf>
    <xf numFmtId="0" fontId="95" fillId="27" borderId="270" applyNumberFormat="0" applyAlignment="0" applyProtection="0">
      <alignment vertical="center"/>
    </xf>
    <xf numFmtId="0" fontId="103" fillId="0" borderId="271" applyNumberFormat="0" applyFill="0" applyAlignment="0" applyProtection="0">
      <alignment vertical="center"/>
    </xf>
    <xf numFmtId="0" fontId="104" fillId="27" borderId="272" applyNumberFormat="0" applyAlignment="0" applyProtection="0">
      <alignment vertical="center"/>
    </xf>
    <xf numFmtId="8" fontId="106" fillId="0" borderId="0" applyFont="0" applyFill="0" applyBorder="0" applyAlignment="0" applyProtection="0"/>
    <xf numFmtId="0" fontId="107" fillId="16" borderId="270" applyNumberFormat="0" applyAlignment="0" applyProtection="0">
      <alignment vertical="center"/>
    </xf>
    <xf numFmtId="0" fontId="104" fillId="27" borderId="272" applyNumberFormat="0" applyAlignment="0" applyProtection="0">
      <alignment vertical="center"/>
    </xf>
    <xf numFmtId="0" fontId="95" fillId="15" borderId="270" applyNumberFormat="0" applyAlignment="0" applyProtection="0">
      <alignment vertical="center"/>
    </xf>
    <xf numFmtId="0" fontId="95" fillId="15" borderId="270" applyNumberFormat="0" applyAlignment="0" applyProtection="0">
      <alignment vertical="center"/>
    </xf>
    <xf numFmtId="0" fontId="19" fillId="13" borderId="269" applyNumberFormat="0" applyFont="0" applyAlignment="0" applyProtection="0">
      <alignment vertical="center"/>
    </xf>
    <xf numFmtId="10" fontId="81" fillId="20" borderId="274" applyNumberFormat="0" applyBorder="0" applyAlignment="0" applyProtection="0"/>
    <xf numFmtId="10" fontId="81" fillId="20" borderId="274" applyNumberFormat="0" applyBorder="0" applyAlignment="0" applyProtection="0"/>
    <xf numFmtId="0" fontId="19" fillId="13" borderId="269" applyNumberFormat="0" applyFont="0" applyAlignment="0" applyProtection="0">
      <alignment vertical="center"/>
    </xf>
    <xf numFmtId="0" fontId="19" fillId="13" borderId="269" applyNumberFormat="0" applyFont="0" applyAlignment="0" applyProtection="0">
      <alignment vertical="center"/>
    </xf>
    <xf numFmtId="0" fontId="95" fillId="15" borderId="270" applyNumberFormat="0" applyAlignment="0" applyProtection="0">
      <alignment vertical="center"/>
    </xf>
    <xf numFmtId="0" fontId="95" fillId="15" borderId="270" applyNumberFormat="0" applyAlignment="0" applyProtection="0">
      <alignment vertical="center"/>
    </xf>
    <xf numFmtId="0" fontId="19" fillId="13" borderId="269" applyNumberFormat="0" applyFont="0" applyAlignment="0" applyProtection="0">
      <alignment vertical="center"/>
    </xf>
    <xf numFmtId="0" fontId="103" fillId="0" borderId="273" applyNumberFormat="0" applyFill="0" applyAlignment="0" applyProtection="0">
      <alignment vertical="center"/>
    </xf>
    <xf numFmtId="0" fontId="103" fillId="0" borderId="273" applyNumberFormat="0" applyFill="0" applyAlignment="0" applyProtection="0">
      <alignment vertical="center"/>
    </xf>
    <xf numFmtId="0" fontId="104" fillId="15" borderId="272" applyNumberFormat="0" applyAlignment="0" applyProtection="0">
      <alignment vertical="center"/>
    </xf>
    <xf numFmtId="0" fontId="104" fillId="15" borderId="272" applyNumberFormat="0" applyAlignment="0" applyProtection="0">
      <alignment vertical="center"/>
    </xf>
    <xf numFmtId="8" fontId="106" fillId="0" borderId="0" applyFont="0" applyFill="0" applyBorder="0" applyAlignment="0" applyProtection="0"/>
    <xf numFmtId="0" fontId="107" fillId="11" borderId="270" applyNumberFormat="0" applyAlignment="0" applyProtection="0">
      <alignment vertical="center"/>
    </xf>
    <xf numFmtId="0" fontId="107" fillId="11" borderId="270" applyNumberFormat="0" applyAlignment="0" applyProtection="0">
      <alignment vertical="center"/>
    </xf>
    <xf numFmtId="8" fontId="106" fillId="0" borderId="0" applyFont="0" applyFill="0" applyBorder="0" applyAlignment="0" applyProtection="0"/>
    <xf numFmtId="0" fontId="103" fillId="0" borderId="273" applyNumberFormat="0" applyFill="0" applyAlignment="0" applyProtection="0">
      <alignment vertical="center"/>
    </xf>
    <xf numFmtId="0" fontId="103" fillId="0" borderId="273" applyNumberFormat="0" applyFill="0" applyAlignment="0" applyProtection="0">
      <alignment vertical="center"/>
    </xf>
    <xf numFmtId="0" fontId="104" fillId="15" borderId="272" applyNumberFormat="0" applyAlignment="0" applyProtection="0">
      <alignment vertical="center"/>
    </xf>
    <xf numFmtId="0" fontId="104" fillId="15" borderId="272" applyNumberFormat="0" applyAlignment="0" applyProtection="0">
      <alignment vertical="center"/>
    </xf>
    <xf numFmtId="0" fontId="107" fillId="11" borderId="270" applyNumberFormat="0" applyAlignment="0" applyProtection="0">
      <alignment vertical="center"/>
    </xf>
    <xf numFmtId="0" fontId="107" fillId="11" borderId="270" applyNumberFormat="0" applyAlignment="0" applyProtection="0">
      <alignment vertical="center"/>
    </xf>
    <xf numFmtId="0" fontId="19" fillId="13" borderId="269" applyNumberFormat="0" applyFont="0" applyAlignment="0" applyProtection="0">
      <alignment vertical="center"/>
    </xf>
    <xf numFmtId="0" fontId="95" fillId="27" borderId="270" applyNumberFormat="0" applyAlignment="0" applyProtection="0">
      <alignment vertical="center"/>
    </xf>
    <xf numFmtId="0" fontId="103" fillId="0" borderId="271" applyNumberFormat="0" applyFill="0" applyAlignment="0" applyProtection="0">
      <alignment vertical="center"/>
    </xf>
    <xf numFmtId="0" fontId="104" fillId="27" borderId="272" applyNumberFormat="0" applyAlignment="0" applyProtection="0">
      <alignment vertical="center"/>
    </xf>
    <xf numFmtId="8" fontId="106" fillId="0" borderId="0" applyFont="0" applyFill="0" applyBorder="0" applyAlignment="0" applyProtection="0"/>
    <xf numFmtId="0" fontId="107" fillId="16" borderId="270" applyNumberFormat="0" applyAlignment="0" applyProtection="0">
      <alignment vertical="center"/>
    </xf>
    <xf numFmtId="0" fontId="19" fillId="13" borderId="269" applyNumberFormat="0" applyFont="0" applyAlignment="0" applyProtection="0">
      <alignment vertical="center"/>
    </xf>
    <xf numFmtId="0" fontId="19" fillId="13" borderId="269" applyNumberFormat="0" applyFont="0" applyAlignment="0" applyProtection="0">
      <alignment vertical="center"/>
    </xf>
    <xf numFmtId="0" fontId="95" fillId="15" borderId="270" applyNumberFormat="0" applyAlignment="0" applyProtection="0">
      <alignment vertical="center"/>
    </xf>
    <xf numFmtId="0" fontId="95" fillId="15" borderId="270" applyNumberFormat="0" applyAlignment="0" applyProtection="0">
      <alignment vertical="center"/>
    </xf>
    <xf numFmtId="0" fontId="103" fillId="0" borderId="273" applyNumberFormat="0" applyFill="0" applyAlignment="0" applyProtection="0">
      <alignment vertical="center"/>
    </xf>
    <xf numFmtId="0" fontId="103" fillId="0" borderId="273" applyNumberFormat="0" applyFill="0" applyAlignment="0" applyProtection="0">
      <alignment vertical="center"/>
    </xf>
    <xf numFmtId="0" fontId="104" fillId="15" borderId="272" applyNumberFormat="0" applyAlignment="0" applyProtection="0">
      <alignment vertical="center"/>
    </xf>
    <xf numFmtId="0" fontId="104" fillId="15" borderId="272" applyNumberFormat="0" applyAlignment="0" applyProtection="0">
      <alignment vertical="center"/>
    </xf>
    <xf numFmtId="8" fontId="106" fillId="0" borderId="0" applyFont="0" applyFill="0" applyBorder="0" applyAlignment="0" applyProtection="0"/>
    <xf numFmtId="0" fontId="107" fillId="11" borderId="270" applyNumberFormat="0" applyAlignment="0" applyProtection="0">
      <alignment vertical="center"/>
    </xf>
    <xf numFmtId="0" fontId="107" fillId="11" borderId="270" applyNumberFormat="0" applyAlignment="0" applyProtection="0">
      <alignment vertical="center"/>
    </xf>
    <xf numFmtId="8" fontId="106" fillId="0" borderId="0" applyFont="0" applyFill="0" applyBorder="0" applyAlignment="0" applyProtection="0"/>
    <xf numFmtId="0" fontId="19" fillId="13" borderId="269" applyNumberFormat="0" applyFont="0" applyAlignment="0" applyProtection="0">
      <alignment vertical="center"/>
    </xf>
    <xf numFmtId="0" fontId="107" fillId="16" borderId="270" applyNumberFormat="0" applyAlignment="0" applyProtection="0">
      <alignment vertical="center"/>
    </xf>
    <xf numFmtId="0" fontId="103" fillId="0" borderId="271" applyNumberFormat="0" applyFill="0" applyAlignment="0" applyProtection="0">
      <alignment vertical="center"/>
    </xf>
    <xf numFmtId="0" fontId="95" fillId="27" borderId="270" applyNumberFormat="0" applyAlignment="0" applyProtection="0">
      <alignment vertical="center"/>
    </xf>
    <xf numFmtId="0" fontId="95" fillId="27" borderId="270" applyNumberFormat="0" applyAlignment="0" applyProtection="0">
      <alignment vertical="center"/>
    </xf>
    <xf numFmtId="0" fontId="103" fillId="0" borderId="271" applyNumberFormat="0" applyFill="0" applyAlignment="0" applyProtection="0">
      <alignment vertical="center"/>
    </xf>
    <xf numFmtId="0" fontId="104" fillId="27" borderId="272" applyNumberFormat="0" applyAlignment="0" applyProtection="0">
      <alignment vertical="center"/>
    </xf>
    <xf numFmtId="8" fontId="106" fillId="0" borderId="0" applyFont="0" applyFill="0" applyBorder="0" applyAlignment="0" applyProtection="0"/>
    <xf numFmtId="0" fontId="107" fillId="16" borderId="270" applyNumberFormat="0" applyAlignment="0" applyProtection="0">
      <alignment vertical="center"/>
    </xf>
    <xf numFmtId="0" fontId="104" fillId="27" borderId="272" applyNumberFormat="0" applyAlignment="0" applyProtection="0">
      <alignment vertical="center"/>
    </xf>
    <xf numFmtId="0" fontId="95" fillId="15" borderId="270" applyNumberFormat="0" applyAlignment="0" applyProtection="0">
      <alignment vertical="center"/>
    </xf>
    <xf numFmtId="0" fontId="95" fillId="15" borderId="270" applyNumberFormat="0" applyAlignment="0" applyProtection="0">
      <alignment vertical="center"/>
    </xf>
    <xf numFmtId="0" fontId="19" fillId="13" borderId="269" applyNumberFormat="0" applyFont="0" applyAlignment="0" applyProtection="0">
      <alignment vertical="center"/>
    </xf>
    <xf numFmtId="0" fontId="19" fillId="13" borderId="269" applyNumberFormat="0" applyFont="0" applyAlignment="0" applyProtection="0">
      <alignment vertical="center"/>
    </xf>
    <xf numFmtId="0" fontId="19" fillId="13" borderId="269" applyNumberFormat="0" applyFont="0" applyAlignment="0" applyProtection="0">
      <alignment vertical="center"/>
    </xf>
    <xf numFmtId="0" fontId="95" fillId="15" borderId="270" applyNumberFormat="0" applyAlignment="0" applyProtection="0">
      <alignment vertical="center"/>
    </xf>
    <xf numFmtId="0" fontId="95" fillId="15" borderId="270" applyNumberFormat="0" applyAlignment="0" applyProtection="0">
      <alignment vertical="center"/>
    </xf>
    <xf numFmtId="0" fontId="19" fillId="13" borderId="269" applyNumberFormat="0" applyFont="0" applyAlignment="0" applyProtection="0">
      <alignment vertical="center"/>
    </xf>
    <xf numFmtId="0" fontId="103" fillId="0" borderId="273" applyNumberFormat="0" applyFill="0" applyAlignment="0" applyProtection="0">
      <alignment vertical="center"/>
    </xf>
    <xf numFmtId="0" fontId="103" fillId="0" borderId="273" applyNumberFormat="0" applyFill="0" applyAlignment="0" applyProtection="0">
      <alignment vertical="center"/>
    </xf>
    <xf numFmtId="0" fontId="104" fillId="15" borderId="272" applyNumberFormat="0" applyAlignment="0" applyProtection="0">
      <alignment vertical="center"/>
    </xf>
    <xf numFmtId="0" fontId="104" fillId="15" borderId="272" applyNumberFormat="0" applyAlignment="0" applyProtection="0">
      <alignment vertical="center"/>
    </xf>
    <xf numFmtId="8" fontId="106" fillId="0" borderId="0" applyFont="0" applyFill="0" applyBorder="0" applyAlignment="0" applyProtection="0"/>
    <xf numFmtId="0" fontId="107" fillId="11" borderId="270" applyNumberFormat="0" applyAlignment="0" applyProtection="0">
      <alignment vertical="center"/>
    </xf>
    <xf numFmtId="0" fontId="107" fillId="11" borderId="270" applyNumberFormat="0" applyAlignment="0" applyProtection="0">
      <alignment vertical="center"/>
    </xf>
    <xf numFmtId="8" fontId="106" fillId="0" borderId="0" applyFont="0" applyFill="0" applyBorder="0" applyAlignment="0" applyProtection="0"/>
    <xf numFmtId="0" fontId="103" fillId="0" borderId="273" applyNumberFormat="0" applyFill="0" applyAlignment="0" applyProtection="0">
      <alignment vertical="center"/>
    </xf>
    <xf numFmtId="0" fontId="103" fillId="0" borderId="273" applyNumberFormat="0" applyFill="0" applyAlignment="0" applyProtection="0">
      <alignment vertical="center"/>
    </xf>
    <xf numFmtId="0" fontId="104" fillId="15" borderId="272" applyNumberFormat="0" applyAlignment="0" applyProtection="0">
      <alignment vertical="center"/>
    </xf>
    <xf numFmtId="0" fontId="104" fillId="15" borderId="272" applyNumberFormat="0" applyAlignment="0" applyProtection="0">
      <alignment vertical="center"/>
    </xf>
    <xf numFmtId="0" fontId="107" fillId="11" borderId="270" applyNumberFormat="0" applyAlignment="0" applyProtection="0">
      <alignment vertical="center"/>
    </xf>
    <xf numFmtId="0" fontId="107" fillId="11" borderId="270" applyNumberFormat="0" applyAlignment="0" applyProtection="0">
      <alignment vertical="center"/>
    </xf>
    <xf numFmtId="0" fontId="19" fillId="13" borderId="269" applyNumberFormat="0" applyFont="0" applyAlignment="0" applyProtection="0">
      <alignment vertical="center"/>
    </xf>
    <xf numFmtId="0" fontId="95" fillId="15" borderId="270" applyNumberFormat="0" applyAlignment="0" applyProtection="0">
      <alignment vertical="center"/>
    </xf>
    <xf numFmtId="0" fontId="19" fillId="13" borderId="269" applyNumberFormat="0" applyFont="0" applyAlignment="0" applyProtection="0">
      <alignment vertical="center"/>
    </xf>
    <xf numFmtId="0" fontId="19" fillId="13" borderId="269" applyNumberFormat="0" applyFont="0" applyAlignment="0" applyProtection="0">
      <alignment vertical="center"/>
    </xf>
    <xf numFmtId="0" fontId="82" fillId="0" borderId="275">
      <alignment horizontal="left" vertical="center"/>
    </xf>
    <xf numFmtId="10" fontId="81" fillId="20" borderId="274" applyNumberFormat="0" applyBorder="0" applyAlignment="0" applyProtection="0"/>
    <xf numFmtId="0" fontId="107" fillId="16" borderId="270" applyNumberFormat="0" applyAlignment="0" applyProtection="0">
      <alignment vertical="center"/>
    </xf>
    <xf numFmtId="0" fontId="104" fillId="27" borderId="272" applyNumberFormat="0" applyAlignment="0" applyProtection="0">
      <alignment vertical="center"/>
    </xf>
    <xf numFmtId="0" fontId="103" fillId="0" borderId="271" applyNumberFormat="0" applyFill="0" applyAlignment="0" applyProtection="0">
      <alignment vertical="center"/>
    </xf>
    <xf numFmtId="0" fontId="19" fillId="13" borderId="269" applyNumberFormat="0" applyFont="0" applyAlignment="0" applyProtection="0">
      <alignment vertical="center"/>
    </xf>
    <xf numFmtId="0" fontId="95" fillId="27" borderId="270" applyNumberFormat="0" applyAlignment="0" applyProtection="0">
      <alignment vertical="center"/>
    </xf>
    <xf numFmtId="0" fontId="95" fillId="27" borderId="270" applyNumberFormat="0" applyAlignment="0" applyProtection="0">
      <alignment vertical="center"/>
    </xf>
    <xf numFmtId="0" fontId="95" fillId="27" borderId="270" applyNumberFormat="0" applyAlignment="0" applyProtection="0">
      <alignment vertical="center"/>
    </xf>
    <xf numFmtId="0" fontId="19" fillId="13" borderId="269" applyNumberFormat="0" applyFont="0" applyAlignment="0" applyProtection="0">
      <alignment vertical="center"/>
    </xf>
    <xf numFmtId="0" fontId="103" fillId="0" borderId="271" applyNumberFormat="0" applyFill="0" applyAlignment="0" applyProtection="0">
      <alignment vertical="center"/>
    </xf>
    <xf numFmtId="0" fontId="104" fillId="27" borderId="272" applyNumberFormat="0" applyAlignment="0" applyProtection="0">
      <alignment vertical="center"/>
    </xf>
    <xf numFmtId="10" fontId="81" fillId="20" borderId="274" applyNumberFormat="0" applyBorder="0" applyAlignment="0" applyProtection="0"/>
    <xf numFmtId="0" fontId="95" fillId="15" borderId="270" applyNumberFormat="0" applyAlignment="0" applyProtection="0">
      <alignment vertical="center"/>
    </xf>
    <xf numFmtId="0" fontId="103" fillId="0" borderId="271" applyNumberFormat="0" applyFill="0" applyAlignment="0" applyProtection="0">
      <alignment vertical="center"/>
    </xf>
    <xf numFmtId="0" fontId="104" fillId="27" borderId="272" applyNumberFormat="0" applyAlignment="0" applyProtection="0">
      <alignment vertical="center"/>
    </xf>
    <xf numFmtId="8" fontId="106" fillId="0" borderId="0" applyFont="0" applyFill="0" applyBorder="0" applyAlignment="0" applyProtection="0"/>
    <xf numFmtId="0" fontId="107" fillId="16" borderId="270" applyNumberFormat="0" applyAlignment="0" applyProtection="0">
      <alignment vertical="center"/>
    </xf>
    <xf numFmtId="0" fontId="107" fillId="16" borderId="270" applyNumberFormat="0" applyAlignment="0" applyProtection="0">
      <alignment vertical="center"/>
    </xf>
    <xf numFmtId="0" fontId="95" fillId="15" borderId="270" applyNumberFormat="0" applyAlignment="0" applyProtection="0">
      <alignment vertical="center"/>
    </xf>
    <xf numFmtId="0" fontId="19" fillId="13" borderId="269" applyNumberFormat="0" applyFont="0" applyAlignment="0" applyProtection="0">
      <alignment vertical="center"/>
    </xf>
    <xf numFmtId="0" fontId="82" fillId="0" borderId="275">
      <alignment horizontal="left" vertical="center"/>
    </xf>
    <xf numFmtId="0" fontId="95" fillId="15" borderId="270" applyNumberFormat="0" applyAlignment="0" applyProtection="0">
      <alignment vertical="center"/>
    </xf>
    <xf numFmtId="0" fontId="19" fillId="13" borderId="269" applyNumberFormat="0" applyFont="0" applyAlignment="0" applyProtection="0">
      <alignment vertical="center"/>
    </xf>
    <xf numFmtId="10" fontId="81" fillId="20" borderId="274" applyNumberFormat="0" applyBorder="0" applyAlignment="0" applyProtection="0"/>
    <xf numFmtId="0" fontId="19" fillId="13" borderId="269" applyNumberFormat="0" applyFont="0" applyAlignment="0" applyProtection="0">
      <alignment vertical="center"/>
    </xf>
    <xf numFmtId="0" fontId="19" fillId="13" borderId="269" applyNumberFormat="0" applyFont="0" applyAlignment="0" applyProtection="0">
      <alignment vertical="center"/>
    </xf>
    <xf numFmtId="0" fontId="95" fillId="15" borderId="270" applyNumberFormat="0" applyAlignment="0" applyProtection="0">
      <alignment vertical="center"/>
    </xf>
    <xf numFmtId="0" fontId="95" fillId="15" borderId="270" applyNumberFormat="0" applyAlignment="0" applyProtection="0">
      <alignment vertical="center"/>
    </xf>
    <xf numFmtId="0" fontId="103" fillId="0" borderId="273" applyNumberFormat="0" applyFill="0" applyAlignment="0" applyProtection="0">
      <alignment vertical="center"/>
    </xf>
    <xf numFmtId="0" fontId="103" fillId="0" borderId="273" applyNumberFormat="0" applyFill="0" applyAlignment="0" applyProtection="0">
      <alignment vertical="center"/>
    </xf>
    <xf numFmtId="0" fontId="104" fillId="15" borderId="272" applyNumberFormat="0" applyAlignment="0" applyProtection="0">
      <alignment vertical="center"/>
    </xf>
    <xf numFmtId="0" fontId="104" fillId="15" borderId="272" applyNumberFormat="0" applyAlignment="0" applyProtection="0">
      <alignment vertical="center"/>
    </xf>
    <xf numFmtId="0" fontId="103" fillId="0" borderId="273" applyNumberFormat="0" applyFill="0" applyAlignment="0" applyProtection="0">
      <alignment vertical="center"/>
    </xf>
    <xf numFmtId="0" fontId="103" fillId="0" borderId="273" applyNumberFormat="0" applyFill="0" applyAlignment="0" applyProtection="0">
      <alignment vertical="center"/>
    </xf>
    <xf numFmtId="8" fontId="106" fillId="0" borderId="0" applyFont="0" applyFill="0" applyBorder="0" applyAlignment="0" applyProtection="0"/>
    <xf numFmtId="0" fontId="107" fillId="11" borderId="270" applyNumberFormat="0" applyAlignment="0" applyProtection="0">
      <alignment vertical="center"/>
    </xf>
    <xf numFmtId="0" fontId="107" fillId="11" borderId="270" applyNumberFormat="0" applyAlignment="0" applyProtection="0">
      <alignment vertical="center"/>
    </xf>
    <xf numFmtId="0" fontId="103" fillId="0" borderId="273" applyNumberFormat="0" applyFill="0" applyAlignment="0" applyProtection="0">
      <alignment vertical="center"/>
    </xf>
    <xf numFmtId="0" fontId="103" fillId="0" borderId="273" applyNumberFormat="0" applyFill="0" applyAlignment="0" applyProtection="0">
      <alignment vertical="center"/>
    </xf>
    <xf numFmtId="0" fontId="104" fillId="15" borderId="272" applyNumberFormat="0" applyAlignment="0" applyProtection="0">
      <alignment vertical="center"/>
    </xf>
    <xf numFmtId="0" fontId="104" fillId="15" borderId="272" applyNumberFormat="0" applyAlignment="0" applyProtection="0">
      <alignment vertical="center"/>
    </xf>
    <xf numFmtId="0" fontId="107" fillId="11" borderId="270" applyNumberFormat="0" applyAlignment="0" applyProtection="0">
      <alignment vertical="center"/>
    </xf>
    <xf numFmtId="0" fontId="107" fillId="11" borderId="270" applyNumberFormat="0" applyAlignment="0" applyProtection="0">
      <alignment vertical="center"/>
    </xf>
    <xf numFmtId="0" fontId="104" fillId="15" borderId="272" applyNumberFormat="0" applyAlignment="0" applyProtection="0">
      <alignment vertical="center"/>
    </xf>
    <xf numFmtId="0" fontId="104" fillId="15" borderId="272" applyNumberFormat="0" applyAlignment="0" applyProtection="0">
      <alignment vertical="center"/>
    </xf>
    <xf numFmtId="0" fontId="107" fillId="11" borderId="270" applyNumberFormat="0" applyAlignment="0" applyProtection="0">
      <alignment vertical="center"/>
    </xf>
    <xf numFmtId="0" fontId="107" fillId="11" borderId="270" applyNumberFormat="0" applyAlignment="0" applyProtection="0">
      <alignment vertical="center"/>
    </xf>
    <xf numFmtId="8" fontId="106" fillId="0" borderId="0" applyFont="0" applyFill="0" applyBorder="0" applyAlignment="0" applyProtection="0"/>
    <xf numFmtId="10" fontId="81" fillId="20" borderId="274" applyNumberFormat="0" applyBorder="0" applyAlignment="0" applyProtection="0"/>
    <xf numFmtId="0" fontId="19" fillId="13" borderId="269" applyNumberFormat="0" applyFont="0" applyAlignment="0" applyProtection="0">
      <alignment vertical="center"/>
    </xf>
    <xf numFmtId="0" fontId="19" fillId="13" borderId="269" applyNumberFormat="0" applyFont="0" applyAlignment="0" applyProtection="0">
      <alignment vertical="center"/>
    </xf>
    <xf numFmtId="0" fontId="95" fillId="15" borderId="270" applyNumberFormat="0" applyAlignment="0" applyProtection="0">
      <alignment vertical="center"/>
    </xf>
    <xf numFmtId="0" fontId="95" fillId="15" borderId="270" applyNumberFormat="0" applyAlignment="0" applyProtection="0">
      <alignment vertical="center"/>
    </xf>
    <xf numFmtId="0" fontId="103" fillId="0" borderId="273" applyNumberFormat="0" applyFill="0" applyAlignment="0" applyProtection="0">
      <alignment vertical="center"/>
    </xf>
    <xf numFmtId="0" fontId="103" fillId="0" borderId="273" applyNumberFormat="0" applyFill="0" applyAlignment="0" applyProtection="0">
      <alignment vertical="center"/>
    </xf>
    <xf numFmtId="0" fontId="104" fillId="15" borderId="272" applyNumberFormat="0" applyAlignment="0" applyProtection="0">
      <alignment vertical="center"/>
    </xf>
    <xf numFmtId="0" fontId="104" fillId="15" borderId="272" applyNumberFormat="0" applyAlignment="0" applyProtection="0">
      <alignment vertical="center"/>
    </xf>
    <xf numFmtId="8" fontId="106" fillId="0" borderId="0" applyFont="0" applyFill="0" applyBorder="0" applyAlignment="0" applyProtection="0"/>
    <xf numFmtId="0" fontId="107" fillId="11" borderId="270" applyNumberFormat="0" applyAlignment="0" applyProtection="0">
      <alignment vertical="center"/>
    </xf>
    <xf numFmtId="0" fontId="107" fillId="11" borderId="270" applyNumberFormat="0" applyAlignment="0" applyProtection="0">
      <alignment vertical="center"/>
    </xf>
    <xf numFmtId="8" fontId="106" fillId="0" borderId="0" applyFont="0" applyFill="0" applyBorder="0" applyAlignment="0" applyProtection="0"/>
    <xf numFmtId="0" fontId="19" fillId="13" borderId="269" applyNumberFormat="0" applyFont="0" applyAlignment="0" applyProtection="0">
      <alignment vertical="center"/>
    </xf>
    <xf numFmtId="0" fontId="107" fillId="16" borderId="270" applyNumberFormat="0" applyAlignment="0" applyProtection="0">
      <alignment vertical="center"/>
    </xf>
    <xf numFmtId="0" fontId="103" fillId="0" borderId="271" applyNumberFormat="0" applyFill="0" applyAlignment="0" applyProtection="0">
      <alignment vertical="center"/>
    </xf>
    <xf numFmtId="0" fontId="95" fillId="27" borderId="270" applyNumberFormat="0" applyAlignment="0" applyProtection="0">
      <alignment vertical="center"/>
    </xf>
    <xf numFmtId="0" fontId="95" fillId="27" borderId="270" applyNumberFormat="0" applyAlignment="0" applyProtection="0">
      <alignment vertical="center"/>
    </xf>
    <xf numFmtId="0" fontId="103" fillId="0" borderId="271" applyNumberFormat="0" applyFill="0" applyAlignment="0" applyProtection="0">
      <alignment vertical="center"/>
    </xf>
    <xf numFmtId="0" fontId="104" fillId="27" borderId="272" applyNumberFormat="0" applyAlignment="0" applyProtection="0">
      <alignment vertical="center"/>
    </xf>
    <xf numFmtId="8" fontId="106" fillId="0" borderId="0" applyFont="0" applyFill="0" applyBorder="0" applyAlignment="0" applyProtection="0"/>
    <xf numFmtId="0" fontId="107" fillId="16" borderId="270" applyNumberFormat="0" applyAlignment="0" applyProtection="0">
      <alignment vertical="center"/>
    </xf>
    <xf numFmtId="0" fontId="104" fillId="27" borderId="272" applyNumberFormat="0" applyAlignment="0" applyProtection="0">
      <alignment vertical="center"/>
    </xf>
    <xf numFmtId="0" fontId="95" fillId="15" borderId="270" applyNumberFormat="0" applyAlignment="0" applyProtection="0">
      <alignment vertical="center"/>
    </xf>
    <xf numFmtId="0" fontId="95" fillId="15" borderId="270" applyNumberFormat="0" applyAlignment="0" applyProtection="0">
      <alignment vertical="center"/>
    </xf>
    <xf numFmtId="0" fontId="19" fillId="13" borderId="269" applyNumberFormat="0" applyFont="0" applyAlignment="0" applyProtection="0">
      <alignment vertical="center"/>
    </xf>
    <xf numFmtId="10" fontId="81" fillId="20" borderId="274" applyNumberFormat="0" applyBorder="0" applyAlignment="0" applyProtection="0"/>
    <xf numFmtId="10" fontId="81" fillId="20" borderId="274" applyNumberFormat="0" applyBorder="0" applyAlignment="0" applyProtection="0"/>
    <xf numFmtId="0" fontId="19" fillId="13" borderId="269" applyNumberFormat="0" applyFont="0" applyAlignment="0" applyProtection="0">
      <alignment vertical="center"/>
    </xf>
    <xf numFmtId="0" fontId="19" fillId="13" borderId="269" applyNumberFormat="0" applyFont="0" applyAlignment="0" applyProtection="0">
      <alignment vertical="center"/>
    </xf>
    <xf numFmtId="0" fontId="95" fillId="15" borderId="270" applyNumberFormat="0" applyAlignment="0" applyProtection="0">
      <alignment vertical="center"/>
    </xf>
    <xf numFmtId="0" fontId="95" fillId="15" borderId="270" applyNumberFormat="0" applyAlignment="0" applyProtection="0">
      <alignment vertical="center"/>
    </xf>
    <xf numFmtId="0" fontId="19" fillId="13" borderId="269" applyNumberFormat="0" applyFont="0" applyAlignment="0" applyProtection="0">
      <alignment vertical="center"/>
    </xf>
    <xf numFmtId="0" fontId="103" fillId="0" borderId="273" applyNumberFormat="0" applyFill="0" applyAlignment="0" applyProtection="0">
      <alignment vertical="center"/>
    </xf>
    <xf numFmtId="0" fontId="103" fillId="0" borderId="273" applyNumberFormat="0" applyFill="0" applyAlignment="0" applyProtection="0">
      <alignment vertical="center"/>
    </xf>
    <xf numFmtId="0" fontId="104" fillId="15" borderId="272" applyNumberFormat="0" applyAlignment="0" applyProtection="0">
      <alignment vertical="center"/>
    </xf>
    <xf numFmtId="0" fontId="104" fillId="15" borderId="272" applyNumberFormat="0" applyAlignment="0" applyProtection="0">
      <alignment vertical="center"/>
    </xf>
    <xf numFmtId="8" fontId="106" fillId="0" borderId="0" applyFont="0" applyFill="0" applyBorder="0" applyAlignment="0" applyProtection="0"/>
    <xf numFmtId="0" fontId="107" fillId="11" borderId="270" applyNumberFormat="0" applyAlignment="0" applyProtection="0">
      <alignment vertical="center"/>
    </xf>
    <xf numFmtId="0" fontId="107" fillId="11" borderId="270" applyNumberFormat="0" applyAlignment="0" applyProtection="0">
      <alignment vertical="center"/>
    </xf>
    <xf numFmtId="8" fontId="106" fillId="0" borderId="0" applyFont="0" applyFill="0" applyBorder="0" applyAlignment="0" applyProtection="0"/>
    <xf numFmtId="0" fontId="103" fillId="0" borderId="273" applyNumberFormat="0" applyFill="0" applyAlignment="0" applyProtection="0">
      <alignment vertical="center"/>
    </xf>
    <xf numFmtId="0" fontId="103" fillId="0" borderId="273" applyNumberFormat="0" applyFill="0" applyAlignment="0" applyProtection="0">
      <alignment vertical="center"/>
    </xf>
    <xf numFmtId="0" fontId="104" fillId="15" borderId="272" applyNumberFormat="0" applyAlignment="0" applyProtection="0">
      <alignment vertical="center"/>
    </xf>
    <xf numFmtId="0" fontId="104" fillId="15" borderId="272" applyNumberFormat="0" applyAlignment="0" applyProtection="0">
      <alignment vertical="center"/>
    </xf>
    <xf numFmtId="0" fontId="107" fillId="11" borderId="270" applyNumberFormat="0" applyAlignment="0" applyProtection="0">
      <alignment vertical="center"/>
    </xf>
    <xf numFmtId="0" fontId="107" fillId="11" borderId="270" applyNumberFormat="0" applyAlignment="0" applyProtection="0">
      <alignment vertical="center"/>
    </xf>
    <xf numFmtId="0" fontId="107" fillId="11" borderId="263" applyNumberFormat="0" applyAlignment="0" applyProtection="0">
      <alignment vertical="center"/>
    </xf>
    <xf numFmtId="0" fontId="107" fillId="11" borderId="263" applyNumberFormat="0" applyAlignment="0" applyProtection="0">
      <alignment vertical="center"/>
    </xf>
    <xf numFmtId="0" fontId="19" fillId="13" borderId="262" applyNumberFormat="0" applyFont="0" applyAlignment="0" applyProtection="0">
      <alignment vertical="center"/>
    </xf>
    <xf numFmtId="0" fontId="107" fillId="16" borderId="263" applyNumberFormat="0" applyAlignment="0" applyProtection="0">
      <alignment vertical="center"/>
    </xf>
    <xf numFmtId="0" fontId="103" fillId="0" borderId="264" applyNumberFormat="0" applyFill="0" applyAlignment="0" applyProtection="0">
      <alignment vertical="center"/>
    </xf>
    <xf numFmtId="0" fontId="95" fillId="27" borderId="263" applyNumberFormat="0" applyAlignment="0" applyProtection="0">
      <alignment vertical="center"/>
    </xf>
    <xf numFmtId="0" fontId="95" fillId="27" borderId="263" applyNumberFormat="0" applyAlignment="0" applyProtection="0">
      <alignment vertical="center"/>
    </xf>
    <xf numFmtId="0" fontId="103" fillId="0" borderId="264" applyNumberFormat="0" applyFill="0" applyAlignment="0" applyProtection="0">
      <alignment vertical="center"/>
    </xf>
    <xf numFmtId="0" fontId="107" fillId="16" borderId="263" applyNumberFormat="0" applyAlignment="0" applyProtection="0">
      <alignment vertical="center"/>
    </xf>
    <xf numFmtId="0" fontId="95" fillId="15" borderId="263" applyNumberFormat="0" applyAlignment="0" applyProtection="0">
      <alignment vertical="center"/>
    </xf>
    <xf numFmtId="0" fontId="95" fillId="15" borderId="263" applyNumberFormat="0" applyAlignment="0" applyProtection="0">
      <alignment vertical="center"/>
    </xf>
    <xf numFmtId="0" fontId="19" fillId="13" borderId="262" applyNumberFormat="0" applyFont="0" applyAlignment="0" applyProtection="0">
      <alignment vertical="center"/>
    </xf>
    <xf numFmtId="0" fontId="19" fillId="13" borderId="262" applyNumberFormat="0" applyFont="0" applyAlignment="0" applyProtection="0">
      <alignment vertical="center"/>
    </xf>
    <xf numFmtId="0" fontId="19" fillId="13" borderId="262" applyNumberFormat="0" applyFont="0" applyAlignment="0" applyProtection="0">
      <alignment vertical="center"/>
    </xf>
    <xf numFmtId="0" fontId="95" fillId="15" borderId="263" applyNumberFormat="0" applyAlignment="0" applyProtection="0">
      <alignment vertical="center"/>
    </xf>
    <xf numFmtId="0" fontId="95" fillId="15" borderId="263" applyNumberFormat="0" applyAlignment="0" applyProtection="0">
      <alignment vertical="center"/>
    </xf>
    <xf numFmtId="0" fontId="19" fillId="13" borderId="262" applyNumberFormat="0" applyFont="0" applyAlignment="0" applyProtection="0">
      <alignment vertical="center"/>
    </xf>
    <xf numFmtId="0" fontId="103" fillId="0" borderId="266" applyNumberFormat="0" applyFill="0" applyAlignment="0" applyProtection="0">
      <alignment vertical="center"/>
    </xf>
    <xf numFmtId="0" fontId="103" fillId="0" borderId="266" applyNumberFormat="0" applyFill="0" applyAlignment="0" applyProtection="0">
      <alignment vertical="center"/>
    </xf>
    <xf numFmtId="0" fontId="107" fillId="11" borderId="263" applyNumberFormat="0" applyAlignment="0" applyProtection="0">
      <alignment vertical="center"/>
    </xf>
    <xf numFmtId="0" fontId="107" fillId="11" borderId="263" applyNumberFormat="0" applyAlignment="0" applyProtection="0">
      <alignment vertical="center"/>
    </xf>
    <xf numFmtId="0" fontId="103" fillId="0" borderId="266" applyNumberFormat="0" applyFill="0" applyAlignment="0" applyProtection="0">
      <alignment vertical="center"/>
    </xf>
    <xf numFmtId="0" fontId="103" fillId="0" borderId="266" applyNumberFormat="0" applyFill="0" applyAlignment="0" applyProtection="0">
      <alignment vertical="center"/>
    </xf>
    <xf numFmtId="0" fontId="107" fillId="11" borderId="263" applyNumberFormat="0" applyAlignment="0" applyProtection="0">
      <alignment vertical="center"/>
    </xf>
    <xf numFmtId="0" fontId="107" fillId="11" borderId="263" applyNumberFormat="0" applyAlignment="0" applyProtection="0">
      <alignment vertical="center"/>
    </xf>
    <xf numFmtId="0" fontId="19" fillId="13" borderId="262" applyNumberFormat="0" applyFont="0" applyAlignment="0" applyProtection="0">
      <alignment vertical="center"/>
    </xf>
    <xf numFmtId="0" fontId="95" fillId="27" borderId="263" applyNumberFormat="0" applyAlignment="0" applyProtection="0">
      <alignment vertical="center"/>
    </xf>
    <xf numFmtId="0" fontId="103" fillId="0" borderId="264" applyNumberFormat="0" applyFill="0" applyAlignment="0" applyProtection="0">
      <alignment vertical="center"/>
    </xf>
    <xf numFmtId="0" fontId="107" fillId="16" borderId="263" applyNumberFormat="0" applyAlignment="0" applyProtection="0">
      <alignment vertical="center"/>
    </xf>
    <xf numFmtId="0" fontId="19" fillId="13" borderId="262" applyNumberFormat="0" applyFont="0" applyAlignment="0" applyProtection="0">
      <alignment vertical="center"/>
    </xf>
    <xf numFmtId="0" fontId="19" fillId="13" borderId="262" applyNumberFormat="0" applyFont="0" applyAlignment="0" applyProtection="0">
      <alignment vertical="center"/>
    </xf>
    <xf numFmtId="0" fontId="95" fillId="15" borderId="263" applyNumberFormat="0" applyAlignment="0" applyProtection="0">
      <alignment vertical="center"/>
    </xf>
    <xf numFmtId="0" fontId="95" fillId="15" borderId="263" applyNumberFormat="0" applyAlignment="0" applyProtection="0">
      <alignment vertical="center"/>
    </xf>
    <xf numFmtId="0" fontId="103" fillId="0" borderId="266" applyNumberFormat="0" applyFill="0" applyAlignment="0" applyProtection="0">
      <alignment vertical="center"/>
    </xf>
    <xf numFmtId="0" fontId="103" fillId="0" borderId="266" applyNumberFormat="0" applyFill="0" applyAlignment="0" applyProtection="0">
      <alignment vertical="center"/>
    </xf>
    <xf numFmtId="0" fontId="107" fillId="11" borderId="263" applyNumberFormat="0" applyAlignment="0" applyProtection="0">
      <alignment vertical="center"/>
    </xf>
    <xf numFmtId="0" fontId="107" fillId="11" borderId="263" applyNumberFormat="0" applyAlignment="0" applyProtection="0">
      <alignment vertical="center"/>
    </xf>
    <xf numFmtId="0" fontId="19" fillId="13" borderId="262" applyNumberFormat="0" applyFont="0" applyAlignment="0" applyProtection="0">
      <alignment vertical="center"/>
    </xf>
    <xf numFmtId="0" fontId="107" fillId="16" borderId="263" applyNumberFormat="0" applyAlignment="0" applyProtection="0">
      <alignment vertical="center"/>
    </xf>
    <xf numFmtId="0" fontId="103" fillId="0" borderId="264" applyNumberFormat="0" applyFill="0" applyAlignment="0" applyProtection="0">
      <alignment vertical="center"/>
    </xf>
    <xf numFmtId="0" fontId="95" fillId="27" borderId="263" applyNumberFormat="0" applyAlignment="0" applyProtection="0">
      <alignment vertical="center"/>
    </xf>
    <xf numFmtId="0" fontId="95" fillId="27" borderId="263" applyNumberFormat="0" applyAlignment="0" applyProtection="0">
      <alignment vertical="center"/>
    </xf>
    <xf numFmtId="0" fontId="103" fillId="0" borderId="264" applyNumberFormat="0" applyFill="0" applyAlignment="0" applyProtection="0">
      <alignment vertical="center"/>
    </xf>
    <xf numFmtId="0" fontId="107" fillId="16" borderId="263" applyNumberFormat="0" applyAlignment="0" applyProtection="0">
      <alignment vertical="center"/>
    </xf>
    <xf numFmtId="0" fontId="95" fillId="15" borderId="263" applyNumberFormat="0" applyAlignment="0" applyProtection="0">
      <alignment vertical="center"/>
    </xf>
    <xf numFmtId="0" fontId="95" fillId="15" borderId="263" applyNumberFormat="0" applyAlignment="0" applyProtection="0">
      <alignment vertical="center"/>
    </xf>
    <xf numFmtId="0" fontId="19" fillId="13" borderId="262" applyNumberFormat="0" applyFont="0" applyAlignment="0" applyProtection="0">
      <alignment vertical="center"/>
    </xf>
    <xf numFmtId="10" fontId="81" fillId="20" borderId="261" applyNumberFormat="0" applyBorder="0" applyAlignment="0" applyProtection="0"/>
    <xf numFmtId="10" fontId="81" fillId="20" borderId="261" applyNumberFormat="0" applyBorder="0" applyAlignment="0" applyProtection="0"/>
    <xf numFmtId="0" fontId="19" fillId="13" borderId="262" applyNumberFormat="0" applyFont="0" applyAlignment="0" applyProtection="0">
      <alignment vertical="center"/>
    </xf>
    <xf numFmtId="0" fontId="19" fillId="13" borderId="262" applyNumberFormat="0" applyFont="0" applyAlignment="0" applyProtection="0">
      <alignment vertical="center"/>
    </xf>
    <xf numFmtId="0" fontId="95" fillId="15" borderId="263" applyNumberFormat="0" applyAlignment="0" applyProtection="0">
      <alignment vertical="center"/>
    </xf>
    <xf numFmtId="0" fontId="95" fillId="15" borderId="263" applyNumberFormat="0" applyAlignment="0" applyProtection="0">
      <alignment vertical="center"/>
    </xf>
    <xf numFmtId="0" fontId="19" fillId="13" borderId="262" applyNumberFormat="0" applyFont="0" applyAlignment="0" applyProtection="0">
      <alignment vertical="center"/>
    </xf>
    <xf numFmtId="0" fontId="103" fillId="0" borderId="266" applyNumberFormat="0" applyFill="0" applyAlignment="0" applyProtection="0">
      <alignment vertical="center"/>
    </xf>
    <xf numFmtId="0" fontId="103" fillId="0" borderId="266" applyNumberFormat="0" applyFill="0" applyAlignment="0" applyProtection="0">
      <alignment vertical="center"/>
    </xf>
    <xf numFmtId="0" fontId="107" fillId="11" borderId="263" applyNumberFormat="0" applyAlignment="0" applyProtection="0">
      <alignment vertical="center"/>
    </xf>
    <xf numFmtId="0" fontId="107" fillId="11" borderId="263" applyNumberFormat="0" applyAlignment="0" applyProtection="0">
      <alignment vertical="center"/>
    </xf>
    <xf numFmtId="0" fontId="103" fillId="0" borderId="266" applyNumberFormat="0" applyFill="0" applyAlignment="0" applyProtection="0">
      <alignment vertical="center"/>
    </xf>
    <xf numFmtId="0" fontId="103" fillId="0" borderId="266" applyNumberFormat="0" applyFill="0" applyAlignment="0" applyProtection="0">
      <alignment vertical="center"/>
    </xf>
    <xf numFmtId="0" fontId="107" fillId="11" borderId="263" applyNumberFormat="0" applyAlignment="0" applyProtection="0">
      <alignment vertical="center"/>
    </xf>
    <xf numFmtId="0" fontId="107" fillId="11" borderId="263" applyNumberFormat="0" applyAlignment="0" applyProtection="0">
      <alignment vertical="center"/>
    </xf>
    <xf numFmtId="0" fontId="19" fillId="13" borderId="262" applyNumberFormat="0" applyFont="0" applyAlignment="0" applyProtection="0">
      <alignment vertical="center"/>
    </xf>
    <xf numFmtId="0" fontId="95" fillId="15" borderId="263" applyNumberFormat="0" applyAlignment="0" applyProtection="0">
      <alignment vertical="center"/>
    </xf>
    <xf numFmtId="0" fontId="19" fillId="13" borderId="262" applyNumberFormat="0" applyFont="0" applyAlignment="0" applyProtection="0">
      <alignment vertical="center"/>
    </xf>
    <xf numFmtId="0" fontId="19" fillId="13" borderId="262" applyNumberFormat="0" applyFont="0" applyAlignment="0" applyProtection="0">
      <alignment vertical="center"/>
    </xf>
    <xf numFmtId="0" fontId="107" fillId="16" borderId="263" applyNumberFormat="0" applyAlignment="0" applyProtection="0">
      <alignment vertical="center"/>
    </xf>
    <xf numFmtId="0" fontId="103" fillId="0" borderId="264" applyNumberFormat="0" applyFill="0" applyAlignment="0" applyProtection="0">
      <alignment vertical="center"/>
    </xf>
    <xf numFmtId="0" fontId="19" fillId="13" borderId="262" applyNumberFormat="0" applyFont="0" applyAlignment="0" applyProtection="0">
      <alignment vertical="center"/>
    </xf>
    <xf numFmtId="0" fontId="95" fillId="27" borderId="263" applyNumberFormat="0" applyAlignment="0" applyProtection="0">
      <alignment vertical="center"/>
    </xf>
    <xf numFmtId="0" fontId="95" fillId="27" borderId="263" applyNumberFormat="0" applyAlignment="0" applyProtection="0">
      <alignment vertical="center"/>
    </xf>
    <xf numFmtId="0" fontId="95" fillId="27" borderId="263" applyNumberFormat="0" applyAlignment="0" applyProtection="0">
      <alignment vertical="center"/>
    </xf>
    <xf numFmtId="0" fontId="19" fillId="13" borderId="262" applyNumberFormat="0" applyFont="0" applyAlignment="0" applyProtection="0">
      <alignment vertical="center"/>
    </xf>
    <xf numFmtId="0" fontId="103" fillId="0" borderId="264" applyNumberFormat="0" applyFill="0" applyAlignment="0" applyProtection="0">
      <alignment vertical="center"/>
    </xf>
    <xf numFmtId="0" fontId="95" fillId="15" borderId="263" applyNumberFormat="0" applyAlignment="0" applyProtection="0">
      <alignment vertical="center"/>
    </xf>
    <xf numFmtId="0" fontId="103" fillId="0" borderId="264" applyNumberFormat="0" applyFill="0" applyAlignment="0" applyProtection="0">
      <alignment vertical="center"/>
    </xf>
    <xf numFmtId="0" fontId="107" fillId="16" borderId="263" applyNumberFormat="0" applyAlignment="0" applyProtection="0">
      <alignment vertical="center"/>
    </xf>
    <xf numFmtId="0" fontId="107" fillId="16" borderId="263" applyNumberFormat="0" applyAlignment="0" applyProtection="0">
      <alignment vertical="center"/>
    </xf>
    <xf numFmtId="0" fontId="95" fillId="15" borderId="263" applyNumberFormat="0" applyAlignment="0" applyProtection="0">
      <alignment vertical="center"/>
    </xf>
    <xf numFmtId="0" fontId="19" fillId="13" borderId="262" applyNumberFormat="0" applyFont="0" applyAlignment="0" applyProtection="0">
      <alignment vertical="center"/>
    </xf>
    <xf numFmtId="0" fontId="95" fillId="15" borderId="263" applyNumberFormat="0" applyAlignment="0" applyProtection="0">
      <alignment vertical="center"/>
    </xf>
    <xf numFmtId="0" fontId="19" fillId="13" borderId="262" applyNumberFormat="0" applyFont="0" applyAlignment="0" applyProtection="0">
      <alignment vertical="center"/>
    </xf>
    <xf numFmtId="10" fontId="81" fillId="20" borderId="261" applyNumberFormat="0" applyBorder="0" applyAlignment="0" applyProtection="0"/>
    <xf numFmtId="0" fontId="19" fillId="13" borderId="262" applyNumberFormat="0" applyFont="0" applyAlignment="0" applyProtection="0">
      <alignment vertical="center"/>
    </xf>
    <xf numFmtId="0" fontId="19" fillId="13" borderId="262" applyNumberFormat="0" applyFont="0" applyAlignment="0" applyProtection="0">
      <alignment vertical="center"/>
    </xf>
    <xf numFmtId="0" fontId="95" fillId="15" borderId="263" applyNumberFormat="0" applyAlignment="0" applyProtection="0">
      <alignment vertical="center"/>
    </xf>
    <xf numFmtId="0" fontId="95" fillId="15" borderId="263" applyNumberFormat="0" applyAlignment="0" applyProtection="0">
      <alignment vertical="center"/>
    </xf>
    <xf numFmtId="0" fontId="103" fillId="0" borderId="266" applyNumberFormat="0" applyFill="0" applyAlignment="0" applyProtection="0">
      <alignment vertical="center"/>
    </xf>
    <xf numFmtId="0" fontId="103" fillId="0" borderId="266" applyNumberFormat="0" applyFill="0" applyAlignment="0" applyProtection="0">
      <alignment vertical="center"/>
    </xf>
    <xf numFmtId="0" fontId="103" fillId="0" borderId="266" applyNumberFormat="0" applyFill="0" applyAlignment="0" applyProtection="0">
      <alignment vertical="center"/>
    </xf>
    <xf numFmtId="0" fontId="103" fillId="0" borderId="266" applyNumberFormat="0" applyFill="0" applyAlignment="0" applyProtection="0">
      <alignment vertical="center"/>
    </xf>
    <xf numFmtId="0" fontId="107" fillId="11" borderId="263" applyNumberFormat="0" applyAlignment="0" applyProtection="0">
      <alignment vertical="center"/>
    </xf>
    <xf numFmtId="0" fontId="107" fillId="11" borderId="263" applyNumberFormat="0" applyAlignment="0" applyProtection="0">
      <alignment vertical="center"/>
    </xf>
    <xf numFmtId="0" fontId="103" fillId="0" borderId="266" applyNumberFormat="0" applyFill="0" applyAlignment="0" applyProtection="0">
      <alignment vertical="center"/>
    </xf>
    <xf numFmtId="0" fontId="103" fillId="0" borderId="266" applyNumberFormat="0" applyFill="0" applyAlignment="0" applyProtection="0">
      <alignment vertical="center"/>
    </xf>
    <xf numFmtId="0" fontId="107" fillId="11" borderId="263" applyNumberFormat="0" applyAlignment="0" applyProtection="0">
      <alignment vertical="center"/>
    </xf>
    <xf numFmtId="0" fontId="107" fillId="11" borderId="263" applyNumberFormat="0" applyAlignment="0" applyProtection="0">
      <alignment vertical="center"/>
    </xf>
    <xf numFmtId="0" fontId="107" fillId="11" borderId="263" applyNumberFormat="0" applyAlignment="0" applyProtection="0">
      <alignment vertical="center"/>
    </xf>
    <xf numFmtId="0" fontId="107" fillId="11" borderId="263" applyNumberFormat="0" applyAlignment="0" applyProtection="0">
      <alignment vertical="center"/>
    </xf>
    <xf numFmtId="0" fontId="19" fillId="13" borderId="262" applyNumberFormat="0" applyFont="0" applyAlignment="0" applyProtection="0">
      <alignment vertical="center"/>
    </xf>
    <xf numFmtId="0" fontId="19" fillId="13" borderId="262" applyNumberFormat="0" applyFont="0" applyAlignment="0" applyProtection="0">
      <alignment vertical="center"/>
    </xf>
    <xf numFmtId="0" fontId="95" fillId="15" borderId="263" applyNumberFormat="0" applyAlignment="0" applyProtection="0">
      <alignment vertical="center"/>
    </xf>
    <xf numFmtId="0" fontId="95" fillId="15" borderId="263" applyNumberFormat="0" applyAlignment="0" applyProtection="0">
      <alignment vertical="center"/>
    </xf>
    <xf numFmtId="0" fontId="103" fillId="0" borderId="266" applyNumberFormat="0" applyFill="0" applyAlignment="0" applyProtection="0">
      <alignment vertical="center"/>
    </xf>
    <xf numFmtId="0" fontId="103" fillId="0" borderId="266" applyNumberFormat="0" applyFill="0" applyAlignment="0" applyProtection="0">
      <alignment vertical="center"/>
    </xf>
    <xf numFmtId="0" fontId="107" fillId="11" borderId="263" applyNumberFormat="0" applyAlignment="0" applyProtection="0">
      <alignment vertical="center"/>
    </xf>
    <xf numFmtId="0" fontId="107" fillId="11" borderId="263" applyNumberFormat="0" applyAlignment="0" applyProtection="0">
      <alignment vertical="center"/>
    </xf>
    <xf numFmtId="0" fontId="19" fillId="13" borderId="262" applyNumberFormat="0" applyFont="0" applyAlignment="0" applyProtection="0">
      <alignment vertical="center"/>
    </xf>
    <xf numFmtId="0" fontId="107" fillId="16" borderId="263" applyNumberFormat="0" applyAlignment="0" applyProtection="0">
      <alignment vertical="center"/>
    </xf>
    <xf numFmtId="0" fontId="103" fillId="0" borderId="264" applyNumberFormat="0" applyFill="0" applyAlignment="0" applyProtection="0">
      <alignment vertical="center"/>
    </xf>
    <xf numFmtId="0" fontId="95" fillId="27" borderId="263" applyNumberFormat="0" applyAlignment="0" applyProtection="0">
      <alignment vertical="center"/>
    </xf>
    <xf numFmtId="0" fontId="95" fillId="27" borderId="263" applyNumberFormat="0" applyAlignment="0" applyProtection="0">
      <alignment vertical="center"/>
    </xf>
    <xf numFmtId="0" fontId="103" fillId="0" borderId="264" applyNumberFormat="0" applyFill="0" applyAlignment="0" applyProtection="0">
      <alignment vertical="center"/>
    </xf>
    <xf numFmtId="0" fontId="107" fillId="16" borderId="263" applyNumberFormat="0" applyAlignment="0" applyProtection="0">
      <alignment vertical="center"/>
    </xf>
    <xf numFmtId="0" fontId="95" fillId="15" borderId="263" applyNumberFormat="0" applyAlignment="0" applyProtection="0">
      <alignment vertical="center"/>
    </xf>
    <xf numFmtId="0" fontId="95" fillId="15" borderId="263" applyNumberFormat="0" applyAlignment="0" applyProtection="0">
      <alignment vertical="center"/>
    </xf>
    <xf numFmtId="0" fontId="19" fillId="13" borderId="262" applyNumberFormat="0" applyFont="0" applyAlignment="0" applyProtection="0">
      <alignment vertical="center"/>
    </xf>
    <xf numFmtId="0" fontId="19" fillId="13" borderId="262" applyNumberFormat="0" applyFont="0" applyAlignment="0" applyProtection="0">
      <alignment vertical="center"/>
    </xf>
    <xf numFmtId="0" fontId="19" fillId="13" borderId="262" applyNumberFormat="0" applyFont="0" applyAlignment="0" applyProtection="0">
      <alignment vertical="center"/>
    </xf>
    <xf numFmtId="0" fontId="95" fillId="15" borderId="263" applyNumberFormat="0" applyAlignment="0" applyProtection="0">
      <alignment vertical="center"/>
    </xf>
    <xf numFmtId="0" fontId="95" fillId="15" borderId="263" applyNumberFormat="0" applyAlignment="0" applyProtection="0">
      <alignment vertical="center"/>
    </xf>
    <xf numFmtId="0" fontId="19" fillId="13" borderId="262" applyNumberFormat="0" applyFont="0" applyAlignment="0" applyProtection="0">
      <alignment vertical="center"/>
    </xf>
    <xf numFmtId="0" fontId="103" fillId="0" borderId="266" applyNumberFormat="0" applyFill="0" applyAlignment="0" applyProtection="0">
      <alignment vertical="center"/>
    </xf>
    <xf numFmtId="0" fontId="103" fillId="0" borderId="266" applyNumberFormat="0" applyFill="0" applyAlignment="0" applyProtection="0">
      <alignment vertical="center"/>
    </xf>
    <xf numFmtId="0" fontId="107" fillId="11" borderId="263" applyNumberFormat="0" applyAlignment="0" applyProtection="0">
      <alignment vertical="center"/>
    </xf>
    <xf numFmtId="0" fontId="107" fillId="11" borderId="263" applyNumberFormat="0" applyAlignment="0" applyProtection="0">
      <alignment vertical="center"/>
    </xf>
    <xf numFmtId="0" fontId="103" fillId="0" borderId="266" applyNumberFormat="0" applyFill="0" applyAlignment="0" applyProtection="0">
      <alignment vertical="center"/>
    </xf>
    <xf numFmtId="0" fontId="103" fillId="0" borderId="266" applyNumberFormat="0" applyFill="0" applyAlignment="0" applyProtection="0">
      <alignment vertical="center"/>
    </xf>
    <xf numFmtId="0" fontId="107" fillId="11" borderId="263" applyNumberFormat="0" applyAlignment="0" applyProtection="0">
      <alignment vertical="center"/>
    </xf>
    <xf numFmtId="0" fontId="107" fillId="11" borderId="263" applyNumberFormat="0" applyAlignment="0" applyProtection="0">
      <alignment vertical="center"/>
    </xf>
    <xf numFmtId="0" fontId="19" fillId="13" borderId="262" applyNumberFormat="0" applyFont="0" applyAlignment="0" applyProtection="0">
      <alignment vertical="center"/>
    </xf>
    <xf numFmtId="0" fontId="95" fillId="27" borderId="263" applyNumberFormat="0" applyAlignment="0" applyProtection="0">
      <alignment vertical="center"/>
    </xf>
    <xf numFmtId="0" fontId="103" fillId="0" borderId="264" applyNumberFormat="0" applyFill="0" applyAlignment="0" applyProtection="0">
      <alignment vertical="center"/>
    </xf>
    <xf numFmtId="0" fontId="107" fillId="16" borderId="263" applyNumberFormat="0" applyAlignment="0" applyProtection="0">
      <alignment vertical="center"/>
    </xf>
    <xf numFmtId="0" fontId="19" fillId="13" borderId="262" applyNumberFormat="0" applyFont="0" applyAlignment="0" applyProtection="0">
      <alignment vertical="center"/>
    </xf>
    <xf numFmtId="0" fontId="19" fillId="13" borderId="262" applyNumberFormat="0" applyFont="0" applyAlignment="0" applyProtection="0">
      <alignment vertical="center"/>
    </xf>
    <xf numFmtId="0" fontId="95" fillId="15" borderId="263" applyNumberFormat="0" applyAlignment="0" applyProtection="0">
      <alignment vertical="center"/>
    </xf>
    <xf numFmtId="0" fontId="95" fillId="15" borderId="263" applyNumberFormat="0" applyAlignment="0" applyProtection="0">
      <alignment vertical="center"/>
    </xf>
    <xf numFmtId="0" fontId="103" fillId="0" borderId="266" applyNumberFormat="0" applyFill="0" applyAlignment="0" applyProtection="0">
      <alignment vertical="center"/>
    </xf>
    <xf numFmtId="0" fontId="103" fillId="0" borderId="266" applyNumberFormat="0" applyFill="0" applyAlignment="0" applyProtection="0">
      <alignment vertical="center"/>
    </xf>
    <xf numFmtId="0" fontId="107" fillId="11" borderId="263" applyNumberFormat="0" applyAlignment="0" applyProtection="0">
      <alignment vertical="center"/>
    </xf>
    <xf numFmtId="0" fontId="107" fillId="11" borderId="263" applyNumberFormat="0" applyAlignment="0" applyProtection="0">
      <alignment vertical="center"/>
    </xf>
    <xf numFmtId="0" fontId="19" fillId="13" borderId="262" applyNumberFormat="0" applyFont="0" applyAlignment="0" applyProtection="0">
      <alignment vertical="center"/>
    </xf>
    <xf numFmtId="0" fontId="107" fillId="16" borderId="263" applyNumberFormat="0" applyAlignment="0" applyProtection="0">
      <alignment vertical="center"/>
    </xf>
    <xf numFmtId="0" fontId="103" fillId="0" borderId="264" applyNumberFormat="0" applyFill="0" applyAlignment="0" applyProtection="0">
      <alignment vertical="center"/>
    </xf>
    <xf numFmtId="0" fontId="95" fillId="27" borderId="263" applyNumberFormat="0" applyAlignment="0" applyProtection="0">
      <alignment vertical="center"/>
    </xf>
    <xf numFmtId="0" fontId="95" fillId="27" borderId="263" applyNumberFormat="0" applyAlignment="0" applyProtection="0">
      <alignment vertical="center"/>
    </xf>
    <xf numFmtId="0" fontId="103" fillId="0" borderId="264" applyNumberFormat="0" applyFill="0" applyAlignment="0" applyProtection="0">
      <alignment vertical="center"/>
    </xf>
    <xf numFmtId="0" fontId="107" fillId="16" borderId="263" applyNumberFormat="0" applyAlignment="0" applyProtection="0">
      <alignment vertical="center"/>
    </xf>
    <xf numFmtId="0" fontId="95" fillId="15" borderId="263" applyNumberFormat="0" applyAlignment="0" applyProtection="0">
      <alignment vertical="center"/>
    </xf>
    <xf numFmtId="0" fontId="95" fillId="15" borderId="263" applyNumberFormat="0" applyAlignment="0" applyProtection="0">
      <alignment vertical="center"/>
    </xf>
    <xf numFmtId="0" fontId="19" fillId="13" borderId="262" applyNumberFormat="0" applyFont="0" applyAlignment="0" applyProtection="0">
      <alignment vertical="center"/>
    </xf>
    <xf numFmtId="0" fontId="19" fillId="13" borderId="262" applyNumberFormat="0" applyFont="0" applyAlignment="0" applyProtection="0">
      <alignment vertical="center"/>
    </xf>
    <xf numFmtId="0" fontId="19" fillId="13" borderId="262" applyNumberFormat="0" applyFont="0" applyAlignment="0" applyProtection="0">
      <alignment vertical="center"/>
    </xf>
    <xf numFmtId="0" fontId="95" fillId="15" borderId="263" applyNumberFormat="0" applyAlignment="0" applyProtection="0">
      <alignment vertical="center"/>
    </xf>
    <xf numFmtId="0" fontId="95" fillId="15" borderId="263" applyNumberFormat="0" applyAlignment="0" applyProtection="0">
      <alignment vertical="center"/>
    </xf>
    <xf numFmtId="0" fontId="19" fillId="13" borderId="262" applyNumberFormat="0" applyFont="0" applyAlignment="0" applyProtection="0">
      <alignment vertical="center"/>
    </xf>
    <xf numFmtId="0" fontId="103" fillId="0" borderId="266" applyNumberFormat="0" applyFill="0" applyAlignment="0" applyProtection="0">
      <alignment vertical="center"/>
    </xf>
    <xf numFmtId="0" fontId="103" fillId="0" borderId="266" applyNumberFormat="0" applyFill="0" applyAlignment="0" applyProtection="0">
      <alignment vertical="center"/>
    </xf>
    <xf numFmtId="0" fontId="107" fillId="11" borderId="263" applyNumberFormat="0" applyAlignment="0" applyProtection="0">
      <alignment vertical="center"/>
    </xf>
    <xf numFmtId="0" fontId="107" fillId="11" borderId="263" applyNumberFormat="0" applyAlignment="0" applyProtection="0">
      <alignment vertical="center"/>
    </xf>
    <xf numFmtId="0" fontId="103" fillId="0" borderId="266" applyNumberFormat="0" applyFill="0" applyAlignment="0" applyProtection="0">
      <alignment vertical="center"/>
    </xf>
    <xf numFmtId="0" fontId="103" fillId="0" borderId="266" applyNumberFormat="0" applyFill="0" applyAlignment="0" applyProtection="0">
      <alignment vertical="center"/>
    </xf>
    <xf numFmtId="0" fontId="107" fillId="11" borderId="263" applyNumberFormat="0" applyAlignment="0" applyProtection="0">
      <alignment vertical="center"/>
    </xf>
    <xf numFmtId="0" fontId="107" fillId="11" borderId="263" applyNumberFormat="0" applyAlignment="0" applyProtection="0">
      <alignment vertical="center"/>
    </xf>
    <xf numFmtId="0" fontId="19" fillId="13" borderId="262" applyNumberFormat="0" applyFont="0" applyAlignment="0" applyProtection="0">
      <alignment vertical="center"/>
    </xf>
    <xf numFmtId="0" fontId="95" fillId="15" borderId="263" applyNumberFormat="0" applyAlignment="0" applyProtection="0">
      <alignment vertical="center"/>
    </xf>
    <xf numFmtId="0" fontId="19" fillId="13" borderId="262" applyNumberFormat="0" applyFont="0" applyAlignment="0" applyProtection="0">
      <alignment vertical="center"/>
    </xf>
    <xf numFmtId="0" fontId="19" fillId="13" borderId="262" applyNumberFormat="0" applyFont="0" applyAlignment="0" applyProtection="0">
      <alignment vertical="center"/>
    </xf>
    <xf numFmtId="0" fontId="107" fillId="16" borderId="263" applyNumberFormat="0" applyAlignment="0" applyProtection="0">
      <alignment vertical="center"/>
    </xf>
    <xf numFmtId="0" fontId="103" fillId="0" borderId="264" applyNumberFormat="0" applyFill="0" applyAlignment="0" applyProtection="0">
      <alignment vertical="center"/>
    </xf>
    <xf numFmtId="0" fontId="19" fillId="13" borderId="262" applyNumberFormat="0" applyFont="0" applyAlignment="0" applyProtection="0">
      <alignment vertical="center"/>
    </xf>
    <xf numFmtId="0" fontId="95" fillId="27" borderId="263" applyNumberFormat="0" applyAlignment="0" applyProtection="0">
      <alignment vertical="center"/>
    </xf>
    <xf numFmtId="0" fontId="95" fillId="27" borderId="263" applyNumberFormat="0" applyAlignment="0" applyProtection="0">
      <alignment vertical="center"/>
    </xf>
    <xf numFmtId="0" fontId="95" fillId="27" borderId="263" applyNumberFormat="0" applyAlignment="0" applyProtection="0">
      <alignment vertical="center"/>
    </xf>
    <xf numFmtId="0" fontId="19" fillId="13" borderId="262" applyNumberFormat="0" applyFont="0" applyAlignment="0" applyProtection="0">
      <alignment vertical="center"/>
    </xf>
    <xf numFmtId="0" fontId="103" fillId="0" borderId="264" applyNumberFormat="0" applyFill="0" applyAlignment="0" applyProtection="0">
      <alignment vertical="center"/>
    </xf>
    <xf numFmtId="0" fontId="95" fillId="15" borderId="263" applyNumberFormat="0" applyAlignment="0" applyProtection="0">
      <alignment vertical="center"/>
    </xf>
    <xf numFmtId="0" fontId="103" fillId="0" borderId="264" applyNumberFormat="0" applyFill="0" applyAlignment="0" applyProtection="0">
      <alignment vertical="center"/>
    </xf>
    <xf numFmtId="0" fontId="107" fillId="16" borderId="263" applyNumberFormat="0" applyAlignment="0" applyProtection="0">
      <alignment vertical="center"/>
    </xf>
    <xf numFmtId="0" fontId="107" fillId="16" borderId="263" applyNumberFormat="0" applyAlignment="0" applyProtection="0">
      <alignment vertical="center"/>
    </xf>
    <xf numFmtId="0" fontId="95" fillId="15" borderId="263" applyNumberFormat="0" applyAlignment="0" applyProtection="0">
      <alignment vertical="center"/>
    </xf>
    <xf numFmtId="0" fontId="19" fillId="13" borderId="262" applyNumberFormat="0" applyFont="0" applyAlignment="0" applyProtection="0">
      <alignment vertical="center"/>
    </xf>
    <xf numFmtId="0" fontId="95" fillId="15" borderId="263" applyNumberFormat="0" applyAlignment="0" applyProtection="0">
      <alignment vertical="center"/>
    </xf>
    <xf numFmtId="0" fontId="19" fillId="13" borderId="262" applyNumberFormat="0" applyFont="0" applyAlignment="0" applyProtection="0">
      <alignment vertical="center"/>
    </xf>
    <xf numFmtId="0" fontId="19" fillId="13" borderId="262" applyNumberFormat="0" applyFont="0" applyAlignment="0" applyProtection="0">
      <alignment vertical="center"/>
    </xf>
    <xf numFmtId="0" fontId="19" fillId="13" borderId="262" applyNumberFormat="0" applyFont="0" applyAlignment="0" applyProtection="0">
      <alignment vertical="center"/>
    </xf>
    <xf numFmtId="0" fontId="95" fillId="15" borderId="263" applyNumberFormat="0" applyAlignment="0" applyProtection="0">
      <alignment vertical="center"/>
    </xf>
    <xf numFmtId="0" fontId="95" fillId="15" borderId="263" applyNumberFormat="0" applyAlignment="0" applyProtection="0">
      <alignment vertical="center"/>
    </xf>
    <xf numFmtId="0" fontId="103" fillId="0" borderId="266" applyNumberFormat="0" applyFill="0" applyAlignment="0" applyProtection="0">
      <alignment vertical="center"/>
    </xf>
    <xf numFmtId="0" fontId="103" fillId="0" borderId="266" applyNumberFormat="0" applyFill="0" applyAlignment="0" applyProtection="0">
      <alignment vertical="center"/>
    </xf>
    <xf numFmtId="0" fontId="103" fillId="0" borderId="266" applyNumberFormat="0" applyFill="0" applyAlignment="0" applyProtection="0">
      <alignment vertical="center"/>
    </xf>
    <xf numFmtId="0" fontId="103" fillId="0" borderId="266" applyNumberFormat="0" applyFill="0" applyAlignment="0" applyProtection="0">
      <alignment vertical="center"/>
    </xf>
    <xf numFmtId="0" fontId="107" fillId="11" borderId="263" applyNumberFormat="0" applyAlignment="0" applyProtection="0">
      <alignment vertical="center"/>
    </xf>
    <xf numFmtId="0" fontId="107" fillId="11" borderId="263" applyNumberFormat="0" applyAlignment="0" applyProtection="0">
      <alignment vertical="center"/>
    </xf>
    <xf numFmtId="0" fontId="103" fillId="0" borderId="266" applyNumberFormat="0" applyFill="0" applyAlignment="0" applyProtection="0">
      <alignment vertical="center"/>
    </xf>
    <xf numFmtId="0" fontId="103" fillId="0" borderId="266" applyNumberFormat="0" applyFill="0" applyAlignment="0" applyProtection="0">
      <alignment vertical="center"/>
    </xf>
    <xf numFmtId="0" fontId="107" fillId="11" borderId="263" applyNumberFormat="0" applyAlignment="0" applyProtection="0">
      <alignment vertical="center"/>
    </xf>
    <xf numFmtId="0" fontId="107" fillId="11" borderId="263" applyNumberFormat="0" applyAlignment="0" applyProtection="0">
      <alignment vertical="center"/>
    </xf>
    <xf numFmtId="0" fontId="107" fillId="11" borderId="263" applyNumberFormat="0" applyAlignment="0" applyProtection="0">
      <alignment vertical="center"/>
    </xf>
    <xf numFmtId="0" fontId="107" fillId="11" borderId="263" applyNumberFormat="0" applyAlignment="0" applyProtection="0">
      <alignment vertical="center"/>
    </xf>
    <xf numFmtId="0" fontId="19" fillId="13" borderId="262" applyNumberFormat="0" applyFont="0" applyAlignment="0" applyProtection="0">
      <alignment vertical="center"/>
    </xf>
    <xf numFmtId="0" fontId="19" fillId="13" borderId="262" applyNumberFormat="0" applyFont="0" applyAlignment="0" applyProtection="0">
      <alignment vertical="center"/>
    </xf>
    <xf numFmtId="0" fontId="95" fillId="15" borderId="263" applyNumberFormat="0" applyAlignment="0" applyProtection="0">
      <alignment vertical="center"/>
    </xf>
    <xf numFmtId="0" fontId="95" fillId="15" borderId="263" applyNumberFormat="0" applyAlignment="0" applyProtection="0">
      <alignment vertical="center"/>
    </xf>
    <xf numFmtId="0" fontId="103" fillId="0" borderId="266" applyNumberFormat="0" applyFill="0" applyAlignment="0" applyProtection="0">
      <alignment vertical="center"/>
    </xf>
    <xf numFmtId="0" fontId="103" fillId="0" borderId="266" applyNumberFormat="0" applyFill="0" applyAlignment="0" applyProtection="0">
      <alignment vertical="center"/>
    </xf>
    <xf numFmtId="0" fontId="107" fillId="11" borderId="263" applyNumberFormat="0" applyAlignment="0" applyProtection="0">
      <alignment vertical="center"/>
    </xf>
    <xf numFmtId="0" fontId="107" fillId="11" borderId="263" applyNumberFormat="0" applyAlignment="0" applyProtection="0">
      <alignment vertical="center"/>
    </xf>
    <xf numFmtId="0" fontId="19" fillId="13" borderId="262" applyNumberFormat="0" applyFont="0" applyAlignment="0" applyProtection="0">
      <alignment vertical="center"/>
    </xf>
    <xf numFmtId="0" fontId="107" fillId="16" borderId="263" applyNumberFormat="0" applyAlignment="0" applyProtection="0">
      <alignment vertical="center"/>
    </xf>
    <xf numFmtId="0" fontId="103" fillId="0" borderId="264" applyNumberFormat="0" applyFill="0" applyAlignment="0" applyProtection="0">
      <alignment vertical="center"/>
    </xf>
    <xf numFmtId="0" fontId="95" fillId="27" borderId="263" applyNumberFormat="0" applyAlignment="0" applyProtection="0">
      <alignment vertical="center"/>
    </xf>
    <xf numFmtId="0" fontId="95" fillId="27" borderId="263" applyNumberFormat="0" applyAlignment="0" applyProtection="0">
      <alignment vertical="center"/>
    </xf>
    <xf numFmtId="0" fontId="103" fillId="0" borderId="264" applyNumberFormat="0" applyFill="0" applyAlignment="0" applyProtection="0">
      <alignment vertical="center"/>
    </xf>
    <xf numFmtId="0" fontId="107" fillId="16" borderId="263" applyNumberFormat="0" applyAlignment="0" applyProtection="0">
      <alignment vertical="center"/>
    </xf>
    <xf numFmtId="0" fontId="95" fillId="15" borderId="263" applyNumberFormat="0" applyAlignment="0" applyProtection="0">
      <alignment vertical="center"/>
    </xf>
    <xf numFmtId="0" fontId="95" fillId="15" borderId="263" applyNumberFormat="0" applyAlignment="0" applyProtection="0">
      <alignment vertical="center"/>
    </xf>
    <xf numFmtId="0" fontId="19" fillId="13" borderId="262" applyNumberFormat="0" applyFont="0" applyAlignment="0" applyProtection="0">
      <alignment vertical="center"/>
    </xf>
    <xf numFmtId="0" fontId="19" fillId="13" borderId="262" applyNumberFormat="0" applyFont="0" applyAlignment="0" applyProtection="0">
      <alignment vertical="center"/>
    </xf>
    <xf numFmtId="0" fontId="19" fillId="13" borderId="262" applyNumberFormat="0" applyFont="0" applyAlignment="0" applyProtection="0">
      <alignment vertical="center"/>
    </xf>
    <xf numFmtId="0" fontId="95" fillId="15" borderId="263" applyNumberFormat="0" applyAlignment="0" applyProtection="0">
      <alignment vertical="center"/>
    </xf>
    <xf numFmtId="0" fontId="95" fillId="15" borderId="263" applyNumberFormat="0" applyAlignment="0" applyProtection="0">
      <alignment vertical="center"/>
    </xf>
    <xf numFmtId="0" fontId="19" fillId="13" borderId="262" applyNumberFormat="0" applyFont="0" applyAlignment="0" applyProtection="0">
      <alignment vertical="center"/>
    </xf>
    <xf numFmtId="0" fontId="103" fillId="0" borderId="266" applyNumberFormat="0" applyFill="0" applyAlignment="0" applyProtection="0">
      <alignment vertical="center"/>
    </xf>
    <xf numFmtId="0" fontId="103" fillId="0" borderId="266" applyNumberFormat="0" applyFill="0" applyAlignment="0" applyProtection="0">
      <alignment vertical="center"/>
    </xf>
    <xf numFmtId="0" fontId="107" fillId="11" borderId="263" applyNumberFormat="0" applyAlignment="0" applyProtection="0">
      <alignment vertical="center"/>
    </xf>
    <xf numFmtId="0" fontId="107" fillId="11" borderId="263" applyNumberFormat="0" applyAlignment="0" applyProtection="0">
      <alignment vertical="center"/>
    </xf>
    <xf numFmtId="0" fontId="103" fillId="0" borderId="266" applyNumberFormat="0" applyFill="0" applyAlignment="0" applyProtection="0">
      <alignment vertical="center"/>
    </xf>
    <xf numFmtId="0" fontId="103" fillId="0" borderId="266" applyNumberFormat="0" applyFill="0" applyAlignment="0" applyProtection="0">
      <alignment vertical="center"/>
    </xf>
    <xf numFmtId="0" fontId="107" fillId="11" borderId="263" applyNumberFormat="0" applyAlignment="0" applyProtection="0">
      <alignment vertical="center"/>
    </xf>
    <xf numFmtId="0" fontId="107" fillId="11" borderId="263" applyNumberFormat="0" applyAlignment="0" applyProtection="0">
      <alignment vertical="center"/>
    </xf>
    <xf numFmtId="0" fontId="19" fillId="13" borderId="262" applyNumberFormat="0" applyFont="0" applyAlignment="0" applyProtection="0">
      <alignment vertical="center"/>
    </xf>
    <xf numFmtId="0" fontId="95" fillId="15" borderId="263" applyNumberFormat="0" applyAlignment="0" applyProtection="0">
      <alignment vertical="center"/>
    </xf>
    <xf numFmtId="0" fontId="19" fillId="13" borderId="262" applyNumberFormat="0" applyFont="0" applyAlignment="0" applyProtection="0">
      <alignment vertical="center"/>
    </xf>
    <xf numFmtId="0" fontId="19" fillId="13" borderId="262" applyNumberFormat="0" applyFont="0" applyAlignment="0" applyProtection="0">
      <alignment vertical="center"/>
    </xf>
    <xf numFmtId="0" fontId="107" fillId="16" borderId="263" applyNumberFormat="0" applyAlignment="0" applyProtection="0">
      <alignment vertical="center"/>
    </xf>
    <xf numFmtId="0" fontId="103" fillId="0" borderId="264" applyNumberFormat="0" applyFill="0" applyAlignment="0" applyProtection="0">
      <alignment vertical="center"/>
    </xf>
    <xf numFmtId="0" fontId="19" fillId="13" borderId="262" applyNumberFormat="0" applyFont="0" applyAlignment="0" applyProtection="0">
      <alignment vertical="center"/>
    </xf>
    <xf numFmtId="0" fontId="95" fillId="27" borderId="263" applyNumberFormat="0" applyAlignment="0" applyProtection="0">
      <alignment vertical="center"/>
    </xf>
    <xf numFmtId="0" fontId="95" fillId="27" borderId="263" applyNumberFormat="0" applyAlignment="0" applyProtection="0">
      <alignment vertical="center"/>
    </xf>
    <xf numFmtId="0" fontId="95" fillId="27" borderId="263" applyNumberFormat="0" applyAlignment="0" applyProtection="0">
      <alignment vertical="center"/>
    </xf>
    <xf numFmtId="0" fontId="19" fillId="13" borderId="262" applyNumberFormat="0" applyFont="0" applyAlignment="0" applyProtection="0">
      <alignment vertical="center"/>
    </xf>
    <xf numFmtId="0" fontId="103" fillId="0" borderId="264" applyNumberFormat="0" applyFill="0" applyAlignment="0" applyProtection="0">
      <alignment vertical="center"/>
    </xf>
    <xf numFmtId="0" fontId="95" fillId="15" borderId="263" applyNumberFormat="0" applyAlignment="0" applyProtection="0">
      <alignment vertical="center"/>
    </xf>
    <xf numFmtId="0" fontId="103" fillId="0" borderId="264" applyNumberFormat="0" applyFill="0" applyAlignment="0" applyProtection="0">
      <alignment vertical="center"/>
    </xf>
    <xf numFmtId="0" fontId="107" fillId="16" borderId="263" applyNumberFormat="0" applyAlignment="0" applyProtection="0">
      <alignment vertical="center"/>
    </xf>
    <xf numFmtId="0" fontId="107" fillId="16" borderId="263" applyNumberFormat="0" applyAlignment="0" applyProtection="0">
      <alignment vertical="center"/>
    </xf>
    <xf numFmtId="0" fontId="95" fillId="15" borderId="263" applyNumberFormat="0" applyAlignment="0" applyProtection="0">
      <alignment vertical="center"/>
    </xf>
    <xf numFmtId="0" fontId="19" fillId="13" borderId="262" applyNumberFormat="0" applyFont="0" applyAlignment="0" applyProtection="0">
      <alignment vertical="center"/>
    </xf>
    <xf numFmtId="0" fontId="95" fillId="15" borderId="263" applyNumberFormat="0" applyAlignment="0" applyProtection="0">
      <alignment vertical="center"/>
    </xf>
    <xf numFmtId="0" fontId="19" fillId="13" borderId="262" applyNumberFormat="0" applyFont="0" applyAlignment="0" applyProtection="0">
      <alignment vertical="center"/>
    </xf>
    <xf numFmtId="0" fontId="19" fillId="13" borderId="262" applyNumberFormat="0" applyFont="0" applyAlignment="0" applyProtection="0">
      <alignment vertical="center"/>
    </xf>
    <xf numFmtId="0" fontId="19" fillId="13" borderId="262" applyNumberFormat="0" applyFont="0" applyAlignment="0" applyProtection="0">
      <alignment vertical="center"/>
    </xf>
    <xf numFmtId="0" fontId="95" fillId="15" borderId="263" applyNumberFormat="0" applyAlignment="0" applyProtection="0">
      <alignment vertical="center"/>
    </xf>
    <xf numFmtId="0" fontId="95" fillId="15" borderId="263" applyNumberFormat="0" applyAlignment="0" applyProtection="0">
      <alignment vertical="center"/>
    </xf>
    <xf numFmtId="0" fontId="103" fillId="0" borderId="266" applyNumberFormat="0" applyFill="0" applyAlignment="0" applyProtection="0">
      <alignment vertical="center"/>
    </xf>
    <xf numFmtId="0" fontId="103" fillId="0" borderId="266" applyNumberFormat="0" applyFill="0" applyAlignment="0" applyProtection="0">
      <alignment vertical="center"/>
    </xf>
    <xf numFmtId="0" fontId="103" fillId="0" borderId="266" applyNumberFormat="0" applyFill="0" applyAlignment="0" applyProtection="0">
      <alignment vertical="center"/>
    </xf>
    <xf numFmtId="0" fontId="103" fillId="0" borderId="266" applyNumberFormat="0" applyFill="0" applyAlignment="0" applyProtection="0">
      <alignment vertical="center"/>
    </xf>
    <xf numFmtId="0" fontId="107" fillId="11" borderId="263" applyNumberFormat="0" applyAlignment="0" applyProtection="0">
      <alignment vertical="center"/>
    </xf>
    <xf numFmtId="0" fontId="107" fillId="11" borderId="263" applyNumberFormat="0" applyAlignment="0" applyProtection="0">
      <alignment vertical="center"/>
    </xf>
    <xf numFmtId="0" fontId="103" fillId="0" borderId="266" applyNumberFormat="0" applyFill="0" applyAlignment="0" applyProtection="0">
      <alignment vertical="center"/>
    </xf>
    <xf numFmtId="0" fontId="103" fillId="0" borderId="266" applyNumberFormat="0" applyFill="0" applyAlignment="0" applyProtection="0">
      <alignment vertical="center"/>
    </xf>
    <xf numFmtId="0" fontId="107" fillId="11" borderId="263" applyNumberFormat="0" applyAlignment="0" applyProtection="0">
      <alignment vertical="center"/>
    </xf>
    <xf numFmtId="0" fontId="107" fillId="11" borderId="263" applyNumberFormat="0" applyAlignment="0" applyProtection="0">
      <alignment vertical="center"/>
    </xf>
    <xf numFmtId="0" fontId="107" fillId="11" borderId="263" applyNumberFormat="0" applyAlignment="0" applyProtection="0">
      <alignment vertical="center"/>
    </xf>
    <xf numFmtId="0" fontId="107" fillId="11" borderId="263" applyNumberFormat="0" applyAlignment="0" applyProtection="0">
      <alignment vertical="center"/>
    </xf>
    <xf numFmtId="0" fontId="19" fillId="13" borderId="262" applyNumberFormat="0" applyFont="0" applyAlignment="0" applyProtection="0">
      <alignment vertical="center"/>
    </xf>
    <xf numFmtId="0" fontId="19" fillId="13" borderId="262" applyNumberFormat="0" applyFont="0" applyAlignment="0" applyProtection="0">
      <alignment vertical="center"/>
    </xf>
    <xf numFmtId="0" fontId="95" fillId="15" borderId="263" applyNumberFormat="0" applyAlignment="0" applyProtection="0">
      <alignment vertical="center"/>
    </xf>
    <xf numFmtId="0" fontId="95" fillId="15" borderId="263" applyNumberFormat="0" applyAlignment="0" applyProtection="0">
      <alignment vertical="center"/>
    </xf>
    <xf numFmtId="0" fontId="103" fillId="0" borderId="266" applyNumberFormat="0" applyFill="0" applyAlignment="0" applyProtection="0">
      <alignment vertical="center"/>
    </xf>
    <xf numFmtId="0" fontId="103" fillId="0" borderId="266" applyNumberFormat="0" applyFill="0" applyAlignment="0" applyProtection="0">
      <alignment vertical="center"/>
    </xf>
    <xf numFmtId="0" fontId="107" fillId="11" borderId="263" applyNumberFormat="0" applyAlignment="0" applyProtection="0">
      <alignment vertical="center"/>
    </xf>
    <xf numFmtId="0" fontId="107" fillId="11" borderId="263" applyNumberFormat="0" applyAlignment="0" applyProtection="0">
      <alignment vertical="center"/>
    </xf>
    <xf numFmtId="0" fontId="19" fillId="13" borderId="262" applyNumberFormat="0" applyFont="0" applyAlignment="0" applyProtection="0">
      <alignment vertical="center"/>
    </xf>
    <xf numFmtId="0" fontId="107" fillId="16" borderId="263" applyNumberFormat="0" applyAlignment="0" applyProtection="0">
      <alignment vertical="center"/>
    </xf>
    <xf numFmtId="0" fontId="103" fillId="0" borderId="264" applyNumberFormat="0" applyFill="0" applyAlignment="0" applyProtection="0">
      <alignment vertical="center"/>
    </xf>
    <xf numFmtId="0" fontId="95" fillId="27" borderId="263" applyNumberFormat="0" applyAlignment="0" applyProtection="0">
      <alignment vertical="center"/>
    </xf>
    <xf numFmtId="0" fontId="95" fillId="27" borderId="263" applyNumberFormat="0" applyAlignment="0" applyProtection="0">
      <alignment vertical="center"/>
    </xf>
    <xf numFmtId="0" fontId="103" fillId="0" borderId="264" applyNumberFormat="0" applyFill="0" applyAlignment="0" applyProtection="0">
      <alignment vertical="center"/>
    </xf>
    <xf numFmtId="0" fontId="107" fillId="16" borderId="263" applyNumberFormat="0" applyAlignment="0" applyProtection="0">
      <alignment vertical="center"/>
    </xf>
    <xf numFmtId="0" fontId="95" fillId="15" borderId="263" applyNumberFormat="0" applyAlignment="0" applyProtection="0">
      <alignment vertical="center"/>
    </xf>
    <xf numFmtId="0" fontId="95" fillId="15" borderId="263" applyNumberFormat="0" applyAlignment="0" applyProtection="0">
      <alignment vertical="center"/>
    </xf>
    <xf numFmtId="0" fontId="19" fillId="13" borderId="262" applyNumberFormat="0" applyFont="0" applyAlignment="0" applyProtection="0">
      <alignment vertical="center"/>
    </xf>
    <xf numFmtId="0" fontId="19" fillId="13" borderId="262" applyNumberFormat="0" applyFont="0" applyAlignment="0" applyProtection="0">
      <alignment vertical="center"/>
    </xf>
    <xf numFmtId="0" fontId="19" fillId="13" borderId="262" applyNumberFormat="0" applyFont="0" applyAlignment="0" applyProtection="0">
      <alignment vertical="center"/>
    </xf>
    <xf numFmtId="0" fontId="95" fillId="15" borderId="263" applyNumberFormat="0" applyAlignment="0" applyProtection="0">
      <alignment vertical="center"/>
    </xf>
    <xf numFmtId="0" fontId="95" fillId="15" borderId="263" applyNumberFormat="0" applyAlignment="0" applyProtection="0">
      <alignment vertical="center"/>
    </xf>
    <xf numFmtId="0" fontId="19" fillId="13" borderId="262" applyNumberFormat="0" applyFont="0" applyAlignment="0" applyProtection="0">
      <alignment vertical="center"/>
    </xf>
    <xf numFmtId="0" fontId="103" fillId="0" borderId="266" applyNumberFormat="0" applyFill="0" applyAlignment="0" applyProtection="0">
      <alignment vertical="center"/>
    </xf>
    <xf numFmtId="0" fontId="103" fillId="0" borderId="266" applyNumberFormat="0" applyFill="0" applyAlignment="0" applyProtection="0">
      <alignment vertical="center"/>
    </xf>
    <xf numFmtId="0" fontId="107" fillId="11" borderId="263" applyNumberFormat="0" applyAlignment="0" applyProtection="0">
      <alignment vertical="center"/>
    </xf>
    <xf numFmtId="0" fontId="107" fillId="11" borderId="263" applyNumberFormat="0" applyAlignment="0" applyProtection="0">
      <alignment vertical="center"/>
    </xf>
    <xf numFmtId="0" fontId="103" fillId="0" borderId="266" applyNumberFormat="0" applyFill="0" applyAlignment="0" applyProtection="0">
      <alignment vertical="center"/>
    </xf>
    <xf numFmtId="0" fontId="103" fillId="0" borderId="266" applyNumberFormat="0" applyFill="0" applyAlignment="0" applyProtection="0">
      <alignment vertical="center"/>
    </xf>
    <xf numFmtId="0" fontId="107" fillId="11" borderId="263" applyNumberFormat="0" applyAlignment="0" applyProtection="0">
      <alignment vertical="center"/>
    </xf>
    <xf numFmtId="0" fontId="107" fillId="11" borderId="263" applyNumberFormat="0" applyAlignment="0" applyProtection="0">
      <alignment vertical="center"/>
    </xf>
    <xf numFmtId="0" fontId="19" fillId="13" borderId="262" applyNumberFormat="0" applyFont="0" applyAlignment="0" applyProtection="0">
      <alignment vertical="center"/>
    </xf>
    <xf numFmtId="0" fontId="95" fillId="27" borderId="263" applyNumberFormat="0" applyAlignment="0" applyProtection="0">
      <alignment vertical="center"/>
    </xf>
    <xf numFmtId="0" fontId="103" fillId="0" borderId="264" applyNumberFormat="0" applyFill="0" applyAlignment="0" applyProtection="0">
      <alignment vertical="center"/>
    </xf>
    <xf numFmtId="0" fontId="107" fillId="16" borderId="263" applyNumberFormat="0" applyAlignment="0" applyProtection="0">
      <alignment vertical="center"/>
    </xf>
    <xf numFmtId="0" fontId="19" fillId="13" borderId="262" applyNumberFormat="0" applyFont="0" applyAlignment="0" applyProtection="0">
      <alignment vertical="center"/>
    </xf>
    <xf numFmtId="0" fontId="19" fillId="13" borderId="262" applyNumberFormat="0" applyFont="0" applyAlignment="0" applyProtection="0">
      <alignment vertical="center"/>
    </xf>
    <xf numFmtId="0" fontId="95" fillId="15" borderId="263" applyNumberFormat="0" applyAlignment="0" applyProtection="0">
      <alignment vertical="center"/>
    </xf>
    <xf numFmtId="0" fontId="95" fillId="15" borderId="263" applyNumberFormat="0" applyAlignment="0" applyProtection="0">
      <alignment vertical="center"/>
    </xf>
    <xf numFmtId="0" fontId="103" fillId="0" borderId="266" applyNumberFormat="0" applyFill="0" applyAlignment="0" applyProtection="0">
      <alignment vertical="center"/>
    </xf>
    <xf numFmtId="0" fontId="103" fillId="0" borderId="266" applyNumberFormat="0" applyFill="0" applyAlignment="0" applyProtection="0">
      <alignment vertical="center"/>
    </xf>
    <xf numFmtId="0" fontId="107" fillId="11" borderId="263" applyNumberFormat="0" applyAlignment="0" applyProtection="0">
      <alignment vertical="center"/>
    </xf>
    <xf numFmtId="0" fontId="107" fillId="11" borderId="263" applyNumberFormat="0" applyAlignment="0" applyProtection="0">
      <alignment vertical="center"/>
    </xf>
    <xf numFmtId="0" fontId="19" fillId="13" borderId="262" applyNumberFormat="0" applyFont="0" applyAlignment="0" applyProtection="0">
      <alignment vertical="center"/>
    </xf>
    <xf numFmtId="0" fontId="107" fillId="16" borderId="263" applyNumberFormat="0" applyAlignment="0" applyProtection="0">
      <alignment vertical="center"/>
    </xf>
    <xf numFmtId="0" fontId="103" fillId="0" borderId="264" applyNumberFormat="0" applyFill="0" applyAlignment="0" applyProtection="0">
      <alignment vertical="center"/>
    </xf>
    <xf numFmtId="0" fontId="95" fillId="27" borderId="263" applyNumberFormat="0" applyAlignment="0" applyProtection="0">
      <alignment vertical="center"/>
    </xf>
    <xf numFmtId="0" fontId="95" fillId="27" borderId="263" applyNumberFormat="0" applyAlignment="0" applyProtection="0">
      <alignment vertical="center"/>
    </xf>
    <xf numFmtId="0" fontId="103" fillId="0" borderId="264" applyNumberFormat="0" applyFill="0" applyAlignment="0" applyProtection="0">
      <alignment vertical="center"/>
    </xf>
    <xf numFmtId="0" fontId="107" fillId="16" borderId="263" applyNumberFormat="0" applyAlignment="0" applyProtection="0">
      <alignment vertical="center"/>
    </xf>
    <xf numFmtId="0" fontId="95" fillId="15" borderId="263" applyNumberFormat="0" applyAlignment="0" applyProtection="0">
      <alignment vertical="center"/>
    </xf>
    <xf numFmtId="0" fontId="95" fillId="15" borderId="263" applyNumberFormat="0" applyAlignment="0" applyProtection="0">
      <alignment vertical="center"/>
    </xf>
    <xf numFmtId="0" fontId="19" fillId="13" borderId="262" applyNumberFormat="0" applyFont="0" applyAlignment="0" applyProtection="0">
      <alignment vertical="center"/>
    </xf>
    <xf numFmtId="0" fontId="19" fillId="13" borderId="262" applyNumberFormat="0" applyFont="0" applyAlignment="0" applyProtection="0">
      <alignment vertical="center"/>
    </xf>
    <xf numFmtId="0" fontId="19" fillId="13" borderId="262" applyNumberFormat="0" applyFont="0" applyAlignment="0" applyProtection="0">
      <alignment vertical="center"/>
    </xf>
    <xf numFmtId="0" fontId="95" fillId="15" borderId="263" applyNumberFormat="0" applyAlignment="0" applyProtection="0">
      <alignment vertical="center"/>
    </xf>
    <xf numFmtId="0" fontId="95" fillId="15" borderId="263" applyNumberFormat="0" applyAlignment="0" applyProtection="0">
      <alignment vertical="center"/>
    </xf>
    <xf numFmtId="0" fontId="19" fillId="13" borderId="262" applyNumberFormat="0" applyFont="0" applyAlignment="0" applyProtection="0">
      <alignment vertical="center"/>
    </xf>
    <xf numFmtId="0" fontId="103" fillId="0" borderId="266" applyNumberFormat="0" applyFill="0" applyAlignment="0" applyProtection="0">
      <alignment vertical="center"/>
    </xf>
    <xf numFmtId="0" fontId="103" fillId="0" borderId="266" applyNumberFormat="0" applyFill="0" applyAlignment="0" applyProtection="0">
      <alignment vertical="center"/>
    </xf>
    <xf numFmtId="0" fontId="107" fillId="11" borderId="263" applyNumberFormat="0" applyAlignment="0" applyProtection="0">
      <alignment vertical="center"/>
    </xf>
    <xf numFmtId="0" fontId="107" fillId="11" borderId="263" applyNumberFormat="0" applyAlignment="0" applyProtection="0">
      <alignment vertical="center"/>
    </xf>
    <xf numFmtId="0" fontId="103" fillId="0" borderId="266" applyNumberFormat="0" applyFill="0" applyAlignment="0" applyProtection="0">
      <alignment vertical="center"/>
    </xf>
    <xf numFmtId="0" fontId="103" fillId="0" borderId="266" applyNumberFormat="0" applyFill="0" applyAlignment="0" applyProtection="0">
      <alignment vertical="center"/>
    </xf>
    <xf numFmtId="0" fontId="107" fillId="11" borderId="263" applyNumberFormat="0" applyAlignment="0" applyProtection="0">
      <alignment vertical="center"/>
    </xf>
    <xf numFmtId="0" fontId="107" fillId="11" borderId="263" applyNumberFormat="0" applyAlignment="0" applyProtection="0">
      <alignment vertical="center"/>
    </xf>
    <xf numFmtId="0" fontId="19" fillId="13" borderId="262" applyNumberFormat="0" applyFont="0" applyAlignment="0" applyProtection="0">
      <alignment vertical="center"/>
    </xf>
    <xf numFmtId="0" fontId="95" fillId="15" borderId="263" applyNumberFormat="0" applyAlignment="0" applyProtection="0">
      <alignment vertical="center"/>
    </xf>
    <xf numFmtId="0" fontId="19" fillId="13" borderId="262" applyNumberFormat="0" applyFont="0" applyAlignment="0" applyProtection="0">
      <alignment vertical="center"/>
    </xf>
    <xf numFmtId="0" fontId="19" fillId="13" borderId="262" applyNumberFormat="0" applyFont="0" applyAlignment="0" applyProtection="0">
      <alignment vertical="center"/>
    </xf>
    <xf numFmtId="0" fontId="107" fillId="16" borderId="263" applyNumberFormat="0" applyAlignment="0" applyProtection="0">
      <alignment vertical="center"/>
    </xf>
    <xf numFmtId="0" fontId="103" fillId="0" borderId="264" applyNumberFormat="0" applyFill="0" applyAlignment="0" applyProtection="0">
      <alignment vertical="center"/>
    </xf>
    <xf numFmtId="0" fontId="19" fillId="13" borderId="262" applyNumberFormat="0" applyFont="0" applyAlignment="0" applyProtection="0">
      <alignment vertical="center"/>
    </xf>
    <xf numFmtId="0" fontId="95" fillId="27" borderId="263" applyNumberFormat="0" applyAlignment="0" applyProtection="0">
      <alignment vertical="center"/>
    </xf>
    <xf numFmtId="0" fontId="95" fillId="27" borderId="263" applyNumberFormat="0" applyAlignment="0" applyProtection="0">
      <alignment vertical="center"/>
    </xf>
    <xf numFmtId="0" fontId="95" fillId="27" borderId="263" applyNumberFormat="0" applyAlignment="0" applyProtection="0">
      <alignment vertical="center"/>
    </xf>
    <xf numFmtId="0" fontId="19" fillId="13" borderId="262" applyNumberFormat="0" applyFont="0" applyAlignment="0" applyProtection="0">
      <alignment vertical="center"/>
    </xf>
    <xf numFmtId="0" fontId="103" fillId="0" borderId="264" applyNumberFormat="0" applyFill="0" applyAlignment="0" applyProtection="0">
      <alignment vertical="center"/>
    </xf>
    <xf numFmtId="0" fontId="95" fillId="15" borderId="263" applyNumberFormat="0" applyAlignment="0" applyProtection="0">
      <alignment vertical="center"/>
    </xf>
    <xf numFmtId="0" fontId="103" fillId="0" borderId="264" applyNumberFormat="0" applyFill="0" applyAlignment="0" applyProtection="0">
      <alignment vertical="center"/>
    </xf>
    <xf numFmtId="0" fontId="107" fillId="16" borderId="263" applyNumberFormat="0" applyAlignment="0" applyProtection="0">
      <alignment vertical="center"/>
    </xf>
    <xf numFmtId="0" fontId="107" fillId="16" borderId="263" applyNumberFormat="0" applyAlignment="0" applyProtection="0">
      <alignment vertical="center"/>
    </xf>
    <xf numFmtId="0" fontId="95" fillId="15" borderId="263" applyNumberFormat="0" applyAlignment="0" applyProtection="0">
      <alignment vertical="center"/>
    </xf>
    <xf numFmtId="0" fontId="19" fillId="13" borderId="262" applyNumberFormat="0" applyFont="0" applyAlignment="0" applyProtection="0">
      <alignment vertical="center"/>
    </xf>
    <xf numFmtId="0" fontId="95" fillId="15" borderId="263" applyNumberFormat="0" applyAlignment="0" applyProtection="0">
      <alignment vertical="center"/>
    </xf>
    <xf numFmtId="0" fontId="19" fillId="13" borderId="262" applyNumberFormat="0" applyFont="0" applyAlignment="0" applyProtection="0">
      <alignment vertical="center"/>
    </xf>
    <xf numFmtId="0" fontId="19" fillId="13" borderId="262" applyNumberFormat="0" applyFont="0" applyAlignment="0" applyProtection="0">
      <alignment vertical="center"/>
    </xf>
    <xf numFmtId="0" fontId="19" fillId="13" borderId="262" applyNumberFormat="0" applyFont="0" applyAlignment="0" applyProtection="0">
      <alignment vertical="center"/>
    </xf>
    <xf numFmtId="0" fontId="95" fillId="15" borderId="263" applyNumberFormat="0" applyAlignment="0" applyProtection="0">
      <alignment vertical="center"/>
    </xf>
    <xf numFmtId="0" fontId="95" fillId="15" borderId="263" applyNumberFormat="0" applyAlignment="0" applyProtection="0">
      <alignment vertical="center"/>
    </xf>
    <xf numFmtId="0" fontId="103" fillId="0" borderId="266" applyNumberFormat="0" applyFill="0" applyAlignment="0" applyProtection="0">
      <alignment vertical="center"/>
    </xf>
    <xf numFmtId="0" fontId="103" fillId="0" borderId="266" applyNumberFormat="0" applyFill="0" applyAlignment="0" applyProtection="0">
      <alignment vertical="center"/>
    </xf>
    <xf numFmtId="0" fontId="103" fillId="0" borderId="266" applyNumberFormat="0" applyFill="0" applyAlignment="0" applyProtection="0">
      <alignment vertical="center"/>
    </xf>
    <xf numFmtId="0" fontId="103" fillId="0" borderId="266" applyNumberFormat="0" applyFill="0" applyAlignment="0" applyProtection="0">
      <alignment vertical="center"/>
    </xf>
    <xf numFmtId="0" fontId="107" fillId="11" borderId="263" applyNumberFormat="0" applyAlignment="0" applyProtection="0">
      <alignment vertical="center"/>
    </xf>
    <xf numFmtId="0" fontId="107" fillId="11" borderId="263" applyNumberFormat="0" applyAlignment="0" applyProtection="0">
      <alignment vertical="center"/>
    </xf>
    <xf numFmtId="0" fontId="103" fillId="0" borderId="266" applyNumberFormat="0" applyFill="0" applyAlignment="0" applyProtection="0">
      <alignment vertical="center"/>
    </xf>
    <xf numFmtId="0" fontId="103" fillId="0" borderId="266" applyNumberFormat="0" applyFill="0" applyAlignment="0" applyProtection="0">
      <alignment vertical="center"/>
    </xf>
    <xf numFmtId="0" fontId="107" fillId="11" borderId="263" applyNumberFormat="0" applyAlignment="0" applyProtection="0">
      <alignment vertical="center"/>
    </xf>
    <xf numFmtId="0" fontId="107" fillId="11" borderId="263" applyNumberFormat="0" applyAlignment="0" applyProtection="0">
      <alignment vertical="center"/>
    </xf>
    <xf numFmtId="0" fontId="107" fillId="11" borderId="263" applyNumberFormat="0" applyAlignment="0" applyProtection="0">
      <alignment vertical="center"/>
    </xf>
    <xf numFmtId="0" fontId="107" fillId="11" borderId="263" applyNumberFormat="0" applyAlignment="0" applyProtection="0">
      <alignment vertical="center"/>
    </xf>
    <xf numFmtId="0" fontId="19" fillId="13" borderId="262" applyNumberFormat="0" applyFont="0" applyAlignment="0" applyProtection="0">
      <alignment vertical="center"/>
    </xf>
    <xf numFmtId="0" fontId="19" fillId="13" borderId="262" applyNumberFormat="0" applyFont="0" applyAlignment="0" applyProtection="0">
      <alignment vertical="center"/>
    </xf>
    <xf numFmtId="0" fontId="95" fillId="15" borderId="263" applyNumberFormat="0" applyAlignment="0" applyProtection="0">
      <alignment vertical="center"/>
    </xf>
    <xf numFmtId="0" fontId="95" fillId="15" borderId="263" applyNumberFormat="0" applyAlignment="0" applyProtection="0">
      <alignment vertical="center"/>
    </xf>
    <xf numFmtId="0" fontId="103" fillId="0" borderId="266" applyNumberFormat="0" applyFill="0" applyAlignment="0" applyProtection="0">
      <alignment vertical="center"/>
    </xf>
    <xf numFmtId="0" fontId="103" fillId="0" borderId="266" applyNumberFormat="0" applyFill="0" applyAlignment="0" applyProtection="0">
      <alignment vertical="center"/>
    </xf>
    <xf numFmtId="0" fontId="107" fillId="11" borderId="263" applyNumberFormat="0" applyAlignment="0" applyProtection="0">
      <alignment vertical="center"/>
    </xf>
    <xf numFmtId="0" fontId="107" fillId="11" borderId="263" applyNumberFormat="0" applyAlignment="0" applyProtection="0">
      <alignment vertical="center"/>
    </xf>
    <xf numFmtId="0" fontId="19" fillId="13" borderId="262" applyNumberFormat="0" applyFont="0" applyAlignment="0" applyProtection="0">
      <alignment vertical="center"/>
    </xf>
    <xf numFmtId="0" fontId="107" fillId="16" borderId="263" applyNumberFormat="0" applyAlignment="0" applyProtection="0">
      <alignment vertical="center"/>
    </xf>
    <xf numFmtId="0" fontId="103" fillId="0" borderId="264" applyNumberFormat="0" applyFill="0" applyAlignment="0" applyProtection="0">
      <alignment vertical="center"/>
    </xf>
    <xf numFmtId="0" fontId="95" fillId="27" borderId="263" applyNumberFormat="0" applyAlignment="0" applyProtection="0">
      <alignment vertical="center"/>
    </xf>
    <xf numFmtId="0" fontId="95" fillId="27" borderId="263" applyNumberFormat="0" applyAlignment="0" applyProtection="0">
      <alignment vertical="center"/>
    </xf>
    <xf numFmtId="0" fontId="103" fillId="0" borderId="264" applyNumberFormat="0" applyFill="0" applyAlignment="0" applyProtection="0">
      <alignment vertical="center"/>
    </xf>
    <xf numFmtId="0" fontId="107" fillId="16" borderId="263" applyNumberFormat="0" applyAlignment="0" applyProtection="0">
      <alignment vertical="center"/>
    </xf>
    <xf numFmtId="0" fontId="95" fillId="15" borderId="263" applyNumberFormat="0" applyAlignment="0" applyProtection="0">
      <alignment vertical="center"/>
    </xf>
    <xf numFmtId="0" fontId="95" fillId="15" borderId="263" applyNumberFormat="0" applyAlignment="0" applyProtection="0">
      <alignment vertical="center"/>
    </xf>
    <xf numFmtId="0" fontId="19" fillId="13" borderId="262" applyNumberFormat="0" applyFont="0" applyAlignment="0" applyProtection="0">
      <alignment vertical="center"/>
    </xf>
    <xf numFmtId="0" fontId="19" fillId="13" borderId="262" applyNumberFormat="0" applyFont="0" applyAlignment="0" applyProtection="0">
      <alignment vertical="center"/>
    </xf>
    <xf numFmtId="0" fontId="19" fillId="13" borderId="262" applyNumberFormat="0" applyFont="0" applyAlignment="0" applyProtection="0">
      <alignment vertical="center"/>
    </xf>
    <xf numFmtId="0" fontId="95" fillId="15" borderId="263" applyNumberFormat="0" applyAlignment="0" applyProtection="0">
      <alignment vertical="center"/>
    </xf>
    <xf numFmtId="0" fontId="95" fillId="15" borderId="263" applyNumberFormat="0" applyAlignment="0" applyProtection="0">
      <alignment vertical="center"/>
    </xf>
    <xf numFmtId="0" fontId="19" fillId="13" borderId="262" applyNumberFormat="0" applyFont="0" applyAlignment="0" applyProtection="0">
      <alignment vertical="center"/>
    </xf>
    <xf numFmtId="0" fontId="103" fillId="0" borderId="266" applyNumberFormat="0" applyFill="0" applyAlignment="0" applyProtection="0">
      <alignment vertical="center"/>
    </xf>
    <xf numFmtId="0" fontId="103" fillId="0" borderId="266" applyNumberFormat="0" applyFill="0" applyAlignment="0" applyProtection="0">
      <alignment vertical="center"/>
    </xf>
    <xf numFmtId="0" fontId="107" fillId="11" borderId="263" applyNumberFormat="0" applyAlignment="0" applyProtection="0">
      <alignment vertical="center"/>
    </xf>
    <xf numFmtId="0" fontId="107" fillId="11" borderId="263" applyNumberFormat="0" applyAlignment="0" applyProtection="0">
      <alignment vertical="center"/>
    </xf>
    <xf numFmtId="0" fontId="103" fillId="0" borderId="266" applyNumberFormat="0" applyFill="0" applyAlignment="0" applyProtection="0">
      <alignment vertical="center"/>
    </xf>
    <xf numFmtId="0" fontId="103" fillId="0" borderId="266" applyNumberFormat="0" applyFill="0" applyAlignment="0" applyProtection="0">
      <alignment vertical="center"/>
    </xf>
    <xf numFmtId="0" fontId="107" fillId="11" borderId="263" applyNumberFormat="0" applyAlignment="0" applyProtection="0">
      <alignment vertical="center"/>
    </xf>
    <xf numFmtId="0" fontId="107" fillId="11" borderId="263" applyNumberFormat="0" applyAlignment="0" applyProtection="0">
      <alignment vertical="center"/>
    </xf>
    <xf numFmtId="8" fontId="106" fillId="0" borderId="0" applyFont="0" applyFill="0" applyBorder="0" applyAlignment="0" applyProtection="0"/>
    <xf numFmtId="8" fontId="106" fillId="0" borderId="0" applyFont="0" applyFill="0" applyBorder="0" applyAlignment="0" applyProtection="0"/>
    <xf numFmtId="8" fontId="106" fillId="0" borderId="0" applyFont="0" applyFill="0" applyBorder="0" applyAlignment="0" applyProtection="0"/>
    <xf numFmtId="8" fontId="106" fillId="0" borderId="0" applyFont="0" applyFill="0" applyBorder="0" applyAlignment="0" applyProtection="0"/>
    <xf numFmtId="8" fontId="106" fillId="0" borderId="0" applyFont="0" applyFill="0" applyBorder="0" applyAlignment="0" applyProtection="0"/>
    <xf numFmtId="8" fontId="106" fillId="0" borderId="0" applyFont="0" applyFill="0" applyBorder="0" applyAlignment="0" applyProtection="0"/>
    <xf numFmtId="8" fontId="106" fillId="0" borderId="0" applyFont="0" applyFill="0" applyBorder="0" applyAlignment="0" applyProtection="0"/>
    <xf numFmtId="0" fontId="95" fillId="27" borderId="223" applyNumberFormat="0" applyAlignment="0" applyProtection="0">
      <alignment vertical="center"/>
    </xf>
    <xf numFmtId="0" fontId="95" fillId="15" borderId="223" applyNumberFormat="0" applyAlignment="0" applyProtection="0">
      <alignment vertical="center"/>
    </xf>
    <xf numFmtId="8" fontId="106" fillId="0" borderId="0" applyFont="0" applyFill="0" applyBorder="0" applyAlignment="0" applyProtection="0"/>
    <xf numFmtId="0" fontId="107" fillId="16" borderId="223" applyNumberFormat="0" applyAlignment="0" applyProtection="0">
      <alignment vertical="center"/>
    </xf>
    <xf numFmtId="0" fontId="95" fillId="15" borderId="223" applyNumberFormat="0" applyAlignment="0" applyProtection="0">
      <alignment vertical="center"/>
    </xf>
    <xf numFmtId="8" fontId="106" fillId="0" borderId="0" applyFont="0" applyFill="0" applyBorder="0" applyAlignment="0" applyProtection="0"/>
    <xf numFmtId="0" fontId="107" fillId="11" borderId="223" applyNumberFormat="0" applyAlignment="0" applyProtection="0">
      <alignment vertical="center"/>
    </xf>
    <xf numFmtId="0" fontId="107" fillId="11" borderId="223" applyNumberFormat="0" applyAlignment="0" applyProtection="0">
      <alignment vertical="center"/>
    </xf>
    <xf numFmtId="8" fontId="106" fillId="0" borderId="0" applyFont="0" applyFill="0" applyBorder="0" applyAlignment="0" applyProtection="0"/>
    <xf numFmtId="0" fontId="95" fillId="15" borderId="223" applyNumberFormat="0" applyAlignment="0" applyProtection="0">
      <alignment vertical="center"/>
    </xf>
    <xf numFmtId="0" fontId="95" fillId="15" borderId="223" applyNumberFormat="0" applyAlignment="0" applyProtection="0">
      <alignment vertical="center"/>
    </xf>
    <xf numFmtId="8" fontId="106" fillId="0" borderId="0" applyFont="0" applyFill="0" applyBorder="0" applyAlignment="0" applyProtection="0"/>
    <xf numFmtId="0" fontId="107" fillId="11" borderId="223" applyNumberFormat="0" applyAlignment="0" applyProtection="0">
      <alignment vertical="center"/>
    </xf>
    <xf numFmtId="0" fontId="107" fillId="11" borderId="223" applyNumberFormat="0" applyAlignment="0" applyProtection="0">
      <alignment vertical="center"/>
    </xf>
    <xf numFmtId="8" fontId="106" fillId="0" borderId="0" applyFont="0" applyFill="0" applyBorder="0" applyAlignment="0" applyProtection="0"/>
    <xf numFmtId="0" fontId="107" fillId="16" borderId="223" applyNumberFormat="0" applyAlignment="0" applyProtection="0">
      <alignment vertical="center"/>
    </xf>
    <xf numFmtId="0" fontId="95" fillId="27" borderId="223" applyNumberFormat="0" applyAlignment="0" applyProtection="0">
      <alignment vertical="center"/>
    </xf>
    <xf numFmtId="0" fontId="95" fillId="27" borderId="223" applyNumberFormat="0" applyAlignment="0" applyProtection="0">
      <alignment vertical="center"/>
    </xf>
    <xf numFmtId="8" fontId="106" fillId="0" borderId="0" applyFont="0" applyFill="0" applyBorder="0" applyAlignment="0" applyProtection="0"/>
    <xf numFmtId="0" fontId="107" fillId="16" borderId="223" applyNumberFormat="0" applyAlignment="0" applyProtection="0">
      <alignment vertical="center"/>
    </xf>
    <xf numFmtId="0" fontId="95" fillId="15" borderId="223" applyNumberFormat="0" applyAlignment="0" applyProtection="0">
      <alignment vertical="center"/>
    </xf>
    <xf numFmtId="0" fontId="95" fillId="15" borderId="223" applyNumberFormat="0" applyAlignment="0" applyProtection="0">
      <alignment vertical="center"/>
    </xf>
    <xf numFmtId="0" fontId="95" fillId="15" borderId="223" applyNumberFormat="0" applyAlignment="0" applyProtection="0">
      <alignment vertical="center"/>
    </xf>
    <xf numFmtId="0" fontId="95" fillId="15" borderId="223" applyNumberFormat="0" applyAlignment="0" applyProtection="0">
      <alignment vertical="center"/>
    </xf>
    <xf numFmtId="8" fontId="106" fillId="0" borderId="0" applyFont="0" applyFill="0" applyBorder="0" applyAlignment="0" applyProtection="0"/>
    <xf numFmtId="0" fontId="107" fillId="11" borderId="223" applyNumberFormat="0" applyAlignment="0" applyProtection="0">
      <alignment vertical="center"/>
    </xf>
    <xf numFmtId="0" fontId="107" fillId="11" borderId="223" applyNumberFormat="0" applyAlignment="0" applyProtection="0">
      <alignment vertical="center"/>
    </xf>
    <xf numFmtId="8" fontId="106" fillId="0" borderId="0" applyFont="0" applyFill="0" applyBorder="0" applyAlignment="0" applyProtection="0"/>
    <xf numFmtId="0" fontId="107" fillId="11" borderId="223" applyNumberFormat="0" applyAlignment="0" applyProtection="0">
      <alignment vertical="center"/>
    </xf>
    <xf numFmtId="0" fontId="107" fillId="11" borderId="223" applyNumberFormat="0" applyAlignment="0" applyProtection="0">
      <alignment vertical="center"/>
    </xf>
    <xf numFmtId="0" fontId="1" fillId="0" borderId="0">
      <alignment vertical="center"/>
    </xf>
    <xf numFmtId="0" fontId="82" fillId="0" borderId="208">
      <alignment horizontal="left" vertical="center"/>
    </xf>
    <xf numFmtId="0" fontId="19" fillId="13" borderId="181" applyNumberFormat="0" applyFont="0" applyAlignment="0" applyProtection="0">
      <alignment vertical="center"/>
    </xf>
    <xf numFmtId="0" fontId="104" fillId="27" borderId="206" applyNumberFormat="0" applyAlignment="0" applyProtection="0">
      <alignment vertical="center"/>
    </xf>
    <xf numFmtId="8" fontId="106" fillId="0" borderId="0" applyFont="0" applyFill="0" applyBorder="0" applyAlignment="0" applyProtection="0"/>
    <xf numFmtId="0" fontId="82" fillId="0" borderId="208">
      <alignment horizontal="lef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8" fontId="106" fillId="0" borderId="0" applyFont="0" applyFill="0" applyBorder="0" applyAlignment="0" applyProtection="0"/>
    <xf numFmtId="0" fontId="19" fillId="13" borderId="181" applyNumberFormat="0" applyFont="0" applyAlignment="0" applyProtection="0">
      <alignment vertical="center"/>
    </xf>
    <xf numFmtId="0" fontId="82" fillId="0" borderId="208">
      <alignment horizontal="left" vertical="center"/>
    </xf>
    <xf numFmtId="0" fontId="104" fillId="27" borderId="206" applyNumberFormat="0" applyAlignment="0" applyProtection="0">
      <alignment vertical="center"/>
    </xf>
    <xf numFmtId="0" fontId="82" fillId="0" borderId="208">
      <alignment horizontal="left" vertical="center"/>
    </xf>
    <xf numFmtId="0" fontId="103" fillId="0" borderId="200" applyNumberFormat="0" applyFill="0" applyAlignment="0" applyProtection="0">
      <alignment vertical="center"/>
    </xf>
    <xf numFmtId="0" fontId="104" fillId="27" borderId="206" applyNumberFormat="0" applyAlignment="0" applyProtection="0">
      <alignment vertical="center"/>
    </xf>
    <xf numFmtId="8" fontId="106" fillId="0" borderId="0" applyFont="0" applyFill="0" applyBorder="0" applyAlignment="0" applyProtection="0"/>
    <xf numFmtId="0" fontId="19" fillId="13" borderId="181" applyNumberFormat="0" applyFont="0" applyAlignment="0" applyProtection="0">
      <alignment vertical="center"/>
    </xf>
    <xf numFmtId="10" fontId="81" fillId="20" borderId="81" applyNumberFormat="0" applyBorder="0" applyAlignment="0" applyProtection="0"/>
    <xf numFmtId="0" fontId="103" fillId="0" borderId="200" applyNumberFormat="0" applyFill="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8" fontId="106" fillId="0" borderId="0" applyFont="0" applyFill="0" applyBorder="0" applyAlignment="0" applyProtection="0"/>
    <xf numFmtId="8" fontId="106" fillId="0" borderId="0" applyFont="0" applyFill="0" applyBorder="0" applyAlignment="0" applyProtection="0"/>
    <xf numFmtId="0" fontId="19" fillId="13" borderId="181" applyNumberFormat="0" applyFont="0" applyAlignment="0" applyProtection="0">
      <alignment vertical="center"/>
    </xf>
    <xf numFmtId="0" fontId="103" fillId="0" borderId="200" applyNumberFormat="0" applyFill="0" applyAlignment="0" applyProtection="0">
      <alignment vertical="center"/>
    </xf>
    <xf numFmtId="0" fontId="103" fillId="0" borderId="200" applyNumberFormat="0" applyFill="0" applyAlignment="0" applyProtection="0">
      <alignment vertical="center"/>
    </xf>
    <xf numFmtId="0" fontId="104" fillId="27" borderId="206" applyNumberFormat="0" applyAlignment="0" applyProtection="0">
      <alignment vertical="center"/>
    </xf>
    <xf numFmtId="8" fontId="106" fillId="0" borderId="0" applyFont="0" applyFill="0" applyBorder="0" applyAlignment="0" applyProtection="0"/>
    <xf numFmtId="0" fontId="104" fillId="27" borderId="206" applyNumberFormat="0" applyAlignment="0" applyProtection="0">
      <alignment vertical="center"/>
    </xf>
    <xf numFmtId="0" fontId="19" fillId="13" borderId="181" applyNumberFormat="0" applyFont="0" applyAlignment="0" applyProtection="0">
      <alignment vertical="center"/>
    </xf>
    <xf numFmtId="10" fontId="81" fillId="20" borderId="81" applyNumberFormat="0" applyBorder="0" applyAlignment="0" applyProtection="0"/>
    <xf numFmtId="10" fontId="81" fillId="20" borderId="81" applyNumberFormat="0" applyBorder="0" applyAlignment="0" applyProtection="0"/>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8" fontId="106" fillId="0" borderId="0" applyFont="0" applyFill="0" applyBorder="0" applyAlignment="0" applyProtection="0"/>
    <xf numFmtId="8" fontId="106" fillId="0" borderId="0" applyFont="0" applyFill="0" applyBorder="0" applyAlignment="0" applyProtection="0"/>
    <xf numFmtId="0" fontId="104" fillId="15" borderId="206" applyNumberFormat="0" applyAlignment="0" applyProtection="0">
      <alignment vertical="center"/>
    </xf>
    <xf numFmtId="0" fontId="104" fillId="15" borderId="206"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82" fillId="0" borderId="208">
      <alignment horizontal="left" vertical="center"/>
    </xf>
    <xf numFmtId="0" fontId="104" fillId="27" borderId="206" applyNumberFormat="0" applyAlignment="0" applyProtection="0">
      <alignment vertical="center"/>
    </xf>
    <xf numFmtId="0" fontId="103" fillId="0" borderId="200" applyNumberFormat="0" applyFill="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3" fillId="0" borderId="200" applyNumberFormat="0" applyFill="0" applyAlignment="0" applyProtection="0">
      <alignment vertical="center"/>
    </xf>
    <xf numFmtId="0" fontId="104" fillId="27" borderId="206" applyNumberFormat="0" applyAlignment="0" applyProtection="0">
      <alignment vertical="center"/>
    </xf>
    <xf numFmtId="0" fontId="103" fillId="0" borderId="200" applyNumberFormat="0" applyFill="0" applyAlignment="0" applyProtection="0">
      <alignment vertical="center"/>
    </xf>
    <xf numFmtId="0" fontId="104" fillId="27" borderId="206" applyNumberFormat="0" applyAlignment="0" applyProtection="0">
      <alignment vertical="center"/>
    </xf>
    <xf numFmtId="8" fontId="106" fillId="0" borderId="0" applyFont="0" applyFill="0" applyBorder="0" applyAlignment="0" applyProtection="0"/>
    <xf numFmtId="0" fontId="19" fillId="13" borderId="181" applyNumberFormat="0" applyFont="0" applyAlignment="0" applyProtection="0">
      <alignment vertical="center"/>
    </xf>
    <xf numFmtId="0" fontId="82" fillId="0" borderId="208">
      <alignment horizontal="left" vertical="center"/>
    </xf>
    <xf numFmtId="0" fontId="19" fillId="13" borderId="181" applyNumberFormat="0" applyFont="0" applyAlignment="0" applyProtection="0">
      <alignment vertical="center"/>
    </xf>
    <xf numFmtId="10" fontId="81" fillId="20" borderId="81" applyNumberFormat="0" applyBorder="0" applyAlignment="0" applyProtection="0"/>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8" fontId="106" fillId="0" borderId="0" applyFont="0" applyFill="0" applyBorder="0" applyAlignment="0" applyProtection="0"/>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8" fontId="106" fillId="0" borderId="0" applyFont="0" applyFill="0" applyBorder="0" applyAlignment="0" applyProtection="0"/>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8" fontId="106" fillId="0" borderId="0" applyFont="0" applyFill="0" applyBorder="0" applyAlignment="0" applyProtection="0"/>
    <xf numFmtId="8" fontId="106" fillId="0" borderId="0" applyFont="0" applyFill="0" applyBorder="0" applyAlignment="0" applyProtection="0"/>
    <xf numFmtId="0" fontId="19" fillId="13" borderId="181" applyNumberFormat="0" applyFont="0" applyAlignment="0" applyProtection="0">
      <alignment vertical="center"/>
    </xf>
    <xf numFmtId="0" fontId="103" fillId="0" borderId="200" applyNumberFormat="0" applyFill="0" applyAlignment="0" applyProtection="0">
      <alignment vertical="center"/>
    </xf>
    <xf numFmtId="0" fontId="103" fillId="0" borderId="200" applyNumberFormat="0" applyFill="0" applyAlignment="0" applyProtection="0">
      <alignment vertical="center"/>
    </xf>
    <xf numFmtId="0" fontId="104" fillId="27" borderId="206" applyNumberFormat="0" applyAlignment="0" applyProtection="0">
      <alignment vertical="center"/>
    </xf>
    <xf numFmtId="8" fontId="106" fillId="0" borderId="0" applyFont="0" applyFill="0" applyBorder="0" applyAlignment="0" applyProtection="0"/>
    <xf numFmtId="0" fontId="104" fillId="27" borderId="206"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8" fontId="106" fillId="0" borderId="0" applyFont="0" applyFill="0" applyBorder="0" applyAlignment="0" applyProtection="0"/>
    <xf numFmtId="8" fontId="106" fillId="0" borderId="0" applyFont="0" applyFill="0" applyBorder="0" applyAlignment="0" applyProtection="0"/>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3" fillId="0" borderId="200" applyNumberFormat="0" applyFill="0" applyAlignment="0" applyProtection="0">
      <alignment vertical="center"/>
    </xf>
    <xf numFmtId="0" fontId="103" fillId="0" borderId="200" applyNumberFormat="0" applyFill="0" applyAlignment="0" applyProtection="0">
      <alignment vertical="center"/>
    </xf>
    <xf numFmtId="0" fontId="104" fillId="27" borderId="206" applyNumberFormat="0" applyAlignment="0" applyProtection="0">
      <alignment vertical="center"/>
    </xf>
    <xf numFmtId="0" fontId="104" fillId="27" borderId="206" applyNumberFormat="0" applyAlignment="0" applyProtection="0">
      <alignment vertical="center"/>
    </xf>
    <xf numFmtId="10" fontId="81" fillId="20" borderId="81" applyNumberFormat="0" applyBorder="0" applyAlignment="0" applyProtection="0"/>
    <xf numFmtId="10" fontId="81" fillId="20" borderId="81" applyNumberFormat="0" applyBorder="0" applyAlignment="0" applyProtection="0"/>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82" fillId="0" borderId="208">
      <alignment horizontal="left" vertical="center"/>
    </xf>
    <xf numFmtId="0" fontId="104" fillId="27" borderId="206" applyNumberFormat="0" applyAlignment="0" applyProtection="0">
      <alignment vertical="center"/>
    </xf>
    <xf numFmtId="0" fontId="103" fillId="0" borderId="200" applyNumberFormat="0" applyFill="0" applyAlignment="0" applyProtection="0">
      <alignment vertical="center"/>
    </xf>
    <xf numFmtId="0" fontId="103" fillId="0" borderId="200" applyNumberFormat="0" applyFill="0" applyAlignment="0" applyProtection="0">
      <alignment vertical="center"/>
    </xf>
    <xf numFmtId="0" fontId="104" fillId="27" borderId="206" applyNumberFormat="0" applyAlignment="0" applyProtection="0">
      <alignment vertical="center"/>
    </xf>
    <xf numFmtId="0" fontId="103" fillId="0" borderId="200" applyNumberFormat="0" applyFill="0" applyAlignment="0" applyProtection="0">
      <alignment vertical="center"/>
    </xf>
    <xf numFmtId="0" fontId="104" fillId="27" borderId="206" applyNumberFormat="0" applyAlignment="0" applyProtection="0">
      <alignment vertical="center"/>
    </xf>
    <xf numFmtId="0" fontId="82" fillId="0" borderId="208">
      <alignment horizontal="lef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10" fontId="81" fillId="20" borderId="81" applyNumberFormat="0" applyBorder="0" applyAlignment="0" applyProtection="0"/>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9" fillId="13" borderId="181" applyNumberFormat="0" applyFont="0" applyAlignment="0" applyProtection="0">
      <alignment vertical="center"/>
    </xf>
    <xf numFmtId="0" fontId="103" fillId="0" borderId="200" applyNumberFormat="0" applyFill="0" applyAlignment="0" applyProtection="0">
      <alignment vertical="center"/>
    </xf>
    <xf numFmtId="0" fontId="103" fillId="0" borderId="200" applyNumberFormat="0" applyFill="0" applyAlignment="0" applyProtection="0">
      <alignment vertical="center"/>
    </xf>
    <xf numFmtId="0" fontId="104" fillId="27" borderId="206" applyNumberFormat="0" applyAlignment="0" applyProtection="0">
      <alignment vertical="center"/>
    </xf>
    <xf numFmtId="0" fontId="104" fillId="27" borderId="206" applyNumberFormat="0" applyAlignment="0" applyProtection="0">
      <alignment vertical="center"/>
    </xf>
    <xf numFmtId="0" fontId="19" fillId="13" borderId="181" applyNumberFormat="0" applyFont="0" applyAlignment="0" applyProtection="0">
      <alignment vertical="center"/>
    </xf>
    <xf numFmtId="10" fontId="81" fillId="20" borderId="81" applyNumberFormat="0" applyBorder="0" applyAlignment="0" applyProtection="0"/>
    <xf numFmtId="10" fontId="81" fillId="20" borderId="81" applyNumberFormat="0" applyBorder="0" applyAlignment="0" applyProtection="0"/>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82" fillId="0" borderId="208">
      <alignment horizontal="left" vertical="center"/>
    </xf>
    <xf numFmtId="0" fontId="82" fillId="0" borderId="70">
      <alignment horizontal="left" vertical="center"/>
    </xf>
    <xf numFmtId="0" fontId="104" fillId="27" borderId="206" applyNumberFormat="0" applyAlignment="0" applyProtection="0">
      <alignment vertical="center"/>
    </xf>
    <xf numFmtId="0" fontId="19" fillId="13" borderId="181" applyNumberFormat="0" applyFont="0" applyAlignment="0" applyProtection="0">
      <alignment vertical="center"/>
    </xf>
    <xf numFmtId="0" fontId="95" fillId="15" borderId="199" applyNumberFormat="0" applyAlignment="0" applyProtection="0">
      <alignment vertical="center"/>
    </xf>
    <xf numFmtId="0" fontId="104" fillId="27" borderId="206"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3" fillId="0" borderId="200" applyNumberFormat="0" applyFill="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9" fillId="13" borderId="181" applyNumberFormat="0" applyFont="0" applyAlignment="0" applyProtection="0">
      <alignment vertical="center"/>
    </xf>
    <xf numFmtId="0" fontId="103" fillId="0" borderId="200" applyNumberFormat="0" applyFill="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7" fillId="11" borderId="199" applyNumberFormat="0" applyAlignment="0" applyProtection="0">
      <alignment vertical="center"/>
    </xf>
    <xf numFmtId="0" fontId="103" fillId="0" borderId="200" applyNumberFormat="0" applyFill="0" applyAlignment="0" applyProtection="0">
      <alignment vertical="center"/>
    </xf>
    <xf numFmtId="10" fontId="81" fillId="20" borderId="81" applyNumberFormat="0" applyBorder="0" applyAlignment="0" applyProtection="0"/>
    <xf numFmtId="0" fontId="95" fillId="27" borderId="199"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10" fontId="81" fillId="20" borderId="81" applyNumberFormat="0" applyBorder="0" applyAlignment="0" applyProtection="0"/>
    <xf numFmtId="0" fontId="104" fillId="15" borderId="206"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95" fillId="15" borderId="199" applyNumberFormat="0" applyAlignment="0" applyProtection="0">
      <alignment vertical="center"/>
    </xf>
    <xf numFmtId="0" fontId="107" fillId="16" borderId="199"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9" fillId="13" borderId="181" applyNumberFormat="0" applyFont="0" applyAlignment="0" applyProtection="0">
      <alignment vertical="center"/>
    </xf>
    <xf numFmtId="0" fontId="107" fillId="16" borderId="199" applyNumberFormat="0" applyAlignment="0" applyProtection="0">
      <alignment vertical="center"/>
    </xf>
    <xf numFmtId="0" fontId="107" fillId="11" borderId="199" applyNumberForma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3" fillId="0" borderId="200" applyNumberFormat="0" applyFill="0" applyAlignment="0" applyProtection="0">
      <alignment vertical="center"/>
    </xf>
    <xf numFmtId="10" fontId="81" fillId="20" borderId="81" applyNumberFormat="0" applyBorder="0" applyAlignment="0" applyProtection="0"/>
    <xf numFmtId="0" fontId="19" fillId="13" borderId="181" applyNumberFormat="0" applyFont="0" applyAlignment="0" applyProtection="0">
      <alignment vertical="center"/>
    </xf>
    <xf numFmtId="0" fontId="107" fillId="16" borderId="199" applyNumberFormat="0" applyAlignment="0" applyProtection="0">
      <alignment vertical="center"/>
    </xf>
    <xf numFmtId="0" fontId="104" fillId="15" borderId="206" applyNumberFormat="0" applyAlignment="0" applyProtection="0">
      <alignment vertical="center"/>
    </xf>
    <xf numFmtId="0" fontId="103" fillId="0" borderId="200" applyNumberFormat="0" applyFill="0" applyAlignment="0" applyProtection="0">
      <alignment vertical="center"/>
    </xf>
    <xf numFmtId="0" fontId="104" fillId="15" borderId="206" applyNumberFormat="0" applyAlignment="0" applyProtection="0">
      <alignment vertical="center"/>
    </xf>
    <xf numFmtId="0" fontId="107" fillId="11" borderId="199" applyNumberFormat="0" applyAlignment="0" applyProtection="0">
      <alignment vertical="center"/>
    </xf>
    <xf numFmtId="0" fontId="104" fillId="15" borderId="206"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3" fillId="0" borderId="200" applyNumberFormat="0" applyFill="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3" fillId="0" borderId="200" applyNumberFormat="0" applyFill="0" applyAlignment="0" applyProtection="0">
      <alignment vertical="center"/>
    </xf>
    <xf numFmtId="0" fontId="104" fillId="27" borderId="206" applyNumberFormat="0" applyAlignment="0" applyProtection="0">
      <alignment vertical="center"/>
    </xf>
    <xf numFmtId="0" fontId="104" fillId="15" borderId="206" applyNumberFormat="0" applyAlignment="0" applyProtection="0">
      <alignment vertical="center"/>
    </xf>
    <xf numFmtId="0" fontId="104" fillId="27" borderId="206" applyNumberFormat="0" applyAlignment="0" applyProtection="0">
      <alignment vertical="center"/>
    </xf>
    <xf numFmtId="0" fontId="103" fillId="0" borderId="200" applyNumberFormat="0" applyFill="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9" fillId="13" borderId="181" applyNumberFormat="0" applyFont="0" applyAlignment="0" applyProtection="0">
      <alignment vertical="center"/>
    </xf>
    <xf numFmtId="0" fontId="107" fillId="11" borderId="199" applyNumberFormat="0" applyAlignment="0" applyProtection="0">
      <alignment vertical="center"/>
    </xf>
    <xf numFmtId="0" fontId="107" fillId="16" borderId="199" applyNumberFormat="0" applyAlignment="0" applyProtection="0">
      <alignment vertical="center"/>
    </xf>
    <xf numFmtId="8" fontId="106" fillId="0" borderId="0" applyFont="0" applyFill="0" applyBorder="0" applyAlignment="0" applyProtection="0"/>
    <xf numFmtId="0" fontId="104" fillId="15" borderId="206"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10" fontId="81" fillId="20" borderId="81" applyNumberFormat="0" applyBorder="0" applyAlignment="0" applyProtection="0"/>
    <xf numFmtId="0" fontId="103" fillId="0" borderId="200" applyNumberFormat="0" applyFill="0" applyAlignment="0" applyProtection="0">
      <alignment vertical="center"/>
    </xf>
    <xf numFmtId="0" fontId="103" fillId="0" borderId="200" applyNumberFormat="0" applyFill="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4" fillId="27" borderId="206" applyNumberFormat="0" applyAlignment="0" applyProtection="0">
      <alignment vertical="center"/>
    </xf>
    <xf numFmtId="0" fontId="104" fillId="27" borderId="206" applyNumberFormat="0" applyAlignment="0" applyProtection="0">
      <alignment vertical="center"/>
    </xf>
    <xf numFmtId="0" fontId="19" fillId="13" borderId="181" applyNumberFormat="0" applyFont="0" applyAlignment="0" applyProtection="0">
      <alignment vertical="center"/>
    </xf>
    <xf numFmtId="0" fontId="95" fillId="15" borderId="199" applyNumberFormat="0" applyAlignment="0" applyProtection="0">
      <alignment vertical="center"/>
    </xf>
    <xf numFmtId="10" fontId="81" fillId="20" borderId="81" applyNumberFormat="0" applyBorder="0" applyAlignment="0" applyProtection="0"/>
    <xf numFmtId="0" fontId="103" fillId="0" borderId="200" applyNumberFormat="0" applyFill="0" applyAlignment="0" applyProtection="0">
      <alignment vertical="center"/>
    </xf>
    <xf numFmtId="0" fontId="107" fillId="11" borderId="199" applyNumberFormat="0" applyAlignment="0" applyProtection="0">
      <alignment vertical="center"/>
    </xf>
    <xf numFmtId="0" fontId="104" fillId="15" borderId="206" applyNumberFormat="0" applyAlignment="0" applyProtection="0">
      <alignment vertical="center"/>
    </xf>
    <xf numFmtId="0" fontId="107" fillId="11" borderId="199" applyNumberFormat="0" applyAlignment="0" applyProtection="0">
      <alignment vertical="center"/>
    </xf>
    <xf numFmtId="0" fontId="95" fillId="15" borderId="199" applyNumberFormat="0" applyAlignment="0" applyProtection="0">
      <alignment vertical="center"/>
    </xf>
    <xf numFmtId="0" fontId="95" fillId="27" borderId="199" applyNumberFormat="0" applyAlignment="0" applyProtection="0">
      <alignment vertical="center"/>
    </xf>
    <xf numFmtId="0" fontId="104" fillId="15" borderId="206" applyNumberFormat="0" applyAlignment="0" applyProtection="0">
      <alignment vertical="center"/>
    </xf>
    <xf numFmtId="10" fontId="81" fillId="20" borderId="81" applyNumberFormat="0" applyBorder="0" applyAlignment="0" applyProtection="0"/>
    <xf numFmtId="0" fontId="19" fillId="13" borderId="181" applyNumberFormat="0" applyFont="0" applyAlignment="0" applyProtection="0">
      <alignment vertical="center"/>
    </xf>
    <xf numFmtId="0" fontId="104" fillId="15" borderId="206" applyNumberFormat="0" applyAlignment="0" applyProtection="0">
      <alignment vertical="center"/>
    </xf>
    <xf numFmtId="0" fontId="95" fillId="15" borderId="199" applyNumberFormat="0" applyAlignment="0" applyProtection="0">
      <alignment vertical="center"/>
    </xf>
    <xf numFmtId="0" fontId="107" fillId="11" borderId="199" applyNumberFormat="0" applyAlignment="0" applyProtection="0">
      <alignment vertical="center"/>
    </xf>
    <xf numFmtId="0" fontId="19" fillId="13" borderId="181" applyNumberFormat="0" applyFont="0" applyAlignment="0" applyProtection="0">
      <alignment vertical="center"/>
    </xf>
    <xf numFmtId="0" fontId="104" fillId="27" borderId="206" applyNumberFormat="0" applyAlignment="0" applyProtection="0">
      <alignment vertical="center"/>
    </xf>
    <xf numFmtId="0" fontId="95" fillId="27" borderId="199" applyNumberFormat="0" applyAlignment="0" applyProtection="0">
      <alignment vertical="center"/>
    </xf>
    <xf numFmtId="0" fontId="104" fillId="15" borderId="206" applyNumberFormat="0" applyAlignment="0" applyProtection="0">
      <alignment vertical="center"/>
    </xf>
    <xf numFmtId="0" fontId="104" fillId="27" borderId="206"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4" fillId="27" borderId="206" applyNumberForma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95" fillId="15" borderId="199" applyNumberFormat="0" applyAlignment="0" applyProtection="0">
      <alignment vertical="center"/>
    </xf>
    <xf numFmtId="0" fontId="103" fillId="0" borderId="200" applyNumberFormat="0" applyFill="0" applyAlignment="0" applyProtection="0">
      <alignment vertical="center"/>
    </xf>
    <xf numFmtId="0" fontId="104" fillId="15" borderId="206" applyNumberFormat="0" applyAlignment="0" applyProtection="0">
      <alignment vertical="center"/>
    </xf>
    <xf numFmtId="0" fontId="103" fillId="0" borderId="200" applyNumberFormat="0" applyFill="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4" fillId="27" borderId="206" applyNumberFormat="0" applyAlignment="0" applyProtection="0">
      <alignment vertical="center"/>
    </xf>
    <xf numFmtId="0" fontId="103" fillId="0" borderId="200" applyNumberFormat="0" applyFill="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04" fillId="15" borderId="206" applyNumberFormat="0" applyAlignment="0" applyProtection="0">
      <alignment vertical="center"/>
    </xf>
    <xf numFmtId="0" fontId="95" fillId="27" borderId="199" applyNumberFormat="0" applyAlignment="0" applyProtection="0">
      <alignment vertical="center"/>
    </xf>
    <xf numFmtId="10" fontId="81" fillId="20" borderId="81" applyNumberFormat="0" applyBorder="0" applyAlignment="0" applyProtection="0"/>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27" borderId="206" applyNumberFormat="0" applyAlignment="0" applyProtection="0">
      <alignment vertical="center"/>
    </xf>
    <xf numFmtId="10" fontId="81" fillId="20" borderId="81" applyNumberFormat="0" applyBorder="0" applyAlignment="0" applyProtection="0"/>
    <xf numFmtId="8" fontId="106" fillId="0" borderId="0" applyFont="0" applyFill="0" applyBorder="0" applyAlignment="0" applyProtection="0"/>
    <xf numFmtId="0" fontId="107" fillId="11" borderId="199" applyNumberFormat="0" applyAlignment="0" applyProtection="0">
      <alignment vertical="center"/>
    </xf>
    <xf numFmtId="0" fontId="107" fillId="11" borderId="199" applyNumberForma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3" fillId="0" borderId="200" applyNumberFormat="0" applyFill="0" applyAlignment="0" applyProtection="0">
      <alignment vertical="center"/>
    </xf>
    <xf numFmtId="8" fontId="106" fillId="0" borderId="0" applyFont="0" applyFill="0" applyBorder="0" applyAlignment="0" applyProtection="0"/>
    <xf numFmtId="0" fontId="19" fillId="13" borderId="181" applyNumberFormat="0" applyFont="0" applyAlignment="0" applyProtection="0">
      <alignment vertical="center"/>
    </xf>
    <xf numFmtId="0" fontId="107" fillId="16" borderId="199" applyNumberFormat="0" applyAlignment="0" applyProtection="0">
      <alignment vertical="center"/>
    </xf>
    <xf numFmtId="0" fontId="103" fillId="0" borderId="200" applyNumberFormat="0" applyFill="0" applyAlignment="0" applyProtection="0">
      <alignment vertical="center"/>
    </xf>
    <xf numFmtId="0" fontId="95" fillId="27" borderId="199" applyNumberFormat="0" applyAlignment="0" applyProtection="0">
      <alignment vertical="center"/>
    </xf>
    <xf numFmtId="0" fontId="95" fillId="27" borderId="199" applyNumberFormat="0" applyAlignment="0" applyProtection="0">
      <alignment vertical="center"/>
    </xf>
    <xf numFmtId="0" fontId="103" fillId="0" borderId="200" applyNumberFormat="0" applyFill="0" applyAlignment="0" applyProtection="0">
      <alignment vertical="center"/>
    </xf>
    <xf numFmtId="0" fontId="104" fillId="27" borderId="206" applyNumberFormat="0" applyAlignment="0" applyProtection="0">
      <alignment vertical="center"/>
    </xf>
    <xf numFmtId="8" fontId="106" fillId="0" borderId="0" applyFont="0" applyFill="0" applyBorder="0" applyAlignment="0" applyProtection="0"/>
    <xf numFmtId="0" fontId="107" fillId="16" borderId="199" applyNumberFormat="0" applyAlignment="0" applyProtection="0">
      <alignment vertical="center"/>
    </xf>
    <xf numFmtId="0" fontId="104" fillId="27" borderId="206" applyNumberForma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9" fillId="13" borderId="181" applyNumberFormat="0" applyFont="0" applyAlignment="0" applyProtection="0">
      <alignment vertical="center"/>
    </xf>
    <xf numFmtId="10" fontId="81" fillId="20" borderId="81" applyNumberFormat="0" applyBorder="0" applyAlignment="0" applyProtection="0"/>
    <xf numFmtId="10" fontId="81" fillId="20" borderId="81" applyNumberFormat="0" applyBorder="0" applyAlignment="0" applyProtection="0"/>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8" fontId="106" fillId="0" borderId="0" applyFont="0" applyFill="0" applyBorder="0" applyAlignment="0" applyProtection="0"/>
    <xf numFmtId="0" fontId="107" fillId="11" borderId="199" applyNumberFormat="0" applyAlignment="0" applyProtection="0">
      <alignment vertical="center"/>
    </xf>
    <xf numFmtId="0" fontId="107" fillId="11" borderId="199" applyNumberFormat="0" applyAlignment="0" applyProtection="0">
      <alignment vertical="center"/>
    </xf>
    <xf numFmtId="8" fontId="106" fillId="0" borderId="0" applyFont="0" applyFill="0" applyBorder="0" applyAlignment="0" applyProtection="0"/>
    <xf numFmtId="0" fontId="104" fillId="15" borderId="206" applyNumberFormat="0" applyAlignment="0" applyProtection="0">
      <alignment vertical="center"/>
    </xf>
    <xf numFmtId="0" fontId="104" fillId="15" borderId="206"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9" fillId="13" borderId="181" applyNumberFormat="0" applyFont="0" applyAlignment="0" applyProtection="0">
      <alignment vertical="center"/>
    </xf>
    <xf numFmtId="0" fontId="95" fillId="15" borderId="199"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7" fillId="16" borderId="199" applyNumberFormat="0" applyAlignment="0" applyProtection="0">
      <alignment vertical="center"/>
    </xf>
    <xf numFmtId="0" fontId="104" fillId="27" borderId="206" applyNumberFormat="0" applyAlignment="0" applyProtection="0">
      <alignment vertical="center"/>
    </xf>
    <xf numFmtId="0" fontId="103" fillId="0" borderId="200" applyNumberFormat="0" applyFill="0" applyAlignment="0" applyProtection="0">
      <alignment vertical="center"/>
    </xf>
    <xf numFmtId="0" fontId="19" fillId="13" borderId="181" applyNumberFormat="0" applyFont="0" applyAlignment="0" applyProtection="0">
      <alignment vertical="center"/>
    </xf>
    <xf numFmtId="0" fontId="95" fillId="27" borderId="199" applyNumberFormat="0" applyAlignment="0" applyProtection="0">
      <alignment vertical="center"/>
    </xf>
    <xf numFmtId="0" fontId="95" fillId="27" borderId="199" applyNumberFormat="0" applyAlignment="0" applyProtection="0">
      <alignment vertical="center"/>
    </xf>
    <xf numFmtId="0" fontId="95" fillId="27" borderId="199" applyNumberFormat="0" applyAlignment="0" applyProtection="0">
      <alignment vertical="center"/>
    </xf>
    <xf numFmtId="0" fontId="19" fillId="13" borderId="181" applyNumberFormat="0" applyFont="0" applyAlignment="0" applyProtection="0">
      <alignment vertical="center"/>
    </xf>
    <xf numFmtId="0" fontId="103" fillId="0" borderId="200" applyNumberFormat="0" applyFill="0" applyAlignment="0" applyProtection="0">
      <alignment vertical="center"/>
    </xf>
    <xf numFmtId="0" fontId="104" fillId="27" borderId="206" applyNumberFormat="0" applyAlignment="0" applyProtection="0">
      <alignment vertical="center"/>
    </xf>
    <xf numFmtId="0" fontId="104" fillId="27" borderId="206" applyNumberFormat="0" applyAlignment="0" applyProtection="0">
      <alignment vertical="center"/>
    </xf>
    <xf numFmtId="0" fontId="95" fillId="15" borderId="199" applyNumberFormat="0" applyAlignment="0" applyProtection="0">
      <alignment vertical="center"/>
    </xf>
    <xf numFmtId="0" fontId="103" fillId="0" borderId="200" applyNumberFormat="0" applyFill="0" applyAlignment="0" applyProtection="0">
      <alignment vertical="center"/>
    </xf>
    <xf numFmtId="0" fontId="104" fillId="27" borderId="206" applyNumberFormat="0" applyAlignment="0" applyProtection="0">
      <alignment vertical="center"/>
    </xf>
    <xf numFmtId="8" fontId="106" fillId="0" borderId="0" applyFont="0" applyFill="0" applyBorder="0" applyAlignment="0" applyProtection="0"/>
    <xf numFmtId="0" fontId="107" fillId="16" borderId="199" applyNumberFormat="0" applyAlignment="0" applyProtection="0">
      <alignment vertical="center"/>
    </xf>
    <xf numFmtId="0" fontId="107" fillId="16" borderId="199" applyNumberFormat="0" applyAlignment="0" applyProtection="0">
      <alignment vertical="center"/>
    </xf>
    <xf numFmtId="0" fontId="95" fillId="15" borderId="199" applyNumberFormat="0" applyAlignment="0" applyProtection="0">
      <alignment vertical="center"/>
    </xf>
    <xf numFmtId="0" fontId="19" fillId="13" borderId="181" applyNumberFormat="0" applyFont="0" applyAlignment="0" applyProtection="0">
      <alignment vertical="center"/>
    </xf>
    <xf numFmtId="0" fontId="104" fillId="27" borderId="206" applyNumberFormat="0" applyAlignment="0" applyProtection="0">
      <alignment vertical="center"/>
    </xf>
    <xf numFmtId="0" fontId="95" fillId="15" borderId="199" applyNumberFormat="0" applyAlignment="0" applyProtection="0">
      <alignment vertical="center"/>
    </xf>
    <xf numFmtId="0" fontId="19" fillId="13" borderId="181" applyNumberFormat="0" applyFont="0" applyAlignment="0" applyProtection="0">
      <alignment vertical="center"/>
    </xf>
    <xf numFmtId="10" fontId="81" fillId="20" borderId="81" applyNumberFormat="0" applyBorder="0" applyAlignment="0" applyProtection="0"/>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8" fontId="106" fillId="0" borderId="0" applyFont="0" applyFill="0" applyBorder="0" applyAlignment="0" applyProtection="0"/>
    <xf numFmtId="0" fontId="107" fillId="11" borderId="199" applyNumberFormat="0" applyAlignment="0" applyProtection="0">
      <alignment vertical="center"/>
    </xf>
    <xf numFmtId="0" fontId="107" fillId="11" borderId="199"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8" fontId="106" fillId="0" borderId="0" applyFont="0" applyFill="0" applyBorder="0" applyAlignment="0" applyProtection="0"/>
    <xf numFmtId="10" fontId="81" fillId="20" borderId="81" applyNumberFormat="0" applyBorder="0" applyAlignment="0" applyProtection="0"/>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8" fontId="106" fillId="0" borderId="0" applyFont="0" applyFill="0" applyBorder="0" applyAlignment="0" applyProtection="0"/>
    <xf numFmtId="0" fontId="107" fillId="11" borderId="199" applyNumberFormat="0" applyAlignment="0" applyProtection="0">
      <alignment vertical="center"/>
    </xf>
    <xf numFmtId="0" fontId="107" fillId="11" borderId="199" applyNumberFormat="0" applyAlignment="0" applyProtection="0">
      <alignment vertical="center"/>
    </xf>
    <xf numFmtId="8" fontId="106" fillId="0" borderId="0" applyFont="0" applyFill="0" applyBorder="0" applyAlignment="0" applyProtection="0"/>
    <xf numFmtId="0" fontId="19" fillId="13" borderId="181" applyNumberFormat="0" applyFont="0" applyAlignment="0" applyProtection="0">
      <alignment vertical="center"/>
    </xf>
    <xf numFmtId="0" fontId="107" fillId="16" borderId="199" applyNumberFormat="0" applyAlignment="0" applyProtection="0">
      <alignment vertical="center"/>
    </xf>
    <xf numFmtId="0" fontId="103" fillId="0" borderId="200" applyNumberFormat="0" applyFill="0" applyAlignment="0" applyProtection="0">
      <alignment vertical="center"/>
    </xf>
    <xf numFmtId="0" fontId="95" fillId="27" borderId="199" applyNumberFormat="0" applyAlignment="0" applyProtection="0">
      <alignment vertical="center"/>
    </xf>
    <xf numFmtId="0" fontId="95" fillId="27" borderId="199" applyNumberFormat="0" applyAlignment="0" applyProtection="0">
      <alignment vertical="center"/>
    </xf>
    <xf numFmtId="0" fontId="103" fillId="0" borderId="200" applyNumberFormat="0" applyFill="0" applyAlignment="0" applyProtection="0">
      <alignment vertical="center"/>
    </xf>
    <xf numFmtId="0" fontId="104" fillId="27" borderId="206" applyNumberFormat="0" applyAlignment="0" applyProtection="0">
      <alignment vertical="center"/>
    </xf>
    <xf numFmtId="8" fontId="106" fillId="0" borderId="0" applyFont="0" applyFill="0" applyBorder="0" applyAlignment="0" applyProtection="0"/>
    <xf numFmtId="0" fontId="107" fillId="16" borderId="199" applyNumberFormat="0" applyAlignment="0" applyProtection="0">
      <alignment vertical="center"/>
    </xf>
    <xf numFmtId="0" fontId="104" fillId="27" borderId="206" applyNumberForma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9" fillId="13" borderId="181" applyNumberFormat="0" applyFont="0" applyAlignment="0" applyProtection="0">
      <alignment vertical="center"/>
    </xf>
    <xf numFmtId="10" fontId="81" fillId="20" borderId="81" applyNumberFormat="0" applyBorder="0" applyAlignment="0" applyProtection="0"/>
    <xf numFmtId="10" fontId="81" fillId="20" borderId="81" applyNumberFormat="0" applyBorder="0" applyAlignment="0" applyProtection="0"/>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8" fontId="106" fillId="0" borderId="0" applyFont="0" applyFill="0" applyBorder="0" applyAlignment="0" applyProtection="0"/>
    <xf numFmtId="0" fontId="107" fillId="11" borderId="199" applyNumberFormat="0" applyAlignment="0" applyProtection="0">
      <alignment vertical="center"/>
    </xf>
    <xf numFmtId="0" fontId="107" fillId="11" borderId="199" applyNumberFormat="0" applyAlignment="0" applyProtection="0">
      <alignment vertical="center"/>
    </xf>
    <xf numFmtId="8" fontId="106" fillId="0" borderId="0" applyFont="0" applyFill="0" applyBorder="0" applyAlignment="0" applyProtection="0"/>
    <xf numFmtId="0" fontId="104" fillId="15" borderId="206" applyNumberFormat="0" applyAlignment="0" applyProtection="0">
      <alignment vertical="center"/>
    </xf>
    <xf numFmtId="0" fontId="104" fillId="15" borderId="206"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9" fillId="13" borderId="181" applyNumberFormat="0" applyFont="0" applyAlignment="0" applyProtection="0">
      <alignment vertical="center"/>
    </xf>
    <xf numFmtId="0" fontId="95" fillId="27" borderId="199" applyNumberFormat="0" applyAlignment="0" applyProtection="0">
      <alignment vertical="center"/>
    </xf>
    <xf numFmtId="0" fontId="103" fillId="0" borderId="200" applyNumberFormat="0" applyFill="0" applyAlignment="0" applyProtection="0">
      <alignment vertical="center"/>
    </xf>
    <xf numFmtId="0" fontId="104" fillId="27" borderId="206" applyNumberFormat="0" applyAlignment="0" applyProtection="0">
      <alignment vertical="center"/>
    </xf>
    <xf numFmtId="8" fontId="106" fillId="0" borderId="0" applyFont="0" applyFill="0" applyBorder="0" applyAlignment="0" applyProtection="0"/>
    <xf numFmtId="0" fontId="107" fillId="16" borderId="199"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8" fontId="106" fillId="0" borderId="0" applyFont="0" applyFill="0" applyBorder="0" applyAlignment="0" applyProtection="0"/>
    <xf numFmtId="0" fontId="107" fillId="11" borderId="199" applyNumberFormat="0" applyAlignment="0" applyProtection="0">
      <alignment vertical="center"/>
    </xf>
    <xf numFmtId="0" fontId="107" fillId="11" borderId="199" applyNumberFormat="0" applyAlignment="0" applyProtection="0">
      <alignment vertical="center"/>
    </xf>
    <xf numFmtId="8" fontId="106" fillId="0" borderId="0" applyFont="0" applyFill="0" applyBorder="0" applyAlignment="0" applyProtection="0"/>
    <xf numFmtId="0" fontId="19" fillId="13" borderId="181" applyNumberFormat="0" applyFont="0" applyAlignment="0" applyProtection="0">
      <alignment vertical="center"/>
    </xf>
    <xf numFmtId="0" fontId="107" fillId="16" borderId="199" applyNumberFormat="0" applyAlignment="0" applyProtection="0">
      <alignment vertical="center"/>
    </xf>
    <xf numFmtId="0" fontId="103" fillId="0" borderId="200" applyNumberFormat="0" applyFill="0" applyAlignment="0" applyProtection="0">
      <alignment vertical="center"/>
    </xf>
    <xf numFmtId="0" fontId="95" fillId="27" borderId="199" applyNumberFormat="0" applyAlignment="0" applyProtection="0">
      <alignment vertical="center"/>
    </xf>
    <xf numFmtId="0" fontId="95" fillId="27" borderId="199" applyNumberFormat="0" applyAlignment="0" applyProtection="0">
      <alignment vertical="center"/>
    </xf>
    <xf numFmtId="0" fontId="103" fillId="0" borderId="200" applyNumberFormat="0" applyFill="0" applyAlignment="0" applyProtection="0">
      <alignment vertical="center"/>
    </xf>
    <xf numFmtId="0" fontId="104" fillId="27" borderId="206" applyNumberFormat="0" applyAlignment="0" applyProtection="0">
      <alignment vertical="center"/>
    </xf>
    <xf numFmtId="8" fontId="106" fillId="0" borderId="0" applyFont="0" applyFill="0" applyBorder="0" applyAlignment="0" applyProtection="0"/>
    <xf numFmtId="0" fontId="107" fillId="16" borderId="199" applyNumberFormat="0" applyAlignment="0" applyProtection="0">
      <alignment vertical="center"/>
    </xf>
    <xf numFmtId="0" fontId="104" fillId="27" borderId="206" applyNumberForma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8" fontId="106" fillId="0" borderId="0" applyFont="0" applyFill="0" applyBorder="0" applyAlignment="0" applyProtection="0"/>
    <xf numFmtId="0" fontId="107" fillId="11" borderId="199" applyNumberFormat="0" applyAlignment="0" applyProtection="0">
      <alignment vertical="center"/>
    </xf>
    <xf numFmtId="0" fontId="107" fillId="11" borderId="199" applyNumberFormat="0" applyAlignment="0" applyProtection="0">
      <alignment vertical="center"/>
    </xf>
    <xf numFmtId="8" fontId="106" fillId="0" borderId="0" applyFont="0" applyFill="0" applyBorder="0" applyAlignment="0" applyProtection="0"/>
    <xf numFmtId="0" fontId="104" fillId="15" borderId="206" applyNumberFormat="0" applyAlignment="0" applyProtection="0">
      <alignment vertical="center"/>
    </xf>
    <xf numFmtId="0" fontId="104" fillId="15" borderId="206"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9" fillId="13" borderId="181" applyNumberFormat="0" applyFont="0" applyAlignment="0" applyProtection="0">
      <alignment vertical="center"/>
    </xf>
    <xf numFmtId="0" fontId="95" fillId="15" borderId="199"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7" fillId="16" borderId="199" applyNumberFormat="0" applyAlignment="0" applyProtection="0">
      <alignment vertical="center"/>
    </xf>
    <xf numFmtId="0" fontId="104" fillId="27" borderId="206" applyNumberFormat="0" applyAlignment="0" applyProtection="0">
      <alignment vertical="center"/>
    </xf>
    <xf numFmtId="0" fontId="103" fillId="0" borderId="200" applyNumberFormat="0" applyFill="0" applyAlignment="0" applyProtection="0">
      <alignment vertical="center"/>
    </xf>
    <xf numFmtId="0" fontId="19" fillId="13" borderId="181" applyNumberFormat="0" applyFont="0" applyAlignment="0" applyProtection="0">
      <alignment vertical="center"/>
    </xf>
    <xf numFmtId="0" fontId="95" fillId="27" borderId="199" applyNumberFormat="0" applyAlignment="0" applyProtection="0">
      <alignment vertical="center"/>
    </xf>
    <xf numFmtId="0" fontId="95" fillId="27" borderId="199" applyNumberFormat="0" applyAlignment="0" applyProtection="0">
      <alignment vertical="center"/>
    </xf>
    <xf numFmtId="0" fontId="95" fillId="27" borderId="199" applyNumberFormat="0" applyAlignment="0" applyProtection="0">
      <alignment vertical="center"/>
    </xf>
    <xf numFmtId="0" fontId="19" fillId="13" borderId="181" applyNumberFormat="0" applyFont="0" applyAlignment="0" applyProtection="0">
      <alignment vertical="center"/>
    </xf>
    <xf numFmtId="0" fontId="103" fillId="0" borderId="200" applyNumberFormat="0" applyFill="0" applyAlignment="0" applyProtection="0">
      <alignment vertical="center"/>
    </xf>
    <xf numFmtId="0" fontId="104" fillId="27" borderId="206" applyNumberFormat="0" applyAlignment="0" applyProtection="0">
      <alignment vertical="center"/>
    </xf>
    <xf numFmtId="0" fontId="95" fillId="15" borderId="199" applyNumberFormat="0" applyAlignment="0" applyProtection="0">
      <alignment vertical="center"/>
    </xf>
    <xf numFmtId="0" fontId="103" fillId="0" borderId="200" applyNumberFormat="0" applyFill="0" applyAlignment="0" applyProtection="0">
      <alignment vertical="center"/>
    </xf>
    <xf numFmtId="0" fontId="104" fillId="27" borderId="206" applyNumberFormat="0" applyAlignment="0" applyProtection="0">
      <alignment vertical="center"/>
    </xf>
    <xf numFmtId="8" fontId="106" fillId="0" borderId="0" applyFont="0" applyFill="0" applyBorder="0" applyAlignment="0" applyProtection="0"/>
    <xf numFmtId="0" fontId="107" fillId="16" borderId="199" applyNumberFormat="0" applyAlignment="0" applyProtection="0">
      <alignment vertical="center"/>
    </xf>
    <xf numFmtId="0" fontId="107" fillId="16" borderId="199" applyNumberFormat="0" applyAlignment="0" applyProtection="0">
      <alignment vertical="center"/>
    </xf>
    <xf numFmtId="0" fontId="95" fillId="15" borderId="199"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95" fillId="15" borderId="199" applyNumberFormat="0" applyAlignment="0" applyProtection="0">
      <alignment vertical="center"/>
    </xf>
    <xf numFmtId="0" fontId="19" fillId="13" borderId="181" applyNumberFormat="0" applyFont="0" applyAlignment="0" applyProtection="0">
      <alignment vertical="center"/>
    </xf>
    <xf numFmtId="10" fontId="81" fillId="20" borderId="81" applyNumberFormat="0" applyBorder="0" applyAlignment="0" applyProtection="0"/>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8" fontId="106" fillId="0" borderId="0" applyFont="0" applyFill="0" applyBorder="0" applyAlignment="0" applyProtection="0"/>
    <xf numFmtId="0" fontId="107" fillId="11" borderId="199" applyNumberFormat="0" applyAlignment="0" applyProtection="0">
      <alignment vertical="center"/>
    </xf>
    <xf numFmtId="0" fontId="107" fillId="11" borderId="199"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8" fontId="106" fillId="0" borderId="0" applyFont="0" applyFill="0" applyBorder="0" applyAlignment="0" applyProtection="0"/>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8" fontId="106" fillId="0" borderId="0" applyFont="0" applyFill="0" applyBorder="0" applyAlignment="0" applyProtection="0"/>
    <xf numFmtId="0" fontId="107" fillId="11" borderId="199" applyNumberFormat="0" applyAlignment="0" applyProtection="0">
      <alignment vertical="center"/>
    </xf>
    <xf numFmtId="0" fontId="107" fillId="11" borderId="199" applyNumberFormat="0" applyAlignment="0" applyProtection="0">
      <alignment vertical="center"/>
    </xf>
    <xf numFmtId="8" fontId="106" fillId="0" borderId="0" applyFont="0" applyFill="0" applyBorder="0" applyAlignment="0" applyProtection="0"/>
    <xf numFmtId="0" fontId="19" fillId="13" borderId="181" applyNumberFormat="0" applyFont="0" applyAlignment="0" applyProtection="0">
      <alignment vertical="center"/>
    </xf>
    <xf numFmtId="0" fontId="107" fillId="16" borderId="199" applyNumberFormat="0" applyAlignment="0" applyProtection="0">
      <alignment vertical="center"/>
    </xf>
    <xf numFmtId="0" fontId="103" fillId="0" borderId="200" applyNumberFormat="0" applyFill="0" applyAlignment="0" applyProtection="0">
      <alignment vertical="center"/>
    </xf>
    <xf numFmtId="0" fontId="95" fillId="27" borderId="199" applyNumberFormat="0" applyAlignment="0" applyProtection="0">
      <alignment vertical="center"/>
    </xf>
    <xf numFmtId="0" fontId="95" fillId="27" borderId="199" applyNumberFormat="0" applyAlignment="0" applyProtection="0">
      <alignment vertical="center"/>
    </xf>
    <xf numFmtId="0" fontId="103" fillId="0" borderId="200" applyNumberFormat="0" applyFill="0" applyAlignment="0" applyProtection="0">
      <alignment vertical="center"/>
    </xf>
    <xf numFmtId="0" fontId="104" fillId="27" borderId="206" applyNumberFormat="0" applyAlignment="0" applyProtection="0">
      <alignment vertical="center"/>
    </xf>
    <xf numFmtId="8" fontId="106" fillId="0" borderId="0" applyFont="0" applyFill="0" applyBorder="0" applyAlignment="0" applyProtection="0"/>
    <xf numFmtId="0" fontId="107" fillId="16" borderId="199" applyNumberFormat="0" applyAlignment="0" applyProtection="0">
      <alignment vertical="center"/>
    </xf>
    <xf numFmtId="0" fontId="104" fillId="27" borderId="206" applyNumberForma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8" fontId="106" fillId="0" borderId="0" applyFont="0" applyFill="0" applyBorder="0" applyAlignment="0" applyProtection="0"/>
    <xf numFmtId="0" fontId="107" fillId="11" borderId="199" applyNumberFormat="0" applyAlignment="0" applyProtection="0">
      <alignment vertical="center"/>
    </xf>
    <xf numFmtId="0" fontId="107" fillId="11" borderId="199" applyNumberFormat="0" applyAlignment="0" applyProtection="0">
      <alignment vertical="center"/>
    </xf>
    <xf numFmtId="8" fontId="106" fillId="0" borderId="0" applyFont="0" applyFill="0" applyBorder="0" applyAlignment="0" applyProtection="0"/>
    <xf numFmtId="0" fontId="104" fillId="15" borderId="206" applyNumberFormat="0" applyAlignment="0" applyProtection="0">
      <alignment vertical="center"/>
    </xf>
    <xf numFmtId="0" fontId="104" fillId="15" borderId="206"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03" fillId="0" borderId="200" applyNumberFormat="0" applyFill="0" applyAlignment="0" applyProtection="0">
      <alignment vertical="center"/>
    </xf>
    <xf numFmtId="0" fontId="19" fillId="13" borderId="181" applyNumberFormat="0" applyFont="0" applyAlignment="0" applyProtection="0">
      <alignment vertical="center"/>
    </xf>
    <xf numFmtId="0" fontId="104" fillId="27" borderId="206" applyNumberForma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7" fillId="11" borderId="199" applyNumberFormat="0" applyAlignment="0" applyProtection="0">
      <alignment vertical="center"/>
    </xf>
    <xf numFmtId="0" fontId="104" fillId="15" borderId="206"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95" fillId="27" borderId="199" applyNumberForma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3" fillId="0" borderId="200" applyNumberFormat="0" applyFill="0" applyAlignment="0" applyProtection="0">
      <alignment vertical="center"/>
    </xf>
    <xf numFmtId="0" fontId="95" fillId="15" borderId="199" applyNumberFormat="0" applyAlignment="0" applyProtection="0">
      <alignment vertical="center"/>
    </xf>
    <xf numFmtId="0" fontId="104" fillId="27" borderId="206" applyNumberFormat="0" applyAlignment="0" applyProtection="0">
      <alignment vertical="center"/>
    </xf>
    <xf numFmtId="0" fontId="19" fillId="13" borderId="181" applyNumberFormat="0" applyFont="0" applyAlignment="0" applyProtection="0">
      <alignment vertical="center"/>
    </xf>
    <xf numFmtId="0" fontId="95" fillId="27" borderId="199" applyNumberFormat="0" applyAlignment="0" applyProtection="0">
      <alignment vertical="center"/>
    </xf>
    <xf numFmtId="0" fontId="107" fillId="11" borderId="199" applyNumberFormat="0" applyAlignment="0" applyProtection="0">
      <alignment vertical="center"/>
    </xf>
    <xf numFmtId="0" fontId="104" fillId="27"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95" fillId="15" borderId="199"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3" fillId="0" borderId="200" applyNumberFormat="0" applyFill="0" applyAlignment="0" applyProtection="0">
      <alignment vertical="center"/>
    </xf>
    <xf numFmtId="0" fontId="104" fillId="15" borderId="206" applyNumberFormat="0" applyAlignment="0" applyProtection="0">
      <alignment vertical="center"/>
    </xf>
    <xf numFmtId="0" fontId="104" fillId="27" borderId="206" applyNumberFormat="0" applyAlignment="0" applyProtection="0">
      <alignment vertical="center"/>
    </xf>
    <xf numFmtId="0" fontId="95" fillId="15" borderId="199" applyNumberFormat="0" applyAlignment="0" applyProtection="0">
      <alignment vertical="center"/>
    </xf>
    <xf numFmtId="0" fontId="103" fillId="0" borderId="200" applyNumberFormat="0" applyFill="0" applyAlignment="0" applyProtection="0">
      <alignment vertical="center"/>
    </xf>
    <xf numFmtId="0" fontId="95" fillId="27" borderId="199" applyNumberFormat="0" applyAlignment="0" applyProtection="0">
      <alignment vertical="center"/>
    </xf>
    <xf numFmtId="0" fontId="107" fillId="11" borderId="199" applyNumberFormat="0" applyAlignment="0" applyProtection="0">
      <alignment vertical="center"/>
    </xf>
    <xf numFmtId="0" fontId="82" fillId="0" borderId="208">
      <alignment horizontal="lef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3" fillId="0" borderId="200" applyNumberFormat="0" applyFill="0" applyAlignment="0" applyProtection="0">
      <alignment vertical="center"/>
    </xf>
    <xf numFmtId="0" fontId="95" fillId="15" borderId="199" applyNumberForma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7" fillId="16" borderId="199" applyNumberFormat="0" applyAlignment="0" applyProtection="0">
      <alignment vertical="center"/>
    </xf>
    <xf numFmtId="0" fontId="19" fillId="13" borderId="181" applyNumberFormat="0" applyFont="0" applyAlignment="0" applyProtection="0">
      <alignment vertical="center"/>
    </xf>
    <xf numFmtId="0" fontId="104" fillId="27" borderId="206" applyNumberFormat="0" applyAlignment="0" applyProtection="0">
      <alignment vertical="center"/>
    </xf>
    <xf numFmtId="0" fontId="104" fillId="15" borderId="206" applyNumberFormat="0" applyAlignment="0" applyProtection="0">
      <alignment vertical="center"/>
    </xf>
    <xf numFmtId="0" fontId="95" fillId="15" borderId="199" applyNumberFormat="0" applyAlignment="0" applyProtection="0">
      <alignment vertical="center"/>
    </xf>
    <xf numFmtId="10" fontId="81" fillId="20" borderId="81" applyNumberFormat="0" applyBorder="0" applyAlignment="0" applyProtection="0"/>
    <xf numFmtId="0" fontId="19" fillId="13" borderId="181" applyNumberFormat="0" applyFont="0" applyAlignment="0" applyProtection="0">
      <alignment vertical="center"/>
    </xf>
    <xf numFmtId="0" fontId="104" fillId="15" borderId="206"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4" fillId="27" borderId="206" applyNumberForma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4" fillId="27" borderId="206" applyNumberForma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10" fontId="81" fillId="20" borderId="81" applyNumberFormat="0" applyBorder="0" applyAlignment="0" applyProtection="0"/>
    <xf numFmtId="0" fontId="19" fillId="13" borderId="181" applyNumberFormat="0" applyFont="0" applyAlignment="0" applyProtection="0">
      <alignment vertical="center"/>
    </xf>
    <xf numFmtId="0" fontId="95" fillId="27" borderId="199"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3" fillId="0" borderId="200" applyNumberFormat="0" applyFill="0" applyAlignment="0" applyProtection="0">
      <alignment vertical="center"/>
    </xf>
    <xf numFmtId="0" fontId="104" fillId="15" borderId="206" applyNumberFormat="0" applyAlignment="0" applyProtection="0">
      <alignment vertical="center"/>
    </xf>
    <xf numFmtId="0" fontId="19" fillId="13" borderId="181" applyNumberFormat="0" applyFont="0" applyAlignment="0" applyProtection="0">
      <alignment vertical="center"/>
    </xf>
    <xf numFmtId="0" fontId="107" fillId="11" borderId="199" applyNumberFormat="0" applyAlignment="0" applyProtection="0">
      <alignment vertical="center"/>
    </xf>
    <xf numFmtId="0" fontId="104" fillId="27" borderId="206" applyNumberFormat="0" applyAlignment="0" applyProtection="0">
      <alignment vertical="center"/>
    </xf>
    <xf numFmtId="0" fontId="19" fillId="13" borderId="181" applyNumberFormat="0" applyFont="0" applyAlignment="0" applyProtection="0">
      <alignment vertical="center"/>
    </xf>
    <xf numFmtId="0" fontId="103" fillId="0" borderId="200" applyNumberFormat="0" applyFill="0" applyAlignment="0" applyProtection="0">
      <alignment vertical="center"/>
    </xf>
    <xf numFmtId="0" fontId="104" fillId="27" borderId="206" applyNumberFormat="0" applyAlignment="0" applyProtection="0">
      <alignment vertical="center"/>
    </xf>
    <xf numFmtId="0" fontId="104" fillId="27" borderId="206"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7" fillId="11" borderId="199" applyNumberFormat="0" applyAlignment="0" applyProtection="0">
      <alignment vertical="center"/>
    </xf>
    <xf numFmtId="0" fontId="104" fillId="15" borderId="206" applyNumberFormat="0" applyAlignment="0" applyProtection="0">
      <alignment vertical="center"/>
    </xf>
    <xf numFmtId="0" fontId="104" fillId="27" borderId="206" applyNumberFormat="0" applyAlignment="0" applyProtection="0">
      <alignment vertical="center"/>
    </xf>
    <xf numFmtId="0" fontId="104" fillId="15" borderId="206" applyNumberForma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4" fillId="27" borderId="206" applyNumberForma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27" borderId="206" applyNumberFormat="0" applyAlignment="0" applyProtection="0">
      <alignment vertical="center"/>
    </xf>
    <xf numFmtId="0" fontId="19" fillId="13" borderId="181" applyNumberFormat="0" applyFont="0" applyAlignment="0" applyProtection="0">
      <alignment vertical="center"/>
    </xf>
    <xf numFmtId="0" fontId="104" fillId="27" borderId="206" applyNumberFormat="0" applyAlignment="0" applyProtection="0">
      <alignment vertical="center"/>
    </xf>
    <xf numFmtId="0" fontId="19" fillId="13" borderId="181" applyNumberFormat="0" applyFont="0" applyAlignment="0" applyProtection="0">
      <alignment vertical="center"/>
    </xf>
    <xf numFmtId="0" fontId="104" fillId="27" borderId="206"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95" fillId="15" borderId="199" applyNumberFormat="0" applyAlignment="0" applyProtection="0">
      <alignment vertical="center"/>
    </xf>
    <xf numFmtId="0" fontId="104" fillId="27" borderId="206" applyNumberFormat="0" applyAlignment="0" applyProtection="0">
      <alignment vertical="center"/>
    </xf>
    <xf numFmtId="0" fontId="103" fillId="0" borderId="200" applyNumberFormat="0" applyFill="0" applyAlignment="0" applyProtection="0">
      <alignment vertical="center"/>
    </xf>
    <xf numFmtId="0" fontId="103" fillId="0" borderId="200" applyNumberFormat="0" applyFill="0" applyAlignment="0" applyProtection="0">
      <alignment vertical="center"/>
    </xf>
    <xf numFmtId="0" fontId="104" fillId="27" borderId="206" applyNumberFormat="0" applyAlignment="0" applyProtection="0">
      <alignment vertical="center"/>
    </xf>
    <xf numFmtId="0" fontId="103" fillId="0" borderId="200" applyNumberFormat="0" applyFill="0" applyAlignment="0" applyProtection="0">
      <alignment vertical="center"/>
    </xf>
    <xf numFmtId="10" fontId="81" fillId="20" borderId="81" applyNumberFormat="0" applyBorder="0" applyAlignment="0" applyProtection="0"/>
    <xf numFmtId="0" fontId="104" fillId="27" borderId="206" applyNumberFormat="0" applyAlignment="0" applyProtection="0">
      <alignment vertical="center"/>
    </xf>
    <xf numFmtId="0" fontId="107" fillId="16" borderId="199" applyNumberFormat="0" applyAlignment="0" applyProtection="0">
      <alignment vertical="center"/>
    </xf>
    <xf numFmtId="0" fontId="103" fillId="0" borderId="200" applyNumberFormat="0" applyFill="0" applyAlignment="0" applyProtection="0">
      <alignment vertical="center"/>
    </xf>
    <xf numFmtId="0" fontId="104" fillId="27" borderId="206" applyNumberFormat="0" applyAlignment="0" applyProtection="0">
      <alignment vertical="center"/>
    </xf>
    <xf numFmtId="0" fontId="104" fillId="27" borderId="206" applyNumberFormat="0" applyAlignment="0" applyProtection="0">
      <alignment vertical="center"/>
    </xf>
    <xf numFmtId="0" fontId="19" fillId="13" borderId="181" applyNumberFormat="0" applyFont="0" applyAlignment="0" applyProtection="0">
      <alignment vertical="center"/>
    </xf>
    <xf numFmtId="10" fontId="81" fillId="20" borderId="81" applyNumberFormat="0" applyBorder="0" applyAlignment="0" applyProtection="0"/>
    <xf numFmtId="0" fontId="19" fillId="13" borderId="181" applyNumberFormat="0" applyFont="0" applyAlignment="0" applyProtection="0">
      <alignment vertical="center"/>
    </xf>
    <xf numFmtId="0" fontId="103" fillId="0" borderId="200" applyNumberFormat="0" applyFill="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4" fillId="27" borderId="206" applyNumberFormat="0" applyAlignment="0" applyProtection="0">
      <alignment vertical="center"/>
    </xf>
    <xf numFmtId="0" fontId="103" fillId="0" borderId="200" applyNumberFormat="0" applyFill="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7" fillId="11" borderId="199" applyNumberForma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9" fillId="13" borderId="181" applyNumberFormat="0" applyFont="0" applyAlignment="0" applyProtection="0">
      <alignment vertical="center"/>
    </xf>
    <xf numFmtId="0" fontId="107" fillId="11" borderId="199"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9" fillId="13" borderId="181" applyNumberFormat="0" applyFont="0" applyAlignment="0" applyProtection="0">
      <alignment vertical="center"/>
    </xf>
    <xf numFmtId="0" fontId="95" fillId="15" borderId="199" applyNumberFormat="0" applyAlignment="0" applyProtection="0">
      <alignment vertical="center"/>
    </xf>
    <xf numFmtId="0" fontId="104" fillId="27" borderId="206" applyNumberFormat="0" applyAlignment="0" applyProtection="0">
      <alignment vertical="center"/>
    </xf>
    <xf numFmtId="0" fontId="104" fillId="15" borderId="206" applyNumberFormat="0" applyAlignment="0" applyProtection="0">
      <alignment vertical="center"/>
    </xf>
    <xf numFmtId="0" fontId="95" fillId="15" borderId="199" applyNumberFormat="0" applyAlignment="0" applyProtection="0">
      <alignment vertical="center"/>
    </xf>
    <xf numFmtId="0" fontId="104" fillId="15" borderId="206" applyNumberFormat="0" applyAlignment="0" applyProtection="0">
      <alignment vertical="center"/>
    </xf>
    <xf numFmtId="0" fontId="104" fillId="27" borderId="206" applyNumberFormat="0" applyAlignment="0" applyProtection="0">
      <alignment vertical="center"/>
    </xf>
    <xf numFmtId="0" fontId="107" fillId="11" borderId="199" applyNumberFormat="0" applyAlignment="0" applyProtection="0">
      <alignment vertical="center"/>
    </xf>
    <xf numFmtId="10" fontId="81" fillId="20" borderId="81" applyNumberFormat="0" applyBorder="0" applyAlignment="0" applyProtection="0"/>
    <xf numFmtId="0" fontId="104" fillId="15" borderId="206" applyNumberFormat="0" applyAlignment="0" applyProtection="0">
      <alignment vertical="center"/>
    </xf>
    <xf numFmtId="0" fontId="19" fillId="13" borderId="181" applyNumberFormat="0" applyFont="0" applyAlignment="0" applyProtection="0">
      <alignment vertical="center"/>
    </xf>
    <xf numFmtId="0" fontId="95" fillId="15" borderId="199" applyNumberFormat="0" applyAlignment="0" applyProtection="0">
      <alignment vertical="center"/>
    </xf>
    <xf numFmtId="0" fontId="107" fillId="16" borderId="199" applyNumberFormat="0" applyAlignment="0" applyProtection="0">
      <alignment vertical="center"/>
    </xf>
    <xf numFmtId="0" fontId="19" fillId="13" borderId="181" applyNumberFormat="0" applyFont="0" applyAlignment="0" applyProtection="0">
      <alignment vertical="center"/>
    </xf>
    <xf numFmtId="0" fontId="95" fillId="15" borderId="199" applyNumberFormat="0" applyAlignment="0" applyProtection="0">
      <alignment vertical="center"/>
    </xf>
    <xf numFmtId="0" fontId="104" fillId="15" borderId="206" applyNumberFormat="0" applyAlignment="0" applyProtection="0">
      <alignment vertical="center"/>
    </xf>
    <xf numFmtId="10" fontId="81" fillId="20" borderId="81" applyNumberFormat="0" applyBorder="0" applyAlignment="0" applyProtection="0"/>
    <xf numFmtId="0" fontId="104" fillId="15" borderId="206" applyNumberFormat="0" applyAlignment="0" applyProtection="0">
      <alignment vertical="center"/>
    </xf>
    <xf numFmtId="0" fontId="19" fillId="13" borderId="181" applyNumberFormat="0" applyFont="0" applyAlignment="0" applyProtection="0">
      <alignment vertical="center"/>
    </xf>
    <xf numFmtId="0" fontId="103" fillId="0" borderId="200" applyNumberFormat="0" applyFill="0" applyAlignment="0" applyProtection="0">
      <alignment vertical="center"/>
    </xf>
    <xf numFmtId="0" fontId="103" fillId="0" borderId="200" applyNumberFormat="0" applyFill="0" applyAlignment="0" applyProtection="0">
      <alignment vertical="center"/>
    </xf>
    <xf numFmtId="0" fontId="82" fillId="0" borderId="70">
      <alignment horizontal="left" vertical="center"/>
    </xf>
    <xf numFmtId="0" fontId="107" fillId="16" borderId="199" applyNumberFormat="0" applyAlignment="0" applyProtection="0">
      <alignment vertical="center"/>
    </xf>
    <xf numFmtId="0" fontId="103" fillId="0" borderId="200" applyNumberFormat="0" applyFill="0" applyAlignment="0" applyProtection="0">
      <alignment vertical="center"/>
    </xf>
    <xf numFmtId="0" fontId="104" fillId="15" borderId="206" applyNumberFormat="0" applyAlignment="0" applyProtection="0">
      <alignment vertical="center"/>
    </xf>
    <xf numFmtId="0" fontId="19" fillId="13" borderId="181" applyNumberFormat="0" applyFont="0" applyAlignment="0" applyProtection="0">
      <alignment vertical="center"/>
    </xf>
    <xf numFmtId="0" fontId="107" fillId="11" borderId="199"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3" fillId="0" borderId="200" applyNumberFormat="0" applyFill="0" applyAlignment="0" applyProtection="0">
      <alignment vertical="center"/>
    </xf>
    <xf numFmtId="0" fontId="19" fillId="13" borderId="181" applyNumberFormat="0" applyFont="0" applyAlignment="0" applyProtection="0">
      <alignment vertical="center"/>
    </xf>
    <xf numFmtId="0" fontId="107" fillId="11" borderId="199"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82" fillId="0" borderId="208">
      <alignment horizontal="left" vertical="center"/>
    </xf>
    <xf numFmtId="0" fontId="104" fillId="27" borderId="206" applyNumberFormat="0" applyAlignment="0" applyProtection="0">
      <alignment vertical="center"/>
    </xf>
    <xf numFmtId="0" fontId="103" fillId="0" borderId="200" applyNumberFormat="0" applyFill="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3" fillId="0" borderId="200" applyNumberFormat="0" applyFill="0" applyAlignment="0" applyProtection="0">
      <alignment vertical="center"/>
    </xf>
    <xf numFmtId="0" fontId="104" fillId="27" borderId="206" applyNumberFormat="0" applyAlignment="0" applyProtection="0">
      <alignment vertical="center"/>
    </xf>
    <xf numFmtId="0" fontId="103" fillId="0" borderId="200" applyNumberFormat="0" applyFill="0" applyAlignment="0" applyProtection="0">
      <alignment vertical="center"/>
    </xf>
    <xf numFmtId="0" fontId="104" fillId="27" borderId="206" applyNumberFormat="0" applyAlignment="0" applyProtection="0">
      <alignment vertical="center"/>
    </xf>
    <xf numFmtId="0" fontId="19" fillId="13" borderId="181" applyNumberFormat="0" applyFont="0" applyAlignment="0" applyProtection="0">
      <alignment vertical="center"/>
    </xf>
    <xf numFmtId="0" fontId="82" fillId="0" borderId="208">
      <alignment horizontal="left" vertical="center"/>
    </xf>
    <xf numFmtId="0" fontId="19" fillId="13" borderId="181" applyNumberFormat="0" applyFont="0" applyAlignment="0" applyProtection="0">
      <alignment vertical="center"/>
    </xf>
    <xf numFmtId="10" fontId="81" fillId="20" borderId="81" applyNumberFormat="0" applyBorder="0" applyAlignment="0" applyProtection="0"/>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10" fontId="81" fillId="20" borderId="81" applyNumberFormat="0" applyBorder="0" applyAlignment="0" applyProtection="0"/>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3" fillId="0" borderId="200" applyNumberFormat="0" applyFill="0" applyAlignment="0" applyProtection="0">
      <alignment vertical="center"/>
    </xf>
    <xf numFmtId="0" fontId="103" fillId="0" borderId="200" applyNumberFormat="0" applyFill="0" applyAlignment="0" applyProtection="0">
      <alignment vertical="center"/>
    </xf>
    <xf numFmtId="0" fontId="104" fillId="27" borderId="206" applyNumberFormat="0" applyAlignment="0" applyProtection="0">
      <alignment vertical="center"/>
    </xf>
    <xf numFmtId="0" fontId="19" fillId="13" borderId="181" applyNumberFormat="0" applyFont="0" applyAlignment="0" applyProtection="0">
      <alignment vertical="center"/>
    </xf>
    <xf numFmtId="0" fontId="104" fillId="27" borderId="206"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95" fillId="15" borderId="199" applyNumberFormat="0" applyAlignment="0" applyProtection="0">
      <alignment vertical="center"/>
    </xf>
    <xf numFmtId="0" fontId="103" fillId="0" borderId="200" applyNumberFormat="0" applyFill="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27" borderId="206" applyNumberFormat="0" applyAlignment="0" applyProtection="0">
      <alignment vertical="center"/>
    </xf>
    <xf numFmtId="0" fontId="19" fillId="13" borderId="181" applyNumberFormat="0" applyFont="0" applyAlignment="0" applyProtection="0">
      <alignment vertical="center"/>
    </xf>
    <xf numFmtId="0" fontId="103" fillId="0" borderId="200" applyNumberFormat="0" applyFill="0" applyAlignment="0" applyProtection="0">
      <alignment vertical="center"/>
    </xf>
    <xf numFmtId="0" fontId="104" fillId="27" borderId="206"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3" fillId="0" borderId="200" applyNumberFormat="0" applyFill="0" applyAlignment="0" applyProtection="0">
      <alignment vertical="center"/>
    </xf>
    <xf numFmtId="0" fontId="103" fillId="0" borderId="200" applyNumberFormat="0" applyFill="0" applyAlignment="0" applyProtection="0">
      <alignment vertical="center"/>
    </xf>
    <xf numFmtId="0" fontId="104" fillId="27" borderId="206" applyNumberFormat="0" applyAlignment="0" applyProtection="0">
      <alignment vertical="center"/>
    </xf>
    <xf numFmtId="0" fontId="104" fillId="27" borderId="206"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9" fillId="13" borderId="181" applyNumberFormat="0" applyFont="0" applyAlignment="0" applyProtection="0">
      <alignment vertical="center"/>
    </xf>
    <xf numFmtId="0" fontId="95" fillId="15" borderId="199"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82" fillId="0" borderId="208">
      <alignment horizontal="left" vertical="center"/>
    </xf>
    <xf numFmtId="0" fontId="104" fillId="27" borderId="206" applyNumberFormat="0" applyAlignment="0" applyProtection="0">
      <alignment vertical="center"/>
    </xf>
    <xf numFmtId="0" fontId="103" fillId="0" borderId="200" applyNumberFormat="0" applyFill="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3" fillId="0" borderId="200" applyNumberFormat="0" applyFill="0" applyAlignment="0" applyProtection="0">
      <alignment vertical="center"/>
    </xf>
    <xf numFmtId="0" fontId="104" fillId="27" borderId="206" applyNumberFormat="0" applyAlignment="0" applyProtection="0">
      <alignment vertical="center"/>
    </xf>
    <xf numFmtId="0" fontId="103" fillId="0" borderId="200" applyNumberFormat="0" applyFill="0" applyAlignment="0" applyProtection="0">
      <alignment vertical="center"/>
    </xf>
    <xf numFmtId="0" fontId="104" fillId="27" borderId="206" applyNumberFormat="0" applyAlignment="0" applyProtection="0">
      <alignment vertical="center"/>
    </xf>
    <xf numFmtId="0" fontId="95" fillId="15" borderId="199" applyNumberFormat="0" applyAlignment="0" applyProtection="0">
      <alignment vertical="center"/>
    </xf>
    <xf numFmtId="0" fontId="19" fillId="13" borderId="181" applyNumberFormat="0" applyFont="0" applyAlignment="0" applyProtection="0">
      <alignment vertical="center"/>
    </xf>
    <xf numFmtId="0" fontId="82" fillId="0" borderId="208">
      <alignment horizontal="lef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95" fillId="15" borderId="199"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27" borderId="206"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3" fillId="0" borderId="200" applyNumberFormat="0" applyFill="0" applyAlignment="0" applyProtection="0">
      <alignment vertical="center"/>
    </xf>
    <xf numFmtId="0" fontId="103" fillId="0" borderId="200" applyNumberFormat="0" applyFill="0" applyAlignment="0" applyProtection="0">
      <alignment vertical="center"/>
    </xf>
    <xf numFmtId="0" fontId="104" fillId="27" borderId="206" applyNumberFormat="0" applyAlignment="0" applyProtection="0">
      <alignment vertical="center"/>
    </xf>
    <xf numFmtId="0" fontId="19" fillId="13" borderId="181" applyNumberFormat="0" applyFont="0" applyAlignment="0" applyProtection="0">
      <alignment vertical="center"/>
    </xf>
    <xf numFmtId="0" fontId="104" fillId="27" borderId="206"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7" fillId="11" borderId="199" applyNumberFormat="0" applyAlignment="0" applyProtection="0">
      <alignment vertical="center"/>
    </xf>
    <xf numFmtId="0" fontId="95" fillId="15" borderId="199"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3" fillId="0" borderId="200" applyNumberFormat="0" applyFill="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82" fillId="0" borderId="208">
      <alignment horizontal="left" vertical="center"/>
    </xf>
    <xf numFmtId="0" fontId="104" fillId="27" borderId="206" applyNumberFormat="0" applyAlignment="0" applyProtection="0">
      <alignment vertical="center"/>
    </xf>
    <xf numFmtId="0" fontId="103" fillId="0" borderId="200" applyNumberFormat="0" applyFill="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3" fillId="0" borderId="200" applyNumberFormat="0" applyFill="0" applyAlignment="0" applyProtection="0">
      <alignment vertical="center"/>
    </xf>
    <xf numFmtId="0" fontId="104" fillId="27" borderId="206" applyNumberFormat="0" applyAlignment="0" applyProtection="0">
      <alignment vertical="center"/>
    </xf>
    <xf numFmtId="0" fontId="103" fillId="0" borderId="200" applyNumberFormat="0" applyFill="0" applyAlignment="0" applyProtection="0">
      <alignment vertical="center"/>
    </xf>
    <xf numFmtId="0" fontId="104" fillId="27" borderId="206" applyNumberFormat="0" applyAlignment="0" applyProtection="0">
      <alignment vertical="center"/>
    </xf>
    <xf numFmtId="0" fontId="19" fillId="13" borderId="181" applyNumberFormat="0" applyFont="0" applyAlignment="0" applyProtection="0">
      <alignment vertical="center"/>
    </xf>
    <xf numFmtId="0" fontId="82" fillId="0" borderId="208">
      <alignment horizontal="left" vertical="center"/>
    </xf>
    <xf numFmtId="0" fontId="19" fillId="13" borderId="181" applyNumberFormat="0" applyFont="0" applyAlignment="0" applyProtection="0">
      <alignment vertical="center"/>
    </xf>
    <xf numFmtId="10" fontId="81" fillId="20" borderId="81" applyNumberFormat="0" applyBorder="0" applyAlignment="0" applyProtection="0"/>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3" fillId="0" borderId="200" applyNumberFormat="0" applyFill="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3" fillId="0" borderId="200" applyNumberFormat="0" applyFill="0" applyAlignment="0" applyProtection="0">
      <alignment vertical="center"/>
    </xf>
    <xf numFmtId="0" fontId="103" fillId="0" borderId="200" applyNumberFormat="0" applyFill="0" applyAlignment="0" applyProtection="0">
      <alignment vertical="center"/>
    </xf>
    <xf numFmtId="0" fontId="104" fillId="27" borderId="206" applyNumberFormat="0" applyAlignment="0" applyProtection="0">
      <alignment vertical="center"/>
    </xf>
    <xf numFmtId="0" fontId="19" fillId="13" borderId="181" applyNumberFormat="0" applyFont="0" applyAlignment="0" applyProtection="0">
      <alignment vertical="center"/>
    </xf>
    <xf numFmtId="0" fontId="104" fillId="27" borderId="206"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3" fillId="0" borderId="200" applyNumberFormat="0" applyFill="0" applyAlignment="0" applyProtection="0">
      <alignment vertical="center"/>
    </xf>
    <xf numFmtId="0" fontId="104" fillId="27" borderId="206"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3" fillId="0" borderId="200" applyNumberFormat="0" applyFill="0" applyAlignment="0" applyProtection="0">
      <alignment vertical="center"/>
    </xf>
    <xf numFmtId="0" fontId="103" fillId="0" borderId="200" applyNumberFormat="0" applyFill="0" applyAlignment="0" applyProtection="0">
      <alignment vertical="center"/>
    </xf>
    <xf numFmtId="0" fontId="104" fillId="27" borderId="206" applyNumberFormat="0" applyAlignment="0" applyProtection="0">
      <alignment vertical="center"/>
    </xf>
    <xf numFmtId="0" fontId="104" fillId="15" borderId="206" applyNumberFormat="0" applyAlignment="0" applyProtection="0">
      <alignment vertical="center"/>
    </xf>
    <xf numFmtId="0" fontId="104" fillId="27" borderId="206"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95" fillId="15" borderId="199"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82" fillId="0" borderId="208">
      <alignment horizontal="left" vertical="center"/>
    </xf>
    <xf numFmtId="0" fontId="104" fillId="27" borderId="206" applyNumberFormat="0" applyAlignment="0" applyProtection="0">
      <alignment vertical="center"/>
    </xf>
    <xf numFmtId="0" fontId="103" fillId="0" borderId="200" applyNumberFormat="0" applyFill="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3" fillId="0" borderId="200" applyNumberFormat="0" applyFill="0" applyAlignment="0" applyProtection="0">
      <alignment vertical="center"/>
    </xf>
    <xf numFmtId="0" fontId="104" fillId="27" borderId="206" applyNumberFormat="0" applyAlignment="0" applyProtection="0">
      <alignment vertical="center"/>
    </xf>
    <xf numFmtId="0" fontId="103" fillId="0" borderId="200" applyNumberFormat="0" applyFill="0" applyAlignment="0" applyProtection="0">
      <alignment vertical="center"/>
    </xf>
    <xf numFmtId="0" fontId="104" fillId="27" borderId="206" applyNumberFormat="0" applyAlignment="0" applyProtection="0">
      <alignment vertical="center"/>
    </xf>
    <xf numFmtId="0" fontId="19" fillId="13" borderId="181" applyNumberFormat="0" applyFont="0" applyAlignment="0" applyProtection="0">
      <alignment vertical="center"/>
    </xf>
    <xf numFmtId="0" fontId="82" fillId="0" borderId="208">
      <alignment horizontal="lef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9" fillId="13" borderId="181" applyNumberFormat="0" applyFont="0" applyAlignment="0" applyProtection="0">
      <alignment vertical="center"/>
    </xf>
    <xf numFmtId="0" fontId="104" fillId="27" borderId="206"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95" fillId="15" borderId="199"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3" fillId="0" borderId="200" applyNumberFormat="0" applyFill="0" applyAlignment="0" applyProtection="0">
      <alignment vertical="center"/>
    </xf>
    <xf numFmtId="0" fontId="103" fillId="0" borderId="200" applyNumberFormat="0" applyFill="0" applyAlignment="0" applyProtection="0">
      <alignment vertical="center"/>
    </xf>
    <xf numFmtId="0" fontId="104" fillId="27" borderId="206" applyNumberFormat="0" applyAlignment="0" applyProtection="0">
      <alignment vertical="center"/>
    </xf>
    <xf numFmtId="0" fontId="19" fillId="13" borderId="181" applyNumberFormat="0" applyFont="0" applyAlignment="0" applyProtection="0">
      <alignment vertical="center"/>
    </xf>
    <xf numFmtId="0" fontId="104" fillId="27" borderId="206"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3" fillId="0" borderId="200" applyNumberFormat="0" applyFill="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82" fillId="0" borderId="208">
      <alignment horizontal="left" vertical="center"/>
    </xf>
    <xf numFmtId="0" fontId="104" fillId="27" borderId="206" applyNumberFormat="0" applyAlignment="0" applyProtection="0">
      <alignment vertical="center"/>
    </xf>
    <xf numFmtId="0" fontId="103" fillId="0" borderId="200" applyNumberFormat="0" applyFill="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3" fillId="0" borderId="200" applyNumberFormat="0" applyFill="0" applyAlignment="0" applyProtection="0">
      <alignment vertical="center"/>
    </xf>
    <xf numFmtId="0" fontId="104" fillId="27" borderId="206" applyNumberFormat="0" applyAlignment="0" applyProtection="0">
      <alignment vertical="center"/>
    </xf>
    <xf numFmtId="0" fontId="103" fillId="0" borderId="200" applyNumberFormat="0" applyFill="0" applyAlignment="0" applyProtection="0">
      <alignment vertical="center"/>
    </xf>
    <xf numFmtId="0" fontId="104" fillId="27" borderId="206" applyNumberFormat="0" applyAlignment="0" applyProtection="0">
      <alignment vertical="center"/>
    </xf>
    <xf numFmtId="0" fontId="19" fillId="13" borderId="181" applyNumberFormat="0" applyFont="0" applyAlignment="0" applyProtection="0">
      <alignment vertical="center"/>
    </xf>
    <xf numFmtId="0" fontId="82" fillId="0" borderId="208">
      <alignment horizontal="left" vertical="center"/>
    </xf>
    <xf numFmtId="0" fontId="19" fillId="13" borderId="181" applyNumberFormat="0" applyFont="0" applyAlignment="0" applyProtection="0">
      <alignment vertical="center"/>
    </xf>
    <xf numFmtId="10" fontId="81" fillId="20" borderId="81" applyNumberFormat="0" applyBorder="0" applyAlignment="0" applyProtection="0"/>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95" fillId="27" borderId="199" applyNumberFormat="0" applyAlignment="0" applyProtection="0">
      <alignment vertical="center"/>
    </xf>
    <xf numFmtId="0" fontId="107" fillId="11" borderId="199"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3" fillId="0" borderId="200" applyNumberFormat="0" applyFill="0" applyAlignment="0" applyProtection="0">
      <alignment vertical="center"/>
    </xf>
    <xf numFmtId="0" fontId="103" fillId="0" borderId="200" applyNumberFormat="0" applyFill="0" applyAlignment="0" applyProtection="0">
      <alignment vertical="center"/>
    </xf>
    <xf numFmtId="0" fontId="104" fillId="27" borderId="206" applyNumberFormat="0" applyAlignment="0" applyProtection="0">
      <alignment vertical="center"/>
    </xf>
    <xf numFmtId="0" fontId="104" fillId="27" borderId="206" applyNumberFormat="0" applyAlignment="0" applyProtection="0">
      <alignment vertical="center"/>
    </xf>
    <xf numFmtId="0" fontId="104" fillId="27" borderId="206"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9" fillId="13" borderId="181" applyNumberFormat="0" applyFont="0" applyAlignment="0" applyProtection="0">
      <alignment vertical="center"/>
    </xf>
    <xf numFmtId="0" fontId="103" fillId="0" borderId="200" applyNumberFormat="0" applyFill="0" applyAlignment="0" applyProtection="0">
      <alignment vertical="center"/>
    </xf>
    <xf numFmtId="0" fontId="104" fillId="27" borderId="206"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95" fillId="15" borderId="199" applyNumberFormat="0" applyAlignment="0" applyProtection="0">
      <alignment vertical="center"/>
    </xf>
    <xf numFmtId="0" fontId="107" fillId="16" borderId="199" applyNumberFormat="0" applyAlignment="0" applyProtection="0">
      <alignment vertical="center"/>
    </xf>
    <xf numFmtId="0" fontId="19" fillId="13" borderId="181" applyNumberFormat="0" applyFont="0" applyAlignment="0" applyProtection="0">
      <alignment vertical="center"/>
    </xf>
    <xf numFmtId="0" fontId="103" fillId="0" borderId="200" applyNumberFormat="0" applyFill="0" applyAlignment="0" applyProtection="0">
      <alignment vertical="center"/>
    </xf>
    <xf numFmtId="0" fontId="103" fillId="0" borderId="200" applyNumberFormat="0" applyFill="0" applyAlignment="0" applyProtection="0">
      <alignment vertical="center"/>
    </xf>
    <xf numFmtId="0" fontId="104" fillId="27" borderId="206" applyNumberFormat="0" applyAlignment="0" applyProtection="0">
      <alignment vertical="center"/>
    </xf>
    <xf numFmtId="0" fontId="104" fillId="27" borderId="206"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27" borderId="206" applyNumberForma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82" fillId="0" borderId="208">
      <alignment horizontal="left" vertical="center"/>
    </xf>
    <xf numFmtId="0" fontId="104" fillId="27" borderId="206" applyNumberFormat="0" applyAlignment="0" applyProtection="0">
      <alignment vertical="center"/>
    </xf>
    <xf numFmtId="0" fontId="103" fillId="0" borderId="200" applyNumberFormat="0" applyFill="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3" fillId="0" borderId="200" applyNumberFormat="0" applyFill="0" applyAlignment="0" applyProtection="0">
      <alignment vertical="center"/>
    </xf>
    <xf numFmtId="0" fontId="104" fillId="27" borderId="206" applyNumberFormat="0" applyAlignment="0" applyProtection="0">
      <alignment vertical="center"/>
    </xf>
    <xf numFmtId="0" fontId="103" fillId="0" borderId="200" applyNumberFormat="0" applyFill="0" applyAlignment="0" applyProtection="0">
      <alignment vertical="center"/>
    </xf>
    <xf numFmtId="0" fontId="104" fillId="27" borderId="206" applyNumberFormat="0" applyAlignment="0" applyProtection="0">
      <alignment vertical="center"/>
    </xf>
    <xf numFmtId="0" fontId="104" fillId="15" borderId="206" applyNumberFormat="0" applyAlignment="0" applyProtection="0">
      <alignment vertical="center"/>
    </xf>
    <xf numFmtId="0" fontId="19" fillId="13" borderId="181" applyNumberFormat="0" applyFont="0" applyAlignment="0" applyProtection="0">
      <alignment vertical="center"/>
    </xf>
    <xf numFmtId="0" fontId="82" fillId="0" borderId="208">
      <alignment horizontal="lef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27" borderId="206" applyNumberFormat="0" applyAlignment="0" applyProtection="0">
      <alignment vertical="center"/>
    </xf>
    <xf numFmtId="0" fontId="19" fillId="13" borderId="181" applyNumberFormat="0" applyFont="0" applyAlignment="0" applyProtection="0">
      <alignment vertical="center"/>
    </xf>
    <xf numFmtId="0" fontId="103" fillId="0" borderId="200" applyNumberFormat="0" applyFill="0" applyAlignment="0" applyProtection="0">
      <alignment vertical="center"/>
    </xf>
    <xf numFmtId="0" fontId="103" fillId="0" borderId="200" applyNumberFormat="0" applyFill="0" applyAlignment="0" applyProtection="0">
      <alignment vertical="center"/>
    </xf>
    <xf numFmtId="0" fontId="104" fillId="27" borderId="206" applyNumberFormat="0" applyAlignment="0" applyProtection="0">
      <alignment vertical="center"/>
    </xf>
    <xf numFmtId="0" fontId="104" fillId="27" borderId="206"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9" fillId="13" borderId="181" applyNumberFormat="0" applyFont="0" applyAlignment="0" applyProtection="0">
      <alignment vertical="center"/>
    </xf>
    <xf numFmtId="0" fontId="107" fillId="11" borderId="199"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95" fillId="27" borderId="199" applyNumberForma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82" fillId="0" borderId="208">
      <alignment horizontal="left" vertical="center"/>
    </xf>
    <xf numFmtId="0" fontId="104" fillId="27" borderId="206" applyNumberFormat="0" applyAlignment="0" applyProtection="0">
      <alignment vertical="center"/>
    </xf>
    <xf numFmtId="0" fontId="103" fillId="0" borderId="200" applyNumberFormat="0" applyFill="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3" fillId="0" borderId="200" applyNumberFormat="0" applyFill="0" applyAlignment="0" applyProtection="0">
      <alignment vertical="center"/>
    </xf>
    <xf numFmtId="0" fontId="104" fillId="27" borderId="206" applyNumberFormat="0" applyAlignment="0" applyProtection="0">
      <alignment vertical="center"/>
    </xf>
    <xf numFmtId="0" fontId="103" fillId="0" borderId="200" applyNumberFormat="0" applyFill="0" applyAlignment="0" applyProtection="0">
      <alignment vertical="center"/>
    </xf>
    <xf numFmtId="0" fontId="104" fillId="27" borderId="206"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82" fillId="0" borderId="208">
      <alignment horizontal="lef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95" fillId="27" borderId="199" applyNumberFormat="0" applyAlignment="0" applyProtection="0">
      <alignment vertical="center"/>
    </xf>
    <xf numFmtId="0" fontId="19" fillId="13" borderId="181" applyNumberFormat="0" applyFont="0" applyAlignment="0" applyProtection="0">
      <alignment vertical="center"/>
    </xf>
    <xf numFmtId="0" fontId="103" fillId="0" borderId="200" applyNumberFormat="0" applyFill="0" applyAlignment="0" applyProtection="0">
      <alignment vertical="center"/>
    </xf>
    <xf numFmtId="0" fontId="103" fillId="0" borderId="200" applyNumberFormat="0" applyFill="0" applyAlignment="0" applyProtection="0">
      <alignment vertical="center"/>
    </xf>
    <xf numFmtId="0" fontId="104" fillId="27" borderId="206" applyNumberFormat="0" applyAlignment="0" applyProtection="0">
      <alignment vertical="center"/>
    </xf>
    <xf numFmtId="0" fontId="19" fillId="13" borderId="181" applyNumberFormat="0" applyFont="0" applyAlignment="0" applyProtection="0">
      <alignment vertical="center"/>
    </xf>
    <xf numFmtId="0" fontId="104" fillId="27" borderId="206" applyNumberFormat="0" applyAlignment="0" applyProtection="0">
      <alignment vertical="center"/>
    </xf>
    <xf numFmtId="0" fontId="19" fillId="13" borderId="181" applyNumberFormat="0" applyFont="0" applyAlignment="0" applyProtection="0">
      <alignment vertical="center"/>
    </xf>
    <xf numFmtId="0" fontId="103" fillId="0" borderId="200" applyNumberFormat="0" applyFill="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3" fillId="0" borderId="200" applyNumberFormat="0" applyFill="0" applyAlignment="0" applyProtection="0">
      <alignment vertical="center"/>
    </xf>
    <xf numFmtId="0" fontId="107" fillId="11" borderId="199"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3" fillId="0" borderId="200" applyNumberFormat="0" applyFill="0" applyAlignment="0" applyProtection="0">
      <alignment vertical="center"/>
    </xf>
    <xf numFmtId="0" fontId="104" fillId="27" borderId="206" applyNumberFormat="0" applyAlignment="0" applyProtection="0">
      <alignment vertical="center"/>
    </xf>
    <xf numFmtId="0" fontId="104" fillId="15" borderId="206"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3" fillId="0" borderId="200" applyNumberFormat="0" applyFill="0" applyAlignment="0" applyProtection="0">
      <alignment vertical="center"/>
    </xf>
    <xf numFmtId="0" fontId="103" fillId="0" borderId="200" applyNumberFormat="0" applyFill="0" applyAlignment="0" applyProtection="0">
      <alignment vertical="center"/>
    </xf>
    <xf numFmtId="0" fontId="104" fillId="27" borderId="206" applyNumberFormat="0" applyAlignment="0" applyProtection="0">
      <alignment vertical="center"/>
    </xf>
    <xf numFmtId="0" fontId="104" fillId="27" borderId="206"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3" fillId="0" borderId="200" applyNumberFormat="0" applyFill="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82" fillId="0" borderId="208">
      <alignment horizontal="left" vertical="center"/>
    </xf>
    <xf numFmtId="0" fontId="104" fillId="27" borderId="206" applyNumberFormat="0" applyAlignment="0" applyProtection="0">
      <alignment vertical="center"/>
    </xf>
    <xf numFmtId="0" fontId="103" fillId="0" borderId="200" applyNumberFormat="0" applyFill="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3" fillId="0" borderId="200" applyNumberFormat="0" applyFill="0" applyAlignment="0" applyProtection="0">
      <alignment vertical="center"/>
    </xf>
    <xf numFmtId="0" fontId="104" fillId="27" borderId="206" applyNumberFormat="0" applyAlignment="0" applyProtection="0">
      <alignment vertical="center"/>
    </xf>
    <xf numFmtId="0" fontId="103" fillId="0" borderId="200" applyNumberFormat="0" applyFill="0" applyAlignment="0" applyProtection="0">
      <alignment vertical="center"/>
    </xf>
    <xf numFmtId="0" fontId="104" fillId="27" borderId="206" applyNumberFormat="0" applyAlignment="0" applyProtection="0">
      <alignment vertical="center"/>
    </xf>
    <xf numFmtId="0" fontId="19" fillId="13" borderId="181" applyNumberFormat="0" applyFont="0" applyAlignment="0" applyProtection="0">
      <alignment vertical="center"/>
    </xf>
    <xf numFmtId="0" fontId="82" fillId="0" borderId="208">
      <alignment horizontal="lef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10" fontId="81" fillId="20" borderId="81" applyNumberFormat="0" applyBorder="0" applyAlignment="0" applyProtection="0"/>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27" borderId="206" applyNumberFormat="0" applyAlignment="0" applyProtection="0">
      <alignment vertical="center"/>
    </xf>
    <xf numFmtId="0" fontId="103" fillId="0" borderId="200" applyNumberFormat="0" applyFill="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3" fillId="0" borderId="200" applyNumberFormat="0" applyFill="0" applyAlignment="0" applyProtection="0">
      <alignment vertical="center"/>
    </xf>
    <xf numFmtId="0" fontId="103" fillId="0" borderId="200" applyNumberFormat="0" applyFill="0" applyAlignment="0" applyProtection="0">
      <alignment vertical="center"/>
    </xf>
    <xf numFmtId="0" fontId="104" fillId="27" borderId="206" applyNumberFormat="0" applyAlignment="0" applyProtection="0">
      <alignment vertical="center"/>
    </xf>
    <xf numFmtId="0" fontId="95" fillId="15" borderId="199" applyNumberFormat="0" applyAlignment="0" applyProtection="0">
      <alignment vertical="center"/>
    </xf>
    <xf numFmtId="0" fontId="104" fillId="27" borderId="206"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7" fillId="16" borderId="199"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7" fillId="11" borderId="199" applyNumberFormat="0" applyAlignment="0" applyProtection="0">
      <alignment vertical="center"/>
    </xf>
    <xf numFmtId="0" fontId="19" fillId="13" borderId="181" applyNumberFormat="0" applyFont="0" applyAlignment="0" applyProtection="0">
      <alignment vertical="center"/>
    </xf>
    <xf numFmtId="0" fontId="82" fillId="0" borderId="208">
      <alignment horizontal="left" vertical="center"/>
    </xf>
    <xf numFmtId="0" fontId="104" fillId="27" borderId="206" applyNumberFormat="0" applyAlignment="0" applyProtection="0">
      <alignment vertical="center"/>
    </xf>
    <xf numFmtId="0" fontId="103" fillId="0" borderId="200" applyNumberFormat="0" applyFill="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3" fillId="0" borderId="200" applyNumberFormat="0" applyFill="0" applyAlignment="0" applyProtection="0">
      <alignment vertical="center"/>
    </xf>
    <xf numFmtId="0" fontId="104" fillId="27" borderId="206" applyNumberFormat="0" applyAlignment="0" applyProtection="0">
      <alignment vertical="center"/>
    </xf>
    <xf numFmtId="0" fontId="103" fillId="0" borderId="200" applyNumberFormat="0" applyFill="0" applyAlignment="0" applyProtection="0">
      <alignment vertical="center"/>
    </xf>
    <xf numFmtId="0" fontId="104" fillId="27" borderId="206" applyNumberFormat="0" applyAlignment="0" applyProtection="0">
      <alignment vertical="center"/>
    </xf>
    <xf numFmtId="0" fontId="19" fillId="13" borderId="181" applyNumberFormat="0" applyFont="0" applyAlignment="0" applyProtection="0">
      <alignment vertical="center"/>
    </xf>
    <xf numFmtId="0" fontId="82" fillId="0" borderId="208">
      <alignment horizontal="left" vertical="center"/>
    </xf>
    <xf numFmtId="10" fontId="81" fillId="20" borderId="81" applyNumberFormat="0" applyBorder="0" applyAlignment="0" applyProtection="0"/>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95" fillId="27" borderId="199"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3" fillId="0" borderId="200" applyNumberFormat="0" applyFill="0" applyAlignment="0" applyProtection="0">
      <alignment vertical="center"/>
    </xf>
    <xf numFmtId="0" fontId="103" fillId="0" borderId="200" applyNumberFormat="0" applyFill="0" applyAlignment="0" applyProtection="0">
      <alignment vertical="center"/>
    </xf>
    <xf numFmtId="0" fontId="104" fillId="27" borderId="206" applyNumberFormat="0" applyAlignment="0" applyProtection="0">
      <alignment vertical="center"/>
    </xf>
    <xf numFmtId="0" fontId="104" fillId="27"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7" fillId="16" borderId="199" applyNumberForma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3" fillId="0" borderId="200" applyNumberFormat="0" applyFill="0" applyAlignment="0" applyProtection="0">
      <alignment vertical="center"/>
    </xf>
    <xf numFmtId="0" fontId="104" fillId="27" borderId="206" applyNumberFormat="0" applyAlignment="0" applyProtection="0">
      <alignment vertical="center"/>
    </xf>
    <xf numFmtId="10" fontId="81" fillId="20" borderId="81" applyNumberFormat="0" applyBorder="0" applyAlignment="0" applyProtection="0"/>
    <xf numFmtId="0" fontId="104" fillId="15" borderId="206" applyNumberFormat="0" applyAlignment="0" applyProtection="0">
      <alignment vertical="center"/>
    </xf>
    <xf numFmtId="0" fontId="104" fillId="15" borderId="206" applyNumberFormat="0" applyAlignment="0" applyProtection="0">
      <alignment vertical="center"/>
    </xf>
    <xf numFmtId="0" fontId="103" fillId="0" borderId="200" applyNumberFormat="0" applyFill="0" applyAlignment="0" applyProtection="0">
      <alignment vertical="center"/>
    </xf>
    <xf numFmtId="0" fontId="103" fillId="0" borderId="200" applyNumberFormat="0" applyFill="0" applyAlignment="0" applyProtection="0">
      <alignment vertical="center"/>
    </xf>
    <xf numFmtId="0" fontId="103" fillId="0" borderId="200" applyNumberFormat="0" applyFill="0" applyAlignment="0" applyProtection="0">
      <alignment vertical="center"/>
    </xf>
    <xf numFmtId="0" fontId="104" fillId="27" borderId="206" applyNumberFormat="0" applyAlignment="0" applyProtection="0">
      <alignment vertical="center"/>
    </xf>
    <xf numFmtId="0" fontId="107" fillId="11" borderId="199" applyNumberFormat="0" applyAlignment="0" applyProtection="0">
      <alignment vertical="center"/>
    </xf>
    <xf numFmtId="0" fontId="104" fillId="27"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10" fontId="81" fillId="20" borderId="81" applyNumberFormat="0" applyBorder="0" applyAlignment="0" applyProtection="0"/>
    <xf numFmtId="0" fontId="104" fillId="15" borderId="206" applyNumberFormat="0" applyAlignment="0" applyProtection="0">
      <alignment vertical="center"/>
    </xf>
    <xf numFmtId="0" fontId="104" fillId="15" borderId="206"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82" fillId="0" borderId="208">
      <alignment horizontal="left" vertical="center"/>
    </xf>
    <xf numFmtId="0" fontId="104" fillId="27" borderId="206" applyNumberFormat="0" applyAlignment="0" applyProtection="0">
      <alignment vertical="center"/>
    </xf>
    <xf numFmtId="0" fontId="103" fillId="0" borderId="200" applyNumberFormat="0" applyFill="0" applyAlignment="0" applyProtection="0">
      <alignment vertical="center"/>
    </xf>
    <xf numFmtId="0" fontId="103" fillId="0" borderId="200" applyNumberFormat="0" applyFill="0" applyAlignment="0" applyProtection="0">
      <alignment vertical="center"/>
    </xf>
    <xf numFmtId="0" fontId="104" fillId="27" borderId="206" applyNumberFormat="0" applyAlignment="0" applyProtection="0">
      <alignment vertical="center"/>
    </xf>
    <xf numFmtId="0" fontId="103" fillId="0" borderId="200" applyNumberFormat="0" applyFill="0" applyAlignment="0" applyProtection="0">
      <alignment vertical="center"/>
    </xf>
    <xf numFmtId="0" fontId="104" fillId="27" borderId="206" applyNumberFormat="0" applyAlignment="0" applyProtection="0">
      <alignment vertical="center"/>
    </xf>
    <xf numFmtId="0" fontId="107" fillId="11" borderId="199" applyNumberFormat="0" applyAlignment="0" applyProtection="0">
      <alignment vertical="center"/>
    </xf>
    <xf numFmtId="0" fontId="82" fillId="0" borderId="208">
      <alignment horizontal="lef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27"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7" fillId="11" borderId="199"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95" fillId="15" borderId="199" applyNumberForma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9" fillId="13" borderId="181" applyNumberFormat="0" applyFont="0" applyAlignment="0" applyProtection="0">
      <alignment vertical="center"/>
    </xf>
    <xf numFmtId="0" fontId="103" fillId="0" borderId="200" applyNumberFormat="0" applyFill="0" applyAlignment="0" applyProtection="0">
      <alignment vertical="center"/>
    </xf>
    <xf numFmtId="0" fontId="103" fillId="0" borderId="200" applyNumberFormat="0" applyFill="0" applyAlignment="0" applyProtection="0">
      <alignment vertical="center"/>
    </xf>
    <xf numFmtId="0" fontId="104" fillId="27" borderId="206" applyNumberFormat="0" applyAlignment="0" applyProtection="0">
      <alignment vertical="center"/>
    </xf>
    <xf numFmtId="0" fontId="104" fillId="27" borderId="206"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27" borderId="206" applyNumberFormat="0" applyAlignment="0" applyProtection="0">
      <alignment vertical="center"/>
    </xf>
    <xf numFmtId="0" fontId="107" fillId="16" borderId="199" applyNumberFormat="0" applyAlignment="0" applyProtection="0">
      <alignment vertical="center"/>
    </xf>
    <xf numFmtId="0" fontId="95" fillId="15" borderId="199"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27" borderId="206" applyNumberFormat="0" applyAlignment="0" applyProtection="0">
      <alignment vertical="center"/>
    </xf>
    <xf numFmtId="0" fontId="19" fillId="13" borderId="181" applyNumberFormat="0" applyFont="0" applyAlignment="0" applyProtection="0">
      <alignment vertical="center"/>
    </xf>
    <xf numFmtId="0" fontId="95" fillId="15" borderId="199" applyNumberFormat="0" applyAlignment="0" applyProtection="0">
      <alignment vertical="center"/>
    </xf>
    <xf numFmtId="0" fontId="104" fillId="15" borderId="206" applyNumberFormat="0" applyAlignment="0" applyProtection="0">
      <alignment vertical="center"/>
    </xf>
    <xf numFmtId="0" fontId="19" fillId="13" borderId="181" applyNumberFormat="0" applyFont="0" applyAlignment="0" applyProtection="0">
      <alignment vertical="center"/>
    </xf>
    <xf numFmtId="0" fontId="82" fillId="0" borderId="208">
      <alignment horizontal="left" vertical="center"/>
    </xf>
    <xf numFmtId="0" fontId="104" fillId="27" borderId="206" applyNumberFormat="0" applyAlignment="0" applyProtection="0">
      <alignment vertical="center"/>
    </xf>
    <xf numFmtId="0" fontId="103" fillId="0" borderId="200" applyNumberFormat="0" applyFill="0" applyAlignment="0" applyProtection="0">
      <alignment vertical="center"/>
    </xf>
    <xf numFmtId="0" fontId="103" fillId="0" borderId="200" applyNumberFormat="0" applyFill="0" applyAlignment="0" applyProtection="0">
      <alignment vertical="center"/>
    </xf>
    <xf numFmtId="0" fontId="104" fillId="27" borderId="206" applyNumberFormat="0" applyAlignment="0" applyProtection="0">
      <alignment vertical="center"/>
    </xf>
    <xf numFmtId="0" fontId="82" fillId="0" borderId="208">
      <alignment horizontal="left" vertical="center"/>
    </xf>
    <xf numFmtId="0" fontId="19" fillId="13" borderId="181" applyNumberFormat="0" applyFont="0" applyAlignment="0" applyProtection="0">
      <alignment vertical="center"/>
    </xf>
    <xf numFmtId="0" fontId="103" fillId="0" borderId="200" applyNumberFormat="0" applyFill="0" applyAlignment="0" applyProtection="0">
      <alignment vertical="center"/>
    </xf>
    <xf numFmtId="0" fontId="107" fillId="11" borderId="199" applyNumberForma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10" fontId="81" fillId="20" borderId="81" applyNumberFormat="0" applyBorder="0" applyAlignment="0" applyProtection="0"/>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4" fillId="27" borderId="206"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10" fontId="81" fillId="20" borderId="81" applyNumberFormat="0" applyBorder="0" applyAlignment="0" applyProtection="0"/>
    <xf numFmtId="10" fontId="81" fillId="20" borderId="81" applyNumberFormat="0" applyBorder="0" applyAlignment="0" applyProtection="0"/>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4" fillId="27" borderId="206"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3" fillId="0" borderId="200" applyNumberFormat="0" applyFill="0" applyAlignment="0" applyProtection="0">
      <alignment vertical="center"/>
    </xf>
    <xf numFmtId="0" fontId="104" fillId="27" borderId="206"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3" fillId="0" borderId="200" applyNumberFormat="0" applyFill="0" applyAlignment="0" applyProtection="0">
      <alignment vertical="center"/>
    </xf>
    <xf numFmtId="0" fontId="103" fillId="0" borderId="200" applyNumberFormat="0" applyFill="0" applyAlignment="0" applyProtection="0">
      <alignment vertical="center"/>
    </xf>
    <xf numFmtId="0" fontId="104" fillId="27" borderId="206" applyNumberFormat="0" applyAlignment="0" applyProtection="0">
      <alignment vertical="center"/>
    </xf>
    <xf numFmtId="0" fontId="19" fillId="13" borderId="181" applyNumberFormat="0" applyFont="0" applyAlignment="0" applyProtection="0">
      <alignment vertical="center"/>
    </xf>
    <xf numFmtId="0" fontId="104" fillId="27" borderId="206"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82" fillId="0" borderId="208">
      <alignment horizontal="left" vertical="center"/>
    </xf>
    <xf numFmtId="0" fontId="104" fillId="27" borderId="206" applyNumberFormat="0" applyAlignment="0" applyProtection="0">
      <alignment vertical="center"/>
    </xf>
    <xf numFmtId="0" fontId="103" fillId="0" borderId="200" applyNumberFormat="0" applyFill="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3" fillId="0" borderId="200" applyNumberFormat="0" applyFill="0" applyAlignment="0" applyProtection="0">
      <alignment vertical="center"/>
    </xf>
    <xf numFmtId="0" fontId="103" fillId="0" borderId="200" applyNumberFormat="0" applyFill="0" applyAlignment="0" applyProtection="0">
      <alignment vertical="center"/>
    </xf>
    <xf numFmtId="0" fontId="104" fillId="27" borderId="206" applyNumberFormat="0" applyAlignment="0" applyProtection="0">
      <alignment vertical="center"/>
    </xf>
    <xf numFmtId="0" fontId="19" fillId="13" borderId="181" applyNumberFormat="0" applyFont="0" applyAlignment="0" applyProtection="0">
      <alignment vertical="center"/>
    </xf>
    <xf numFmtId="0" fontId="82" fillId="0" borderId="208">
      <alignment horizontal="left" vertical="center"/>
    </xf>
    <xf numFmtId="0" fontId="19" fillId="13" borderId="181" applyNumberFormat="0" applyFont="0" applyAlignment="0" applyProtection="0">
      <alignment vertical="center"/>
    </xf>
    <xf numFmtId="10" fontId="81" fillId="20" borderId="81" applyNumberFormat="0" applyBorder="0" applyAlignment="0" applyProtection="0"/>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3" fillId="0" borderId="200" applyNumberFormat="0" applyFill="0" applyAlignment="0" applyProtection="0">
      <alignment vertical="center"/>
    </xf>
    <xf numFmtId="0" fontId="104" fillId="15" borderId="206"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82" fillId="0" borderId="208">
      <alignment horizontal="lef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3" fillId="0" borderId="200" applyNumberFormat="0" applyFill="0" applyAlignment="0" applyProtection="0">
      <alignment vertical="center"/>
    </xf>
    <xf numFmtId="0" fontId="104" fillId="27" borderId="206" applyNumberForma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95" fillId="27" borderId="199" applyNumberFormat="0" applyAlignment="0" applyProtection="0">
      <alignment vertical="center"/>
    </xf>
    <xf numFmtId="0" fontId="103" fillId="0" borderId="200" applyNumberFormat="0" applyFill="0" applyAlignment="0" applyProtection="0">
      <alignment vertical="center"/>
    </xf>
    <xf numFmtId="0" fontId="104" fillId="27" borderId="206" applyNumberFormat="0" applyAlignment="0" applyProtection="0">
      <alignment vertical="center"/>
    </xf>
    <xf numFmtId="0" fontId="104" fillId="15" borderId="206" applyNumberFormat="0" applyAlignment="0" applyProtection="0">
      <alignment vertical="center"/>
    </xf>
    <xf numFmtId="0" fontId="107" fillId="16" borderId="199"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9" fillId="13" borderId="181" applyNumberFormat="0" applyFont="0" applyAlignment="0" applyProtection="0">
      <alignment vertical="center"/>
    </xf>
    <xf numFmtId="0" fontId="107" fillId="16" borderId="199" applyNumberFormat="0" applyAlignment="0" applyProtection="0">
      <alignment vertical="center"/>
    </xf>
    <xf numFmtId="0" fontId="103" fillId="0" borderId="200" applyNumberFormat="0" applyFill="0" applyAlignment="0" applyProtection="0">
      <alignment vertical="center"/>
    </xf>
    <xf numFmtId="0" fontId="95" fillId="27" borderId="199" applyNumberFormat="0" applyAlignment="0" applyProtection="0">
      <alignment vertical="center"/>
    </xf>
    <xf numFmtId="0" fontId="95" fillId="27" borderId="199" applyNumberFormat="0" applyAlignment="0" applyProtection="0">
      <alignment vertical="center"/>
    </xf>
    <xf numFmtId="0" fontId="103" fillId="0" borderId="200" applyNumberFormat="0" applyFill="0" applyAlignment="0" applyProtection="0">
      <alignment vertical="center"/>
    </xf>
    <xf numFmtId="0" fontId="104" fillId="27" borderId="206" applyNumberFormat="0" applyAlignment="0" applyProtection="0">
      <alignment vertical="center"/>
    </xf>
    <xf numFmtId="0" fontId="107" fillId="16" borderId="199" applyNumberFormat="0" applyAlignment="0" applyProtection="0">
      <alignment vertical="center"/>
    </xf>
    <xf numFmtId="0" fontId="104" fillId="27" borderId="206" applyNumberForma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9" fillId="13" borderId="181" applyNumberFormat="0" applyFont="0" applyAlignment="0" applyProtection="0">
      <alignment vertical="center"/>
    </xf>
    <xf numFmtId="0" fontId="95" fillId="15" borderId="199"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4" fillId="27" borderId="206" applyNumberFormat="0" applyAlignment="0" applyProtection="0">
      <alignment vertical="center"/>
    </xf>
    <xf numFmtId="0" fontId="107" fillId="16" borderId="199" applyNumberFormat="0" applyAlignment="0" applyProtection="0">
      <alignment vertical="center"/>
    </xf>
    <xf numFmtId="0" fontId="104" fillId="27" borderId="206" applyNumberFormat="0" applyAlignment="0" applyProtection="0">
      <alignment vertical="center"/>
    </xf>
    <xf numFmtId="0" fontId="103" fillId="0" borderId="200" applyNumberFormat="0" applyFill="0" applyAlignment="0" applyProtection="0">
      <alignment vertical="center"/>
    </xf>
    <xf numFmtId="0" fontId="19" fillId="13" borderId="181" applyNumberFormat="0" applyFont="0" applyAlignment="0" applyProtection="0">
      <alignment vertical="center"/>
    </xf>
    <xf numFmtId="0" fontId="95" fillId="27" borderId="199" applyNumberFormat="0" applyAlignment="0" applyProtection="0">
      <alignment vertical="center"/>
    </xf>
    <xf numFmtId="0" fontId="95" fillId="27" borderId="199" applyNumberFormat="0" applyAlignment="0" applyProtection="0">
      <alignment vertical="center"/>
    </xf>
    <xf numFmtId="0" fontId="95" fillId="27" borderId="199" applyNumberFormat="0" applyAlignment="0" applyProtection="0">
      <alignment vertical="center"/>
    </xf>
    <xf numFmtId="0" fontId="19" fillId="13" borderId="181" applyNumberFormat="0" applyFont="0" applyAlignment="0" applyProtection="0">
      <alignment vertical="center"/>
    </xf>
    <xf numFmtId="0" fontId="103" fillId="0" borderId="200" applyNumberFormat="0" applyFill="0" applyAlignment="0" applyProtection="0">
      <alignment vertical="center"/>
    </xf>
    <xf numFmtId="0" fontId="104" fillId="27" borderId="206" applyNumberFormat="0" applyAlignment="0" applyProtection="0">
      <alignment vertical="center"/>
    </xf>
    <xf numFmtId="0" fontId="104" fillId="15" borderId="206" applyNumberFormat="0" applyAlignment="0" applyProtection="0">
      <alignment vertical="center"/>
    </xf>
    <xf numFmtId="0" fontId="95" fillId="15" borderId="199" applyNumberFormat="0" applyAlignment="0" applyProtection="0">
      <alignment vertical="center"/>
    </xf>
    <xf numFmtId="0" fontId="103" fillId="0" borderId="200" applyNumberFormat="0" applyFill="0" applyAlignment="0" applyProtection="0">
      <alignment vertical="center"/>
    </xf>
    <xf numFmtId="0" fontId="104" fillId="27" borderId="206" applyNumberFormat="0" applyAlignment="0" applyProtection="0">
      <alignment vertical="center"/>
    </xf>
    <xf numFmtId="0" fontId="107" fillId="16" borderId="199" applyNumberFormat="0" applyAlignment="0" applyProtection="0">
      <alignment vertical="center"/>
    </xf>
    <xf numFmtId="0" fontId="107" fillId="16" borderId="199" applyNumberFormat="0" applyAlignment="0" applyProtection="0">
      <alignment vertical="center"/>
    </xf>
    <xf numFmtId="0" fontId="95" fillId="15" borderId="199" applyNumberFormat="0" applyAlignment="0" applyProtection="0">
      <alignment vertical="center"/>
    </xf>
    <xf numFmtId="0" fontId="19" fillId="13" borderId="181" applyNumberFormat="0" applyFont="0" applyAlignment="0" applyProtection="0">
      <alignment vertical="center"/>
    </xf>
    <xf numFmtId="0" fontId="95" fillId="15" borderId="199" applyNumberFormat="0" applyAlignment="0" applyProtection="0">
      <alignment vertical="center"/>
    </xf>
    <xf numFmtId="0" fontId="19" fillId="13" borderId="181" applyNumberFormat="0" applyFont="0" applyAlignment="0" applyProtection="0">
      <alignment vertical="center"/>
    </xf>
    <xf numFmtId="10" fontId="81" fillId="20" borderId="81" applyNumberFormat="0" applyBorder="0" applyAlignment="0" applyProtection="0"/>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3" fillId="0" borderId="200" applyNumberFormat="0" applyFill="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82" fillId="0" borderId="70">
      <alignment horizontal="lef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04" fillId="15" borderId="206" applyNumberFormat="0" applyAlignment="0" applyProtection="0">
      <alignment vertical="center"/>
    </xf>
    <xf numFmtId="0" fontId="19" fillId="13" borderId="181" applyNumberFormat="0" applyFont="0" applyAlignment="0" applyProtection="0">
      <alignment vertical="center"/>
    </xf>
    <xf numFmtId="0" fontId="107" fillId="16" borderId="199" applyNumberFormat="0" applyAlignment="0" applyProtection="0">
      <alignment vertical="center"/>
    </xf>
    <xf numFmtId="0" fontId="103" fillId="0" borderId="200" applyNumberFormat="0" applyFill="0" applyAlignment="0" applyProtection="0">
      <alignment vertical="center"/>
    </xf>
    <xf numFmtId="0" fontId="95" fillId="27" borderId="199" applyNumberFormat="0" applyAlignment="0" applyProtection="0">
      <alignment vertical="center"/>
    </xf>
    <xf numFmtId="0" fontId="95" fillId="27" borderId="199" applyNumberFormat="0" applyAlignment="0" applyProtection="0">
      <alignment vertical="center"/>
    </xf>
    <xf numFmtId="0" fontId="103" fillId="0" borderId="200" applyNumberFormat="0" applyFill="0" applyAlignment="0" applyProtection="0">
      <alignment vertical="center"/>
    </xf>
    <xf numFmtId="0" fontId="104" fillId="27" borderId="206" applyNumberFormat="0" applyAlignment="0" applyProtection="0">
      <alignment vertical="center"/>
    </xf>
    <xf numFmtId="0" fontId="104" fillId="15" borderId="206" applyNumberFormat="0" applyAlignment="0" applyProtection="0">
      <alignment vertical="center"/>
    </xf>
    <xf numFmtId="0" fontId="107" fillId="16" borderId="199" applyNumberFormat="0" applyAlignment="0" applyProtection="0">
      <alignment vertical="center"/>
    </xf>
    <xf numFmtId="0" fontId="104" fillId="27" borderId="206" applyNumberForma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95" fillId="15" borderId="199" applyNumberFormat="0" applyAlignment="0" applyProtection="0">
      <alignment vertical="center"/>
    </xf>
    <xf numFmtId="0" fontId="95" fillId="15" borderId="199" applyNumberForma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7" fillId="11" borderId="199" applyNumberFormat="0" applyAlignment="0" applyProtection="0">
      <alignment vertical="center"/>
    </xf>
    <xf numFmtId="0" fontId="107" fillId="11" borderId="199" applyNumberFormat="0" applyAlignment="0" applyProtection="0">
      <alignment vertical="center"/>
    </xf>
    <xf numFmtId="0" fontId="104" fillId="15" borderId="206"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3" fillId="0" borderId="200" applyNumberFormat="0" applyFill="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3" fillId="0" borderId="200" applyNumberFormat="0" applyFill="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3" fillId="0" borderId="200" applyNumberFormat="0" applyFill="0" applyAlignment="0" applyProtection="0">
      <alignment vertical="center"/>
    </xf>
    <xf numFmtId="0" fontId="103" fillId="0" borderId="200" applyNumberFormat="0" applyFill="0" applyAlignment="0" applyProtection="0">
      <alignment vertical="center"/>
    </xf>
    <xf numFmtId="0" fontId="103" fillId="0" borderId="200" applyNumberFormat="0" applyFill="0" applyAlignment="0" applyProtection="0">
      <alignment vertical="center"/>
    </xf>
    <xf numFmtId="0" fontId="103" fillId="0" borderId="200" applyNumberFormat="0" applyFill="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9" fillId="13" borderId="181" applyNumberFormat="0" applyFont="0" applyAlignment="0" applyProtection="0">
      <alignment vertical="center"/>
    </xf>
    <xf numFmtId="0" fontId="103" fillId="0" borderId="200" applyNumberFormat="0" applyFill="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82" fillId="0" borderId="70">
      <alignment horizontal="left" vertical="center"/>
    </xf>
    <xf numFmtId="0" fontId="103" fillId="0" borderId="200" applyNumberFormat="0" applyFill="0" applyAlignment="0" applyProtection="0">
      <alignment vertical="center"/>
    </xf>
    <xf numFmtId="0" fontId="104" fillId="27"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82" fillId="0" borderId="208">
      <alignment horizontal="left" vertical="center"/>
    </xf>
    <xf numFmtId="0" fontId="104" fillId="27" borderId="206" applyNumberFormat="0" applyAlignment="0" applyProtection="0">
      <alignment vertical="center"/>
    </xf>
    <xf numFmtId="0" fontId="104" fillId="27" borderId="206" applyNumberFormat="0" applyAlignment="0" applyProtection="0">
      <alignment vertical="center"/>
    </xf>
    <xf numFmtId="0" fontId="103" fillId="0" borderId="200" applyNumberFormat="0" applyFill="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82" fillId="0" borderId="208">
      <alignment horizontal="left" vertical="center"/>
    </xf>
    <xf numFmtId="0" fontId="104" fillId="27" borderId="206" applyNumberFormat="0" applyAlignment="0" applyProtection="0">
      <alignment vertical="center"/>
    </xf>
    <xf numFmtId="0" fontId="103" fillId="0" borderId="200" applyNumberFormat="0" applyFill="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3" fillId="0" borderId="200" applyNumberFormat="0" applyFill="0" applyAlignment="0" applyProtection="0">
      <alignment vertical="center"/>
    </xf>
    <xf numFmtId="0" fontId="104" fillId="27" borderId="206" applyNumberFormat="0" applyAlignment="0" applyProtection="0">
      <alignment vertical="center"/>
    </xf>
    <xf numFmtId="0" fontId="103" fillId="0" borderId="200" applyNumberFormat="0" applyFill="0" applyAlignment="0" applyProtection="0">
      <alignment vertical="center"/>
    </xf>
    <xf numFmtId="0" fontId="104" fillId="27" borderId="206" applyNumberFormat="0" applyAlignment="0" applyProtection="0">
      <alignment vertical="center"/>
    </xf>
    <xf numFmtId="0" fontId="19" fillId="13" borderId="181" applyNumberFormat="0" applyFont="0" applyAlignment="0" applyProtection="0">
      <alignment vertical="center"/>
    </xf>
    <xf numFmtId="0" fontId="82" fillId="0" borderId="208">
      <alignment horizontal="lef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9" fillId="13" borderId="181" applyNumberFormat="0" applyFont="0" applyAlignment="0" applyProtection="0">
      <alignment vertical="center"/>
    </xf>
    <xf numFmtId="0" fontId="103" fillId="0" borderId="200" applyNumberFormat="0" applyFill="0" applyAlignment="0" applyProtection="0">
      <alignment vertical="center"/>
    </xf>
    <xf numFmtId="0" fontId="103" fillId="0" borderId="200" applyNumberFormat="0" applyFill="0" applyAlignment="0" applyProtection="0">
      <alignment vertical="center"/>
    </xf>
    <xf numFmtId="0" fontId="104" fillId="27" borderId="206" applyNumberFormat="0" applyAlignment="0" applyProtection="0">
      <alignment vertical="center"/>
    </xf>
    <xf numFmtId="0" fontId="104" fillId="27" borderId="206"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9" fillId="13" borderId="181" applyNumberFormat="0" applyFont="0" applyAlignment="0" applyProtection="0">
      <alignment vertical="center"/>
    </xf>
    <xf numFmtId="0" fontId="103" fillId="0" borderId="200" applyNumberFormat="0" applyFill="0" applyAlignment="0" applyProtection="0">
      <alignment vertical="center"/>
    </xf>
    <xf numFmtId="0" fontId="104" fillId="27" borderId="206"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9" fillId="13" borderId="181" applyNumberFormat="0" applyFont="0" applyAlignment="0" applyProtection="0">
      <alignment vertical="center"/>
    </xf>
    <xf numFmtId="0" fontId="103" fillId="0" borderId="200" applyNumberFormat="0" applyFill="0" applyAlignment="0" applyProtection="0">
      <alignment vertical="center"/>
    </xf>
    <xf numFmtId="0" fontId="103" fillId="0" borderId="200" applyNumberFormat="0" applyFill="0" applyAlignment="0" applyProtection="0">
      <alignment vertical="center"/>
    </xf>
    <xf numFmtId="0" fontId="104" fillId="27" borderId="206" applyNumberFormat="0" applyAlignment="0" applyProtection="0">
      <alignment vertical="center"/>
    </xf>
    <xf numFmtId="0" fontId="104" fillId="27" borderId="206"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82" fillId="0" borderId="208">
      <alignment horizontal="left" vertical="center"/>
    </xf>
    <xf numFmtId="0" fontId="104" fillId="27" borderId="206" applyNumberFormat="0" applyAlignment="0" applyProtection="0">
      <alignment vertical="center"/>
    </xf>
    <xf numFmtId="0" fontId="103" fillId="0" borderId="200" applyNumberFormat="0" applyFill="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3" fillId="0" borderId="200" applyNumberFormat="0" applyFill="0" applyAlignment="0" applyProtection="0">
      <alignment vertical="center"/>
    </xf>
    <xf numFmtId="0" fontId="104" fillId="27" borderId="206" applyNumberFormat="0" applyAlignment="0" applyProtection="0">
      <alignment vertical="center"/>
    </xf>
    <xf numFmtId="0" fontId="103" fillId="0" borderId="200" applyNumberFormat="0" applyFill="0" applyAlignment="0" applyProtection="0">
      <alignment vertical="center"/>
    </xf>
    <xf numFmtId="0" fontId="104" fillId="27" borderId="206" applyNumberFormat="0" applyAlignment="0" applyProtection="0">
      <alignment vertical="center"/>
    </xf>
    <xf numFmtId="0" fontId="19" fillId="13" borderId="181" applyNumberFormat="0" applyFont="0" applyAlignment="0" applyProtection="0">
      <alignment vertical="center"/>
    </xf>
    <xf numFmtId="0" fontId="82" fillId="0" borderId="208">
      <alignment horizontal="lef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9" fillId="13" borderId="181" applyNumberFormat="0" applyFont="0" applyAlignment="0" applyProtection="0">
      <alignment vertical="center"/>
    </xf>
    <xf numFmtId="0" fontId="103" fillId="0" borderId="200" applyNumberFormat="0" applyFill="0" applyAlignment="0" applyProtection="0">
      <alignment vertical="center"/>
    </xf>
    <xf numFmtId="0" fontId="103" fillId="0" borderId="200" applyNumberFormat="0" applyFill="0" applyAlignment="0" applyProtection="0">
      <alignment vertical="center"/>
    </xf>
    <xf numFmtId="0" fontId="104" fillId="27" borderId="206" applyNumberFormat="0" applyAlignment="0" applyProtection="0">
      <alignment vertical="center"/>
    </xf>
    <xf numFmtId="0" fontId="104" fillId="27" borderId="206"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 fillId="0" borderId="0">
      <alignment vertical="center"/>
    </xf>
    <xf numFmtId="0" fontId="82" fillId="0" borderId="208">
      <alignment horizontal="left" vertical="center"/>
    </xf>
    <xf numFmtId="0" fontId="19" fillId="13" borderId="181" applyNumberFormat="0" applyFont="0" applyAlignment="0" applyProtection="0">
      <alignment vertical="center"/>
    </xf>
    <xf numFmtId="0" fontId="103" fillId="0" borderId="200" applyNumberFormat="0" applyFill="0" applyAlignment="0" applyProtection="0">
      <alignment vertical="center"/>
    </xf>
    <xf numFmtId="0" fontId="104" fillId="27" borderId="206" applyNumberFormat="0" applyAlignment="0" applyProtection="0">
      <alignment vertical="center"/>
    </xf>
    <xf numFmtId="8" fontId="106" fillId="0" borderId="0" applyFont="0" applyFill="0" applyBorder="0" applyAlignment="0" applyProtection="0"/>
    <xf numFmtId="0" fontId="103" fillId="0" borderId="200" applyNumberFormat="0" applyFill="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10" fontId="81" fillId="20" borderId="81" applyNumberFormat="0" applyBorder="0" applyAlignment="0" applyProtection="0"/>
    <xf numFmtId="0" fontId="82" fillId="0" borderId="208">
      <alignment horizontal="left" vertical="center"/>
    </xf>
    <xf numFmtId="0" fontId="104" fillId="27" borderId="206"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8" fontId="106" fillId="0" borderId="0" applyFont="0" applyFill="0" applyBorder="0" applyAlignment="0" applyProtection="0"/>
    <xf numFmtId="0" fontId="1" fillId="0" borderId="0">
      <alignment vertical="center"/>
    </xf>
    <xf numFmtId="8" fontId="106" fillId="0" borderId="0" applyFont="0" applyFill="0" applyBorder="0" applyAlignment="0" applyProtection="0"/>
    <xf numFmtId="0" fontId="1" fillId="0" borderId="0">
      <alignment vertical="center"/>
    </xf>
    <xf numFmtId="0" fontId="19" fillId="13" borderId="181" applyNumberFormat="0" applyFont="0" applyAlignment="0" applyProtection="0">
      <alignment vertical="center"/>
    </xf>
    <xf numFmtId="0" fontId="103" fillId="0" borderId="200" applyNumberFormat="0" applyFill="0" applyAlignment="0" applyProtection="0">
      <alignment vertical="center"/>
    </xf>
    <xf numFmtId="0" fontId="103" fillId="0" borderId="200" applyNumberFormat="0" applyFill="0" applyAlignment="0" applyProtection="0">
      <alignment vertical="center"/>
    </xf>
    <xf numFmtId="0" fontId="104" fillId="27" borderId="206" applyNumberFormat="0" applyAlignment="0" applyProtection="0">
      <alignment vertical="center"/>
    </xf>
    <xf numFmtId="8" fontId="106" fillId="0" borderId="0" applyFont="0" applyFill="0" applyBorder="0" applyAlignment="0" applyProtection="0"/>
    <xf numFmtId="0" fontId="104" fillId="27" borderId="206" applyNumberFormat="0" applyAlignment="0" applyProtection="0">
      <alignment vertical="center"/>
    </xf>
    <xf numFmtId="0" fontId="19" fillId="13" borderId="181" applyNumberFormat="0" applyFont="0" applyAlignment="0" applyProtection="0">
      <alignment vertical="center"/>
    </xf>
    <xf numFmtId="10" fontId="81" fillId="20" borderId="81" applyNumberFormat="0" applyBorder="0" applyAlignment="0" applyProtection="0"/>
    <xf numFmtId="10" fontId="81" fillId="20" borderId="81" applyNumberFormat="0" applyBorder="0" applyAlignment="0" applyProtection="0"/>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8" fontId="106" fillId="0" borderId="0" applyFont="0" applyFill="0" applyBorder="0" applyAlignment="0" applyProtection="0"/>
    <xf numFmtId="0" fontId="1" fillId="0" borderId="0">
      <alignment vertical="center"/>
    </xf>
    <xf numFmtId="8" fontId="106" fillId="0" borderId="0" applyFont="0" applyFill="0" applyBorder="0" applyAlignment="0" applyProtection="0"/>
    <xf numFmtId="0" fontId="104" fillId="15" borderId="206" applyNumberFormat="0" applyAlignment="0" applyProtection="0">
      <alignment vertical="center"/>
    </xf>
    <xf numFmtId="0" fontId="104" fillId="15" borderId="206" applyNumberFormat="0" applyAlignment="0" applyProtection="0">
      <alignment vertical="center"/>
    </xf>
    <xf numFmtId="0" fontId="19" fillId="13" borderId="181" applyNumberFormat="0" applyFont="0" applyAlignment="0" applyProtection="0">
      <alignment vertical="center"/>
    </xf>
    <xf numFmtId="0" fontId="1" fillId="0" borderId="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82" fillId="0" borderId="70">
      <alignment horizontal="left" vertical="center"/>
    </xf>
    <xf numFmtId="0" fontId="104" fillId="27" borderId="206" applyNumberFormat="0" applyAlignment="0" applyProtection="0">
      <alignment vertical="center"/>
    </xf>
    <xf numFmtId="0" fontId="103" fillId="0" borderId="200" applyNumberFormat="0" applyFill="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3" fillId="0" borderId="200" applyNumberFormat="0" applyFill="0" applyAlignment="0" applyProtection="0">
      <alignment vertical="center"/>
    </xf>
    <xf numFmtId="0" fontId="104" fillId="27" borderId="206" applyNumberFormat="0" applyAlignment="0" applyProtection="0">
      <alignment vertical="center"/>
    </xf>
    <xf numFmtId="0" fontId="103" fillId="0" borderId="200" applyNumberFormat="0" applyFill="0" applyAlignment="0" applyProtection="0">
      <alignment vertical="center"/>
    </xf>
    <xf numFmtId="0" fontId="104" fillId="27" borderId="206" applyNumberFormat="0" applyAlignment="0" applyProtection="0">
      <alignment vertical="center"/>
    </xf>
    <xf numFmtId="8" fontId="106" fillId="0" borderId="0" applyFont="0" applyFill="0" applyBorder="0" applyAlignment="0" applyProtection="0"/>
    <xf numFmtId="0" fontId="19" fillId="13" borderId="181" applyNumberFormat="0" applyFont="0" applyAlignment="0" applyProtection="0">
      <alignment vertical="center"/>
    </xf>
    <xf numFmtId="0" fontId="82" fillId="0" borderId="70">
      <alignment horizontal="left" vertical="center"/>
    </xf>
    <xf numFmtId="0" fontId="19" fillId="13" borderId="181" applyNumberFormat="0" applyFont="0" applyAlignment="0" applyProtection="0">
      <alignment vertical="center"/>
    </xf>
    <xf numFmtId="10" fontId="81" fillId="20" borderId="81" applyNumberFormat="0" applyBorder="0" applyAlignment="0" applyProtection="0"/>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8" fontId="106" fillId="0" borderId="0" applyFont="0" applyFill="0" applyBorder="0" applyAlignment="0" applyProtection="0"/>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 fillId="0" borderId="0">
      <alignment vertical="center"/>
    </xf>
    <xf numFmtId="8" fontId="106" fillId="0" borderId="0" applyFont="0" applyFill="0" applyBorder="0" applyAlignment="0" applyProtection="0"/>
    <xf numFmtId="10" fontId="81" fillId="20" borderId="81" applyNumberFormat="0" applyBorder="0" applyAlignment="0" applyProtection="0"/>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8" fontId="106" fillId="0" borderId="0" applyFont="0" applyFill="0" applyBorder="0" applyAlignment="0" applyProtection="0"/>
    <xf numFmtId="0" fontId="1" fillId="0" borderId="0">
      <alignment vertical="center"/>
    </xf>
    <xf numFmtId="8" fontId="106" fillId="0" borderId="0" applyFont="0" applyFill="0" applyBorder="0" applyAlignment="0" applyProtection="0"/>
    <xf numFmtId="0" fontId="1" fillId="0" borderId="0">
      <alignment vertical="center"/>
    </xf>
    <xf numFmtId="0" fontId="19" fillId="13" borderId="181" applyNumberFormat="0" applyFont="0" applyAlignment="0" applyProtection="0">
      <alignment vertical="center"/>
    </xf>
    <xf numFmtId="0" fontId="103" fillId="0" borderId="200" applyNumberFormat="0" applyFill="0" applyAlignment="0" applyProtection="0">
      <alignment vertical="center"/>
    </xf>
    <xf numFmtId="0" fontId="103" fillId="0" borderId="200" applyNumberFormat="0" applyFill="0" applyAlignment="0" applyProtection="0">
      <alignment vertical="center"/>
    </xf>
    <xf numFmtId="0" fontId="104" fillId="27" borderId="206" applyNumberFormat="0" applyAlignment="0" applyProtection="0">
      <alignment vertical="center"/>
    </xf>
    <xf numFmtId="8" fontId="106" fillId="0" borderId="0" applyFont="0" applyFill="0" applyBorder="0" applyAlignment="0" applyProtection="0"/>
    <xf numFmtId="0" fontId="104" fillId="27" borderId="206" applyNumberFormat="0" applyAlignment="0" applyProtection="0">
      <alignment vertical="center"/>
    </xf>
    <xf numFmtId="0" fontId="19" fillId="13" borderId="181" applyNumberFormat="0" applyFont="0" applyAlignment="0" applyProtection="0">
      <alignment vertical="center"/>
    </xf>
    <xf numFmtId="10" fontId="81" fillId="20" borderId="81" applyNumberFormat="0" applyBorder="0" applyAlignment="0" applyProtection="0"/>
    <xf numFmtId="10" fontId="81" fillId="20" borderId="81" applyNumberFormat="0" applyBorder="0" applyAlignment="0" applyProtection="0"/>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8" fontId="106" fillId="0" borderId="0" applyFont="0" applyFill="0" applyBorder="0" applyAlignment="0" applyProtection="0"/>
    <xf numFmtId="0" fontId="1" fillId="0" borderId="0">
      <alignment vertical="center"/>
    </xf>
    <xf numFmtId="8" fontId="106" fillId="0" borderId="0" applyFont="0" applyFill="0" applyBorder="0" applyAlignment="0" applyProtection="0"/>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9" fillId="13" borderId="181" applyNumberFormat="0" applyFont="0" applyAlignment="0" applyProtection="0">
      <alignment vertical="center"/>
    </xf>
    <xf numFmtId="0" fontId="103" fillId="0" borderId="200" applyNumberFormat="0" applyFill="0" applyAlignment="0" applyProtection="0">
      <alignment vertical="center"/>
    </xf>
    <xf numFmtId="0" fontId="103" fillId="0" borderId="200" applyNumberFormat="0" applyFill="0" applyAlignment="0" applyProtection="0">
      <alignment vertical="center"/>
    </xf>
    <xf numFmtId="0" fontId="104" fillId="27" borderId="206" applyNumberFormat="0" applyAlignment="0" applyProtection="0">
      <alignment vertical="center"/>
    </xf>
    <xf numFmtId="0" fontId="104" fillId="27" borderId="206" applyNumberFormat="0" applyAlignment="0" applyProtection="0">
      <alignment vertical="center"/>
    </xf>
    <xf numFmtId="0" fontId="19" fillId="13" borderId="181" applyNumberFormat="0" applyFont="0" applyAlignment="0" applyProtection="0">
      <alignment vertical="center"/>
    </xf>
    <xf numFmtId="10" fontId="81" fillId="20" borderId="81" applyNumberFormat="0" applyBorder="0" applyAlignment="0" applyProtection="0"/>
    <xf numFmtId="10" fontId="81" fillId="20" borderId="81" applyNumberFormat="0" applyBorder="0" applyAlignment="0" applyProtection="0"/>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82" fillId="0" borderId="208">
      <alignment horizontal="left" vertical="center"/>
    </xf>
    <xf numFmtId="0" fontId="104" fillId="27" borderId="206" applyNumberFormat="0" applyAlignment="0" applyProtection="0">
      <alignment vertical="center"/>
    </xf>
    <xf numFmtId="0" fontId="103" fillId="0" borderId="200" applyNumberFormat="0" applyFill="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3" fillId="0" borderId="200" applyNumberFormat="0" applyFill="0" applyAlignment="0" applyProtection="0">
      <alignment vertical="center"/>
    </xf>
    <xf numFmtId="0" fontId="104" fillId="27" borderId="206" applyNumberFormat="0" applyAlignment="0" applyProtection="0">
      <alignment vertical="center"/>
    </xf>
    <xf numFmtId="0" fontId="103" fillId="0" borderId="200" applyNumberFormat="0" applyFill="0" applyAlignment="0" applyProtection="0">
      <alignment vertical="center"/>
    </xf>
    <xf numFmtId="0" fontId="104" fillId="27" borderId="206" applyNumberFormat="0" applyAlignment="0" applyProtection="0">
      <alignment vertical="center"/>
    </xf>
    <xf numFmtId="0" fontId="19" fillId="13" borderId="181" applyNumberFormat="0" applyFont="0" applyAlignment="0" applyProtection="0">
      <alignment vertical="center"/>
    </xf>
    <xf numFmtId="0" fontId="82" fillId="0" borderId="208">
      <alignment horizontal="left" vertical="center"/>
    </xf>
    <xf numFmtId="0" fontId="19" fillId="13" borderId="181" applyNumberFormat="0" applyFont="0" applyAlignment="0" applyProtection="0">
      <alignment vertical="center"/>
    </xf>
    <xf numFmtId="10" fontId="81" fillId="20" borderId="81" applyNumberFormat="0" applyBorder="0" applyAlignment="0" applyProtection="0"/>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9" fillId="13" borderId="181" applyNumberFormat="0" applyFont="0" applyAlignment="0" applyProtection="0">
      <alignment vertical="center"/>
    </xf>
    <xf numFmtId="0" fontId="103" fillId="0" borderId="200" applyNumberFormat="0" applyFill="0" applyAlignment="0" applyProtection="0">
      <alignment vertical="center"/>
    </xf>
    <xf numFmtId="0" fontId="103" fillId="0" borderId="200" applyNumberFormat="0" applyFill="0" applyAlignment="0" applyProtection="0">
      <alignment vertical="center"/>
    </xf>
    <xf numFmtId="0" fontId="104" fillId="27" borderId="206" applyNumberFormat="0" applyAlignment="0" applyProtection="0">
      <alignment vertical="center"/>
    </xf>
    <xf numFmtId="0" fontId="104" fillId="27" borderId="206" applyNumberForma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9" fillId="13" borderId="181" applyNumberFormat="0" applyFon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xf numFmtId="0" fontId="104" fillId="15" borderId="206" applyNumberFormat="0" applyAlignment="0" applyProtection="0">
      <alignment vertical="center"/>
    </xf>
  </cellStyleXfs>
  <cellXfs count="650">
    <xf numFmtId="0" fontId="0" fillId="0" borderId="0" xfId="0">
      <alignment vertical="center"/>
    </xf>
    <xf numFmtId="0" fontId="20" fillId="0" borderId="0" xfId="0" applyFont="1" applyAlignment="1">
      <alignment horizontal="center"/>
    </xf>
    <xf numFmtId="0" fontId="20" fillId="0" borderId="0" xfId="0" applyFont="1" applyAlignment="1">
      <alignment horizontal="left"/>
    </xf>
    <xf numFmtId="0" fontId="21" fillId="0" borderId="0" xfId="0" applyFont="1" applyAlignment="1">
      <alignment horizontal="left"/>
    </xf>
    <xf numFmtId="0" fontId="20" fillId="0" borderId="0" xfId="0" applyFont="1" applyAlignment="1">
      <alignment horizontal="center" vertical="center"/>
    </xf>
    <xf numFmtId="0" fontId="20" fillId="0" borderId="0" xfId="0" applyFont="1" applyAlignment="1">
      <alignment horizontal="left" vertical="center"/>
    </xf>
    <xf numFmtId="49" fontId="20" fillId="0" borderId="14" xfId="0" applyNumberFormat="1" applyFont="1" applyBorder="1" applyAlignment="1" applyProtection="1">
      <alignment horizontal="left" vertical="center"/>
      <protection locked="0"/>
    </xf>
    <xf numFmtId="49" fontId="20" fillId="0" borderId="0" xfId="0" applyNumberFormat="1" applyFont="1" applyAlignment="1" applyProtection="1">
      <alignment horizontal="left" vertical="center"/>
      <protection locked="0"/>
    </xf>
    <xf numFmtId="49" fontId="20" fillId="0" borderId="15" xfId="0" applyNumberFormat="1" applyFont="1" applyBorder="1" applyAlignment="1" applyProtection="1">
      <alignment horizontal="left" vertical="center"/>
      <protection locked="0"/>
    </xf>
    <xf numFmtId="0" fontId="20" fillId="0" borderId="15" xfId="0" applyFont="1" applyBorder="1" applyAlignment="1">
      <alignment horizontal="left" vertical="center"/>
    </xf>
    <xf numFmtId="49" fontId="20" fillId="0" borderId="0" xfId="0" applyNumberFormat="1" applyFont="1" applyAlignment="1">
      <alignment horizontal="left" vertical="center"/>
    </xf>
    <xf numFmtId="49" fontId="20" fillId="0" borderId="14" xfId="0" applyNumberFormat="1" applyFont="1" applyBorder="1" applyAlignment="1">
      <alignment horizontal="left" vertical="center"/>
    </xf>
    <xf numFmtId="49" fontId="20" fillId="0" borderId="15" xfId="0" applyNumberFormat="1" applyFont="1" applyBorder="1" applyAlignment="1">
      <alignment horizontal="left" vertical="center"/>
    </xf>
    <xf numFmtId="49" fontId="20" fillId="0" borderId="11" xfId="0" applyNumberFormat="1" applyFont="1" applyBorder="1" applyAlignment="1">
      <alignment horizontal="left" vertical="center"/>
    </xf>
    <xf numFmtId="49" fontId="20" fillId="0" borderId="9" xfId="0" applyNumberFormat="1" applyFont="1" applyBorder="1" applyAlignment="1">
      <alignment horizontal="left" vertical="center"/>
    </xf>
    <xf numFmtId="49" fontId="20" fillId="0" borderId="10" xfId="0" applyNumberFormat="1" applyFont="1" applyBorder="1" applyAlignment="1">
      <alignment horizontal="left" vertical="center"/>
    </xf>
    <xf numFmtId="0" fontId="31" fillId="0" borderId="0" xfId="0" quotePrefix="1" applyFont="1">
      <alignment vertical="center"/>
    </xf>
    <xf numFmtId="0" fontId="30" fillId="0" borderId="0" xfId="0" applyFont="1">
      <alignment vertical="center"/>
    </xf>
    <xf numFmtId="0" fontId="31" fillId="0" borderId="0" xfId="0" applyFont="1">
      <alignment vertical="center"/>
    </xf>
    <xf numFmtId="0" fontId="30" fillId="2" borderId="0" xfId="0" applyFont="1" applyFill="1">
      <alignment vertical="center"/>
    </xf>
    <xf numFmtId="0" fontId="0" fillId="2" borderId="0" xfId="0" applyFill="1">
      <alignment vertical="center"/>
    </xf>
    <xf numFmtId="0" fontId="0" fillId="2" borderId="0" xfId="0" applyFill="1" applyAlignment="1">
      <alignment horizontal="left" vertical="center"/>
    </xf>
    <xf numFmtId="0" fontId="0" fillId="2" borderId="0" xfId="0" applyFill="1" applyAlignment="1">
      <alignment horizontal="right" vertical="center"/>
    </xf>
    <xf numFmtId="0" fontId="31" fillId="2" borderId="0" xfId="0" quotePrefix="1" applyFont="1" applyFill="1">
      <alignment vertical="center"/>
    </xf>
    <xf numFmtId="0" fontId="0" fillId="2" borderId="6" xfId="0" applyFill="1" applyBorder="1">
      <alignment vertical="center"/>
    </xf>
    <xf numFmtId="0" fontId="0" fillId="2" borderId="6" xfId="0" applyFill="1" applyBorder="1" applyAlignment="1">
      <alignment horizontal="left" vertical="center"/>
    </xf>
    <xf numFmtId="0" fontId="0" fillId="2" borderId="6" xfId="0" applyFill="1" applyBorder="1" applyAlignment="1">
      <alignment horizontal="right" vertical="center"/>
    </xf>
    <xf numFmtId="0" fontId="32" fillId="2" borderId="2" xfId="0" applyFont="1" applyFill="1" applyBorder="1">
      <alignment vertical="center"/>
    </xf>
    <xf numFmtId="0" fontId="32" fillId="2" borderId="2" xfId="0" applyFont="1" applyFill="1" applyBorder="1" applyAlignment="1">
      <alignment horizontal="left" vertical="center"/>
    </xf>
    <xf numFmtId="0" fontId="32" fillId="2" borderId="2" xfId="0" applyFont="1" applyFill="1" applyBorder="1" applyAlignment="1">
      <alignment horizontal="right" vertical="center"/>
    </xf>
    <xf numFmtId="0" fontId="32" fillId="2" borderId="0" xfId="0" applyFont="1" applyFill="1">
      <alignment vertical="center"/>
    </xf>
    <xf numFmtId="0" fontId="32" fillId="2" borderId="0" xfId="0" applyFont="1" applyFill="1" applyAlignment="1">
      <alignment horizontal="left" vertical="center"/>
    </xf>
    <xf numFmtId="0" fontId="34" fillId="2" borderId="0" xfId="0" applyFont="1" applyFill="1">
      <alignment vertical="center"/>
    </xf>
    <xf numFmtId="0" fontId="32" fillId="2" borderId="0" xfId="0" applyFont="1" applyFill="1" applyAlignment="1">
      <alignment horizontal="right" vertical="center"/>
    </xf>
    <xf numFmtId="49" fontId="33" fillId="2" borderId="0" xfId="0" applyNumberFormat="1" applyFont="1" applyFill="1" applyAlignment="1"/>
    <xf numFmtId="49" fontId="19" fillId="2" borderId="16" xfId="0" applyNumberFormat="1" applyFont="1" applyFill="1" applyBorder="1" applyAlignment="1">
      <alignment horizontal="left" vertical="top"/>
    </xf>
    <xf numFmtId="49" fontId="19" fillId="2" borderId="17" xfId="0" applyNumberFormat="1" applyFont="1" applyFill="1" applyBorder="1" applyAlignment="1">
      <alignment horizontal="left" vertical="top"/>
    </xf>
    <xf numFmtId="0" fontId="36" fillId="2" borderId="0" xfId="0" applyFont="1" applyFill="1">
      <alignment vertical="center"/>
    </xf>
    <xf numFmtId="0" fontId="36" fillId="0" borderId="0" xfId="0" applyFont="1">
      <alignment vertical="center"/>
    </xf>
    <xf numFmtId="0" fontId="37" fillId="2" borderId="0" xfId="0" applyFont="1" applyFill="1">
      <alignment vertical="center"/>
    </xf>
    <xf numFmtId="0" fontId="38" fillId="2" borderId="0" xfId="0" applyFont="1" applyFill="1">
      <alignment vertical="center"/>
    </xf>
    <xf numFmtId="0" fontId="19" fillId="2" borderId="0" xfId="0" applyFont="1" applyFill="1">
      <alignment vertical="center"/>
    </xf>
    <xf numFmtId="0" fontId="36" fillId="2" borderId="0" xfId="0" applyFont="1" applyFill="1" applyAlignment="1">
      <alignment vertical="center" wrapText="1"/>
    </xf>
    <xf numFmtId="0" fontId="19" fillId="2" borderId="0" xfId="0" applyFont="1" applyFill="1" applyAlignment="1">
      <alignment vertical="center" wrapText="1"/>
    </xf>
    <xf numFmtId="0" fontId="37" fillId="0" borderId="0" xfId="0" applyFont="1">
      <alignment vertical="center"/>
    </xf>
    <xf numFmtId="0" fontId="0" fillId="0" borderId="0" xfId="0" applyAlignment="1">
      <alignment horizontal="right" vertical="center"/>
    </xf>
    <xf numFmtId="0" fontId="0" fillId="2" borderId="0" xfId="0" applyFill="1" applyAlignment="1">
      <alignment horizontal="center" vertical="center"/>
    </xf>
    <xf numFmtId="0" fontId="32" fillId="2" borderId="2" xfId="0" applyFont="1" applyFill="1" applyBorder="1" applyAlignment="1">
      <alignment horizontal="center" vertical="center"/>
    </xf>
    <xf numFmtId="0" fontId="33" fillId="2" borderId="0" xfId="0" applyFont="1" applyFill="1">
      <alignment vertical="center"/>
    </xf>
    <xf numFmtId="49" fontId="33" fillId="2" borderId="0" xfId="0" applyNumberFormat="1" applyFont="1" applyFill="1" applyProtection="1">
      <alignment vertical="center"/>
      <protection locked="0"/>
    </xf>
    <xf numFmtId="0" fontId="32" fillId="2" borderId="0" xfId="0" quotePrefix="1" applyFont="1" applyFill="1" applyAlignment="1">
      <alignment horizontal="center" vertical="center"/>
    </xf>
    <xf numFmtId="0" fontId="34" fillId="2" borderId="0" xfId="0" applyFont="1" applyFill="1" applyAlignment="1">
      <alignment horizontal="right" vertical="center"/>
    </xf>
    <xf numFmtId="0" fontId="32" fillId="2" borderId="0" xfId="0" applyFont="1" applyFill="1" applyAlignment="1">
      <alignment horizontal="center" vertical="center"/>
    </xf>
    <xf numFmtId="0" fontId="0" fillId="2" borderId="0" xfId="0" applyFill="1" applyAlignment="1">
      <alignment vertical="center" wrapText="1"/>
    </xf>
    <xf numFmtId="0" fontId="20" fillId="0" borderId="4" xfId="0" applyFont="1" applyBorder="1" applyAlignment="1">
      <alignment horizontal="center" vertical="center"/>
    </xf>
    <xf numFmtId="0" fontId="20" fillId="0" borderId="12" xfId="0" applyFont="1" applyBorder="1" applyAlignment="1">
      <alignment horizontal="left"/>
    </xf>
    <xf numFmtId="0" fontId="20" fillId="0" borderId="0" xfId="0" applyFont="1" applyAlignment="1">
      <alignment horizontal="center" wrapText="1"/>
    </xf>
    <xf numFmtId="0" fontId="0" fillId="0" borderId="14" xfId="0" applyBorder="1">
      <alignment vertical="center"/>
    </xf>
    <xf numFmtId="0" fontId="33" fillId="2" borderId="0" xfId="0" applyFont="1" applyFill="1" applyAlignment="1"/>
    <xf numFmtId="0" fontId="19" fillId="2" borderId="0" xfId="0" applyFont="1" applyFill="1" applyAlignment="1">
      <alignment horizontal="left" vertical="top"/>
    </xf>
    <xf numFmtId="49" fontId="19" fillId="2" borderId="0" xfId="0" applyNumberFormat="1" applyFont="1" applyFill="1" applyAlignment="1">
      <alignment horizontal="left" vertical="top"/>
    </xf>
    <xf numFmtId="49" fontId="36" fillId="2" borderId="0" xfId="0" applyNumberFormat="1" applyFont="1" applyFill="1">
      <alignment vertical="center"/>
    </xf>
    <xf numFmtId="0" fontId="31" fillId="2" borderId="0" xfId="0" applyFont="1" applyFill="1">
      <alignment vertical="center"/>
    </xf>
    <xf numFmtId="0" fontId="42" fillId="2" borderId="0" xfId="0" applyFont="1" applyFill="1">
      <alignment vertical="center"/>
    </xf>
    <xf numFmtId="0" fontId="19" fillId="2" borderId="17" xfId="0" applyFont="1" applyFill="1" applyBorder="1" applyAlignment="1">
      <alignment horizontal="left" vertical="center" wrapText="1"/>
    </xf>
    <xf numFmtId="0" fontId="0" fillId="2" borderId="9" xfId="0" applyFill="1" applyBorder="1">
      <alignment vertical="center"/>
    </xf>
    <xf numFmtId="0" fontId="19" fillId="0" borderId="17" xfId="0" applyFont="1" applyBorder="1" applyAlignment="1">
      <alignment horizontal="left" vertical="center" wrapText="1"/>
    </xf>
    <xf numFmtId="0" fontId="19" fillId="5" borderId="14" xfId="0" applyFont="1" applyFill="1" applyBorder="1" applyAlignment="1">
      <alignment horizontal="left" vertical="center"/>
    </xf>
    <xf numFmtId="0" fontId="19" fillId="5" borderId="16" xfId="0" applyFont="1" applyFill="1" applyBorder="1" applyAlignment="1">
      <alignment horizontal="left" vertical="center"/>
    </xf>
    <xf numFmtId="0" fontId="19" fillId="5" borderId="17" xfId="0" applyFont="1" applyFill="1" applyBorder="1" applyAlignment="1">
      <alignment horizontal="left" vertical="center"/>
    </xf>
    <xf numFmtId="49" fontId="19" fillId="5" borderId="16" xfId="0" applyNumberFormat="1" applyFont="1" applyFill="1" applyBorder="1" applyAlignment="1">
      <alignment horizontal="left" vertical="top"/>
    </xf>
    <xf numFmtId="49" fontId="19" fillId="5" borderId="17" xfId="0" applyNumberFormat="1" applyFont="1" applyFill="1" applyBorder="1" applyAlignment="1">
      <alignment horizontal="left" vertical="top"/>
    </xf>
    <xf numFmtId="0" fontId="19" fillId="5" borderId="16" xfId="0" quotePrefix="1" applyFont="1" applyFill="1" applyBorder="1" applyAlignment="1">
      <alignment horizontal="left" vertical="center"/>
    </xf>
    <xf numFmtId="0" fontId="19" fillId="5" borderId="14" xfId="0" quotePrefix="1" applyFont="1" applyFill="1" applyBorder="1" applyAlignment="1">
      <alignment horizontal="left" vertical="center"/>
    </xf>
    <xf numFmtId="0" fontId="19" fillId="5" borderId="0" xfId="0" quotePrefix="1" applyFont="1" applyFill="1" applyAlignment="1">
      <alignment horizontal="left" vertical="center"/>
    </xf>
    <xf numFmtId="0" fontId="0" fillId="5" borderId="0" xfId="0" applyFill="1">
      <alignment vertical="center"/>
    </xf>
    <xf numFmtId="0" fontId="19" fillId="5" borderId="17" xfId="0" quotePrefix="1" applyFont="1" applyFill="1" applyBorder="1" applyAlignment="1">
      <alignment horizontal="left" vertical="center"/>
    </xf>
    <xf numFmtId="0" fontId="19" fillId="5" borderId="0" xfId="0" applyFont="1" applyFill="1" applyAlignment="1">
      <alignment horizontal="left" vertical="center"/>
    </xf>
    <xf numFmtId="0" fontId="0" fillId="5" borderId="16" xfId="0" applyFill="1" applyBorder="1">
      <alignment vertical="center"/>
    </xf>
    <xf numFmtId="0" fontId="0" fillId="5" borderId="17" xfId="0" applyFill="1" applyBorder="1">
      <alignment vertical="center"/>
    </xf>
    <xf numFmtId="0" fontId="0" fillId="2" borderId="0" xfId="0" applyFill="1" applyProtection="1">
      <alignment vertical="center"/>
      <protection locked="0"/>
    </xf>
    <xf numFmtId="0" fontId="41" fillId="2" borderId="0" xfId="0" applyFont="1" applyFill="1">
      <alignment vertical="center"/>
    </xf>
    <xf numFmtId="0" fontId="41" fillId="2" borderId="0" xfId="0" applyFont="1" applyFill="1" applyProtection="1">
      <alignment vertical="center"/>
      <protection locked="0"/>
    </xf>
    <xf numFmtId="0" fontId="19" fillId="2" borderId="0" xfId="0" applyFont="1" applyFill="1" applyProtection="1">
      <alignment vertical="center"/>
      <protection locked="0"/>
    </xf>
    <xf numFmtId="49" fontId="46" fillId="2" borderId="0" xfId="0" applyNumberFormat="1" applyFont="1" applyFill="1">
      <alignment vertical="center"/>
    </xf>
    <xf numFmtId="49" fontId="19" fillId="2" borderId="16" xfId="0" applyNumberFormat="1" applyFont="1" applyFill="1" applyBorder="1" applyAlignment="1">
      <alignment horizontal="left" vertical="top" wrapText="1"/>
    </xf>
    <xf numFmtId="49" fontId="19" fillId="2" borderId="17" xfId="0" applyNumberFormat="1" applyFont="1" applyFill="1" applyBorder="1" applyAlignment="1">
      <alignment horizontal="left" vertical="top" wrapText="1"/>
    </xf>
    <xf numFmtId="49" fontId="19" fillId="2" borderId="14" xfId="0" applyNumberFormat="1" applyFont="1" applyFill="1" applyBorder="1" applyAlignment="1">
      <alignment horizontal="left" vertical="top"/>
    </xf>
    <xf numFmtId="0" fontId="19" fillId="2" borderId="15" xfId="0" applyFont="1" applyFill="1" applyBorder="1" applyAlignment="1">
      <alignment horizontal="left" vertical="top"/>
    </xf>
    <xf numFmtId="49" fontId="19" fillId="2" borderId="11" xfId="0" applyNumberFormat="1" applyFont="1" applyFill="1" applyBorder="1" applyAlignment="1">
      <alignment horizontal="left" vertical="top"/>
    </xf>
    <xf numFmtId="49" fontId="19" fillId="2" borderId="9" xfId="0" applyNumberFormat="1" applyFont="1" applyFill="1" applyBorder="1" applyAlignment="1">
      <alignment horizontal="left" vertical="top"/>
    </xf>
    <xf numFmtId="0" fontId="19" fillId="2" borderId="9" xfId="0" applyFont="1" applyFill="1" applyBorder="1" applyAlignment="1">
      <alignment horizontal="left" vertical="top"/>
    </xf>
    <xf numFmtId="0" fontId="19" fillId="2" borderId="10" xfId="0" applyFont="1" applyFill="1" applyBorder="1" applyAlignment="1">
      <alignment horizontal="left" vertical="top"/>
    </xf>
    <xf numFmtId="0" fontId="0" fillId="2" borderId="0" xfId="0" applyFill="1" applyAlignment="1">
      <alignment horizontal="left" vertical="top"/>
    </xf>
    <xf numFmtId="0" fontId="30" fillId="2" borderId="0" xfId="0" applyFont="1" applyFill="1" applyAlignment="1">
      <alignment horizontal="center" vertical="center"/>
    </xf>
    <xf numFmtId="177" fontId="0" fillId="2" borderId="0" xfId="4" applyFont="1" applyFill="1" applyAlignment="1">
      <alignment vertical="center"/>
    </xf>
    <xf numFmtId="0" fontId="0" fillId="5" borderId="14" xfId="0" applyFill="1" applyBorder="1">
      <alignment vertical="center"/>
    </xf>
    <xf numFmtId="0" fontId="30" fillId="5" borderId="9" xfId="0" applyFont="1" applyFill="1" applyBorder="1" applyAlignment="1">
      <alignment horizontal="center" vertical="center"/>
    </xf>
    <xf numFmtId="0" fontId="30" fillId="5" borderId="10" xfId="0" applyFont="1" applyFill="1" applyBorder="1" applyAlignment="1">
      <alignment horizontal="center" vertical="center"/>
    </xf>
    <xf numFmtId="0" fontId="30" fillId="5" borderId="17" xfId="0" applyFont="1" applyFill="1" applyBorder="1" applyAlignment="1">
      <alignment horizontal="center" vertical="center"/>
    </xf>
    <xf numFmtId="0" fontId="30" fillId="5" borderId="16" xfId="0" applyFont="1" applyFill="1" applyBorder="1" applyAlignment="1">
      <alignment horizontal="left" vertical="center"/>
    </xf>
    <xf numFmtId="0" fontId="30" fillId="2" borderId="9" xfId="0" applyFont="1" applyFill="1" applyBorder="1" applyAlignment="1">
      <alignment horizontal="center" vertical="center"/>
    </xf>
    <xf numFmtId="0" fontId="30" fillId="2" borderId="10" xfId="0" applyFont="1" applyFill="1" applyBorder="1" applyAlignment="1">
      <alignment horizontal="center" vertical="center"/>
    </xf>
    <xf numFmtId="0" fontId="30" fillId="2" borderId="17" xfId="0" applyFont="1" applyFill="1" applyBorder="1" applyAlignment="1">
      <alignment horizontal="left" vertical="center" wrapText="1"/>
    </xf>
    <xf numFmtId="0" fontId="30" fillId="2" borderId="9" xfId="0" applyFont="1" applyFill="1" applyBorder="1" applyAlignment="1">
      <alignment horizontal="left" vertical="center"/>
    </xf>
    <xf numFmtId="0" fontId="30" fillId="5" borderId="17" xfId="0" applyFont="1" applyFill="1" applyBorder="1" applyAlignment="1">
      <alignment horizontal="left" vertical="center"/>
    </xf>
    <xf numFmtId="0" fontId="46" fillId="2" borderId="0" xfId="0" applyFont="1" applyFill="1">
      <alignment vertical="center"/>
    </xf>
    <xf numFmtId="0" fontId="19" fillId="5" borderId="17" xfId="0" applyFont="1" applyFill="1" applyBorder="1" applyAlignment="1">
      <alignment horizontal="left" vertical="center" wrapText="1"/>
    </xf>
    <xf numFmtId="0" fontId="19" fillId="2" borderId="14" xfId="0" applyFont="1" applyFill="1" applyBorder="1" applyAlignment="1">
      <alignment horizontal="left" vertical="center"/>
    </xf>
    <xf numFmtId="0" fontId="0" fillId="2" borderId="0" xfId="0" quotePrefix="1" applyFill="1">
      <alignment vertical="center"/>
    </xf>
    <xf numFmtId="0" fontId="19" fillId="2" borderId="0" xfId="0" applyFont="1" applyFill="1" applyAlignment="1">
      <alignment horizontal="left" vertical="center"/>
    </xf>
    <xf numFmtId="0" fontId="19" fillId="2" borderId="15" xfId="0" applyFont="1" applyFill="1" applyBorder="1" applyAlignment="1">
      <alignment horizontal="left" vertical="center"/>
    </xf>
    <xf numFmtId="0" fontId="19" fillId="2" borderId="11" xfId="0" applyFont="1" applyFill="1" applyBorder="1" applyAlignment="1">
      <alignment horizontal="left" vertical="center"/>
    </xf>
    <xf numFmtId="0" fontId="0" fillId="2" borderId="9" xfId="0" quotePrefix="1" applyFill="1" applyBorder="1">
      <alignment vertical="center"/>
    </xf>
    <xf numFmtId="0" fontId="19" fillId="2" borderId="9" xfId="0" applyFont="1" applyFill="1" applyBorder="1" applyAlignment="1">
      <alignment horizontal="left" vertical="center"/>
    </xf>
    <xf numFmtId="0" fontId="19" fillId="2" borderId="10" xfId="0" applyFont="1" applyFill="1" applyBorder="1" applyAlignment="1">
      <alignment horizontal="left" vertical="center"/>
    </xf>
    <xf numFmtId="49" fontId="19" fillId="2" borderId="15" xfId="0" applyNumberFormat="1" applyFont="1" applyFill="1" applyBorder="1" applyAlignment="1">
      <alignment horizontal="left" vertical="top"/>
    </xf>
    <xf numFmtId="49" fontId="19" fillId="2" borderId="10" xfId="0" applyNumberFormat="1" applyFont="1" applyFill="1" applyBorder="1" applyAlignment="1">
      <alignment horizontal="left" vertical="top"/>
    </xf>
    <xf numFmtId="0" fontId="58" fillId="0" borderId="0" xfId="0" applyFont="1">
      <alignment vertical="center"/>
    </xf>
    <xf numFmtId="0" fontId="59" fillId="0" borderId="0" xfId="0" applyFont="1">
      <alignment vertical="center"/>
    </xf>
    <xf numFmtId="0" fontId="60" fillId="0" borderId="0" xfId="0" applyFont="1">
      <alignment vertical="center"/>
    </xf>
    <xf numFmtId="0" fontId="34" fillId="0" borderId="0" xfId="0" applyFont="1">
      <alignment vertical="center"/>
    </xf>
    <xf numFmtId="0" fontId="50" fillId="4" borderId="16" xfId="0" applyFont="1" applyFill="1" applyBorder="1" applyAlignment="1">
      <alignment horizontal="center" vertical="center"/>
    </xf>
    <xf numFmtId="0" fontId="0" fillId="2" borderId="0" xfId="0" applyFill="1" applyAlignment="1">
      <alignment vertical="top"/>
    </xf>
    <xf numFmtId="0" fontId="0" fillId="2" borderId="0" xfId="0" applyFill="1" applyAlignment="1">
      <alignment vertical="top" wrapText="1"/>
    </xf>
    <xf numFmtId="49" fontId="19" fillId="0" borderId="16" xfId="0" applyNumberFormat="1" applyFont="1" applyBorder="1" applyAlignment="1">
      <alignment horizontal="left" vertical="top" wrapText="1"/>
    </xf>
    <xf numFmtId="0" fontId="35" fillId="0" borderId="16" xfId="0" applyFont="1" applyBorder="1" applyAlignment="1">
      <alignment horizontal="left" vertical="top" wrapText="1"/>
    </xf>
    <xf numFmtId="49" fontId="19" fillId="3" borderId="16" xfId="0" applyNumberFormat="1" applyFont="1" applyFill="1" applyBorder="1" applyAlignment="1">
      <alignment horizontal="left" vertical="top"/>
    </xf>
    <xf numFmtId="49" fontId="19" fillId="3" borderId="17" xfId="0" applyNumberFormat="1" applyFont="1" applyFill="1" applyBorder="1" applyAlignment="1">
      <alignment horizontal="left" vertical="top"/>
    </xf>
    <xf numFmtId="49" fontId="19" fillId="5" borderId="16" xfId="0" applyNumberFormat="1" applyFont="1" applyFill="1" applyBorder="1" applyAlignment="1">
      <alignment vertical="top"/>
    </xf>
    <xf numFmtId="49" fontId="19" fillId="2" borderId="0" xfId="0" applyNumberFormat="1" applyFont="1" applyFill="1">
      <alignment vertical="center"/>
    </xf>
    <xf numFmtId="0" fontId="65" fillId="2" borderId="0" xfId="0" applyFont="1" applyFill="1">
      <alignment vertical="center"/>
    </xf>
    <xf numFmtId="0" fontId="68" fillId="5" borderId="17" xfId="0" applyFont="1" applyFill="1" applyBorder="1" applyAlignment="1">
      <alignment horizontal="left" vertical="top" wrapText="1"/>
    </xf>
    <xf numFmtId="0" fontId="30" fillId="0" borderId="17" xfId="0" applyFont="1" applyBorder="1" applyAlignment="1">
      <alignment horizontal="left" vertical="center" wrapText="1"/>
    </xf>
    <xf numFmtId="49" fontId="35" fillId="0" borderId="16" xfId="0" applyNumberFormat="1" applyFont="1" applyBorder="1" applyAlignment="1">
      <alignment horizontal="left" vertical="top" wrapText="1"/>
    </xf>
    <xf numFmtId="49" fontId="19" fillId="0" borderId="17" xfId="0" applyNumberFormat="1" applyFont="1" applyBorder="1" applyAlignment="1">
      <alignment horizontal="left" vertical="top" wrapText="1"/>
    </xf>
    <xf numFmtId="0" fontId="19" fillId="5" borderId="11" xfId="0" applyFont="1" applyFill="1" applyBorder="1" applyAlignment="1">
      <alignment horizontal="left" vertical="center"/>
    </xf>
    <xf numFmtId="49" fontId="19" fillId="0" borderId="14" xfId="0" applyNumberFormat="1" applyFont="1" applyBorder="1" applyAlignment="1">
      <alignment horizontal="left" vertical="top"/>
    </xf>
    <xf numFmtId="49" fontId="19" fillId="0" borderId="0" xfId="0" applyNumberFormat="1" applyFont="1" applyAlignment="1">
      <alignment horizontal="left" vertical="top"/>
    </xf>
    <xf numFmtId="0" fontId="19" fillId="0" borderId="0" xfId="0" applyFont="1" applyAlignment="1">
      <alignment horizontal="left" vertical="top"/>
    </xf>
    <xf numFmtId="0" fontId="19" fillId="0" borderId="15" xfId="0" applyFont="1" applyBorder="1" applyAlignment="1">
      <alignment horizontal="left" vertical="top"/>
    </xf>
    <xf numFmtId="0" fontId="30" fillId="0" borderId="17" xfId="0" applyFont="1" applyBorder="1" applyAlignment="1">
      <alignment horizontal="center" vertical="center"/>
    </xf>
    <xf numFmtId="0" fontId="30" fillId="0" borderId="11" xfId="0" applyFont="1" applyBorder="1" applyAlignment="1">
      <alignment horizontal="left" vertical="center"/>
    </xf>
    <xf numFmtId="0" fontId="30" fillId="0" borderId="9" xfId="0" applyFont="1" applyBorder="1" applyAlignment="1">
      <alignment horizontal="center" vertical="center"/>
    </xf>
    <xf numFmtId="0" fontId="30" fillId="0" borderId="10" xfId="0" applyFont="1" applyBorder="1" applyAlignment="1">
      <alignment horizontal="center" vertical="center"/>
    </xf>
    <xf numFmtId="0" fontId="30" fillId="0" borderId="17" xfId="0" applyFont="1" applyBorder="1">
      <alignment vertical="center"/>
    </xf>
    <xf numFmtId="0" fontId="30" fillId="0" borderId="9" xfId="0" applyFont="1" applyBorder="1">
      <alignment vertical="center"/>
    </xf>
    <xf numFmtId="0" fontId="30" fillId="5" borderId="14" xfId="0" applyFont="1" applyFill="1" applyBorder="1">
      <alignment vertical="center"/>
    </xf>
    <xf numFmtId="0" fontId="30" fillId="5" borderId="0" xfId="0" applyFont="1" applyFill="1">
      <alignment vertical="center"/>
    </xf>
    <xf numFmtId="0" fontId="30" fillId="5" borderId="14" xfId="0" applyFont="1" applyFill="1" applyBorder="1" applyAlignment="1">
      <alignment horizontal="center" vertical="center"/>
    </xf>
    <xf numFmtId="0" fontId="0" fillId="5" borderId="9" xfId="0" applyFill="1" applyBorder="1">
      <alignment vertical="center"/>
    </xf>
    <xf numFmtId="0" fontId="0" fillId="0" borderId="9" xfId="0" applyBorder="1">
      <alignment vertical="center"/>
    </xf>
    <xf numFmtId="0" fontId="19" fillId="5" borderId="11" xfId="0" applyFont="1" applyFill="1" applyBorder="1" applyAlignment="1">
      <alignment horizontal="left" vertical="top"/>
    </xf>
    <xf numFmtId="49" fontId="35" fillId="2" borderId="16" xfId="0" applyNumberFormat="1" applyFont="1" applyFill="1" applyBorder="1" applyAlignment="1">
      <alignment horizontal="left" vertical="center" wrapText="1"/>
    </xf>
    <xf numFmtId="0" fontId="19" fillId="2" borderId="17" xfId="0" quotePrefix="1" applyFont="1" applyFill="1" applyBorder="1" applyAlignment="1">
      <alignment horizontal="left" vertical="center" wrapText="1"/>
    </xf>
    <xf numFmtId="0" fontId="41" fillId="2" borderId="14" xfId="0" applyFont="1" applyFill="1" applyBorder="1" applyAlignment="1">
      <alignment horizontal="center" vertical="center"/>
    </xf>
    <xf numFmtId="0" fontId="0" fillId="2" borderId="14" xfId="0" applyFill="1" applyBorder="1" applyAlignment="1" applyProtection="1">
      <alignment horizontal="left" vertical="top"/>
      <protection locked="0"/>
    </xf>
    <xf numFmtId="0" fontId="19" fillId="5" borderId="16" xfId="0" applyFont="1" applyFill="1" applyBorder="1" applyAlignment="1">
      <alignment horizontal="left" vertical="top"/>
    </xf>
    <xf numFmtId="0" fontId="19" fillId="5" borderId="17" xfId="0" applyFont="1" applyFill="1" applyBorder="1" applyAlignment="1">
      <alignment horizontal="left" vertical="top"/>
    </xf>
    <xf numFmtId="49" fontId="19" fillId="38" borderId="21" xfId="0" applyNumberFormat="1" applyFont="1" applyFill="1" applyBorder="1" applyAlignment="1">
      <alignment horizontal="left" vertical="top" wrapText="1"/>
    </xf>
    <xf numFmtId="49" fontId="19" fillId="9" borderId="21" xfId="0" applyNumberFormat="1" applyFont="1" applyFill="1" applyBorder="1" applyAlignment="1">
      <alignment horizontal="left" vertical="top" wrapText="1"/>
    </xf>
    <xf numFmtId="49" fontId="19" fillId="8" borderId="21" xfId="0" applyNumberFormat="1" applyFont="1" applyFill="1" applyBorder="1" applyAlignment="1">
      <alignment horizontal="left" vertical="top" wrapText="1"/>
    </xf>
    <xf numFmtId="49" fontId="19" fillId="0" borderId="21" xfId="0" applyNumberFormat="1" applyFont="1" applyBorder="1" applyAlignment="1">
      <alignment horizontal="left" vertical="top" wrapText="1"/>
    </xf>
    <xf numFmtId="49" fontId="19" fillId="5" borderId="17" xfId="0" applyNumberFormat="1" applyFont="1" applyFill="1" applyBorder="1" applyAlignment="1">
      <alignment vertical="top"/>
    </xf>
    <xf numFmtId="49" fontId="19" fillId="0" borderId="21" xfId="19" applyNumberFormat="1" applyBorder="1" applyAlignment="1" applyProtection="1">
      <alignment horizontal="left" vertical="top" wrapText="1"/>
    </xf>
    <xf numFmtId="0" fontId="32" fillId="0" borderId="0" xfId="0" applyFont="1">
      <alignment vertical="center"/>
    </xf>
    <xf numFmtId="49" fontId="19" fillId="0" borderId="281" xfId="0" applyNumberFormat="1" applyFont="1" applyBorder="1" applyAlignment="1">
      <alignment horizontal="left" vertical="top"/>
    </xf>
    <xf numFmtId="49" fontId="19" fillId="39" borderId="21" xfId="0" applyNumberFormat="1" applyFont="1" applyFill="1" applyBorder="1" applyAlignment="1">
      <alignment horizontal="left" vertical="top" wrapText="1"/>
    </xf>
    <xf numFmtId="0" fontId="33" fillId="0" borderId="20" xfId="0" applyFont="1" applyBorder="1" applyAlignment="1">
      <alignment vertical="top" wrapText="1"/>
    </xf>
    <xf numFmtId="0" fontId="30" fillId="0" borderId="17" xfId="0" applyFont="1" applyBorder="1" applyAlignment="1">
      <alignment horizontal="left" vertical="center"/>
    </xf>
    <xf numFmtId="0" fontId="19" fillId="2" borderId="17" xfId="0" applyFont="1" applyFill="1" applyBorder="1" applyAlignment="1">
      <alignment vertical="top" wrapText="1"/>
    </xf>
    <xf numFmtId="49" fontId="19" fillId="2" borderId="0" xfId="0" applyNumberFormat="1" applyFont="1" applyFill="1" applyAlignment="1">
      <alignment horizontal="left" vertical="top" wrapText="1"/>
    </xf>
    <xf numFmtId="0" fontId="0" fillId="0" borderId="0" xfId="0" applyBorder="1" applyAlignment="1">
      <alignment vertical="top"/>
    </xf>
    <xf numFmtId="0" fontId="0" fillId="0" borderId="0" xfId="0" applyBorder="1">
      <alignment vertical="center"/>
    </xf>
    <xf numFmtId="0" fontId="0" fillId="0" borderId="0" xfId="0" applyBorder="1" applyAlignment="1">
      <alignment horizontal="left" vertical="top"/>
    </xf>
    <xf numFmtId="49" fontId="19" fillId="0" borderId="21" xfId="0" applyNumberFormat="1" applyFont="1" applyFill="1" applyBorder="1" applyAlignment="1">
      <alignment horizontal="left" vertical="top" wrapText="1"/>
    </xf>
    <xf numFmtId="0" fontId="0" fillId="0" borderId="17" xfId="0" applyBorder="1" applyAlignment="1">
      <alignment vertical="center"/>
    </xf>
    <xf numFmtId="49" fontId="19" fillId="40" borderId="21" xfId="0" applyNumberFormat="1" applyFont="1" applyFill="1" applyBorder="1" applyAlignment="1">
      <alignment horizontal="left" vertical="top" wrapText="1"/>
    </xf>
    <xf numFmtId="0" fontId="0" fillId="0" borderId="282" xfId="0" applyBorder="1" applyAlignment="1">
      <alignment vertical="top"/>
    </xf>
    <xf numFmtId="0" fontId="0" fillId="0" borderId="283" xfId="0" applyBorder="1" applyAlignment="1">
      <alignment vertical="top"/>
    </xf>
    <xf numFmtId="0" fontId="0" fillId="0" borderId="284" xfId="0" applyBorder="1" applyAlignment="1">
      <alignment horizontal="left" vertical="top"/>
    </xf>
    <xf numFmtId="0" fontId="19" fillId="2" borderId="282" xfId="0" applyFont="1" applyFill="1" applyBorder="1" applyAlignment="1">
      <alignment horizontal="left" vertical="center"/>
    </xf>
    <xf numFmtId="0" fontId="19" fillId="2" borderId="282" xfId="0" applyFont="1" applyFill="1" applyBorder="1" applyAlignment="1">
      <alignment horizontal="center" vertical="center"/>
    </xf>
    <xf numFmtId="0" fontId="19" fillId="2" borderId="282" xfId="0" applyFont="1" applyFill="1" applyBorder="1">
      <alignment vertical="center"/>
    </xf>
    <xf numFmtId="0" fontId="19" fillId="2" borderId="283" xfId="0" applyFont="1" applyFill="1" applyBorder="1">
      <alignment vertical="center"/>
    </xf>
    <xf numFmtId="0" fontId="19" fillId="5" borderId="283" xfId="0" applyFont="1" applyFill="1" applyBorder="1" applyAlignment="1">
      <alignment horizontal="left" vertical="top"/>
    </xf>
    <xf numFmtId="0" fontId="19" fillId="2" borderId="283" xfId="0" applyFont="1" applyFill="1" applyBorder="1" applyAlignment="1">
      <alignment horizontal="right" vertical="top"/>
    </xf>
    <xf numFmtId="0" fontId="19" fillId="0" borderId="283" xfId="0" applyFont="1" applyBorder="1" applyAlignment="1">
      <alignment horizontal="left" vertical="top"/>
    </xf>
    <xf numFmtId="49" fontId="19" fillId="2" borderId="282" xfId="0" applyNumberFormat="1" applyFont="1" applyFill="1" applyBorder="1" applyAlignment="1">
      <alignment horizontal="left" vertical="top"/>
    </xf>
    <xf numFmtId="0" fontId="46" fillId="2" borderId="283" xfId="0" applyFont="1" applyFill="1" applyBorder="1" applyAlignment="1">
      <alignment horizontal="right" vertical="top"/>
    </xf>
    <xf numFmtId="0" fontId="19" fillId="2" borderId="283" xfId="0" applyFont="1" applyFill="1" applyBorder="1" applyAlignment="1">
      <alignment horizontal="left" vertical="center"/>
    </xf>
    <xf numFmtId="0" fontId="24" fillId="2" borderId="282" xfId="0" applyFont="1" applyFill="1" applyBorder="1" applyAlignment="1">
      <alignment horizontal="left" vertical="center" wrapText="1"/>
    </xf>
    <xf numFmtId="0" fontId="19" fillId="5" borderId="282" xfId="0" applyFont="1" applyFill="1" applyBorder="1" applyAlignment="1">
      <alignment horizontal="left" vertical="center"/>
    </xf>
    <xf numFmtId="0" fontId="19" fillId="5" borderId="283" xfId="0" applyFont="1" applyFill="1" applyBorder="1" applyAlignment="1">
      <alignment horizontal="left" vertical="center"/>
    </xf>
    <xf numFmtId="0" fontId="55" fillId="0" borderId="282" xfId="0" applyFont="1" applyBorder="1" applyAlignment="1">
      <alignment horizontal="left" vertical="top" wrapText="1"/>
    </xf>
    <xf numFmtId="0" fontId="44" fillId="5" borderId="282" xfId="0" applyFont="1" applyFill="1" applyBorder="1" applyAlignment="1">
      <alignment horizontal="left" vertical="center" wrapText="1"/>
    </xf>
    <xf numFmtId="0" fontId="44" fillId="2" borderId="282" xfId="0" applyFont="1" applyFill="1" applyBorder="1" applyAlignment="1">
      <alignment horizontal="left" vertical="center" wrapText="1"/>
    </xf>
    <xf numFmtId="0" fontId="44" fillId="5" borderId="282" xfId="0" applyFont="1" applyFill="1" applyBorder="1" applyAlignment="1">
      <alignment horizontal="left" vertical="center"/>
    </xf>
    <xf numFmtId="0" fontId="44" fillId="2" borderId="282" xfId="0" applyFont="1" applyFill="1" applyBorder="1" applyAlignment="1">
      <alignment horizontal="left" vertical="center"/>
    </xf>
    <xf numFmtId="178" fontId="44" fillId="2" borderId="282" xfId="0" applyNumberFormat="1" applyFont="1" applyFill="1" applyBorder="1" applyAlignment="1">
      <alignment horizontal="left" vertical="center"/>
    </xf>
    <xf numFmtId="0" fontId="0" fillId="0" borderId="282" xfId="0" applyBorder="1">
      <alignment vertical="center"/>
    </xf>
    <xf numFmtId="0" fontId="19" fillId="0" borderId="283" xfId="0" applyFont="1" applyBorder="1" applyAlignment="1">
      <alignment horizontal="left" vertical="center"/>
    </xf>
    <xf numFmtId="0" fontId="46" fillId="0" borderId="283" xfId="0" applyFont="1" applyBorder="1" applyAlignment="1">
      <alignment horizontal="left" vertical="center" indent="1"/>
    </xf>
    <xf numFmtId="0" fontId="19" fillId="2" borderId="283" xfId="0" applyFont="1" applyFill="1" applyBorder="1" applyAlignment="1">
      <alignment horizontal="right" vertical="center"/>
    </xf>
    <xf numFmtId="0" fontId="46" fillId="2" borderId="283" xfId="0" applyFont="1" applyFill="1" applyBorder="1" applyAlignment="1">
      <alignment horizontal="right" vertical="center"/>
    </xf>
    <xf numFmtId="0" fontId="41" fillId="4" borderId="282" xfId="0" applyFont="1" applyFill="1" applyBorder="1" applyAlignment="1">
      <alignment horizontal="center" vertical="center"/>
    </xf>
    <xf numFmtId="0" fontId="19" fillId="5" borderId="282" xfId="0" applyFont="1" applyFill="1" applyBorder="1" applyAlignment="1">
      <alignment horizontal="left" vertical="top" wrapText="1"/>
    </xf>
    <xf numFmtId="0" fontId="67" fillId="5" borderId="282" xfId="0" applyFont="1" applyFill="1" applyBorder="1" applyAlignment="1">
      <alignment horizontal="left" vertical="top" wrapText="1"/>
    </xf>
    <xf numFmtId="0" fontId="19" fillId="2" borderId="282" xfId="0" applyFont="1" applyFill="1" applyBorder="1" applyAlignment="1">
      <alignment horizontal="center" vertical="top"/>
    </xf>
    <xf numFmtId="0" fontId="0" fillId="5" borderId="282" xfId="0" applyFill="1" applyBorder="1" applyAlignment="1">
      <alignment horizontal="left" vertical="top" wrapText="1"/>
    </xf>
    <xf numFmtId="0" fontId="19" fillId="2" borderId="283" xfId="0" applyFont="1" applyFill="1" applyBorder="1" applyAlignment="1">
      <alignment horizontal="center" vertical="top"/>
    </xf>
    <xf numFmtId="49" fontId="19" fillId="0" borderId="282" xfId="0" applyNumberFormat="1" applyFont="1" applyBorder="1" applyAlignment="1">
      <alignment vertical="top"/>
    </xf>
    <xf numFmtId="49" fontId="19" fillId="0" borderId="283" xfId="0" applyNumberFormat="1" applyFont="1" applyBorder="1" applyAlignment="1">
      <alignment horizontal="center" vertical="top" wrapText="1"/>
    </xf>
    <xf numFmtId="0" fontId="0" fillId="2" borderId="282" xfId="0" applyFill="1" applyBorder="1">
      <alignment vertical="center"/>
    </xf>
    <xf numFmtId="49" fontId="19" fillId="2" borderId="282" xfId="0" applyNumberFormat="1" applyFont="1" applyFill="1" applyBorder="1" applyAlignment="1">
      <alignment vertical="top"/>
    </xf>
    <xf numFmtId="49" fontId="19" fillId="2" borderId="283" xfId="0" applyNumberFormat="1" applyFont="1" applyFill="1" applyBorder="1" applyAlignment="1">
      <alignment vertical="top" wrapText="1"/>
    </xf>
    <xf numFmtId="0" fontId="36" fillId="2" borderId="282" xfId="0" applyFont="1" applyFill="1" applyBorder="1">
      <alignment vertical="center"/>
    </xf>
    <xf numFmtId="0" fontId="36" fillId="2" borderId="283" xfId="0" applyFont="1" applyFill="1" applyBorder="1">
      <alignment vertical="center"/>
    </xf>
    <xf numFmtId="0" fontId="19" fillId="2" borderId="282" xfId="0" quotePrefix="1" applyFont="1" applyFill="1" applyBorder="1" applyAlignment="1">
      <alignment horizontal="left" vertical="center"/>
    </xf>
    <xf numFmtId="0" fontId="30" fillId="0" borderId="282" xfId="0" applyFont="1" applyBorder="1">
      <alignment vertical="center"/>
    </xf>
    <xf numFmtId="0" fontId="30" fillId="2" borderId="282" xfId="0" applyFont="1" applyFill="1" applyBorder="1" applyAlignment="1">
      <alignment horizontal="left" vertical="center"/>
    </xf>
    <xf numFmtId="0" fontId="30" fillId="5" borderId="283" xfId="0" applyFont="1" applyFill="1" applyBorder="1" applyAlignment="1">
      <alignment horizontal="center" vertical="center"/>
    </xf>
    <xf numFmtId="0" fontId="19" fillId="2" borderId="282" xfId="0" applyFont="1" applyFill="1" applyBorder="1" applyAlignment="1">
      <alignment vertical="top"/>
    </xf>
    <xf numFmtId="0" fontId="19" fillId="2" borderId="283" xfId="0" applyFont="1" applyFill="1" applyBorder="1" applyAlignment="1">
      <alignment vertical="top"/>
    </xf>
    <xf numFmtId="0" fontId="19" fillId="0" borderId="282" xfId="0" applyFont="1" applyBorder="1" applyAlignment="1">
      <alignment horizontal="center" vertical="top"/>
    </xf>
    <xf numFmtId="0" fontId="19" fillId="3" borderId="283" xfId="0" applyFont="1" applyFill="1" applyBorder="1" applyAlignment="1">
      <alignment horizontal="right" vertical="top"/>
    </xf>
    <xf numFmtId="49" fontId="19" fillId="2" borderId="282" xfId="0" applyNumberFormat="1" applyFont="1" applyFill="1" applyBorder="1" applyAlignment="1">
      <alignment horizontal="left" vertical="top" wrapText="1"/>
    </xf>
    <xf numFmtId="0" fontId="0" fillId="2" borderId="285" xfId="0" applyFill="1" applyBorder="1" applyAlignment="1">
      <alignment horizontal="left" vertical="center"/>
    </xf>
    <xf numFmtId="0" fontId="0" fillId="2" borderId="286" xfId="0" applyFill="1" applyBorder="1" applyAlignment="1">
      <alignment horizontal="left" vertical="center"/>
    </xf>
    <xf numFmtId="0" fontId="0" fillId="2" borderId="287" xfId="0" applyFill="1" applyBorder="1" applyAlignment="1">
      <alignment horizontal="left" vertical="center"/>
    </xf>
    <xf numFmtId="0" fontId="19" fillId="2" borderId="285" xfId="0" applyFont="1" applyFill="1" applyBorder="1" applyAlignment="1">
      <alignment horizontal="left" vertical="center"/>
    </xf>
    <xf numFmtId="0" fontId="19" fillId="2" borderId="286" xfId="0" applyFont="1" applyFill="1" applyBorder="1" applyAlignment="1">
      <alignment horizontal="left" vertical="center"/>
    </xf>
    <xf numFmtId="0" fontId="19" fillId="2" borderId="287" xfId="0" applyFont="1" applyFill="1" applyBorder="1" applyAlignment="1">
      <alignment horizontal="left" vertical="center"/>
    </xf>
    <xf numFmtId="49" fontId="19" fillId="0" borderId="282" xfId="0" applyNumberFormat="1" applyFont="1" applyBorder="1" applyAlignment="1">
      <alignment horizontal="left" vertical="top"/>
    </xf>
    <xf numFmtId="49" fontId="19" fillId="0" borderId="21" xfId="19" applyNumberFormat="1" applyFill="1" applyBorder="1" applyAlignment="1" applyProtection="1">
      <alignment horizontal="left" vertical="top" wrapText="1"/>
    </xf>
    <xf numFmtId="0" fontId="0" fillId="0" borderId="288" xfId="0" applyBorder="1" applyAlignment="1">
      <alignment vertical="center" wrapText="1"/>
    </xf>
    <xf numFmtId="0" fontId="30" fillId="2" borderId="17" xfId="0" applyFont="1" applyFill="1" applyBorder="1" applyAlignment="1">
      <alignment horizontal="center" vertical="center"/>
    </xf>
    <xf numFmtId="0" fontId="42" fillId="2" borderId="0" xfId="0" applyFont="1" applyFill="1" applyAlignment="1">
      <alignment vertical="center"/>
    </xf>
    <xf numFmtId="0" fontId="19" fillId="40" borderId="21" xfId="0" applyFont="1" applyFill="1" applyBorder="1" applyAlignment="1">
      <alignment horizontal="left" vertical="top" wrapText="1"/>
    </xf>
    <xf numFmtId="49" fontId="19" fillId="40" borderId="276" xfId="0" applyNumberFormat="1" applyFont="1" applyFill="1" applyBorder="1" applyAlignment="1">
      <alignment horizontal="left" vertical="top" wrapText="1"/>
    </xf>
    <xf numFmtId="49" fontId="19" fillId="5" borderId="15" xfId="0" applyNumberFormat="1" applyFont="1" applyFill="1" applyBorder="1" applyAlignment="1">
      <alignment horizontal="left" vertical="top"/>
    </xf>
    <xf numFmtId="49" fontId="19" fillId="5" borderId="10" xfId="0" applyNumberFormat="1" applyFont="1" applyFill="1" applyBorder="1" applyAlignment="1">
      <alignment horizontal="left" vertical="top"/>
    </xf>
    <xf numFmtId="0" fontId="19" fillId="0" borderId="283" xfId="0" applyFont="1" applyFill="1" applyBorder="1" applyAlignment="1">
      <alignment horizontal="left" vertical="top"/>
    </xf>
    <xf numFmtId="0" fontId="0" fillId="0" borderId="268" xfId="0" applyBorder="1" applyAlignment="1">
      <alignment horizontal="center" vertical="center"/>
    </xf>
    <xf numFmtId="14" fontId="0" fillId="0" borderId="268" xfId="0" applyNumberFormat="1" applyBorder="1" applyAlignment="1">
      <alignment horizontal="center" vertical="center"/>
    </xf>
    <xf numFmtId="49" fontId="0" fillId="0" borderId="268" xfId="0" applyNumberFormat="1" applyBorder="1" applyAlignment="1">
      <alignment horizontal="center" vertical="center"/>
    </xf>
    <xf numFmtId="0" fontId="0" fillId="0" borderId="268" xfId="0" applyBorder="1">
      <alignment vertical="center"/>
    </xf>
    <xf numFmtId="14" fontId="66" fillId="0" borderId="268" xfId="17" applyNumberFormat="1" applyBorder="1" applyAlignment="1">
      <alignment horizontal="center" vertical="center"/>
    </xf>
    <xf numFmtId="49" fontId="66" fillId="0" borderId="268" xfId="17" applyNumberFormat="1" applyBorder="1" applyAlignment="1">
      <alignment horizontal="center" vertical="center"/>
    </xf>
    <xf numFmtId="0" fontId="66" fillId="0" borderId="268" xfId="17" applyBorder="1" applyAlignment="1">
      <alignment vertical="center"/>
    </xf>
    <xf numFmtId="0" fontId="66" fillId="0" borderId="268" xfId="17" applyBorder="1" applyAlignment="1">
      <alignment horizontal="left" vertical="center" wrapText="1"/>
    </xf>
    <xf numFmtId="0" fontId="0" fillId="0" borderId="268" xfId="0" applyBorder="1" applyAlignment="1">
      <alignment vertical="center" wrapText="1"/>
    </xf>
    <xf numFmtId="0" fontId="66" fillId="0" borderId="268" xfId="17" applyBorder="1" applyAlignment="1">
      <alignment horizontal="left" vertical="center"/>
    </xf>
    <xf numFmtId="0" fontId="0" fillId="0" borderId="268" xfId="0" applyBorder="1" applyAlignment="1">
      <alignment vertical="top" wrapText="1"/>
    </xf>
    <xf numFmtId="0" fontId="0" fillId="0" borderId="268" xfId="0" applyBorder="1" applyAlignment="1">
      <alignment vertical="top"/>
    </xf>
    <xf numFmtId="49" fontId="0" fillId="0" borderId="268" xfId="0" quotePrefix="1" applyNumberFormat="1" applyBorder="1" applyAlignment="1">
      <alignment vertical="top"/>
    </xf>
    <xf numFmtId="0" fontId="65" fillId="0" borderId="268" xfId="0" applyFont="1" applyBorder="1" applyAlignment="1">
      <alignment vertical="top"/>
    </xf>
    <xf numFmtId="49" fontId="65" fillId="0" borderId="268" xfId="0" quotePrefix="1" applyNumberFormat="1" applyFont="1" applyBorder="1" applyAlignment="1">
      <alignment vertical="top"/>
    </xf>
    <xf numFmtId="0" fontId="0" fillId="0" borderId="268" xfId="0" applyBorder="1" applyAlignment="1">
      <alignment horizontal="center" vertical="top"/>
    </xf>
    <xf numFmtId="0" fontId="128" fillId="0" borderId="268" xfId="0" applyFont="1" applyBorder="1" applyAlignment="1">
      <alignment horizontal="left" vertical="top"/>
    </xf>
    <xf numFmtId="0" fontId="19" fillId="2" borderId="268" xfId="0" applyFont="1" applyFill="1" applyBorder="1" applyAlignment="1">
      <alignment horizontal="center" vertical="top"/>
    </xf>
    <xf numFmtId="0" fontId="0" fillId="2" borderId="260" xfId="0" applyFill="1" applyBorder="1">
      <alignment vertical="center"/>
    </xf>
    <xf numFmtId="0" fontId="19" fillId="2" borderId="260" xfId="0" applyFont="1" applyFill="1" applyBorder="1">
      <alignment vertical="center"/>
    </xf>
    <xf numFmtId="0" fontId="19" fillId="2" borderId="268" xfId="0" applyFont="1" applyFill="1" applyBorder="1" applyAlignment="1">
      <alignment horizontal="left" vertical="center" wrapText="1"/>
    </xf>
    <xf numFmtId="0" fontId="19" fillId="0" borderId="268" xfId="0" applyFont="1" applyBorder="1" applyAlignment="1">
      <alignment horizontal="left" vertical="center" wrapText="1"/>
    </xf>
    <xf numFmtId="49" fontId="19" fillId="5" borderId="260" xfId="0" applyNumberFormat="1" applyFont="1" applyFill="1" applyBorder="1" applyAlignment="1">
      <alignment horizontal="left" vertical="top"/>
    </xf>
    <xf numFmtId="0" fontId="19" fillId="5" borderId="260" xfId="0" applyFont="1" applyFill="1" applyBorder="1" applyAlignment="1">
      <alignment horizontal="left" vertical="top"/>
    </xf>
    <xf numFmtId="0" fontId="19" fillId="5" borderId="268" xfId="0" applyFont="1" applyFill="1" applyBorder="1" applyAlignment="1">
      <alignment horizontal="left" vertical="top" wrapText="1"/>
    </xf>
    <xf numFmtId="49" fontId="19" fillId="5" borderId="268" xfId="0" applyNumberFormat="1" applyFont="1" applyFill="1" applyBorder="1" applyAlignment="1">
      <alignment horizontal="left" vertical="top" wrapText="1"/>
    </xf>
    <xf numFmtId="49" fontId="19" fillId="2" borderId="260" xfId="0" applyNumberFormat="1" applyFont="1" applyFill="1" applyBorder="1" applyAlignment="1">
      <alignment horizontal="left" vertical="top"/>
    </xf>
    <xf numFmtId="49" fontId="19" fillId="2" borderId="268" xfId="0" applyNumberFormat="1" applyFont="1" applyFill="1" applyBorder="1" applyAlignment="1">
      <alignment horizontal="left" vertical="top" wrapText="1"/>
    </xf>
    <xf numFmtId="0" fontId="19" fillId="2" borderId="268" xfId="0" quotePrefix="1" applyFont="1" applyFill="1" applyBorder="1" applyAlignment="1">
      <alignment horizontal="left" vertical="center" wrapText="1"/>
    </xf>
    <xf numFmtId="0" fontId="19" fillId="0" borderId="268" xfId="0" applyFont="1" applyBorder="1" applyAlignment="1">
      <alignment horizontal="left" vertical="top" wrapText="1"/>
    </xf>
    <xf numFmtId="49" fontId="19" fillId="0" borderId="268" xfId="0" applyNumberFormat="1" applyFont="1" applyBorder="1" applyAlignment="1">
      <alignment horizontal="left" vertical="top" wrapText="1"/>
    </xf>
    <xf numFmtId="0" fontId="19" fillId="0" borderId="268" xfId="0" quotePrefix="1" applyFont="1" applyBorder="1" applyAlignment="1">
      <alignment horizontal="left" vertical="center" wrapText="1"/>
    </xf>
    <xf numFmtId="0" fontId="19" fillId="0" borderId="268" xfId="0" applyFont="1" applyBorder="1" applyAlignment="1">
      <alignment horizontal="center" vertical="top"/>
    </xf>
    <xf numFmtId="0" fontId="19" fillId="0" borderId="260" xfId="0" applyFont="1" applyBorder="1" applyAlignment="1">
      <alignment horizontal="left" vertical="top"/>
    </xf>
    <xf numFmtId="49" fontId="19" fillId="0" borderId="260" xfId="0" applyNumberFormat="1" applyFont="1" applyBorder="1" applyAlignment="1">
      <alignment horizontal="left" vertical="top"/>
    </xf>
    <xf numFmtId="0" fontId="19" fillId="5" borderId="268" xfId="0" quotePrefix="1" applyFont="1" applyFill="1" applyBorder="1" applyAlignment="1">
      <alignment horizontal="left" vertical="center" wrapText="1"/>
    </xf>
    <xf numFmtId="0" fontId="0" fillId="2" borderId="268" xfId="0" applyFill="1" applyBorder="1" applyAlignment="1">
      <alignment horizontal="center" vertical="center"/>
    </xf>
    <xf numFmtId="0" fontId="19" fillId="2" borderId="268" xfId="0" applyFont="1" applyFill="1" applyBorder="1" applyAlignment="1">
      <alignment horizontal="center" vertical="center"/>
    </xf>
    <xf numFmtId="0" fontId="19" fillId="2" borderId="260" xfId="0" applyFont="1" applyFill="1" applyBorder="1" applyAlignment="1">
      <alignment horizontal="left" vertical="center"/>
    </xf>
    <xf numFmtId="49" fontId="19" fillId="0" borderId="268" xfId="0" applyNumberFormat="1" applyFont="1" applyBorder="1" applyAlignment="1">
      <alignment vertical="center" wrapText="1"/>
    </xf>
    <xf numFmtId="0" fontId="24" fillId="2" borderId="268" xfId="0" applyFont="1" applyFill="1" applyBorder="1" applyAlignment="1">
      <alignment horizontal="left" vertical="center" wrapText="1"/>
    </xf>
    <xf numFmtId="0" fontId="24" fillId="0" borderId="268" xfId="0" applyFont="1" applyBorder="1" applyAlignment="1">
      <alignment horizontal="left" vertical="center" wrapText="1"/>
    </xf>
    <xf numFmtId="0" fontId="19" fillId="5" borderId="268" xfId="0" applyFont="1" applyFill="1" applyBorder="1" applyAlignment="1">
      <alignment horizontal="center" vertical="center"/>
    </xf>
    <xf numFmtId="0" fontId="0" fillId="5" borderId="260" xfId="0" applyFill="1" applyBorder="1">
      <alignment vertical="center"/>
    </xf>
    <xf numFmtId="0" fontId="19" fillId="5" borderId="260" xfId="0" applyFont="1" applyFill="1" applyBorder="1" applyAlignment="1">
      <alignment horizontal="left" vertical="center"/>
    </xf>
    <xf numFmtId="0" fontId="24" fillId="5" borderId="268" xfId="0" applyFont="1" applyFill="1" applyBorder="1" applyAlignment="1">
      <alignment horizontal="left" vertical="center" wrapText="1"/>
    </xf>
    <xf numFmtId="0" fontId="19" fillId="5" borderId="268" xfId="0" applyFont="1" applyFill="1" applyBorder="1" applyAlignment="1">
      <alignment horizontal="left" vertical="center" wrapText="1"/>
    </xf>
    <xf numFmtId="0" fontId="0" fillId="5" borderId="268" xfId="0" applyFill="1" applyBorder="1" applyAlignment="1">
      <alignment vertical="center" wrapText="1"/>
    </xf>
    <xf numFmtId="0" fontId="55" fillId="0" borderId="268" xfId="0" applyFont="1" applyBorder="1" applyAlignment="1">
      <alignment horizontal="left" vertical="top" wrapText="1"/>
    </xf>
    <xf numFmtId="0" fontId="36" fillId="2" borderId="260" xfId="0" applyFont="1" applyFill="1" applyBorder="1">
      <alignment vertical="center"/>
    </xf>
    <xf numFmtId="0" fontId="44" fillId="2" borderId="268" xfId="0" applyFont="1" applyFill="1" applyBorder="1" applyAlignment="1">
      <alignment horizontal="left" vertical="center" wrapText="1"/>
    </xf>
    <xf numFmtId="0" fontId="0" fillId="2" borderId="268" xfId="0" applyFill="1" applyBorder="1">
      <alignment vertical="center"/>
    </xf>
    <xf numFmtId="0" fontId="0" fillId="5" borderId="268" xfId="0" applyFill="1" applyBorder="1">
      <alignment vertical="center"/>
    </xf>
    <xf numFmtId="49" fontId="19" fillId="2" borderId="268" xfId="0" quotePrefix="1" applyNumberFormat="1" applyFont="1" applyFill="1" applyBorder="1" applyAlignment="1">
      <alignment horizontal="left" vertical="top" wrapText="1"/>
    </xf>
    <xf numFmtId="0" fontId="19" fillId="0" borderId="260" xfId="0" applyFont="1" applyBorder="1" applyAlignment="1">
      <alignment horizontal="left" vertical="center"/>
    </xf>
    <xf numFmtId="0" fontId="46" fillId="0" borderId="268" xfId="0" quotePrefix="1" applyFont="1" applyBorder="1" applyAlignment="1">
      <alignment horizontal="left" vertical="center" wrapText="1"/>
    </xf>
    <xf numFmtId="0" fontId="25" fillId="2" borderId="268" xfId="0" quotePrefix="1" applyFont="1" applyFill="1" applyBorder="1" applyAlignment="1">
      <alignment horizontal="left" vertical="center" wrapText="1"/>
    </xf>
    <xf numFmtId="0" fontId="44" fillId="2" borderId="268" xfId="0" quotePrefix="1" applyFont="1" applyFill="1" applyBorder="1" applyAlignment="1">
      <alignment horizontal="left" vertical="center" wrapText="1"/>
    </xf>
    <xf numFmtId="0" fontId="19" fillId="2" borderId="268" xfId="0" applyFont="1" applyFill="1" applyBorder="1" applyAlignment="1">
      <alignment horizontal="left" vertical="center"/>
    </xf>
    <xf numFmtId="0" fontId="47" fillId="0" borderId="268" xfId="0" applyFont="1" applyBorder="1" applyAlignment="1">
      <alignment vertical="center" wrapText="1"/>
    </xf>
    <xf numFmtId="0" fontId="19" fillId="2" borderId="268" xfId="0" applyFont="1" applyFill="1" applyBorder="1" applyAlignment="1">
      <alignment horizontal="right" vertical="center"/>
    </xf>
    <xf numFmtId="49" fontId="19" fillId="2" borderId="268" xfId="0" applyNumberFormat="1" applyFont="1" applyFill="1" applyBorder="1" applyAlignment="1">
      <alignment horizontal="right" vertical="center"/>
    </xf>
    <xf numFmtId="0" fontId="19" fillId="6" borderId="268" xfId="0" applyFont="1" applyFill="1" applyBorder="1" applyAlignment="1">
      <alignment horizontal="left" vertical="center" wrapText="1"/>
    </xf>
    <xf numFmtId="0" fontId="47" fillId="40" borderId="268" xfId="0" applyFont="1" applyFill="1" applyBorder="1">
      <alignment vertical="center"/>
    </xf>
    <xf numFmtId="49" fontId="65" fillId="2" borderId="268" xfId="0" applyNumberFormat="1" applyFont="1" applyFill="1" applyBorder="1" applyAlignment="1">
      <alignment horizontal="right" vertical="center"/>
    </xf>
    <xf numFmtId="0" fontId="19" fillId="40" borderId="268" xfId="0" applyFont="1" applyFill="1" applyBorder="1" applyAlignment="1">
      <alignment horizontal="left" vertical="center" wrapText="1"/>
    </xf>
    <xf numFmtId="0" fontId="67" fillId="2" borderId="268" xfId="0" applyFont="1" applyFill="1" applyBorder="1" applyAlignment="1">
      <alignment horizontal="left" vertical="center" wrapText="1"/>
    </xf>
    <xf numFmtId="0" fontId="0" fillId="2" borderId="268" xfId="0" applyFill="1" applyBorder="1" applyAlignment="1">
      <alignment horizontal="right" vertical="center"/>
    </xf>
    <xf numFmtId="0" fontId="19" fillId="2" borderId="268" xfId="0" applyFont="1" applyFill="1" applyBorder="1">
      <alignment vertical="center"/>
    </xf>
    <xf numFmtId="49" fontId="0" fillId="2" borderId="268" xfId="0" applyNumberFormat="1" applyFill="1" applyBorder="1" applyAlignment="1">
      <alignment horizontal="right" vertical="center"/>
    </xf>
    <xf numFmtId="0" fontId="19" fillId="2" borderId="268" xfId="10044" applyFont="1" applyFill="1" applyBorder="1" applyAlignment="1">
      <alignment horizontal="left" vertical="top" wrapText="1"/>
    </xf>
    <xf numFmtId="49" fontId="19" fillId="40" borderId="268" xfId="0" applyNumberFormat="1" applyFont="1" applyFill="1" applyBorder="1" applyAlignment="1">
      <alignment horizontal="left" vertical="top" wrapText="1"/>
    </xf>
    <xf numFmtId="179" fontId="19" fillId="0" borderId="268" xfId="0" applyNumberFormat="1" applyFont="1" applyBorder="1" applyProtection="1">
      <alignment vertical="center"/>
      <protection locked="0"/>
    </xf>
    <xf numFmtId="0" fontId="19" fillId="0" borderId="268" xfId="0" applyFont="1" applyBorder="1" applyAlignment="1">
      <alignment horizontal="center" vertical="center"/>
    </xf>
    <xf numFmtId="179" fontId="19" fillId="5" borderId="268" xfId="0" applyNumberFormat="1" applyFont="1" applyFill="1" applyBorder="1" applyAlignment="1" applyProtection="1">
      <alignment horizontal="left" vertical="center" wrapText="1"/>
      <protection locked="0"/>
    </xf>
    <xf numFmtId="49" fontId="19" fillId="5" borderId="268" xfId="0" applyNumberFormat="1" applyFont="1" applyFill="1" applyBorder="1" applyProtection="1">
      <alignment vertical="center"/>
      <protection locked="0"/>
    </xf>
    <xf numFmtId="0" fontId="19" fillId="5" borderId="268" xfId="0" applyFont="1" applyFill="1" applyBorder="1" applyAlignment="1" applyProtection="1">
      <alignment horizontal="left" vertical="center" wrapText="1"/>
      <protection locked="0"/>
    </xf>
    <xf numFmtId="49" fontId="0" fillId="2" borderId="260" xfId="0" applyNumberFormat="1" applyFill="1" applyBorder="1" applyAlignment="1">
      <alignment horizontal="left" vertical="top"/>
    </xf>
    <xf numFmtId="0" fontId="0" fillId="2" borderId="268" xfId="0" applyFill="1" applyBorder="1" applyAlignment="1">
      <alignment horizontal="left" vertical="top" wrapText="1"/>
    </xf>
    <xf numFmtId="0" fontId="0" fillId="0" borderId="260" xfId="0" applyBorder="1" applyAlignment="1">
      <alignment horizontal="left" vertical="top" wrapText="1"/>
    </xf>
    <xf numFmtId="179" fontId="0" fillId="0" borderId="268" xfId="0" applyNumberFormat="1" applyBorder="1" applyProtection="1">
      <alignment vertical="center"/>
      <protection locked="0"/>
    </xf>
    <xf numFmtId="0" fontId="19" fillId="2" borderId="268" xfId="0" applyFont="1" applyFill="1" applyBorder="1" applyAlignment="1" applyProtection="1">
      <alignment horizontal="left" vertical="top" wrapText="1"/>
      <protection locked="0"/>
    </xf>
    <xf numFmtId="0" fontId="65" fillId="2" borderId="268" xfId="0" applyFont="1" applyFill="1" applyBorder="1" applyAlignment="1" applyProtection="1">
      <alignment horizontal="left" vertical="top" wrapText="1"/>
      <protection locked="0"/>
    </xf>
    <xf numFmtId="0" fontId="0" fillId="0" borderId="268" xfId="0" quotePrefix="1" applyBorder="1" applyProtection="1">
      <alignment vertical="center"/>
      <protection locked="0"/>
    </xf>
    <xf numFmtId="49" fontId="0" fillId="2" borderId="260" xfId="0" quotePrefix="1" applyNumberFormat="1" applyFill="1" applyBorder="1" applyAlignment="1">
      <alignment horizontal="left" vertical="top"/>
    </xf>
    <xf numFmtId="0" fontId="0" fillId="0" borderId="260" xfId="0" quotePrefix="1" applyBorder="1" applyAlignment="1">
      <alignment horizontal="left" vertical="top" wrapText="1"/>
    </xf>
    <xf numFmtId="0" fontId="46" fillId="2" borderId="268" xfId="0" applyFont="1" applyFill="1" applyBorder="1" applyAlignment="1" applyProtection="1">
      <alignment horizontal="left" vertical="top" wrapText="1"/>
      <protection locked="0"/>
    </xf>
    <xf numFmtId="200" fontId="0" fillId="0" borderId="268" xfId="0" applyNumberFormat="1" applyBorder="1" applyProtection="1">
      <alignment vertical="center"/>
      <protection locked="0"/>
    </xf>
    <xf numFmtId="0" fontId="127" fillId="0" borderId="268" xfId="0" applyFont="1" applyBorder="1">
      <alignment vertical="center"/>
    </xf>
    <xf numFmtId="0" fontId="36" fillId="0" borderId="260" xfId="0" applyFont="1" applyBorder="1" applyAlignment="1">
      <alignment horizontal="left" vertical="top" wrapText="1"/>
    </xf>
    <xf numFmtId="179" fontId="36" fillId="0" borderId="268" xfId="0" applyNumberFormat="1" applyFont="1" applyBorder="1" applyProtection="1">
      <alignment vertical="center"/>
      <protection locked="0"/>
    </xf>
    <xf numFmtId="0" fontId="36" fillId="0" borderId="268" xfId="0" quotePrefix="1" applyFont="1" applyBorder="1" applyProtection="1">
      <alignment vertical="center"/>
      <protection locked="0"/>
    </xf>
    <xf numFmtId="0" fontId="36" fillId="0" borderId="260" xfId="0" quotePrefix="1" applyFont="1" applyBorder="1" applyAlignment="1">
      <alignment horizontal="left" vertical="top" wrapText="1"/>
    </xf>
    <xf numFmtId="200" fontId="36" fillId="0" borderId="268" xfId="0" applyNumberFormat="1" applyFont="1" applyBorder="1" applyProtection="1">
      <alignment vertical="center"/>
      <protection locked="0"/>
    </xf>
    <xf numFmtId="179" fontId="19" fillId="0" borderId="268" xfId="0" applyNumberFormat="1" applyFont="1" applyBorder="1" applyAlignment="1" applyProtection="1">
      <alignment vertical="center" wrapText="1"/>
      <protection locked="0"/>
    </xf>
    <xf numFmtId="0" fontId="19" fillId="0" borderId="268" xfId="0" quotePrefix="1" applyFont="1" applyBorder="1" applyProtection="1">
      <alignment vertical="center"/>
      <protection locked="0"/>
    </xf>
    <xf numFmtId="0" fontId="19" fillId="5" borderId="268" xfId="0" applyFont="1" applyFill="1" applyBorder="1" applyAlignment="1">
      <alignment vertical="center" wrapText="1"/>
    </xf>
    <xf numFmtId="0" fontId="19" fillId="2" borderId="268" xfId="0" applyFont="1" applyFill="1" applyBorder="1" applyAlignment="1">
      <alignment vertical="top" wrapText="1"/>
    </xf>
    <xf numFmtId="0" fontId="19" fillId="2" borderId="268" xfId="0" applyFont="1" applyFill="1" applyBorder="1" applyAlignment="1">
      <alignment vertical="center" wrapText="1"/>
    </xf>
    <xf numFmtId="0" fontId="0" fillId="5" borderId="268" xfId="0" applyFill="1" applyBorder="1" applyAlignment="1">
      <alignment horizontal="left" vertical="top" wrapText="1"/>
    </xf>
    <xf numFmtId="0" fontId="19" fillId="0" borderId="268" xfId="0" quotePrefix="1" applyFont="1" applyBorder="1" applyAlignment="1">
      <alignment horizontal="left" vertical="top" wrapText="1"/>
    </xf>
    <xf numFmtId="49" fontId="0" fillId="5" borderId="268" xfId="0" applyNumberFormat="1" applyFill="1" applyBorder="1" applyAlignment="1">
      <alignment horizontal="left" vertical="top" wrapText="1"/>
    </xf>
    <xf numFmtId="0" fontId="0" fillId="0" borderId="268" xfId="0" quotePrefix="1" applyBorder="1" applyAlignment="1">
      <alignment horizontal="left" vertical="top" wrapText="1"/>
    </xf>
    <xf numFmtId="49" fontId="0" fillId="0" borderId="268" xfId="0" applyNumberFormat="1" applyBorder="1" applyAlignment="1">
      <alignment horizontal="left" vertical="top" wrapText="1"/>
    </xf>
    <xf numFmtId="49" fontId="19" fillId="0" borderId="268" xfId="0" quotePrefix="1" applyNumberFormat="1" applyFont="1" applyBorder="1" applyAlignment="1">
      <alignment horizontal="left" vertical="center" wrapText="1"/>
    </xf>
    <xf numFmtId="0" fontId="19" fillId="2" borderId="268" xfId="0" quotePrefix="1" applyFont="1" applyFill="1" applyBorder="1" applyAlignment="1">
      <alignment vertical="top" wrapText="1"/>
    </xf>
    <xf numFmtId="0" fontId="0" fillId="0" borderId="260" xfId="0" applyBorder="1">
      <alignment vertical="center"/>
    </xf>
    <xf numFmtId="0" fontId="19" fillId="0" borderId="268" xfId="0" quotePrefix="1" applyFont="1" applyFill="1" applyBorder="1" applyAlignment="1">
      <alignment horizontal="left" vertical="center" wrapText="1"/>
    </xf>
    <xf numFmtId="0" fontId="19" fillId="0" borderId="268" xfId="0" applyFont="1" applyBorder="1" applyAlignment="1">
      <alignment vertical="top" wrapText="1"/>
    </xf>
    <xf numFmtId="0" fontId="19" fillId="5" borderId="268" xfId="0" applyFont="1" applyFill="1" applyBorder="1" applyAlignment="1">
      <alignment vertical="top" wrapText="1"/>
    </xf>
    <xf numFmtId="49" fontId="19" fillId="0" borderId="268" xfId="0" applyNumberFormat="1" applyFont="1" applyFill="1" applyBorder="1" applyAlignment="1">
      <alignment horizontal="left" vertical="top" wrapText="1"/>
    </xf>
    <xf numFmtId="0" fontId="19" fillId="2" borderId="268" xfId="0" applyFont="1" applyFill="1" applyBorder="1" applyAlignment="1">
      <alignment vertical="top"/>
    </xf>
    <xf numFmtId="49" fontId="19" fillId="0" borderId="260" xfId="0" applyNumberFormat="1" applyFont="1" applyBorder="1" applyAlignment="1">
      <alignment vertical="top" wrapText="1"/>
    </xf>
    <xf numFmtId="49" fontId="67" fillId="2" borderId="268" xfId="0" applyNumberFormat="1" applyFont="1" applyFill="1" applyBorder="1" applyAlignment="1">
      <alignment horizontal="left" vertical="center" wrapText="1"/>
    </xf>
    <xf numFmtId="49" fontId="19" fillId="2" borderId="268" xfId="0" applyNumberFormat="1" applyFont="1" applyFill="1" applyBorder="1" applyAlignment="1">
      <alignment horizontal="left" vertical="center" wrapText="1"/>
    </xf>
    <xf numFmtId="49" fontId="19" fillId="0" borderId="268" xfId="0" quotePrefix="1" applyNumberFormat="1" applyFont="1" applyBorder="1" applyAlignment="1">
      <alignment horizontal="left" vertical="top" wrapText="1"/>
    </xf>
    <xf numFmtId="49" fontId="19" fillId="2" borderId="260" xfId="0" applyNumberFormat="1" applyFont="1" applyFill="1" applyBorder="1" applyAlignment="1">
      <alignment vertical="top" wrapText="1"/>
    </xf>
    <xf numFmtId="49" fontId="19" fillId="0" borderId="260" xfId="0" applyNumberFormat="1" applyFont="1" applyFill="1" applyBorder="1" applyAlignment="1">
      <alignment horizontal="left" vertical="top"/>
    </xf>
    <xf numFmtId="0" fontId="19" fillId="0" borderId="260" xfId="0" applyFont="1" applyFill="1" applyBorder="1" applyAlignment="1">
      <alignment horizontal="left" vertical="top"/>
    </xf>
    <xf numFmtId="49" fontId="19" fillId="0" borderId="268" xfId="0" applyNumberFormat="1" applyFont="1" applyBorder="1" applyAlignment="1">
      <alignment horizontal="left" vertical="center" wrapText="1"/>
    </xf>
    <xf numFmtId="49" fontId="67" fillId="2" borderId="268" xfId="0" applyNumberFormat="1" applyFont="1" applyFill="1" applyBorder="1" applyAlignment="1">
      <alignment horizontal="left" vertical="top" wrapText="1"/>
    </xf>
    <xf numFmtId="0" fontId="36" fillId="2" borderId="268" xfId="0" applyFont="1" applyFill="1" applyBorder="1" applyAlignment="1">
      <alignment vertical="center" wrapText="1"/>
    </xf>
    <xf numFmtId="0" fontId="36" fillId="2" borderId="268" xfId="0" applyFont="1" applyFill="1" applyBorder="1">
      <alignment vertical="center"/>
    </xf>
    <xf numFmtId="0" fontId="30" fillId="0" borderId="260" xfId="0" applyFont="1" applyBorder="1">
      <alignment vertical="center"/>
    </xf>
    <xf numFmtId="49" fontId="19" fillId="5" borderId="268" xfId="0" applyNumberFormat="1" applyFont="1" applyFill="1" applyBorder="1" applyAlignment="1">
      <alignment horizontal="left" vertical="center" wrapText="1"/>
    </xf>
    <xf numFmtId="0" fontId="30" fillId="5" borderId="260" xfId="0" applyFont="1" applyFill="1" applyBorder="1" applyAlignment="1">
      <alignment horizontal="center" vertical="center"/>
    </xf>
    <xf numFmtId="0" fontId="30" fillId="5" borderId="268" xfId="0" applyFont="1" applyFill="1" applyBorder="1" applyAlignment="1">
      <alignment horizontal="center" vertical="center"/>
    </xf>
    <xf numFmtId="0" fontId="0" fillId="2" borderId="260" xfId="0" applyFill="1" applyBorder="1" applyAlignment="1">
      <alignment vertical="top"/>
    </xf>
    <xf numFmtId="0" fontId="19" fillId="2" borderId="260" xfId="0" applyFont="1" applyFill="1" applyBorder="1" applyAlignment="1">
      <alignment vertical="top"/>
    </xf>
    <xf numFmtId="0" fontId="64" fillId="2" borderId="268" xfId="0" applyFont="1" applyFill="1" applyBorder="1" applyAlignment="1">
      <alignment horizontal="left" vertical="top" wrapText="1"/>
    </xf>
    <xf numFmtId="49" fontId="67" fillId="0" borderId="268" xfId="0" applyNumberFormat="1" applyFont="1" applyBorder="1" applyAlignment="1">
      <alignment horizontal="left" vertical="top" wrapText="1"/>
    </xf>
    <xf numFmtId="0" fontId="19" fillId="2" borderId="268" xfId="0" quotePrefix="1" applyFont="1" applyFill="1" applyBorder="1" applyAlignment="1">
      <alignment horizontal="left" vertical="top" wrapText="1"/>
    </xf>
    <xf numFmtId="49" fontId="64" fillId="5" borderId="268" xfId="0" applyNumberFormat="1" applyFont="1" applyFill="1" applyBorder="1" applyAlignment="1">
      <alignment horizontal="left" vertical="top" wrapText="1"/>
    </xf>
    <xf numFmtId="0" fontId="19" fillId="3" borderId="260" xfId="0" applyFont="1" applyFill="1" applyBorder="1" applyAlignment="1">
      <alignment horizontal="left" vertical="top"/>
    </xf>
    <xf numFmtId="49" fontId="69" fillId="3" borderId="268" xfId="0" applyNumberFormat="1" applyFont="1" applyFill="1" applyBorder="1" applyAlignment="1">
      <alignment horizontal="left" vertical="top" wrapText="1"/>
    </xf>
    <xf numFmtId="49" fontId="19" fillId="3" borderId="268" xfId="0" applyNumberFormat="1" applyFont="1" applyFill="1" applyBorder="1" applyAlignment="1">
      <alignment horizontal="left" vertical="top" wrapText="1"/>
    </xf>
    <xf numFmtId="0" fontId="19" fillId="3" borderId="268" xfId="0" applyFont="1" applyFill="1" applyBorder="1" applyAlignment="1">
      <alignment horizontal="left" vertical="top" wrapText="1"/>
    </xf>
    <xf numFmtId="49" fontId="64" fillId="2" borderId="268" xfId="0" applyNumberFormat="1" applyFont="1" applyFill="1" applyBorder="1" applyAlignment="1">
      <alignment horizontal="left" vertical="top" wrapText="1"/>
    </xf>
    <xf numFmtId="0" fontId="0" fillId="3" borderId="260" xfId="0" applyFill="1" applyBorder="1" applyAlignment="1">
      <alignment vertical="top"/>
    </xf>
    <xf numFmtId="0" fontId="19" fillId="3" borderId="260" xfId="0" applyFont="1" applyFill="1" applyBorder="1" applyAlignment="1">
      <alignment vertical="top"/>
    </xf>
    <xf numFmtId="0" fontId="64" fillId="3" borderId="268" xfId="0" applyFont="1" applyFill="1" applyBorder="1" applyAlignment="1">
      <alignment horizontal="left" vertical="top" wrapText="1"/>
    </xf>
    <xf numFmtId="49" fontId="35" fillId="2" borderId="268" xfId="0" applyNumberFormat="1" applyFont="1" applyFill="1" applyBorder="1" applyAlignment="1">
      <alignment horizontal="left" vertical="top" wrapText="1"/>
    </xf>
    <xf numFmtId="49" fontId="35" fillId="5" borderId="268" xfId="0" applyNumberFormat="1" applyFont="1" applyFill="1" applyBorder="1" applyAlignment="1">
      <alignment horizontal="left" vertical="top" wrapText="1"/>
    </xf>
    <xf numFmtId="0" fontId="19" fillId="7" borderId="268" xfId="0" quotePrefix="1" applyFont="1" applyFill="1" applyBorder="1" applyAlignment="1">
      <alignment horizontal="left" vertical="center" wrapText="1"/>
    </xf>
    <xf numFmtId="0" fontId="129" fillId="2" borderId="268" xfId="0" applyFont="1" applyFill="1" applyBorder="1" applyAlignment="1">
      <alignment horizontal="left" vertical="top" wrapText="1"/>
    </xf>
    <xf numFmtId="0" fontId="30" fillId="4" borderId="268" xfId="0" applyFont="1" applyFill="1" applyBorder="1" applyAlignment="1">
      <alignment horizontal="center" vertical="center" wrapText="1"/>
    </xf>
    <xf numFmtId="0" fontId="0" fillId="2" borderId="268" xfId="0" applyFill="1" applyBorder="1" applyAlignment="1">
      <alignment horizontal="left" vertical="center"/>
    </xf>
    <xf numFmtId="0" fontId="0" fillId="2" borderId="268" xfId="0" quotePrefix="1" applyFill="1" applyBorder="1" applyAlignment="1">
      <alignment horizontal="left" vertical="center"/>
    </xf>
    <xf numFmtId="0" fontId="0" fillId="5" borderId="268" xfId="0" applyFill="1" applyBorder="1" applyAlignment="1">
      <alignment horizontal="left" vertical="top"/>
    </xf>
    <xf numFmtId="0" fontId="65" fillId="2" borderId="268" xfId="0" applyFont="1" applyFill="1" applyBorder="1" applyAlignment="1">
      <alignment horizontal="left" vertical="top"/>
    </xf>
    <xf numFmtId="0" fontId="65" fillId="2" borderId="268" xfId="0" applyFont="1" applyFill="1" applyBorder="1" applyAlignment="1">
      <alignment horizontal="left" vertical="top" wrapText="1"/>
    </xf>
    <xf numFmtId="0" fontId="0" fillId="5" borderId="268" xfId="0" applyFill="1" applyBorder="1" applyAlignment="1">
      <alignment horizontal="left" vertical="top" shrinkToFit="1"/>
    </xf>
    <xf numFmtId="0" fontId="130" fillId="0" borderId="268" xfId="3779" applyFont="1" applyBorder="1" applyAlignment="1">
      <alignment horizontal="left" vertical="center"/>
    </xf>
    <xf numFmtId="49" fontId="130" fillId="0" borderId="268" xfId="3779" applyNumberFormat="1" applyFont="1" applyBorder="1" applyAlignment="1">
      <alignment horizontal="left" vertical="center"/>
    </xf>
    <xf numFmtId="0" fontId="130" fillId="0" borderId="268" xfId="3779" applyFont="1" applyBorder="1" applyAlignment="1">
      <alignment horizontal="left" vertical="top" wrapText="1"/>
    </xf>
    <xf numFmtId="14" fontId="130" fillId="0" borderId="268" xfId="4656" applyNumberFormat="1" applyFont="1" applyBorder="1" applyAlignment="1">
      <alignment horizontal="left" vertical="top" wrapText="1"/>
    </xf>
    <xf numFmtId="14" fontId="122" fillId="0" borderId="268" xfId="4656" applyNumberFormat="1" applyFont="1" applyBorder="1" applyAlignment="1">
      <alignment horizontal="left" vertical="top" wrapText="1"/>
    </xf>
    <xf numFmtId="0" fontId="34" fillId="2" borderId="268" xfId="0" applyFont="1" applyFill="1" applyBorder="1" applyAlignment="1">
      <alignment vertical="center" wrapText="1"/>
    </xf>
    <xf numFmtId="49" fontId="19" fillId="0" borderId="268" xfId="0" quotePrefix="1" applyNumberFormat="1" applyFont="1" applyBorder="1" applyAlignment="1">
      <alignment vertical="center" wrapText="1"/>
    </xf>
    <xf numFmtId="0" fontId="34" fillId="2" borderId="268" xfId="0" applyFont="1" applyFill="1" applyBorder="1">
      <alignment vertical="center"/>
    </xf>
    <xf numFmtId="49" fontId="19" fillId="10" borderId="268" xfId="0" applyNumberFormat="1" applyFont="1" applyFill="1" applyBorder="1" applyAlignment="1">
      <alignment horizontal="left" vertical="top" wrapText="1"/>
    </xf>
    <xf numFmtId="0" fontId="67" fillId="5" borderId="268" xfId="0" applyFont="1" applyFill="1" applyBorder="1" applyAlignment="1">
      <alignment horizontal="left" vertical="center" wrapText="1"/>
    </xf>
    <xf numFmtId="49" fontId="67" fillId="5" borderId="268" xfId="0" applyNumberFormat="1" applyFont="1" applyFill="1" applyBorder="1" applyAlignment="1">
      <alignment horizontal="left" vertical="top" wrapText="1"/>
    </xf>
    <xf numFmtId="0" fontId="66" fillId="0" borderId="268" xfId="283" applyBorder="1"/>
    <xf numFmtId="49" fontId="65" fillId="2" borderId="268" xfId="0" applyNumberFormat="1" applyFont="1" applyFill="1" applyBorder="1" applyAlignment="1">
      <alignment horizontal="left" vertical="top" wrapText="1"/>
    </xf>
    <xf numFmtId="0" fontId="33" fillId="0" borderId="268" xfId="283" applyFont="1" applyBorder="1" applyAlignment="1">
      <alignment wrapText="1"/>
    </xf>
    <xf numFmtId="0" fontId="19" fillId="0" borderId="268" xfId="0" applyFont="1" applyBorder="1">
      <alignment vertical="center"/>
    </xf>
    <xf numFmtId="0" fontId="131" fillId="2" borderId="268" xfId="0" applyFont="1" applyFill="1" applyBorder="1" applyAlignment="1">
      <alignment horizontal="center" vertical="center"/>
    </xf>
    <xf numFmtId="0" fontId="131" fillId="2" borderId="285" xfId="0" applyFont="1" applyFill="1" applyBorder="1" applyAlignment="1">
      <alignment horizontal="left" vertical="center"/>
    </xf>
    <xf numFmtId="0" fontId="131" fillId="2" borderId="286" xfId="0" applyFont="1" applyFill="1" applyBorder="1" applyAlignment="1">
      <alignment horizontal="left" vertical="center"/>
    </xf>
    <xf numFmtId="0" fontId="131" fillId="2" borderId="287" xfId="0" applyFont="1" applyFill="1" applyBorder="1" applyAlignment="1">
      <alignment horizontal="left" vertical="center"/>
    </xf>
    <xf numFmtId="0" fontId="131" fillId="2" borderId="268" xfId="0" applyFont="1" applyFill="1" applyBorder="1" applyAlignment="1">
      <alignment horizontal="left" vertical="center"/>
    </xf>
    <xf numFmtId="0" fontId="131" fillId="2" borderId="268" xfId="0" quotePrefix="1" applyFont="1" applyFill="1" applyBorder="1" applyAlignment="1">
      <alignment horizontal="left" vertical="center"/>
    </xf>
    <xf numFmtId="0" fontId="131" fillId="2" borderId="282" xfId="0" applyFont="1" applyFill="1" applyBorder="1" applyAlignment="1">
      <alignment horizontal="left" vertical="top" wrapText="1"/>
    </xf>
    <xf numFmtId="0" fontId="132" fillId="2" borderId="268" xfId="0" applyFont="1" applyFill="1" applyBorder="1" applyAlignment="1">
      <alignment horizontal="left" vertical="center"/>
    </xf>
    <xf numFmtId="0" fontId="132" fillId="2" borderId="268" xfId="0" quotePrefix="1" applyFont="1" applyFill="1" applyBorder="1" applyAlignment="1">
      <alignment horizontal="left" vertical="center"/>
    </xf>
    <xf numFmtId="49" fontId="131" fillId="2" borderId="268" xfId="0" applyNumberFormat="1" applyFont="1" applyFill="1" applyBorder="1" applyAlignment="1">
      <alignment horizontal="left" vertical="top" wrapText="1"/>
    </xf>
    <xf numFmtId="49" fontId="131" fillId="0" borderId="268" xfId="0" applyNumberFormat="1" applyFont="1" applyBorder="1" applyAlignment="1">
      <alignment horizontal="left" vertical="top" wrapText="1"/>
    </xf>
    <xf numFmtId="0" fontId="30" fillId="4" borderId="282" xfId="0" applyFont="1" applyFill="1" applyBorder="1" applyAlignment="1">
      <alignment horizontal="center" vertical="center"/>
    </xf>
    <xf numFmtId="0" fontId="0" fillId="0" borderId="282" xfId="0" applyBorder="1" applyAlignment="1">
      <alignment horizontal="left" vertical="top"/>
    </xf>
    <xf numFmtId="0" fontId="19" fillId="2" borderId="282" xfId="0" applyFont="1" applyFill="1" applyBorder="1" applyAlignment="1">
      <alignment horizontal="left" vertical="top"/>
    </xf>
    <xf numFmtId="0" fontId="19" fillId="2" borderId="267" xfId="0" applyFont="1" applyFill="1" applyBorder="1" applyAlignment="1">
      <alignment horizontal="left" vertical="top"/>
    </xf>
    <xf numFmtId="0" fontId="19" fillId="2" borderId="283" xfId="0" applyFont="1" applyFill="1" applyBorder="1" applyAlignment="1">
      <alignment horizontal="left" vertical="top"/>
    </xf>
    <xf numFmtId="0" fontId="19" fillId="2" borderId="268" xfId="0" applyFont="1" applyFill="1" applyBorder="1" applyAlignment="1">
      <alignment horizontal="left" vertical="top"/>
    </xf>
    <xf numFmtId="0" fontId="0" fillId="2" borderId="268" xfId="0" applyFill="1" applyBorder="1" applyAlignment="1">
      <alignment horizontal="left" vertical="top"/>
    </xf>
    <xf numFmtId="0" fontId="30" fillId="4" borderId="268" xfId="0" applyFont="1" applyFill="1" applyBorder="1" applyAlignment="1">
      <alignment horizontal="center" vertical="center"/>
    </xf>
    <xf numFmtId="0" fontId="19" fillId="2" borderId="260" xfId="0" applyFont="1" applyFill="1" applyBorder="1" applyAlignment="1">
      <alignment horizontal="left" vertical="top"/>
    </xf>
    <xf numFmtId="0" fontId="19" fillId="2" borderId="282" xfId="0" applyFont="1" applyFill="1" applyBorder="1" applyAlignment="1">
      <alignment horizontal="left" vertical="top" wrapText="1"/>
    </xf>
    <xf numFmtId="0" fontId="0" fillId="2" borderId="282" xfId="0" applyFill="1" applyBorder="1" applyAlignment="1">
      <alignment horizontal="left" vertical="top"/>
    </xf>
    <xf numFmtId="0" fontId="0" fillId="2" borderId="260" xfId="0" applyFill="1" applyBorder="1" applyAlignment="1">
      <alignment horizontal="left" vertical="top"/>
    </xf>
    <xf numFmtId="0" fontId="0" fillId="2" borderId="283" xfId="0" applyFill="1" applyBorder="1" applyAlignment="1">
      <alignment horizontal="left" vertical="top"/>
    </xf>
    <xf numFmtId="0" fontId="19" fillId="2" borderId="268" xfId="0" applyFont="1" applyFill="1" applyBorder="1" applyAlignment="1">
      <alignment horizontal="left" vertical="top" wrapText="1"/>
    </xf>
    <xf numFmtId="0" fontId="30" fillId="2" borderId="14" xfId="0" applyFont="1" applyFill="1" applyBorder="1" applyAlignment="1">
      <alignment horizontal="center" vertical="center"/>
    </xf>
    <xf numFmtId="0" fontId="0" fillId="2" borderId="14" xfId="0" applyFill="1" applyBorder="1" applyAlignment="1">
      <alignment horizontal="left" vertical="top"/>
    </xf>
    <xf numFmtId="0" fontId="50" fillId="4" borderId="17" xfId="0" applyFont="1" applyFill="1" applyBorder="1" applyAlignment="1">
      <alignment horizontal="center" vertical="center"/>
    </xf>
    <xf numFmtId="0" fontId="50" fillId="4" borderId="268" xfId="0" applyFont="1" applyFill="1" applyBorder="1" applyAlignment="1">
      <alignment horizontal="center" vertical="center"/>
    </xf>
    <xf numFmtId="0" fontId="19" fillId="2" borderId="17" xfId="0" applyFont="1" applyFill="1" applyBorder="1" applyAlignment="1">
      <alignment vertical="center" wrapText="1"/>
    </xf>
    <xf numFmtId="0" fontId="0" fillId="0" borderId="268" xfId="0" applyBorder="1" applyAlignment="1">
      <alignment horizontal="left" vertical="center"/>
    </xf>
    <xf numFmtId="0" fontId="41" fillId="4" borderId="268" xfId="0" applyFont="1" applyFill="1" applyBorder="1" applyAlignment="1">
      <alignment horizontal="center" vertical="center"/>
    </xf>
    <xf numFmtId="0" fontId="0" fillId="2" borderId="268" xfId="0" applyFill="1" applyBorder="1" applyAlignment="1" applyProtection="1">
      <alignment horizontal="left" vertical="top" wrapText="1"/>
      <protection locked="0"/>
    </xf>
    <xf numFmtId="0" fontId="0" fillId="2" borderId="282" xfId="0" applyFill="1" applyBorder="1" applyAlignment="1">
      <alignment horizontal="left" vertical="top" wrapText="1"/>
    </xf>
    <xf numFmtId="0" fontId="19" fillId="2" borderId="16" xfId="0" applyFont="1" applyFill="1" applyBorder="1" applyAlignment="1">
      <alignment horizontal="left" vertical="top" wrapText="1"/>
    </xf>
    <xf numFmtId="0" fontId="19" fillId="2" borderId="17" xfId="0" applyFont="1" applyFill="1" applyBorder="1" applyAlignment="1">
      <alignment horizontal="left" vertical="top" wrapText="1"/>
    </xf>
    <xf numFmtId="0" fontId="0" fillId="0" borderId="268" xfId="0" applyBorder="1" applyAlignment="1">
      <alignment horizontal="left" vertical="top"/>
    </xf>
    <xf numFmtId="0" fontId="0" fillId="0" borderId="268" xfId="0" applyBorder="1" applyAlignment="1">
      <alignment horizontal="left" vertical="top" shrinkToFit="1"/>
    </xf>
    <xf numFmtId="0" fontId="0" fillId="0" borderId="268" xfId="0" applyBorder="1" applyAlignment="1">
      <alignment horizontal="left" vertical="top" wrapText="1"/>
    </xf>
    <xf numFmtId="0" fontId="20" fillId="0" borderId="282" xfId="0" applyFont="1" applyBorder="1" applyAlignment="1">
      <alignment horizontal="center" vertical="center" wrapText="1"/>
    </xf>
    <xf numFmtId="0" fontId="24" fillId="0" borderId="267" xfId="0" applyFont="1" applyBorder="1" applyAlignment="1">
      <alignment horizontal="center" vertical="center" wrapText="1"/>
    </xf>
    <xf numFmtId="0" fontId="24" fillId="0" borderId="283" xfId="0" applyFont="1" applyBorder="1" applyAlignment="1">
      <alignment horizontal="center" vertical="center" wrapText="1"/>
    </xf>
    <xf numFmtId="14" fontId="20" fillId="0" borderId="282" xfId="0" applyNumberFormat="1" applyFont="1" applyBorder="1" applyAlignment="1" applyProtection="1">
      <alignment horizontal="center" vertical="center" wrapText="1"/>
      <protection locked="0"/>
    </xf>
    <xf numFmtId="14" fontId="20" fillId="0" borderId="267" xfId="0" applyNumberFormat="1" applyFont="1" applyBorder="1" applyAlignment="1" applyProtection="1">
      <alignment horizontal="center" vertical="center" wrapText="1"/>
      <protection locked="0"/>
    </xf>
    <xf numFmtId="14" fontId="20" fillId="0" borderId="283" xfId="0" applyNumberFormat="1" applyFont="1" applyBorder="1" applyAlignment="1" applyProtection="1">
      <alignment horizontal="center" vertical="center" wrapText="1"/>
      <protection locked="0"/>
    </xf>
    <xf numFmtId="0" fontId="22" fillId="0" borderId="1" xfId="0" applyFont="1" applyBorder="1" applyAlignment="1">
      <alignment horizontal="center" vertical="center" wrapText="1"/>
    </xf>
    <xf numFmtId="0" fontId="22" fillId="0" borderId="2" xfId="0" applyFont="1" applyBorder="1" applyAlignment="1">
      <alignment horizontal="center" vertical="center"/>
    </xf>
    <xf numFmtId="0" fontId="22" fillId="0" borderId="3" xfId="0" applyFont="1" applyBorder="1" applyAlignment="1">
      <alignment horizontal="center" vertical="center"/>
    </xf>
    <xf numFmtId="0" fontId="22" fillId="0" borderId="5" xfId="0" applyFont="1" applyBorder="1" applyAlignment="1">
      <alignment horizontal="center" vertical="center"/>
    </xf>
    <xf numFmtId="0" fontId="22" fillId="0" borderId="6" xfId="0" applyFont="1" applyBorder="1" applyAlignment="1">
      <alignment horizontal="center" vertical="center"/>
    </xf>
    <xf numFmtId="0" fontId="22" fillId="0" borderId="7" xfId="0" applyFont="1" applyBorder="1" applyAlignment="1">
      <alignment horizontal="center" vertical="center"/>
    </xf>
    <xf numFmtId="0" fontId="20" fillId="0" borderId="289" xfId="0" applyFont="1" applyBorder="1" applyAlignment="1">
      <alignment horizontal="center" vertical="center"/>
    </xf>
    <xf numFmtId="0" fontId="20" fillId="0" borderId="8" xfId="0" applyFont="1" applyBorder="1" applyAlignment="1">
      <alignment horizontal="center" vertical="center"/>
    </xf>
    <xf numFmtId="0" fontId="20" fillId="0" borderId="9" xfId="0" applyFont="1" applyBorder="1" applyAlignment="1">
      <alignment horizontal="center" vertical="center"/>
    </xf>
    <xf numFmtId="0" fontId="20" fillId="0" borderId="10" xfId="0" applyFont="1" applyBorder="1" applyAlignment="1">
      <alignment horizontal="center" vertical="center"/>
    </xf>
    <xf numFmtId="0" fontId="20" fillId="0" borderId="11" xfId="0" applyFont="1" applyBorder="1" applyAlignment="1">
      <alignment horizontal="center" vertical="center" wrapText="1"/>
    </xf>
    <xf numFmtId="0" fontId="20" fillId="0" borderId="9" xfId="0" applyFont="1" applyBorder="1" applyAlignment="1">
      <alignment horizontal="center" vertical="center" wrapText="1"/>
    </xf>
    <xf numFmtId="0" fontId="20" fillId="0" borderId="10" xfId="0" applyFont="1" applyBorder="1" applyAlignment="1">
      <alignment horizontal="center" vertical="center" wrapText="1"/>
    </xf>
    <xf numFmtId="0" fontId="20" fillId="0" borderId="267" xfId="0" applyFont="1" applyBorder="1" applyAlignment="1">
      <alignment horizontal="center" vertical="center" wrapText="1"/>
    </xf>
    <xf numFmtId="0" fontId="20" fillId="0" borderId="283" xfId="0" applyFont="1" applyBorder="1" applyAlignment="1">
      <alignment horizontal="center" vertical="center" wrapText="1"/>
    </xf>
    <xf numFmtId="0" fontId="20" fillId="0" borderId="267" xfId="0" applyFont="1" applyBorder="1" applyAlignment="1">
      <alignment horizontal="center" vertical="center"/>
    </xf>
    <xf numFmtId="49" fontId="27" fillId="0" borderId="0" xfId="0" applyNumberFormat="1" applyFont="1" applyAlignment="1" applyProtection="1">
      <alignment horizontal="left" vertical="center"/>
      <protection locked="0"/>
    </xf>
    <xf numFmtId="0" fontId="27" fillId="0" borderId="0" xfId="0" applyFont="1" applyAlignment="1">
      <alignment horizontal="left" vertical="center"/>
    </xf>
    <xf numFmtId="0" fontId="20" fillId="0" borderId="13" xfId="0" applyFont="1" applyBorder="1" applyAlignment="1">
      <alignment horizontal="center" vertical="center"/>
    </xf>
    <xf numFmtId="0" fontId="28" fillId="0" borderId="14" xfId="0" applyFont="1" applyBorder="1" applyAlignment="1">
      <alignment horizontal="center" vertical="center"/>
    </xf>
    <xf numFmtId="0" fontId="28" fillId="0" borderId="0" xfId="0" applyFont="1" applyAlignment="1">
      <alignment horizontal="center" vertical="center"/>
    </xf>
    <xf numFmtId="0" fontId="28" fillId="0" borderId="15" xfId="0" applyFont="1" applyBorder="1" applyAlignment="1">
      <alignment horizontal="center" vertical="center"/>
    </xf>
    <xf numFmtId="0" fontId="28" fillId="0" borderId="11" xfId="0" applyFont="1" applyBorder="1" applyAlignment="1">
      <alignment horizontal="center" vertical="center"/>
    </xf>
    <xf numFmtId="0" fontId="28" fillId="0" borderId="9" xfId="0" applyFont="1" applyBorder="1" applyAlignment="1">
      <alignment horizontal="center" vertical="center"/>
    </xf>
    <xf numFmtId="0" fontId="28" fillId="0" borderId="10" xfId="0" applyFont="1" applyBorder="1" applyAlignment="1">
      <alignment horizontal="center" vertical="center"/>
    </xf>
    <xf numFmtId="0" fontId="29" fillId="0" borderId="0" xfId="0" applyFont="1" applyAlignment="1">
      <alignment horizontal="center" vertical="center" wrapText="1"/>
    </xf>
    <xf numFmtId="0" fontId="29" fillId="0" borderId="0" xfId="0" applyFont="1" applyAlignment="1">
      <alignment horizontal="center" vertical="center"/>
    </xf>
    <xf numFmtId="0" fontId="0" fillId="0" borderId="282" xfId="0" applyBorder="1" applyAlignment="1">
      <alignment horizontal="left" vertical="top"/>
    </xf>
    <xf numFmtId="0" fontId="0" fillId="0" borderId="267" xfId="0" applyBorder="1" applyAlignment="1">
      <alignment horizontal="left" vertical="top"/>
    </xf>
    <xf numFmtId="0" fontId="0" fillId="0" borderId="283" xfId="0" applyBorder="1" applyAlignment="1">
      <alignment horizontal="left" vertical="top"/>
    </xf>
    <xf numFmtId="0" fontId="30" fillId="4" borderId="282" xfId="0" applyFont="1" applyFill="1" applyBorder="1" applyAlignment="1">
      <alignment horizontal="center" vertical="center"/>
    </xf>
    <xf numFmtId="0" fontId="30" fillId="4" borderId="267" xfId="0" applyFont="1" applyFill="1" applyBorder="1" applyAlignment="1">
      <alignment horizontal="center" vertical="center"/>
    </xf>
    <xf numFmtId="0" fontId="30" fillId="4" borderId="283" xfId="0" applyFont="1" applyFill="1" applyBorder="1" applyAlignment="1">
      <alignment horizontal="center" vertical="center"/>
    </xf>
    <xf numFmtId="0" fontId="42" fillId="0" borderId="282" xfId="0" applyFont="1" applyBorder="1" applyAlignment="1">
      <alignment horizontal="left" vertical="top"/>
    </xf>
    <xf numFmtId="0" fontId="65" fillId="0" borderId="267" xfId="0" applyFont="1" applyBorder="1" applyAlignment="1">
      <alignment horizontal="left" vertical="top"/>
    </xf>
    <xf numFmtId="0" fontId="65" fillId="0" borderId="283" xfId="0" applyFont="1" applyBorder="1" applyAlignment="1">
      <alignment horizontal="left" vertical="top"/>
    </xf>
    <xf numFmtId="0" fontId="30" fillId="4" borderId="17" xfId="0" applyFont="1" applyFill="1" applyBorder="1" applyAlignment="1">
      <alignment horizontal="center" vertical="center"/>
    </xf>
    <xf numFmtId="0" fontId="30" fillId="4" borderId="11" xfId="0" applyFont="1" applyFill="1" applyBorder="1" applyAlignment="1">
      <alignment horizontal="center" vertical="center"/>
    </xf>
    <xf numFmtId="0" fontId="30" fillId="4" borderId="9" xfId="0" applyFont="1" applyFill="1" applyBorder="1" applyAlignment="1">
      <alignment horizontal="center" vertical="center"/>
    </xf>
    <xf numFmtId="0" fontId="30" fillId="4" borderId="10" xfId="0" applyFont="1" applyFill="1" applyBorder="1" applyAlignment="1">
      <alignment horizontal="center" vertical="center"/>
    </xf>
    <xf numFmtId="0" fontId="30" fillId="4" borderId="268" xfId="0" applyFont="1" applyFill="1" applyBorder="1" applyAlignment="1">
      <alignment horizontal="center" vertical="center"/>
    </xf>
    <xf numFmtId="0" fontId="19" fillId="2" borderId="282" xfId="0" applyFont="1" applyFill="1" applyBorder="1" applyAlignment="1">
      <alignment horizontal="left" vertical="top"/>
    </xf>
    <xf numFmtId="0" fontId="19" fillId="2" borderId="267" xfId="0" applyFont="1" applyFill="1" applyBorder="1" applyAlignment="1">
      <alignment horizontal="left" vertical="top"/>
    </xf>
    <xf numFmtId="0" fontId="19" fillId="2" borderId="283" xfId="0" applyFont="1" applyFill="1" applyBorder="1" applyAlignment="1">
      <alignment horizontal="left" vertical="top"/>
    </xf>
    <xf numFmtId="0" fontId="19" fillId="2" borderId="268" xfId="0" applyFont="1" applyFill="1" applyBorder="1" applyAlignment="1">
      <alignment horizontal="left" vertical="top"/>
    </xf>
    <xf numFmtId="0" fontId="0" fillId="2" borderId="268" xfId="0" applyFill="1" applyBorder="1" applyAlignment="1">
      <alignment horizontal="left" vertical="top"/>
    </xf>
    <xf numFmtId="0" fontId="19" fillId="2" borderId="260" xfId="0" applyFont="1" applyFill="1" applyBorder="1" applyAlignment="1">
      <alignment horizontal="left" vertical="top"/>
    </xf>
    <xf numFmtId="0" fontId="19" fillId="2" borderId="282" xfId="0" applyFont="1" applyFill="1" applyBorder="1" applyAlignment="1">
      <alignment horizontal="left" vertical="top" wrapText="1"/>
    </xf>
    <xf numFmtId="0" fontId="19" fillId="2" borderId="260" xfId="0" applyFont="1" applyFill="1" applyBorder="1" applyAlignment="1">
      <alignment horizontal="left" vertical="top" wrapText="1"/>
    </xf>
    <xf numFmtId="0" fontId="19" fillId="2" borderId="283" xfId="0" applyFont="1" applyFill="1" applyBorder="1" applyAlignment="1">
      <alignment horizontal="left" vertical="top" wrapText="1"/>
    </xf>
    <xf numFmtId="0" fontId="0" fillId="2" borderId="282" xfId="0" applyFill="1" applyBorder="1" applyAlignment="1">
      <alignment horizontal="left" vertical="top"/>
    </xf>
    <xf numFmtId="0" fontId="0" fillId="2" borderId="260" xfId="0" applyFill="1" applyBorder="1" applyAlignment="1">
      <alignment horizontal="left" vertical="top"/>
    </xf>
    <xf numFmtId="0" fontId="0" fillId="2" borderId="283" xfId="0" applyFill="1" applyBorder="1" applyAlignment="1">
      <alignment horizontal="left" vertical="top"/>
    </xf>
    <xf numFmtId="0" fontId="0" fillId="0" borderId="282" xfId="0" applyBorder="1" applyAlignment="1">
      <alignment vertical="center"/>
    </xf>
    <xf numFmtId="0" fontId="0" fillId="0" borderId="260" xfId="0" applyBorder="1" applyAlignment="1">
      <alignment vertical="center"/>
    </xf>
    <xf numFmtId="0" fontId="0" fillId="0" borderId="283" xfId="0" applyBorder="1" applyAlignment="1">
      <alignment vertical="center"/>
    </xf>
    <xf numFmtId="0" fontId="19" fillId="0" borderId="268" xfId="0" applyFont="1" applyBorder="1" applyAlignment="1">
      <alignment horizontal="left" vertical="top"/>
    </xf>
    <xf numFmtId="0" fontId="19" fillId="2" borderId="268" xfId="0" applyFont="1" applyFill="1" applyBorder="1" applyAlignment="1">
      <alignment horizontal="left" vertical="top" wrapText="1"/>
    </xf>
    <xf numFmtId="0" fontId="30" fillId="4" borderId="16" xfId="0" applyFont="1" applyFill="1" applyBorder="1" applyAlignment="1">
      <alignment horizontal="center" vertical="center"/>
    </xf>
    <xf numFmtId="0" fontId="50" fillId="4" borderId="17" xfId="0" applyFont="1" applyFill="1" applyBorder="1" applyAlignment="1">
      <alignment horizontal="center" vertical="center"/>
    </xf>
    <xf numFmtId="0" fontId="30" fillId="4" borderId="260" xfId="0" applyFont="1" applyFill="1" applyBorder="1" applyAlignment="1">
      <alignment horizontal="center" vertical="center"/>
    </xf>
    <xf numFmtId="0" fontId="50" fillId="4" borderId="282" xfId="0" applyFont="1" applyFill="1" applyBorder="1" applyAlignment="1">
      <alignment horizontal="center" vertical="center"/>
    </xf>
    <xf numFmtId="0" fontId="50" fillId="4" borderId="260" xfId="0" applyFont="1" applyFill="1" applyBorder="1" applyAlignment="1">
      <alignment horizontal="center" vertical="center"/>
    </xf>
    <xf numFmtId="0" fontId="50" fillId="4" borderId="283" xfId="0" applyFont="1" applyFill="1" applyBorder="1" applyAlignment="1">
      <alignment horizontal="center" vertical="center"/>
    </xf>
    <xf numFmtId="0" fontId="50" fillId="4" borderId="268" xfId="0" applyFont="1" applyFill="1" applyBorder="1" applyAlignment="1">
      <alignment horizontal="center" vertical="center"/>
    </xf>
    <xf numFmtId="0" fontId="0" fillId="0" borderId="282" xfId="0" applyBorder="1" applyAlignment="1">
      <alignment horizontal="left" vertical="center"/>
    </xf>
    <xf numFmtId="0" fontId="0" fillId="0" borderId="283" xfId="0" applyBorder="1" applyAlignment="1">
      <alignment horizontal="left" vertical="center"/>
    </xf>
    <xf numFmtId="0" fontId="0" fillId="2" borderId="15" xfId="0" applyFill="1" applyBorder="1" applyAlignment="1">
      <alignment horizontal="left" vertical="center"/>
    </xf>
    <xf numFmtId="0" fontId="0" fillId="2" borderId="14" xfId="0" applyFill="1" applyBorder="1" applyAlignment="1">
      <alignment horizontal="left" vertical="center"/>
    </xf>
    <xf numFmtId="0" fontId="30" fillId="2" borderId="15" xfId="0" applyFont="1" applyFill="1" applyBorder="1" applyAlignment="1">
      <alignment horizontal="center" vertical="center"/>
    </xf>
    <xf numFmtId="0" fontId="30" fillId="2" borderId="14" xfId="0" applyFont="1" applyFill="1" applyBorder="1" applyAlignment="1">
      <alignment horizontal="center" vertical="center"/>
    </xf>
    <xf numFmtId="0" fontId="0" fillId="2" borderId="15" xfId="0" applyFill="1" applyBorder="1" applyAlignment="1">
      <alignment horizontal="left" vertical="top"/>
    </xf>
    <xf numFmtId="0" fontId="0" fillId="2" borderId="14" xfId="0" applyFill="1" applyBorder="1" applyAlignment="1">
      <alignment horizontal="left" vertical="top"/>
    </xf>
    <xf numFmtId="0" fontId="30" fillId="2" borderId="16" xfId="0" applyFont="1" applyFill="1" applyBorder="1" applyAlignment="1">
      <alignment horizontal="center" vertical="center"/>
    </xf>
    <xf numFmtId="0" fontId="0" fillId="2" borderId="16" xfId="0" applyFill="1" applyBorder="1" applyAlignment="1">
      <alignment horizontal="left" vertical="top"/>
    </xf>
    <xf numFmtId="0" fontId="41" fillId="4" borderId="17" xfId="0" applyFont="1" applyFill="1" applyBorder="1" applyAlignment="1">
      <alignment horizontal="center" vertical="center"/>
    </xf>
    <xf numFmtId="0" fontId="0" fillId="2" borderId="16" xfId="0" applyFill="1" applyBorder="1" applyAlignment="1">
      <alignment horizontal="left" vertical="center"/>
    </xf>
    <xf numFmtId="0" fontId="19" fillId="2" borderId="16" xfId="0" applyFont="1" applyFill="1" applyBorder="1" applyAlignment="1">
      <alignment vertical="center" wrapText="1"/>
    </xf>
    <xf numFmtId="0" fontId="19" fillId="2" borderId="17" xfId="0" applyFont="1" applyFill="1" applyBorder="1" applyAlignment="1">
      <alignment vertical="center" wrapText="1"/>
    </xf>
    <xf numFmtId="0" fontId="0" fillId="0" borderId="268" xfId="0" applyBorder="1" applyAlignment="1">
      <alignment horizontal="left" vertical="center"/>
    </xf>
    <xf numFmtId="0" fontId="41" fillId="4" borderId="268" xfId="0" applyFont="1" applyFill="1" applyBorder="1" applyAlignment="1">
      <alignment horizontal="center" vertical="center"/>
    </xf>
    <xf numFmtId="0" fontId="41" fillId="4" borderId="11" xfId="0" applyFont="1" applyFill="1" applyBorder="1" applyAlignment="1">
      <alignment horizontal="center" vertical="center"/>
    </xf>
    <xf numFmtId="0" fontId="41" fillId="4" borderId="9" xfId="0" applyFont="1" applyFill="1" applyBorder="1" applyAlignment="1">
      <alignment horizontal="center" vertical="center"/>
    </xf>
    <xf numFmtId="0" fontId="41" fillId="4" borderId="10" xfId="0" applyFont="1" applyFill="1" applyBorder="1" applyAlignment="1">
      <alignment horizontal="center" vertical="center"/>
    </xf>
    <xf numFmtId="0" fontId="0" fillId="2" borderId="268" xfId="0" applyFill="1" applyBorder="1" applyAlignment="1" applyProtection="1">
      <alignment horizontal="left" vertical="top"/>
      <protection locked="0"/>
    </xf>
    <xf numFmtId="0" fontId="0" fillId="2" borderId="268" xfId="0" applyFill="1" applyBorder="1" applyAlignment="1" applyProtection="1">
      <alignment horizontal="left" vertical="top" wrapText="1"/>
      <protection locked="0"/>
    </xf>
    <xf numFmtId="0" fontId="38" fillId="4" borderId="17" xfId="0" applyFont="1" applyFill="1" applyBorder="1" applyAlignment="1">
      <alignment horizontal="center" vertical="center"/>
    </xf>
    <xf numFmtId="49" fontId="30" fillId="4" borderId="17" xfId="0" applyNumberFormat="1" applyFont="1" applyFill="1" applyBorder="1" applyAlignment="1">
      <alignment horizontal="center" vertical="center"/>
    </xf>
    <xf numFmtId="0" fontId="0" fillId="0" borderId="260" xfId="0" applyBorder="1" applyAlignment="1">
      <alignment horizontal="left" vertical="top"/>
    </xf>
    <xf numFmtId="0" fontId="0" fillId="0" borderId="260" xfId="0" applyBorder="1" applyAlignment="1">
      <alignment horizontal="left" vertical="center"/>
    </xf>
    <xf numFmtId="0" fontId="30" fillId="4" borderId="14" xfId="0" applyFont="1" applyFill="1" applyBorder="1" applyAlignment="1">
      <alignment horizontal="center" vertical="center"/>
    </xf>
    <xf numFmtId="0" fontId="30" fillId="4" borderId="0" xfId="0" applyFont="1" applyFill="1" applyAlignment="1">
      <alignment horizontal="center" vertical="center"/>
    </xf>
    <xf numFmtId="0" fontId="30" fillId="4" borderId="15" xfId="0" applyFont="1" applyFill="1" applyBorder="1" applyAlignment="1">
      <alignment horizontal="center" vertical="center"/>
    </xf>
    <xf numFmtId="0" fontId="0" fillId="2" borderId="282" xfId="0" applyFill="1" applyBorder="1" applyAlignment="1">
      <alignment horizontal="left" vertical="top" wrapText="1"/>
    </xf>
    <xf numFmtId="0" fontId="0" fillId="2" borderId="260" xfId="0" applyFill="1" applyBorder="1" applyAlignment="1">
      <alignment horizontal="left" vertical="top" wrapText="1"/>
    </xf>
    <xf numFmtId="0" fontId="0" fillId="2" borderId="283" xfId="0" applyFill="1" applyBorder="1" applyAlignment="1">
      <alignment horizontal="left" vertical="top" wrapText="1"/>
    </xf>
    <xf numFmtId="0" fontId="19" fillId="2" borderId="16" xfId="0" applyFont="1" applyFill="1" applyBorder="1" applyAlignment="1">
      <alignment horizontal="left" vertical="top" wrapText="1"/>
    </xf>
    <xf numFmtId="0" fontId="19" fillId="2" borderId="17" xfId="0" applyFont="1" applyFill="1" applyBorder="1" applyAlignment="1">
      <alignment horizontal="left" vertical="top" wrapText="1"/>
    </xf>
    <xf numFmtId="0" fontId="34" fillId="2" borderId="0" xfId="0" applyFont="1" applyFill="1" applyAlignment="1">
      <alignment vertical="top" wrapText="1"/>
    </xf>
    <xf numFmtId="49" fontId="30" fillId="4" borderId="16" xfId="0" applyNumberFormat="1" applyFont="1" applyFill="1" applyBorder="1" applyAlignment="1">
      <alignment horizontal="center" vertical="center"/>
    </xf>
    <xf numFmtId="0" fontId="0" fillId="0" borderId="268" xfId="0" applyBorder="1" applyAlignment="1">
      <alignment horizontal="left" vertical="top"/>
    </xf>
    <xf numFmtId="0" fontId="0" fillId="0" borderId="268" xfId="0" applyBorder="1" applyAlignment="1">
      <alignment horizontal="left" vertical="top" shrinkToFit="1"/>
    </xf>
    <xf numFmtId="0" fontId="0" fillId="2" borderId="282" xfId="0" applyFill="1" applyBorder="1" applyAlignment="1">
      <alignment horizontal="left" vertical="center"/>
    </xf>
    <xf numFmtId="0" fontId="0" fillId="2" borderId="283" xfId="0" applyFill="1" applyBorder="1" applyAlignment="1">
      <alignment horizontal="left" vertical="center"/>
    </xf>
    <xf numFmtId="0" fontId="132" fillId="2" borderId="282" xfId="0" applyFont="1" applyFill="1" applyBorder="1" applyAlignment="1">
      <alignment horizontal="left" vertical="center"/>
    </xf>
    <xf numFmtId="0" fontId="131" fillId="2" borderId="283" xfId="0" applyFont="1" applyFill="1" applyBorder="1" applyAlignment="1">
      <alignment horizontal="left" vertical="center"/>
    </xf>
    <xf numFmtId="0" fontId="131" fillId="2" borderId="282" xfId="0" applyFont="1" applyFill="1" applyBorder="1" applyAlignment="1">
      <alignment horizontal="left" vertical="center"/>
    </xf>
    <xf numFmtId="0" fontId="132" fillId="2" borderId="283" xfId="0" applyFont="1" applyFill="1" applyBorder="1" applyAlignment="1">
      <alignment horizontal="left" vertical="center"/>
    </xf>
    <xf numFmtId="0" fontId="0" fillId="0" borderId="268" xfId="0" applyBorder="1" applyAlignment="1">
      <alignment horizontal="left" vertical="top" wrapText="1"/>
    </xf>
    <xf numFmtId="0" fontId="36" fillId="2" borderId="282" xfId="0" applyFont="1" applyFill="1" applyBorder="1" applyAlignment="1">
      <alignment horizontal="left" vertical="top"/>
    </xf>
    <xf numFmtId="0" fontId="36" fillId="2" borderId="260" xfId="0" applyFont="1" applyFill="1" applyBorder="1" applyAlignment="1">
      <alignment horizontal="left" vertical="top"/>
    </xf>
    <xf numFmtId="0" fontId="36" fillId="2" borderId="283" xfId="0" applyFont="1" applyFill="1" applyBorder="1" applyAlignment="1">
      <alignment horizontal="left" vertical="top"/>
    </xf>
    <xf numFmtId="0" fontId="20" fillId="0" borderId="290" xfId="0" applyFont="1" applyBorder="1" applyAlignment="1">
      <alignment horizontal="center" vertical="center"/>
    </xf>
    <xf numFmtId="0" fontId="20" fillId="0" borderId="291" xfId="0" applyFont="1" applyBorder="1" applyAlignment="1">
      <alignment horizontal="center" vertical="center"/>
    </xf>
    <xf numFmtId="0" fontId="20" fillId="0" borderId="292" xfId="0" applyFont="1" applyBorder="1" applyAlignment="1">
      <alignment horizontal="center" vertical="center" wrapText="1"/>
    </xf>
    <xf numFmtId="0" fontId="20" fillId="0" borderId="290" xfId="0" applyFont="1" applyBorder="1" applyAlignment="1">
      <alignment horizontal="center" vertical="center" wrapText="1"/>
    </xf>
    <xf numFmtId="0" fontId="20" fillId="0" borderId="291" xfId="0" applyFont="1" applyBorder="1" applyAlignment="1">
      <alignment horizontal="center" vertical="center" wrapText="1"/>
    </xf>
    <xf numFmtId="0" fontId="20" fillId="0" borderId="292" xfId="0" applyFont="1" applyBorder="1" applyAlignment="1">
      <alignment horizontal="left" vertical="center"/>
    </xf>
    <xf numFmtId="0" fontId="20" fillId="0" borderId="290" xfId="0" applyFont="1" applyBorder="1" applyAlignment="1">
      <alignment horizontal="left" vertical="center"/>
    </xf>
    <xf numFmtId="49" fontId="26" fillId="0" borderId="290" xfId="0" applyNumberFormat="1" applyFont="1" applyBorder="1" applyAlignment="1" applyProtection="1">
      <alignment horizontal="left" vertical="center"/>
      <protection locked="0"/>
    </xf>
    <xf numFmtId="49" fontId="26" fillId="0" borderId="291" xfId="0" applyNumberFormat="1" applyFont="1" applyBorder="1" applyAlignment="1" applyProtection="1">
      <alignment horizontal="left" vertical="center"/>
      <protection locked="0"/>
    </xf>
    <xf numFmtId="0" fontId="28" fillId="0" borderId="292" xfId="0" applyFont="1" applyBorder="1" applyAlignment="1">
      <alignment horizontal="center" vertical="center"/>
    </xf>
    <xf numFmtId="0" fontId="28" fillId="0" borderId="290" xfId="0" applyFont="1" applyBorder="1" applyAlignment="1">
      <alignment horizontal="center" vertical="center"/>
    </xf>
    <xf numFmtId="0" fontId="28" fillId="0" borderId="291" xfId="0" applyFont="1" applyBorder="1" applyAlignment="1">
      <alignment horizontal="center" vertical="center"/>
    </xf>
    <xf numFmtId="0" fontId="28" fillId="0" borderId="292" xfId="0" applyFont="1" applyBorder="1" applyAlignment="1">
      <alignment horizontal="center" vertical="center" wrapText="1"/>
    </xf>
    <xf numFmtId="0" fontId="30" fillId="4" borderId="293" xfId="0" applyFont="1" applyFill="1" applyBorder="1" applyAlignment="1">
      <alignment horizontal="center" vertical="center"/>
    </xf>
    <xf numFmtId="0" fontId="30" fillId="4" borderId="292" xfId="0" applyFont="1" applyFill="1" applyBorder="1" applyAlignment="1">
      <alignment horizontal="center" vertical="center"/>
    </xf>
    <xf numFmtId="0" fontId="30" fillId="4" borderId="290" xfId="0" applyFont="1" applyFill="1" applyBorder="1" applyAlignment="1">
      <alignment horizontal="center" vertical="center"/>
    </xf>
    <xf numFmtId="0" fontId="30" fillId="4" borderId="291" xfId="0" applyFont="1" applyFill="1" applyBorder="1" applyAlignment="1">
      <alignment horizontal="center" vertical="center"/>
    </xf>
    <xf numFmtId="0" fontId="30" fillId="4" borderId="293" xfId="0" applyFont="1" applyFill="1" applyBorder="1" applyAlignment="1">
      <alignment horizontal="center" vertical="center"/>
    </xf>
    <xf numFmtId="49" fontId="19" fillId="5" borderId="293" xfId="0" applyNumberFormat="1" applyFont="1" applyFill="1" applyBorder="1" applyAlignment="1">
      <alignment horizontal="left" vertical="top"/>
    </xf>
    <xf numFmtId="0" fontId="19" fillId="5" borderId="290" xfId="0" applyFont="1" applyFill="1" applyBorder="1" applyAlignment="1">
      <alignment horizontal="left" vertical="top"/>
    </xf>
    <xf numFmtId="0" fontId="19" fillId="5" borderId="290" xfId="0" applyFont="1" applyFill="1" applyBorder="1" applyAlignment="1">
      <alignment horizontal="left" vertical="center"/>
    </xf>
    <xf numFmtId="0" fontId="19" fillId="2" borderId="292" xfId="0" applyFont="1" applyFill="1" applyBorder="1" applyAlignment="1">
      <alignment horizontal="left" vertical="center"/>
    </xf>
    <xf numFmtId="49" fontId="19" fillId="2" borderId="292" xfId="0" applyNumberFormat="1" applyFont="1" applyFill="1" applyBorder="1" applyAlignment="1">
      <alignment horizontal="left" vertical="top"/>
    </xf>
    <xf numFmtId="49" fontId="19" fillId="5" borderId="292" xfId="0" applyNumberFormat="1" applyFont="1" applyFill="1" applyBorder="1" applyAlignment="1">
      <alignment horizontal="left" vertical="top"/>
    </xf>
    <xf numFmtId="49" fontId="19" fillId="2" borderId="290" xfId="0" applyNumberFormat="1" applyFont="1" applyFill="1" applyBorder="1" applyAlignment="1">
      <alignment horizontal="left" vertical="top"/>
    </xf>
    <xf numFmtId="0" fontId="0" fillId="5" borderId="290" xfId="0" applyFill="1" applyBorder="1">
      <alignment vertical="center"/>
    </xf>
    <xf numFmtId="0" fontId="19" fillId="5" borderId="292" xfId="0" applyFont="1" applyFill="1" applyBorder="1" applyAlignment="1">
      <alignment horizontal="left" vertical="center"/>
    </xf>
    <xf numFmtId="0" fontId="49" fillId="4" borderId="293" xfId="0" applyFont="1" applyFill="1" applyBorder="1" applyAlignment="1">
      <alignment horizontal="center" vertical="center"/>
    </xf>
    <xf numFmtId="0" fontId="50" fillId="4" borderId="293" xfId="0" applyFont="1" applyFill="1" applyBorder="1" applyAlignment="1">
      <alignment horizontal="center" vertical="center"/>
    </xf>
    <xf numFmtId="0" fontId="50" fillId="4" borderId="293" xfId="0" applyFont="1" applyFill="1" applyBorder="1" applyAlignment="1">
      <alignment horizontal="center" vertical="center"/>
    </xf>
    <xf numFmtId="0" fontId="50" fillId="4" borderId="293" xfId="0" applyFont="1" applyFill="1" applyBorder="1" applyAlignment="1">
      <alignment horizontal="center" vertical="center" wrapText="1" shrinkToFit="1"/>
    </xf>
    <xf numFmtId="0" fontId="41" fillId="4" borderId="293" xfId="0" applyFont="1" applyFill="1" applyBorder="1" applyAlignment="1">
      <alignment horizontal="center" vertical="center"/>
    </xf>
    <xf numFmtId="0" fontId="19" fillId="2" borderId="293" xfId="0" applyFont="1" applyFill="1" applyBorder="1" applyAlignment="1">
      <alignment vertical="center" wrapText="1"/>
    </xf>
    <xf numFmtId="0" fontId="19" fillId="2" borderId="290" xfId="0" applyFont="1" applyFill="1" applyBorder="1" applyAlignment="1">
      <alignment horizontal="left" vertical="center"/>
    </xf>
    <xf numFmtId="0" fontId="19" fillId="2" borderId="290" xfId="0" applyFont="1" applyFill="1" applyBorder="1" applyAlignment="1">
      <alignment horizontal="left" vertical="top"/>
    </xf>
    <xf numFmtId="0" fontId="19" fillId="2" borderId="291" xfId="0" applyFont="1" applyFill="1" applyBorder="1" applyAlignment="1">
      <alignment horizontal="left" vertical="top"/>
    </xf>
    <xf numFmtId="49" fontId="19" fillId="5" borderId="290" xfId="0" applyNumberFormat="1" applyFont="1" applyFill="1" applyBorder="1" applyAlignment="1">
      <alignment horizontal="left" vertical="top"/>
    </xf>
    <xf numFmtId="0" fontId="19" fillId="5" borderId="292" xfId="0" applyFont="1" applyFill="1" applyBorder="1" applyAlignment="1">
      <alignment vertical="top"/>
    </xf>
    <xf numFmtId="0" fontId="19" fillId="5" borderId="290" xfId="0" applyFont="1" applyFill="1" applyBorder="1" applyAlignment="1">
      <alignment vertical="top"/>
    </xf>
    <xf numFmtId="0" fontId="19" fillId="5" borderId="291" xfId="0" applyFont="1" applyFill="1" applyBorder="1" applyAlignment="1">
      <alignment vertical="top"/>
    </xf>
    <xf numFmtId="0" fontId="41" fillId="4" borderId="292" xfId="0" applyFont="1" applyFill="1" applyBorder="1" applyAlignment="1">
      <alignment horizontal="center" vertical="center"/>
    </xf>
    <xf numFmtId="0" fontId="41" fillId="4" borderId="290" xfId="0" applyFont="1" applyFill="1" applyBorder="1" applyAlignment="1">
      <alignment horizontal="center" vertical="center"/>
    </xf>
    <xf numFmtId="0" fontId="41" fillId="4" borderId="291" xfId="0" applyFont="1" applyFill="1" applyBorder="1" applyAlignment="1">
      <alignment horizontal="center" vertical="center"/>
    </xf>
    <xf numFmtId="0" fontId="0" fillId="5" borderId="292" xfId="0" applyFill="1" applyBorder="1" applyAlignment="1">
      <alignment vertical="top"/>
    </xf>
    <xf numFmtId="0" fontId="0" fillId="5" borderId="290" xfId="0" applyFill="1" applyBorder="1" applyAlignment="1">
      <alignment vertical="top"/>
    </xf>
    <xf numFmtId="0" fontId="0" fillId="5" borderId="291" xfId="0" applyFill="1" applyBorder="1" applyAlignment="1">
      <alignment vertical="top"/>
    </xf>
    <xf numFmtId="49" fontId="30" fillId="4" borderId="293" xfId="0" applyNumberFormat="1" applyFont="1" applyFill="1" applyBorder="1" applyAlignment="1">
      <alignment horizontal="center" vertical="center"/>
    </xf>
    <xf numFmtId="0" fontId="38" fillId="4" borderId="293" xfId="0" applyFont="1" applyFill="1" applyBorder="1" applyAlignment="1">
      <alignment horizontal="center" vertical="center"/>
    </xf>
    <xf numFmtId="0" fontId="38" fillId="4" borderId="293" xfId="0" applyFont="1" applyFill="1" applyBorder="1" applyAlignment="1">
      <alignment horizontal="center" vertical="center" wrapText="1"/>
    </xf>
    <xf numFmtId="49" fontId="19" fillId="5" borderId="293" xfId="0" applyNumberFormat="1" applyFont="1" applyFill="1" applyBorder="1" applyAlignment="1">
      <alignment vertical="top"/>
    </xf>
    <xf numFmtId="49" fontId="19" fillId="5" borderId="292" xfId="0" applyNumberFormat="1" applyFont="1" applyFill="1" applyBorder="1" applyAlignment="1">
      <alignment vertical="top"/>
    </xf>
    <xf numFmtId="49" fontId="19" fillId="5" borderId="290" xfId="0" applyNumberFormat="1" applyFont="1" applyFill="1" applyBorder="1" applyAlignment="1">
      <alignment vertical="top" wrapText="1"/>
    </xf>
    <xf numFmtId="49" fontId="19" fillId="5" borderId="291" xfId="0" applyNumberFormat="1" applyFont="1" applyFill="1" applyBorder="1" applyAlignment="1">
      <alignment horizontal="center" vertical="top" wrapText="1"/>
    </xf>
    <xf numFmtId="49" fontId="19" fillId="0" borderId="292" xfId="0" applyNumberFormat="1" applyFont="1" applyBorder="1" applyAlignment="1">
      <alignment vertical="top"/>
    </xf>
    <xf numFmtId="49" fontId="19" fillId="0" borderId="290" xfId="0" applyNumberFormat="1" applyFont="1" applyBorder="1" applyAlignment="1">
      <alignment vertical="top" wrapText="1"/>
    </xf>
    <xf numFmtId="49" fontId="19" fillId="0" borderId="291" xfId="0" applyNumberFormat="1" applyFont="1" applyBorder="1" applyAlignment="1">
      <alignment horizontal="center" vertical="top" wrapText="1"/>
    </xf>
    <xf numFmtId="49" fontId="19" fillId="0" borderId="292" xfId="0" applyNumberFormat="1" applyFont="1" applyFill="1" applyBorder="1" applyAlignment="1">
      <alignment horizontal="left" vertical="top"/>
    </xf>
    <xf numFmtId="49" fontId="19" fillId="0" borderId="292" xfId="0" applyNumberFormat="1" applyFont="1" applyBorder="1" applyAlignment="1">
      <alignment horizontal="left" vertical="top"/>
    </xf>
    <xf numFmtId="0" fontId="36" fillId="0" borderId="290" xfId="0" applyFont="1" applyBorder="1">
      <alignment vertical="center"/>
    </xf>
    <xf numFmtId="0" fontId="19" fillId="0" borderId="290" xfId="0" applyFont="1" applyBorder="1" applyAlignment="1">
      <alignment horizontal="left" vertical="top"/>
    </xf>
    <xf numFmtId="0" fontId="19" fillId="0" borderId="291" xfId="0" applyFont="1" applyBorder="1" applyAlignment="1">
      <alignment horizontal="left" vertical="top"/>
    </xf>
    <xf numFmtId="0" fontId="19" fillId="0" borderId="293" xfId="0" applyFont="1" applyBorder="1" applyAlignment="1">
      <alignment horizontal="left" vertical="top" wrapText="1"/>
    </xf>
    <xf numFmtId="0" fontId="35" fillId="0" borderId="293" xfId="0" applyFont="1" applyBorder="1" applyAlignment="1">
      <alignment horizontal="left" vertical="center" wrapText="1"/>
    </xf>
    <xf numFmtId="0" fontId="19" fillId="2" borderId="293" xfId="0" applyFont="1" applyFill="1" applyBorder="1" applyAlignment="1">
      <alignment horizontal="left" vertical="top" wrapText="1"/>
    </xf>
    <xf numFmtId="0" fontId="19" fillId="2" borderId="293" xfId="0" applyFont="1" applyFill="1" applyBorder="1" applyAlignment="1">
      <alignment horizontal="left" vertical="top" wrapText="1"/>
    </xf>
    <xf numFmtId="0" fontId="19" fillId="5" borderId="292" xfId="0" quotePrefix="1" applyFont="1" applyFill="1" applyBorder="1" applyAlignment="1">
      <alignment horizontal="left" vertical="center"/>
    </xf>
    <xf numFmtId="0" fontId="0" fillId="5" borderId="292" xfId="0" applyFill="1" applyBorder="1">
      <alignment vertical="center"/>
    </xf>
    <xf numFmtId="0" fontId="30" fillId="0" borderId="293" xfId="0" applyFont="1" applyBorder="1">
      <alignment vertical="center"/>
    </xf>
    <xf numFmtId="0" fontId="30" fillId="5" borderId="292" xfId="0" applyFont="1" applyFill="1" applyBorder="1" applyAlignment="1">
      <alignment horizontal="left" vertical="center"/>
    </xf>
    <xf numFmtId="0" fontId="30" fillId="2" borderId="293" xfId="0" applyFont="1" applyFill="1" applyBorder="1" applyAlignment="1">
      <alignment horizontal="left" vertical="center"/>
    </xf>
    <xf numFmtId="0" fontId="30" fillId="5" borderId="290" xfId="0" applyFont="1" applyFill="1" applyBorder="1" applyAlignment="1">
      <alignment horizontal="left" vertical="center"/>
    </xf>
    <xf numFmtId="0" fontId="19" fillId="2" borderId="291" xfId="0" applyFont="1" applyFill="1" applyBorder="1" applyAlignment="1">
      <alignment horizontal="left" vertical="center"/>
    </xf>
    <xf numFmtId="0" fontId="19" fillId="2" borderId="293" xfId="0" quotePrefix="1" applyFont="1" applyFill="1" applyBorder="1" applyAlignment="1">
      <alignment horizontal="left" vertical="center" wrapText="1"/>
    </xf>
    <xf numFmtId="49" fontId="19" fillId="3" borderId="290" xfId="0" applyNumberFormat="1" applyFont="1" applyFill="1" applyBorder="1" applyAlignment="1">
      <alignment horizontal="left" vertical="top"/>
    </xf>
    <xf numFmtId="0" fontId="19" fillId="3" borderId="292" xfId="0" applyFont="1" applyFill="1" applyBorder="1" applyAlignment="1">
      <alignment vertical="top"/>
    </xf>
    <xf numFmtId="49" fontId="35" fillId="0" borderId="293" xfId="0" applyNumberFormat="1" applyFont="1" applyBorder="1" applyAlignment="1">
      <alignment horizontal="left" vertical="top" wrapText="1"/>
    </xf>
    <xf numFmtId="49" fontId="35" fillId="5" borderId="293" xfId="0" applyNumberFormat="1" applyFont="1" applyFill="1" applyBorder="1" applyAlignment="1">
      <alignment horizontal="left" vertical="top" wrapText="1"/>
    </xf>
    <xf numFmtId="49" fontId="129" fillId="2" borderId="291" xfId="0" applyNumberFormat="1" applyFont="1" applyFill="1" applyBorder="1" applyAlignment="1">
      <alignment horizontal="left" vertical="top" wrapText="1"/>
    </xf>
    <xf numFmtId="0" fontId="0" fillId="2" borderId="290" xfId="0" quotePrefix="1" applyFill="1" applyBorder="1">
      <alignment vertical="center"/>
    </xf>
    <xf numFmtId="0" fontId="0" fillId="2" borderId="290" xfId="0" applyFill="1" applyBorder="1">
      <alignment vertical="center"/>
    </xf>
    <xf numFmtId="0" fontId="0" fillId="2" borderId="292" xfId="0" applyFill="1" applyBorder="1">
      <alignment vertical="center"/>
    </xf>
    <xf numFmtId="49" fontId="19" fillId="0" borderId="293" xfId="0" applyNumberFormat="1" applyFont="1" applyBorder="1" applyAlignment="1">
      <alignment horizontal="left" vertical="top" wrapText="1"/>
    </xf>
    <xf numFmtId="49" fontId="19" fillId="2" borderId="293" xfId="0" applyNumberFormat="1" applyFont="1" applyFill="1" applyBorder="1" applyAlignment="1">
      <alignment horizontal="left" vertical="top" wrapText="1"/>
    </xf>
  </cellXfs>
  <cellStyles count="12995">
    <cellStyle name="_x000c_ーセン_x000c_" xfId="22" xr:uid="{FB6C35DA-5309-441D-92D6-B38A918D663E}"/>
    <cellStyle name="??_Check" xfId="23" xr:uid="{2BC0B3AB-3F5C-40C8-BFEB-6D5CA18EAFCD}"/>
    <cellStyle name="・_1_8.5.27～8.6.2_1_XX月XX日 木曜日 _12月26日 金曜日 " xfId="2" xr:uid="{00000000-0005-0000-0000-000000000000}"/>
    <cellStyle name="0%" xfId="24" xr:uid="{F89340C6-5D57-44AD-BC1E-ED6505CF4588}"/>
    <cellStyle name="0% 2" xfId="150" xr:uid="{830AC47D-B419-4C92-9015-B2CB5C0083D8}"/>
    <cellStyle name="0.0%" xfId="25" xr:uid="{D2C8A803-D4EF-47AE-AC57-A5B26B857FA8}"/>
    <cellStyle name="0.0% 2" xfId="151" xr:uid="{1E45BE8D-EEF2-40A3-A98F-BE022FE8E090}"/>
    <cellStyle name="0.00%" xfId="26" xr:uid="{C8C52EB6-0245-415E-9A86-62A80DAA13BD}"/>
    <cellStyle name="20% - アクセント 1 2" xfId="27" xr:uid="{A7C075B1-5D5C-4E6B-90B2-6BE06EC6EF03}"/>
    <cellStyle name="20% - アクセント 1 2 2" xfId="180" xr:uid="{2EB4A6AC-D520-45A0-BD4B-43412A4984B6}"/>
    <cellStyle name="20% - アクセント 1 3" xfId="179" xr:uid="{0A22F4D0-4C65-4760-B21E-D785DFE164A9}"/>
    <cellStyle name="20% - アクセント 2 2" xfId="28" xr:uid="{800B4B73-5FA0-4E5E-8520-AB50DE61A8DC}"/>
    <cellStyle name="20% - アクセント 2 2 2" xfId="182" xr:uid="{5FB9BAC4-1929-425F-AE0E-53B751C50C33}"/>
    <cellStyle name="20% - アクセント 2 3" xfId="181" xr:uid="{B0CB4985-FC1D-46E2-8C5F-0B78874BA999}"/>
    <cellStyle name="20% - アクセント 3 2" xfId="29" xr:uid="{6573473A-0417-4C68-AEC6-8913D51EC6D0}"/>
    <cellStyle name="20% - アクセント 3 2 2" xfId="184" xr:uid="{90673AA3-1791-49A3-AC4E-08DCBB9CDAED}"/>
    <cellStyle name="20% - アクセント 3 3" xfId="183" xr:uid="{A23E5449-2D01-4739-BA4C-7A8DE1011A4B}"/>
    <cellStyle name="20% - アクセント 4 2" xfId="30" xr:uid="{50154168-FF51-4044-B37C-CB7E5B638A09}"/>
    <cellStyle name="20% - アクセント 4 2 2" xfId="186" xr:uid="{E6B78FFF-D702-48E9-889B-F8AC165D207A}"/>
    <cellStyle name="20% - アクセント 4 3" xfId="185" xr:uid="{953642F8-0893-4C43-BB87-A09A2833996E}"/>
    <cellStyle name="20% - アクセント 5 2" xfId="31" xr:uid="{47566015-808A-4B14-912D-145600375A50}"/>
    <cellStyle name="20% - アクセント 6 2" xfId="32" xr:uid="{48ACEA4D-E075-4E93-99EB-BD4F76A9BAB9}"/>
    <cellStyle name="20% - アクセント 6 2 2" xfId="188" xr:uid="{014638C8-9D70-4030-88F3-3BE283658D31}"/>
    <cellStyle name="20% - アクセント 6 3" xfId="187" xr:uid="{8F7320D0-43D4-486E-9C5D-D0CD171553B7}"/>
    <cellStyle name="40% - アクセント 1 2" xfId="33" xr:uid="{5A1825FC-A062-4831-B020-52BC6A27D914}"/>
    <cellStyle name="40% - アクセント 1 2 2" xfId="190" xr:uid="{F9921324-4EF2-4EDB-91B1-BDD8EA987B3B}"/>
    <cellStyle name="40% - アクセント 1 3" xfId="189" xr:uid="{A4ECE171-E721-4058-B8A1-6B43AC95AC7C}"/>
    <cellStyle name="40% - アクセント 2 2" xfId="34" xr:uid="{686F104B-A616-4647-893C-184973D143C3}"/>
    <cellStyle name="40% - アクセント 3 2" xfId="35" xr:uid="{5F867C98-273C-4488-B90F-15B55DE1DC23}"/>
    <cellStyle name="40% - アクセント 3 2 2" xfId="192" xr:uid="{0DAE7BA2-AB92-4FAF-9229-C0E38011B73C}"/>
    <cellStyle name="40% - アクセント 3 3" xfId="191" xr:uid="{B2B1BF75-EF5E-4113-B8B9-FF3D20827BAE}"/>
    <cellStyle name="40% - アクセント 4 2" xfId="36" xr:uid="{CFAB1A7A-CDFB-479A-8563-E7F721C95641}"/>
    <cellStyle name="40% - アクセント 4 2 2" xfId="194" xr:uid="{C65C4AE3-7547-4A6C-BF4F-9FAC7D135F4D}"/>
    <cellStyle name="40% - アクセント 4 3" xfId="193" xr:uid="{90F2C72D-EACB-47C6-AF07-7D8471CB826D}"/>
    <cellStyle name="40% - アクセント 5 2" xfId="37" xr:uid="{777CEC0A-7CF3-463D-807E-4AEA73A538C7}"/>
    <cellStyle name="40% - アクセント 6 2" xfId="38" xr:uid="{6314682A-57C1-4485-9B97-755401A0733F}"/>
    <cellStyle name="40% - アクセント 6 2 2" xfId="196" xr:uid="{E1B20137-D802-470B-A9E5-2204F7DB31CA}"/>
    <cellStyle name="40% - アクセント 6 3" xfId="195" xr:uid="{DADE8957-1ABB-42A9-8D13-6B7C10DF599C}"/>
    <cellStyle name="60% - アクセント 1 2" xfId="39" xr:uid="{A30E8D5F-0279-400D-8A91-CC1A63CF7098}"/>
    <cellStyle name="60% - アクセント 1 2 2" xfId="198" xr:uid="{8DC82504-16C4-496B-B3E1-0D278A17BBF3}"/>
    <cellStyle name="60% - アクセント 1 3" xfId="197" xr:uid="{42C81E17-9AA7-47EA-A248-72C131302E03}"/>
    <cellStyle name="60% - アクセント 2 2" xfId="40" xr:uid="{36892D49-31A5-4830-9B18-EE42D2D7651F}"/>
    <cellStyle name="60% - アクセント 3 2" xfId="41" xr:uid="{AB7C141A-FFC1-4E82-9570-02EF49868710}"/>
    <cellStyle name="60% - アクセント 3 2 2" xfId="200" xr:uid="{80A9E5CE-A7E1-4785-833B-ADFA937D5E32}"/>
    <cellStyle name="60% - アクセント 3 3" xfId="199" xr:uid="{6A3019BB-67A2-4599-AD47-0CFAA5313642}"/>
    <cellStyle name="60% - アクセント 4 2" xfId="42" xr:uid="{32C5938C-7D60-43B5-8934-7386F7526AFB}"/>
    <cellStyle name="60% - アクセント 4 2 2" xfId="202" xr:uid="{03AED212-AC4F-41B0-8D1F-7C7ED7C77ABC}"/>
    <cellStyle name="60% - アクセント 4 3" xfId="201" xr:uid="{1735B96D-26B6-4A83-AF1E-DF02A51C5404}"/>
    <cellStyle name="60% - アクセント 5 2" xfId="43" xr:uid="{7420B9A8-996E-48B8-B03C-89344FA8BF1D}"/>
    <cellStyle name="60% - アクセント 6 2" xfId="44" xr:uid="{82FB36F7-97AC-4CB9-8E57-B66D2DAAD3FB}"/>
    <cellStyle name="60% - アクセント 6 2 2" xfId="204" xr:uid="{B077D928-F72E-426D-9B8C-5442092C683D}"/>
    <cellStyle name="60% - アクセント 6 3" xfId="203" xr:uid="{5CE68676-6616-4643-BE07-72853417D983}"/>
    <cellStyle name="AAA" xfId="205" xr:uid="{A436EF31-2FC3-481D-94F3-4EE330DCE7D1}"/>
    <cellStyle name="Calc Currency (0)" xfId="45" xr:uid="{9F78545F-E00F-473A-8BA7-C6A9CDFB0537}"/>
    <cellStyle name="Calc Currency (0) 2" xfId="152" xr:uid="{3B8442F0-3DDE-46AF-9CD1-23635C41BA96}"/>
    <cellStyle name="Calc Currency (0) 3" xfId="3793" xr:uid="{B1E69A77-AAAC-4DAC-A3DA-AEDD9AF92E78}"/>
    <cellStyle name="Col Heads" xfId="46" xr:uid="{6948DD56-9716-41DB-920D-9DEC9B153EAD}"/>
    <cellStyle name="Comma [0]" xfId="3" xr:uid="{00000000-0005-0000-0000-000001000000}"/>
    <cellStyle name="Comma [0] 2" xfId="47" xr:uid="{B8A8E16F-AC29-4543-A079-48B30D45FB5D}"/>
    <cellStyle name="Comma [0]_Boards" xfId="206" xr:uid="{993E8508-1021-47A4-85A1-E0EC8D5C579C}"/>
    <cellStyle name="Comma,0" xfId="48" xr:uid="{E19B573F-9456-4411-B18E-D32B1A747E17}"/>
    <cellStyle name="Comma,1" xfId="49" xr:uid="{D2370D1B-FB53-439E-9CB0-46AEA8EB3A2D}"/>
    <cellStyle name="Comma,1 2" xfId="153" xr:uid="{E3F42CC3-19DB-41AD-A3A8-76C189F2889A}"/>
    <cellStyle name="Comma,2" xfId="50" xr:uid="{032225ED-5E65-4358-ABF1-A28DA6A1E7AF}"/>
    <cellStyle name="Comma_!!!GO" xfId="51" xr:uid="{2BAF7D54-F3A3-4F77-ABAA-6B03B2FB972B}"/>
    <cellStyle name="Currency [0]" xfId="4" xr:uid="{00000000-0005-0000-0000-000002000000}"/>
    <cellStyle name="Currency [0] 2" xfId="154" xr:uid="{00F3039F-084C-440B-9DC4-C0B9D06F7CF9}"/>
    <cellStyle name="Currency [0] 3" xfId="52" xr:uid="{9D3DD07A-CE19-4F51-9515-A1D42527D88E}"/>
    <cellStyle name="Currency [0]_Boards" xfId="207" xr:uid="{FFE3E897-3ADC-423C-BB41-2E232BB415A3}"/>
    <cellStyle name="Currency,0" xfId="53" xr:uid="{3A462360-FF1C-4C39-901F-901F6BD995BA}"/>
    <cellStyle name="Currency,0 2" xfId="155" xr:uid="{33216885-67E0-4086-A54B-2CBE10A551F6}"/>
    <cellStyle name="Currency,2" xfId="54" xr:uid="{9152A528-328E-4349-B725-CA08330D279A}"/>
    <cellStyle name="Currency,2 2" xfId="156" xr:uid="{54B86FEA-A33D-413D-B093-05427EC04DD8}"/>
    <cellStyle name="Currency_!!!GO" xfId="55" xr:uid="{696482AA-0E03-45D8-9CCA-7E03AA6DECB2}"/>
    <cellStyle name="Currency1" xfId="1" xr:uid="{00000000-0005-0000-0000-000003000000}"/>
    <cellStyle name="Dezimal_!!!GO" xfId="56" xr:uid="{6EFEF02F-3689-4D7C-828A-FE2EF578CED5}"/>
    <cellStyle name="entry" xfId="57" xr:uid="{702FF499-2098-42C5-9532-7BC080B24470}"/>
    <cellStyle name="Followed Hyperlink" xfId="5" xr:uid="{00000000-0005-0000-0000-000004000000}"/>
    <cellStyle name="g/標準" xfId="208" xr:uid="{E1255909-7AC7-4147-838E-2F6BF7EB95FC}"/>
    <cellStyle name="Grey" xfId="58" xr:uid="{DFC91B0D-0CB5-4480-BCB3-627243E3CDB2}"/>
    <cellStyle name="Header" xfId="59" xr:uid="{D6E899AF-CC45-464F-B51D-E1191D6B0C67}"/>
    <cellStyle name="Header1" xfId="60" xr:uid="{C5695D7B-98E5-4FC2-A5D7-29AA1CCBC4D4}"/>
    <cellStyle name="Header2" xfId="61" xr:uid="{47376D8D-85D7-4827-8728-5280EE0C8FF4}"/>
    <cellStyle name="Header2 2" xfId="209" xr:uid="{8989060E-BCD5-4F50-A33E-9589A4F0EEEA}"/>
    <cellStyle name="Header2 2 2" xfId="347" xr:uid="{6A3690E7-0E36-4361-BE93-3719CAB0594C}"/>
    <cellStyle name="Header2 2 2 10" xfId="3124" xr:uid="{40DA61C6-F896-4F29-9EFB-C725D4EB79D8}"/>
    <cellStyle name="Header2 2 2 10 2" xfId="6667" xr:uid="{5BE853F2-042F-41CF-911C-BD1AECBC8DBE}"/>
    <cellStyle name="Header2 2 2 10 3" xfId="9092" xr:uid="{B94A8D5E-B606-4E0A-9A51-7859A6AF7B1B}"/>
    <cellStyle name="Header2 2 2 11" xfId="3272" xr:uid="{B5D88EB2-EE44-47AA-B04E-93AD6D353D3D}"/>
    <cellStyle name="Header2 2 2 11 2" xfId="6807" xr:uid="{1C3A7937-DD1A-4043-BEFA-C8EDF6EBFB77}"/>
    <cellStyle name="Header2 2 2 11 3" xfId="9211" xr:uid="{BBBA481D-21ED-480E-A0E8-9712E0052B51}"/>
    <cellStyle name="Header2 2 2 11 4" xfId="12753" xr:uid="{1CA62ECC-6E8D-4A03-931D-678C4E76BB43}"/>
    <cellStyle name="Header2 2 2 12" xfId="3571" xr:uid="{55156CC6-C50B-49DA-BE73-44343616F1C8}"/>
    <cellStyle name="Header2 2 2 12 2" xfId="7106" xr:uid="{3CB3CE7B-8B2C-4429-80CF-73D0874429A7}"/>
    <cellStyle name="Header2 2 2 12 3" xfId="12895" xr:uid="{A3D250BB-DE1C-4B4C-B987-C6BB2BD93BC7}"/>
    <cellStyle name="Header2 2 2 13" xfId="3711" xr:uid="{281F49EE-BFBA-4567-A1EF-7000D9A156FA}"/>
    <cellStyle name="Header2 2 2 13 2" xfId="7246" xr:uid="{554BEF7E-DC38-4F87-93F5-D399FF8533EE}"/>
    <cellStyle name="Header2 2 2 13 3" xfId="9528" xr:uid="{6BA68429-BD37-41BE-9804-F5D36179A621}"/>
    <cellStyle name="Header2 2 2 13 4" xfId="12967" xr:uid="{8587A0A0-D579-4837-A59B-047D13759DD2}"/>
    <cellStyle name="Header2 2 2 14" xfId="3981" xr:uid="{47C3D87C-1B49-4CE6-BEA0-6D2C1683D4C8}"/>
    <cellStyle name="Header2 2 2 14 2" xfId="7374" xr:uid="{2FD4F441-4B34-473E-82C1-3AD8BF3FC4DB}"/>
    <cellStyle name="Header2 2 2 14 3" xfId="11247" xr:uid="{2BC96711-5BD0-4C81-9B72-3C327570A814}"/>
    <cellStyle name="Header2 2 2 15" xfId="9644" xr:uid="{AA56CFCD-EA5B-43AA-B0EB-60CB1A92674D}"/>
    <cellStyle name="Header2 2 2 2" xfId="487" xr:uid="{A245DC7C-3509-46FF-B0DD-A96C2C24C4D6}"/>
    <cellStyle name="Header2 2 2 2 10" xfId="3407" xr:uid="{BF42B956-2C46-47E0-9144-1F1180D35C12}"/>
    <cellStyle name="Header2 2 2 2 10 2" xfId="6942" xr:uid="{C3E17D1B-A232-46A4-BC57-27A7B647A57B}"/>
    <cellStyle name="Header2 2 2 2 10 3" xfId="9320" xr:uid="{48EF46EA-43B6-49F7-8231-3F14406BFB57}"/>
    <cellStyle name="Header2 2 2 2 10 4" xfId="12813" xr:uid="{5C6342C3-9BF2-4CF0-94F8-DF2A0C5ED716}"/>
    <cellStyle name="Header2 2 2 2 11" xfId="7443" xr:uid="{B44FD5BD-B9B4-49C3-B64F-D2DD21056AE3}"/>
    <cellStyle name="Header2 2 2 2 12" xfId="9783" xr:uid="{D05AEF15-C062-460F-87D1-3B57E1488485}"/>
    <cellStyle name="Header2 2 2 2 13" xfId="11303" xr:uid="{BBE96090-C170-476B-9540-93733CA7E0B8}"/>
    <cellStyle name="Header2 2 2 2 2" xfId="557" xr:uid="{F6656A71-345D-4280-96A1-BF5E88CE814D}"/>
    <cellStyle name="Header2 2 2 2 2 2" xfId="4161" xr:uid="{6D590345-2BA2-4F24-B75B-F2F13E7B6284}"/>
    <cellStyle name="Header2 2 2 2 2 3" xfId="7460" xr:uid="{6EF5B621-66B6-4A76-9A71-226762058000}"/>
    <cellStyle name="Header2 2 2 2 2 4" xfId="10417" xr:uid="{0D01A297-A5C4-4E2B-880F-1C4ABAA02FB1}"/>
    <cellStyle name="Header2 2 2 2 2 5" xfId="11331" xr:uid="{C8844A33-366B-4D9F-AEFF-7A57C98A65D0}"/>
    <cellStyle name="Header2 2 2 2 3" xfId="1579" xr:uid="{005D0103-4BBD-4461-862D-321A59189E31}"/>
    <cellStyle name="Header2 2 2 2 3 2" xfId="5172" xr:uid="{33806524-BD1C-4102-BA70-C6D83DB600A3}"/>
    <cellStyle name="Header2 2 2 2 3 3" xfId="7991" xr:uid="{061167E5-8558-4467-9CE3-1E52E67FF354}"/>
    <cellStyle name="Header2 2 2 2 3 4" xfId="10677" xr:uid="{B8C8CA82-6A22-44E9-9BC9-B3F31A450710}"/>
    <cellStyle name="Header2 2 2 2 3 5" xfId="11959" xr:uid="{6DFC63C7-1E8C-49F9-9EF7-BD5658464D01}"/>
    <cellStyle name="Header2 2 2 2 4" xfId="1850" xr:uid="{D4F3E2F5-0E08-444C-9ADC-D3D858F69A2F}"/>
    <cellStyle name="Header2 2 2 2 4 2" xfId="5441" xr:uid="{6F967C87-F1E7-47B5-9866-3FFD6A4F3493}"/>
    <cellStyle name="Header2 2 2 2 4 3" xfId="8204" xr:uid="{12B69FD2-AB52-45D4-97CC-6BF022DD4538}"/>
    <cellStyle name="Header2 2 2 2 4 4" xfId="12084" xr:uid="{B437362D-BA56-462A-9B92-98327EE8CD20}"/>
    <cellStyle name="Header2 2 2 2 5" xfId="2118" xr:uid="{876D9293-CF34-4B67-8AAC-FB577DE01B08}"/>
    <cellStyle name="Header2 2 2 2 5 2" xfId="5708" xr:uid="{E0699D3D-B7B9-4522-9553-B63941D821F8}"/>
    <cellStyle name="Header2 2 2 2 5 3" xfId="8416" xr:uid="{1C91305B-ABE1-40D6-A95A-49E00A7FE508}"/>
    <cellStyle name="Header2 2 2 2 5 4" xfId="12205" xr:uid="{599F7D42-3A7E-457C-A5E8-9C9F9FD970B6}"/>
    <cellStyle name="Header2 2 2 2 6" xfId="2382" xr:uid="{1C0465EE-6179-45D4-A8BF-8895A1B00F58}"/>
    <cellStyle name="Header2 2 2 2 6 2" xfId="5972" xr:uid="{B7FBE7B8-EB10-4A50-9BF0-BB21F76E368B}"/>
    <cellStyle name="Header2 2 2 2 6 3" xfId="8619" xr:uid="{493021AC-A8A2-43A7-A0D5-1B7002326DA0}"/>
    <cellStyle name="Header2 2 2 2 6 4" xfId="12328" xr:uid="{CFFA58D9-8615-4FDC-95DA-C6034AADD083}"/>
    <cellStyle name="Header2 2 2 2 7" xfId="2642" xr:uid="{65CCE662-7C8E-4DC3-8907-061466E51953}"/>
    <cellStyle name="Header2 2 2 2 7 2" xfId="6223" xr:uid="{EC079DD8-5D00-48B9-8B18-CBFF0F7A18A0}"/>
    <cellStyle name="Header2 2 2 2 7 3" xfId="8809" xr:uid="{4657DEE1-4110-4989-AF62-8E7A8BD64E46}"/>
    <cellStyle name="Header2 2 2 2 7 4" xfId="12427" xr:uid="{B53D4865-3C6E-4A5A-B3DD-E7B3A09F95B8}"/>
    <cellStyle name="Header2 2 2 2 8" xfId="2889" xr:uid="{5AF6B73B-24F0-4617-801A-DCFC70DEABC0}"/>
    <cellStyle name="Header2 2 2 2 8 2" xfId="8980" xr:uid="{DF2C9365-8B46-495A-9596-09575443ADE3}"/>
    <cellStyle name="Header2 2 2 2 8 3" xfId="12537" xr:uid="{636C5437-E360-4954-A5F8-C86F1A8D6EB2}"/>
    <cellStyle name="Header2 2 2 2 9" xfId="2924" xr:uid="{F9B20B5F-B6B9-4D35-83CB-B1630540D1CA}"/>
    <cellStyle name="Header2 2 2 2 9 2" xfId="6490" xr:uid="{223AA2FF-37FB-4E0F-A77C-4B1767280C74}"/>
    <cellStyle name="Header2 2 2 2 9 3" xfId="9008" xr:uid="{E4018A77-8A6A-4E76-BEB4-9044F2CA1228}"/>
    <cellStyle name="Header2 2 2 2 9 4" xfId="12551" xr:uid="{9B47142F-7BBE-4732-9493-D180B0D79F54}"/>
    <cellStyle name="Header2 2 2 3" xfId="559" xr:uid="{D2C03F51-67D9-44A3-8623-9FAED39F91C6}"/>
    <cellStyle name="Header2 2 2 3 2" xfId="4163" xr:uid="{BC9609E4-53CE-4D8C-A21E-DC888DD15BD2}"/>
    <cellStyle name="Header2 2 2 3 3" xfId="10258" xr:uid="{68DD1E67-E9D8-4E8C-BAB3-DC5CB39E92AC}"/>
    <cellStyle name="Header2 2 2 3 4" xfId="11332" xr:uid="{2D58DFCD-F6A7-491D-B7F4-3BEF3D0D7E9D}"/>
    <cellStyle name="Header2 2 2 4" xfId="1421" xr:uid="{D54839AC-6748-42AA-95F0-D0B6615D7B86}"/>
    <cellStyle name="Header2 2 2 4 2" xfId="5015" xr:uid="{1B7B5B12-4228-415E-91AC-DE564F7F4A37}"/>
    <cellStyle name="Header2 2 2 4 3" xfId="7870" xr:uid="{3D646BA8-E6B8-4AC3-A0CB-77554257CFA6}"/>
    <cellStyle name="Header2 2 2 4 4" xfId="10527" xr:uid="{3B653249-48B5-41F9-BAE8-54D957C9451F}"/>
    <cellStyle name="Header2 2 2 4 5" xfId="11882" xr:uid="{53A333AF-BA0B-40B4-87AE-A77EDEE6DA1A}"/>
    <cellStyle name="Header2 2 2 5" xfId="1694" xr:uid="{C74B8DC4-85E1-439C-A4B7-EA0BC23A4F35}"/>
    <cellStyle name="Header2 2 2 5 2" xfId="5286" xr:uid="{B63B4683-9B34-4661-AEB8-5B1218D04C34}"/>
    <cellStyle name="Header2 2 2 5 3" xfId="8080" xr:uid="{51443076-4613-4FC7-9727-8AF147B29228}"/>
    <cellStyle name="Header2 2 2 5 4" xfId="12011" xr:uid="{F74642A1-E525-4D5A-BAC8-B505EF48C1B4}"/>
    <cellStyle name="Header2 2 2 6" xfId="1963" xr:uid="{B4B6440C-9CF6-4B9E-96E6-C65384FCAA14}"/>
    <cellStyle name="Header2 2 2 6 2" xfId="5554" xr:uid="{012605DC-B49E-4AA9-902C-FD502CEB288C}"/>
    <cellStyle name="Header2 2 2 6 3" xfId="8294" xr:uid="{DC842C4E-8B0A-43B9-829B-6D945733EFAA}"/>
    <cellStyle name="Header2 2 2 6 4" xfId="12133" xr:uid="{D3391936-DD74-44B6-BCBC-BFFEABF3A1D8}"/>
    <cellStyle name="Header2 2 2 7" xfId="2229" xr:uid="{5B9F1B47-F3D7-4A82-B8E6-C0317C75E5C8}"/>
    <cellStyle name="Header2 2 2 7 2" xfId="5819" xr:uid="{E0064745-3FA2-4753-AAC4-874301351B4F}"/>
    <cellStyle name="Header2 2 2 7 3" xfId="8504" xr:uid="{55093631-4ADD-4922-B0D6-A0FED7B1D438}"/>
    <cellStyle name="Header2 2 2 7 4" xfId="12253" xr:uid="{B58DFC03-5CD6-4CBB-9CC9-3C7B033442CF}"/>
    <cellStyle name="Header2 2 2 8" xfId="2488" xr:uid="{7463CC91-56F1-46C8-A35E-9CFE46AEA4E4}"/>
    <cellStyle name="Header2 2 2 8 2" xfId="6075" xr:uid="{0C0C97B6-CD9F-44B2-9CCF-1C6C613E54C9}"/>
    <cellStyle name="Header2 2 2 8 3" xfId="8700" xr:uid="{82B6E1B7-3646-406C-9D2E-5859A19AB179}"/>
    <cellStyle name="Header2 2 2 8 4" xfId="12375" xr:uid="{EF9F71F8-F894-499C-8A44-669FA345BD1F}"/>
    <cellStyle name="Header2 2 2 9" xfId="2743" xr:uid="{028465E7-9E07-4364-95F2-699D347253A2}"/>
    <cellStyle name="Header2 2 2 9 2" xfId="8860" xr:uid="{F66E77B0-1358-4903-9069-F0A3A4C94234}"/>
    <cellStyle name="Header2 2 2 9 3" xfId="12470" xr:uid="{D00127DE-A0EF-42F5-B377-6D0CCB0AEF19}"/>
    <cellStyle name="Header2 2 3" xfId="255" xr:uid="{B81772B5-5948-4FB0-A26C-6BD930541010}"/>
    <cellStyle name="Header2 2 3 2" xfId="3898" xr:uid="{76FCB95A-3920-44C1-A8EC-0077CC5117BF}"/>
    <cellStyle name="Header2 2 3 3" xfId="7320" xr:uid="{A2113334-E759-4C72-8B37-793A97D3D118}"/>
    <cellStyle name="Header2 2 3 4" xfId="9585" xr:uid="{43E8DB52-EB2E-4B2B-BBEB-99F0B4F7050F}"/>
    <cellStyle name="Header2 2 3 5" xfId="11202" xr:uid="{BEA00856-2506-4418-927B-AE60EA4F6718}"/>
    <cellStyle name="Header2 2 4" xfId="760" xr:uid="{685B2D6D-2B18-4D60-95CE-7E0ED9603607}"/>
    <cellStyle name="Header2 2 4 2" xfId="4360" xr:uid="{CE2A2D68-B2F2-4A06-A870-38094A434497}"/>
    <cellStyle name="Header2 2 5" xfId="3211" xr:uid="{42F28EFE-9D48-44BD-80FD-AA8F12DD3CEE}"/>
    <cellStyle name="Header2 2 5 2" xfId="12724" xr:uid="{1F76498B-A4A0-4338-8A1B-81992447B4FE}"/>
    <cellStyle name="Header2 2 6" xfId="3492" xr:uid="{DE3B7662-90F4-4581-AC61-D65AE6107EEE}"/>
    <cellStyle name="Header2 2 6 2" xfId="7027" xr:uid="{6FD5E4C4-1BBA-419B-85E8-9B3DA0AEB146}"/>
    <cellStyle name="Header2 2 6 3" xfId="9386" xr:uid="{15B6829D-32DF-4B8E-968F-0C82A2B5D4F9}"/>
    <cellStyle name="Header2 2 6 4" xfId="12850" xr:uid="{C16A0910-A1DF-4EA2-B3B6-002BDCF20F68}"/>
    <cellStyle name="Header2 2 7" xfId="3880" xr:uid="{90B7D9DA-EC34-42C2-8DAA-C40BC38ADD4C}"/>
    <cellStyle name="Header2 2 7 2" xfId="3799" xr:uid="{C6F63549-2C07-4993-8043-771B066C2CF3}"/>
    <cellStyle name="Header2 2 7 3" xfId="11195" xr:uid="{FF91F974-B22C-476A-9CCF-E4FEACB7A17C}"/>
    <cellStyle name="Header2 3" xfId="326" xr:uid="{89E0DE75-37AB-42DD-940B-CA95400ACC63}"/>
    <cellStyle name="Header2 3 10" xfId="747" xr:uid="{1D7F9AF1-91A0-4021-8B38-E345F4329B63}"/>
    <cellStyle name="Header2 3 10 2" xfId="4347" xr:uid="{37B3B789-F084-4F9F-9BAF-C8EC63EECE6D}"/>
    <cellStyle name="Header2 3 10 3" xfId="7578" xr:uid="{1913CD1E-8637-4984-9490-414C395FB00B}"/>
    <cellStyle name="Header2 3 11" xfId="3252" xr:uid="{2A979D7B-8F8E-4BF1-AB3E-1316CAF2A028}"/>
    <cellStyle name="Header2 3 11 2" xfId="6787" xr:uid="{D563C575-AE9E-42CC-B351-70EA235A7AF0}"/>
    <cellStyle name="Header2 3 11 3" xfId="9194" xr:uid="{9CAC3E86-7A80-4678-853B-5751A48E3EF1}"/>
    <cellStyle name="Header2 3 11 4" xfId="12743" xr:uid="{9EB9FD18-BBA4-41E4-B39B-1EE64AA44017}"/>
    <cellStyle name="Header2 3 12" xfId="3550" xr:uid="{876F8FC9-DBDE-4D6B-9DE6-5E65DAC30A91}"/>
    <cellStyle name="Header2 3 12 2" xfId="7085" xr:uid="{D70A1089-F672-4DAF-81DA-B538499C078B}"/>
    <cellStyle name="Header2 3 12 3" xfId="12884" xr:uid="{A358A629-D1E0-4EDF-B789-26CF2BFAA37F}"/>
    <cellStyle name="Header2 3 13" xfId="3691" xr:uid="{615299A8-A742-453F-A2BF-E840A8E79D48}"/>
    <cellStyle name="Header2 3 13 2" xfId="7226" xr:uid="{373041D5-FB7B-45D0-9705-74F5D9320031}"/>
    <cellStyle name="Header2 3 13 3" xfId="9513" xr:uid="{7B7959F8-4138-447C-BD7D-7D8130B4E4DB}"/>
    <cellStyle name="Header2 3 13 4" xfId="12957" xr:uid="{E56E8618-107A-4B54-96A3-8866729464FA}"/>
    <cellStyle name="Header2 3 14" xfId="3960" xr:uid="{F6D3AB22-B248-4B57-AE4C-38E069192D57}"/>
    <cellStyle name="Header2 3 14 2" xfId="7357" xr:uid="{CFA6D868-930D-4A1A-A4D8-ED2941D23682}"/>
    <cellStyle name="Header2 3 14 3" xfId="11236" xr:uid="{4E31C7D3-62F5-4D89-A5D3-893096A87F3C}"/>
    <cellStyle name="Header2 3 15" xfId="9623" xr:uid="{637C5C1C-6D52-4701-A43C-0BD1C9168B89}"/>
    <cellStyle name="Header2 3 2" xfId="467" xr:uid="{7F2E01F8-E025-4646-94AA-DE67448CD752}"/>
    <cellStyle name="Header2 3 2 10" xfId="3387" xr:uid="{A4B30659-82E6-4455-B1BF-9F4EA237EC77}"/>
    <cellStyle name="Header2 3 2 10 2" xfId="6922" xr:uid="{92844070-026B-47BB-A3A7-DF9392E97FE1}"/>
    <cellStyle name="Header2 3 2 10 3" xfId="9303" xr:uid="{BC41EFCB-54E6-4121-8233-83A77294561A}"/>
    <cellStyle name="Header2 3 2 10 4" xfId="12803" xr:uid="{7C26107E-2B93-44D4-BB59-6E99166A3B16}"/>
    <cellStyle name="Header2 3 2 11" xfId="7437" xr:uid="{3EE2E58D-C085-44D7-9A51-849F20EF2EA0}"/>
    <cellStyle name="Header2 3 2 12" xfId="9763" xr:uid="{08B886F4-54AF-48A1-B40C-DF893EB2FF02}"/>
    <cellStyle name="Header2 3 2 13" xfId="11296" xr:uid="{C354852A-FC51-4CB6-8271-970F3CCDDE9E}"/>
    <cellStyle name="Header2 3 2 2" xfId="1164" xr:uid="{6F9F954C-733D-46A1-BFAE-6A73EFBE02BC}"/>
    <cellStyle name="Header2 3 2 2 2" xfId="4763" xr:uid="{3F7C3F5D-938B-4639-9683-15B5E1B6419F}"/>
    <cellStyle name="Header2 3 2 2 3" xfId="7699" xr:uid="{414B08D5-64C2-4C6E-A254-903A9B9D5862}"/>
    <cellStyle name="Header2 3 2 2 4" xfId="10396" xr:uid="{7133922E-0198-4FCC-9F72-723D7BE32D9E}"/>
    <cellStyle name="Header2 3 2 2 5" xfId="11743" xr:uid="{FDA783F5-41F4-4D2A-93F5-DCA9E83FAA92}"/>
    <cellStyle name="Header2 3 2 3" xfId="1558" xr:uid="{9EEB5AFD-2CC5-49C5-82B6-DBAC707221FA}"/>
    <cellStyle name="Header2 3 2 3 2" xfId="5151" xr:uid="{97BB518A-F2FB-4B6C-A201-B96FAC4AD282}"/>
    <cellStyle name="Header2 3 2 3 3" xfId="7974" xr:uid="{33423CA8-282A-4BC1-9955-1AB6B014A9C8}"/>
    <cellStyle name="Header2 3 2 3 4" xfId="10656" xr:uid="{6D2DDFAF-646D-4DC9-BB52-0F990570D74C}"/>
    <cellStyle name="Header2 3 2 3 5" xfId="11948" xr:uid="{780E0A9B-3FED-4374-A7C3-6F070CB5999F}"/>
    <cellStyle name="Header2 3 2 4" xfId="1829" xr:uid="{1D294F9F-8835-43F7-BB05-462EF2216CA8}"/>
    <cellStyle name="Header2 3 2 4 2" xfId="5420" xr:uid="{511D0372-DABE-453C-A6E0-B3526AD62307}"/>
    <cellStyle name="Header2 3 2 4 3" xfId="8186" xr:uid="{912C2F03-EBE5-435E-B3DD-6341F1EE056A}"/>
    <cellStyle name="Header2 3 2 4 4" xfId="12074" xr:uid="{5E3042F3-82E1-428D-A9C4-6E458AF291C1}"/>
    <cellStyle name="Header2 3 2 5" xfId="2097" xr:uid="{5193F35D-A90D-44D0-8C79-54C714ADD24A}"/>
    <cellStyle name="Header2 3 2 5 2" xfId="5687" xr:uid="{A0C361AD-4EAE-45E2-9F3E-00365F4E59C0}"/>
    <cellStyle name="Header2 3 2 5 3" xfId="8398" xr:uid="{A86626A7-4ACF-4856-B231-98EDD0231661}"/>
    <cellStyle name="Header2 3 2 5 4" xfId="12194" xr:uid="{D8EB077D-E1C0-413C-8A28-D499DEFD3B6F}"/>
    <cellStyle name="Header2 3 2 6" xfId="2362" xr:uid="{9D97EB24-76E3-4AED-90BD-5655CF2998A1}"/>
    <cellStyle name="Header2 3 2 6 2" xfId="5952" xr:uid="{CC835FA8-AE31-4AC3-8A46-4AA6E69D70D1}"/>
    <cellStyle name="Header2 3 2 6 3" xfId="8602" xr:uid="{902866A4-976B-40F2-B736-2243259BD599}"/>
    <cellStyle name="Header2 3 2 6 4" xfId="12318" xr:uid="{17D3EAB6-C91E-4D30-BD96-90FD8B44863E}"/>
    <cellStyle name="Header2 3 2 7" xfId="2621" xr:uid="{CD898B9D-150A-4FEB-AD5E-960E069234E8}"/>
    <cellStyle name="Header2 3 2 7 2" xfId="6203" xr:uid="{B32EB31A-57D5-4CFF-8556-913A6255D2E4}"/>
    <cellStyle name="Header2 3 2 7 3" xfId="8795" xr:uid="{D91A843B-955A-4C40-A854-C7062D06A3E2}"/>
    <cellStyle name="Header2 3 2 7 4" xfId="12419" xr:uid="{828F3865-150B-4D5F-9321-C7C09A72441A}"/>
    <cellStyle name="Header2 3 2 8" xfId="2870" xr:uid="{C862F3C0-ED83-4060-A230-70A451DED968}"/>
    <cellStyle name="Header2 3 2 8 2" xfId="8964" xr:uid="{FE3C3742-BA9E-4970-A502-70513CFD9F20}"/>
    <cellStyle name="Header2 3 2 8 3" xfId="12528" xr:uid="{331E8039-CEF4-4E87-ADBC-567489E3B38F}"/>
    <cellStyle name="Header2 3 2 9" xfId="3221" xr:uid="{535AC095-1C98-4AF2-A13F-9E115D5283DB}"/>
    <cellStyle name="Header2 3 2 9 2" xfId="6757" xr:uid="{83EA561B-7536-4DDB-B602-6ECD7B8B9845}"/>
    <cellStyle name="Header2 3 2 9 3" xfId="9169" xr:uid="{AFF5F58D-1E98-4D13-9F6C-94B3B6EBB399}"/>
    <cellStyle name="Header2 3 2 9 4" xfId="12729" xr:uid="{9847CA40-A574-4CB2-814E-96DDD5768B66}"/>
    <cellStyle name="Header2 3 3" xfId="1370" xr:uid="{E5C67DDF-4F0E-4685-B8BF-0D1DDA08F184}"/>
    <cellStyle name="Header2 3 3 2" xfId="4964" xr:uid="{85558712-0011-40FD-A578-67982D5B2ECF}"/>
    <cellStyle name="Header2 3 3 3" xfId="10237" xr:uid="{8BB0BF2C-CFD9-45F6-BAC2-A1A68CD6A71D}"/>
    <cellStyle name="Header2 3 3 4" xfId="11856" xr:uid="{A6A6B20E-8412-469D-B4C4-555EAB6D82E6}"/>
    <cellStyle name="Header2 3 4" xfId="1400" xr:uid="{645F40BA-407F-4B47-8B20-E9320DCFE523}"/>
    <cellStyle name="Header2 3 4 2" xfId="4994" xr:uid="{BFD5C0F0-9BF4-4D64-818F-EFD4D6B76303}"/>
    <cellStyle name="Header2 3 4 3" xfId="7852" xr:uid="{46106059-BBCB-4B2E-934B-6E792978506B}"/>
    <cellStyle name="Header2 3 4 4" xfId="10506" xr:uid="{DE2A9872-55DB-48D0-B588-1CE0C6F65E7F}"/>
    <cellStyle name="Header2 3 4 5" xfId="11872" xr:uid="{A034A9C8-9CA4-446E-A030-373C319CB8F7}"/>
    <cellStyle name="Header2 3 5" xfId="1673" xr:uid="{D29656CD-9419-4EE7-B611-051D665CADDB}"/>
    <cellStyle name="Header2 3 5 2" xfId="5265" xr:uid="{32222C24-5755-4D37-8ADE-30A695E28FAE}"/>
    <cellStyle name="Header2 3 5 3" xfId="8062" xr:uid="{A5E6C24A-3E82-4A99-8F71-3D6CD355C6F2}"/>
    <cellStyle name="Header2 3 5 4" xfId="12001" xr:uid="{D1D44E62-E23E-4E8E-ADE8-9ED72DF37816}"/>
    <cellStyle name="Header2 3 6" xfId="1942" xr:uid="{34D34740-FDD9-48FE-9326-4F8B9958511C}"/>
    <cellStyle name="Header2 3 6 2" xfId="5533" xr:uid="{BBEDF92E-ABC2-4E82-97A0-3F4CC27D5309}"/>
    <cellStyle name="Header2 3 6 3" xfId="8277" xr:uid="{8CE5F0A1-8AB8-46A0-A44B-CA0619ADEBE5}"/>
    <cellStyle name="Header2 3 6 4" xfId="12123" xr:uid="{C142977C-87AD-4CAD-9D35-F481336D4B64}"/>
    <cellStyle name="Header2 3 7" xfId="2208" xr:uid="{1F3B8875-81B9-4D76-8472-CEFF94C817E3}"/>
    <cellStyle name="Header2 3 7 2" xfId="5798" xr:uid="{FD784573-C5A3-43ED-92BB-24D4E9FC77BB}"/>
    <cellStyle name="Header2 3 7 3" xfId="8486" xr:uid="{5F93E429-EC88-49B6-A59A-9048E81656AC}"/>
    <cellStyle name="Header2 3 7 4" xfId="12242" xr:uid="{EE7D80FB-581C-4396-86C0-FE40276EFB39}"/>
    <cellStyle name="Header2 3 8" xfId="2467" xr:uid="{8113D01B-637F-4600-B69B-D7F05247DDCA}"/>
    <cellStyle name="Header2 3 8 2" xfId="6055" xr:uid="{086ABF75-9172-4224-AB3D-11E3EF83A058}"/>
    <cellStyle name="Header2 3 8 3" xfId="8683" xr:uid="{C53FAE15-132B-463E-916C-BF78030FCBF3}"/>
    <cellStyle name="Header2 3 8 4" xfId="12365" xr:uid="{729DE094-1215-4D4E-BA14-8D22FD607C5A}"/>
    <cellStyle name="Header2 3 9" xfId="2731" xr:uid="{6B260E16-6191-4D93-A474-84D6E5BFDCF4}"/>
    <cellStyle name="Header2 3 9 2" xfId="8851" xr:uid="{DFFF1CDD-CBEA-43EF-B325-2745E8CB6B8D}"/>
    <cellStyle name="Header2 3 9 3" xfId="12465" xr:uid="{B3257AF3-4B80-4966-B0F9-D3150537DC0F}"/>
    <cellStyle name="Header2 4" xfId="262" xr:uid="{987FADFB-DC48-4AD5-B928-2020F7B0A221}"/>
    <cellStyle name="Header2 4 2" xfId="3905" xr:uid="{D2419248-4C13-4419-9140-C84F7374EC9E}"/>
    <cellStyle name="Header2 4 3" xfId="7325" xr:uid="{8320E4BF-2EF2-475B-BEF8-4CEFFFF38D57}"/>
    <cellStyle name="Header2 4 4" xfId="9592" xr:uid="{BDCFC273-40FC-4823-8A7F-03C670F6E4AE}"/>
    <cellStyle name="Header2 4 5" xfId="11204" xr:uid="{02619E8B-1C1C-437F-9933-312679E1DE28}"/>
    <cellStyle name="Header2 5" xfId="668" xr:uid="{CA031558-D5B0-4D39-9803-F04B0226DF98}"/>
    <cellStyle name="Header2 5 2" xfId="4270" xr:uid="{78AC3EA8-F25B-4435-8B00-08DFECDBCF46}"/>
    <cellStyle name="Header2 6" xfId="3081" xr:uid="{1DF42744-3484-41A4-B107-7EDA9BFE55FD}"/>
    <cellStyle name="Header2 6 2" xfId="12658" xr:uid="{A3AAE31F-23A0-46B7-A1F3-15AAF728289F}"/>
    <cellStyle name="Header2 7" xfId="3477" xr:uid="{1FC7B718-C189-48B9-BF35-C5163CD132C2}"/>
    <cellStyle name="Header2 7 2" xfId="7012" xr:uid="{6B214FA6-C7D1-4521-9C1F-CC37431CEEAA}"/>
    <cellStyle name="Header2 7 3" xfId="9375" xr:uid="{1DFDD075-B29E-4C64-93D2-1450B4EE8907}"/>
    <cellStyle name="Header2 7 4" xfId="12841" xr:uid="{1AFE987D-5C8B-49DA-A575-792745C316DB}"/>
    <cellStyle name="Header2 8" xfId="3872" xr:uid="{8CBC1B7B-1CE6-47EF-9CFF-25A3AE895CAB}"/>
    <cellStyle name="Header2 8 2" xfId="3792" xr:uid="{F36D8156-C51E-43E7-B76C-58739E71CF40}"/>
    <cellStyle name="Header2 8 3" xfId="11191" xr:uid="{C253937C-1A0A-43FF-8DD2-4C6120145C22}"/>
    <cellStyle name="Hyperlink" xfId="6" xr:uid="{00000000-0005-0000-0000-000005000000}"/>
    <cellStyle name="IBM(401K)" xfId="62" xr:uid="{B3F4FA55-D93B-4747-9967-44C06113FBFD}"/>
    <cellStyle name="Input [yellow]" xfId="63" xr:uid="{DE3921CF-DD72-4577-B7E0-4E5BDF21B214}"/>
    <cellStyle name="Input [yellow] 2" xfId="210" xr:uid="{9AF2634B-5F5C-4602-86D4-0D0ECC88D326}"/>
    <cellStyle name="Input [yellow] 2 10" xfId="770" xr:uid="{15E6AFEB-3157-4BE2-92A8-1EF51BDD7B75}"/>
    <cellStyle name="Input [yellow] 2 10 2" xfId="4370" xr:uid="{F24C3EA5-B898-40B3-877D-14026D331D48}"/>
    <cellStyle name="Input [yellow] 2 10 3" xfId="11449" xr:uid="{139D1B66-EFF5-4DED-9AEA-2E56366813EC}"/>
    <cellStyle name="Input [yellow] 2 11" xfId="1462" xr:uid="{7E377FFD-12B4-4032-B343-D9313F3DDA1B}"/>
    <cellStyle name="Input [yellow] 2 11 2" xfId="5056" xr:uid="{84D7CB19-BF4A-4663-9131-536326E5B4C3}"/>
    <cellStyle name="Input [yellow] 2 11 3" xfId="11900" xr:uid="{7D27DFE2-4A77-4AE2-92B7-960F066355FE}"/>
    <cellStyle name="Input [yellow] 2 12" xfId="781" xr:uid="{151FCDCA-B54A-4DBD-8F58-553F56749829}"/>
    <cellStyle name="Input [yellow] 2 12 2" xfId="4381" xr:uid="{8B11F61E-9EE9-48B8-B312-5F2073EAB629}"/>
    <cellStyle name="Input [yellow] 2 12 3" xfId="11455" xr:uid="{2F34764A-9FBE-46A5-9A83-EE12E35C05EB}"/>
    <cellStyle name="Input [yellow] 2 13" xfId="3145" xr:uid="{D85798E5-761D-4D5E-8DB6-63939B097818}"/>
    <cellStyle name="Input [yellow] 2 13 2" xfId="6687" xr:uid="{E9D8DE84-C823-4EA8-A4F3-B6786A221906}"/>
    <cellStyle name="Input [yellow] 2 13 3" xfId="9109" xr:uid="{0545B808-24D9-4A22-9065-A4BF0FBAF085}"/>
    <cellStyle name="Input [yellow] 2 14" xfId="3493" xr:uid="{13801C5A-C8C9-4C97-A3F0-228C521592FA}"/>
    <cellStyle name="Input [yellow] 2 14 2" xfId="7028" xr:uid="{298E6059-ABFA-499A-8586-81B18EDD97F1}"/>
    <cellStyle name="Input [yellow] 2 14 3" xfId="9387" xr:uid="{C8DCDCB1-2CBA-427F-9FE5-6999466DFA6E}"/>
    <cellStyle name="Input [yellow] 2 15" xfId="3491" xr:uid="{D26FED84-2E0E-46D2-B835-60C2265EF2E2}"/>
    <cellStyle name="Input [yellow] 2 15 2" xfId="7026" xr:uid="{8076A9F5-B4E0-490C-9234-4C5E95F25C8D}"/>
    <cellStyle name="Input [yellow] 2 15 3" xfId="12849" xr:uid="{A694DF7F-A0D4-4B07-9BDF-9490299FBE7D}"/>
    <cellStyle name="Input [yellow] 2 16" xfId="3881" xr:uid="{9A2E30B0-524F-4255-8923-91013AF070D3}"/>
    <cellStyle name="Input [yellow] 2 16 2" xfId="3790" xr:uid="{108ABB65-C64C-4A57-9314-014166972DF8}"/>
    <cellStyle name="Input [yellow] 2 2" xfId="300" xr:uid="{E43BF785-CE79-4D43-86B2-D6CF902D3668}"/>
    <cellStyle name="Input [yellow] 2 2 10" xfId="1149" xr:uid="{3ED67450-2CCA-4DC6-9270-2269DAA861F7}"/>
    <cellStyle name="Input [yellow] 2 2 10 2" xfId="4749" xr:uid="{25D4BFFC-DC10-455B-B64F-524680020A8E}"/>
    <cellStyle name="Input [yellow] 2 2 10 3" xfId="7693" xr:uid="{B15EC792-91D0-4F5A-BCDC-D083F403C2B6}"/>
    <cellStyle name="Input [yellow] 2 2 11" xfId="3524" xr:uid="{7B57A000-32BC-4E6C-B7B3-B97D90159A72}"/>
    <cellStyle name="Input [yellow] 2 2 11 2" xfId="7059" xr:uid="{8699A316-02B5-48BD-9430-B665C2202EBD}"/>
    <cellStyle name="Input [yellow] 2 2 11 3" xfId="12869" xr:uid="{9BD57FC7-0080-4DC1-B5B9-156CBAB7D194}"/>
    <cellStyle name="Input [yellow] 2 2 12" xfId="3669" xr:uid="{6A19928C-4E60-4DED-84E5-0D2515194C90}"/>
    <cellStyle name="Input [yellow] 2 2 12 2" xfId="7204" xr:uid="{71A0A765-73FE-47DF-8C4C-2DCF86DA8B5F}"/>
    <cellStyle name="Input [yellow] 2 2 12 3" xfId="12946" xr:uid="{2DE2BCCD-762B-4A8D-BE67-29FFFF2782A0}"/>
    <cellStyle name="Input [yellow] 2 2 13" xfId="3936" xr:uid="{6EFE7416-BD7A-4362-9151-B6F14586CE6A}"/>
    <cellStyle name="Input [yellow] 2 2 13 2" xfId="11223" xr:uid="{7C3F170D-55EA-437D-A49A-1E017E68ACBD}"/>
    <cellStyle name="Input [yellow] 2 2 2" xfId="405" xr:uid="{80DDD6FE-4E87-441A-9649-0E46354AA282}"/>
    <cellStyle name="Input [yellow] 2 2 2 10" xfId="730" xr:uid="{20FE22CF-28D0-4241-B38F-5D46A33601B0}"/>
    <cellStyle name="Input [yellow] 2 2 2 10 2" xfId="11420" xr:uid="{57B54961-2095-4B0C-9D55-399E5FC3135F}"/>
    <cellStyle name="Input [yellow] 2 2 2 11" xfId="3127" xr:uid="{D14B8738-5C01-4F25-B553-30D477500641}"/>
    <cellStyle name="Input [yellow] 2 2 2 11 2" xfId="9095" xr:uid="{DA430E04-DAEA-45B2-94A6-9B1508B5C9C2}"/>
    <cellStyle name="Input [yellow] 2 2 2 12" xfId="3321" xr:uid="{4A742F50-020D-4BED-9EA3-88168F4B0589}"/>
    <cellStyle name="Input [yellow] 2 2 2 12 2" xfId="6856" xr:uid="{99136999-8F17-40B2-BA0A-B67092B76C75}"/>
    <cellStyle name="Input [yellow] 2 2 2 12 3" xfId="9250" xr:uid="{64267194-52B7-420A-9B85-3DC6E0BC5E68}"/>
    <cellStyle name="Input [yellow] 2 2 2 13" xfId="3629" xr:uid="{076AB103-58F6-4936-A9E9-3664E4B83A94}"/>
    <cellStyle name="Input [yellow] 2 2 2 13 2" xfId="7164" xr:uid="{06E1D4FE-1E7A-4889-A360-D1580953816C}"/>
    <cellStyle name="Input [yellow] 2 2 2 13 3" xfId="12926" xr:uid="{690FB858-EE12-4561-8C5C-C70F993FB9C6}"/>
    <cellStyle name="Input [yellow] 2 2 2 14" xfId="3761" xr:uid="{0A80BDB1-D934-4B73-84CE-BD5297D77753}"/>
    <cellStyle name="Input [yellow] 2 2 2 14 2" xfId="7296" xr:uid="{901D8DF5-1DD4-4592-96B5-E29E189A4F3E}"/>
    <cellStyle name="Input [yellow] 2 2 2 14 3" xfId="9563" xr:uid="{E8A9C293-D3E0-48D3-B6F8-1675D6D55074}"/>
    <cellStyle name="Input [yellow] 2 2 2 15" xfId="4036" xr:uid="{617E3F48-1433-4D2C-8D22-62C3E5A0A0A8}"/>
    <cellStyle name="Input [yellow] 2 2 2 15 2" xfId="7413" xr:uid="{AE2C211F-1F4E-4B47-9A94-995E0FBC869E}"/>
    <cellStyle name="Input [yellow] 2 2 2 16" xfId="9701" xr:uid="{7A2F21B2-3B26-4764-85C6-07974A6A5EE3}"/>
    <cellStyle name="Input [yellow] 2 2 2 17" xfId="9880" xr:uid="{D2E0BA50-E53E-4605-B7C1-7F0F5C670F4F}"/>
    <cellStyle name="Input [yellow] 2 2 2 2" xfId="537" xr:uid="{648294AB-0FE4-4649-BD9B-D985F93E9AAA}"/>
    <cellStyle name="Input [yellow] 2 2 2 2 10" xfId="2902" xr:uid="{6A803673-525E-441E-A9B3-92730B9194CE}"/>
    <cellStyle name="Input [yellow] 2 2 2 2 10 2" xfId="6468" xr:uid="{28A2154A-D69B-4AA6-8711-1A8C9E467622}"/>
    <cellStyle name="Input [yellow] 2 2 2 2 10 3" xfId="8989" xr:uid="{502F3E04-F762-4CD0-A519-1A5168305904}"/>
    <cellStyle name="Input [yellow] 2 2 2 2 11" xfId="3457" xr:uid="{4FD0D5FF-D1B0-47DC-8D3D-30080E76054B}"/>
    <cellStyle name="Input [yellow] 2 2 2 2 11 2" xfId="6992" xr:uid="{5EC3C88B-575E-4C5E-8E8C-23DC3B90A808}"/>
    <cellStyle name="Input [yellow] 2 2 2 2 11 3" xfId="9360" xr:uid="{ABAA56D4-897C-47B1-86CD-55A2959EED67}"/>
    <cellStyle name="Input [yellow] 2 2 2 2 12" xfId="4145" xr:uid="{BA7AFDAC-59D3-44E5-8AD9-B5F7D075C7F9}"/>
    <cellStyle name="Input [yellow] 2 2 2 2 13" xfId="9833" xr:uid="{7CF23756-B667-4C48-A6D3-E63DF0A87D26}"/>
    <cellStyle name="Input [yellow] 2 2 2 2 14" xfId="9983" xr:uid="{433F2E99-375F-47C8-8850-8C88A451E4A0}"/>
    <cellStyle name="Input [yellow] 2 2 2 2 15" xfId="11323" xr:uid="{8FBDEE65-D8B0-42C7-90B8-9C0B95423324}"/>
    <cellStyle name="Input [yellow] 2 2 2 2 2" xfId="1071" xr:uid="{10D8B1E3-F0CD-4E5B-81FC-0A94616C4AA1}"/>
    <cellStyle name="Input [yellow] 2 2 2 2 2 2" xfId="4671" xr:uid="{F1A24E01-991D-4060-BBEA-B0CE4658A583}"/>
    <cellStyle name="Input [yellow] 2 2 2 2 2 3" xfId="7653" xr:uid="{F32B530C-652D-4596-AF7E-01E33A92062F}"/>
    <cellStyle name="Input [yellow] 2 2 2 2 2 4" xfId="10475" xr:uid="{5F16F7D2-ABE3-4F88-9C05-8D98CDED8A7B}"/>
    <cellStyle name="Input [yellow] 2 2 2 2 3" xfId="621" xr:uid="{6373FF48-5636-4CD9-9E87-8904D07D3D91}"/>
    <cellStyle name="Input [yellow] 2 2 2 2 3 2" xfId="4224" xr:uid="{D39810BC-A40E-4EC9-9625-A5C12F007B03}"/>
    <cellStyle name="Input [yellow] 2 2 2 2 3 3" xfId="7498" xr:uid="{D3ECFAD7-B25A-4DC0-87D0-A66326A9D0C8}"/>
    <cellStyle name="Input [yellow] 2 2 2 2 3 4" xfId="10732" xr:uid="{9093BF16-9551-450E-9FF5-A1A63E923C05}"/>
    <cellStyle name="Input [yellow] 2 2 2 2 4" xfId="1636" xr:uid="{B7320B0B-B4A0-487F-8F9F-583404B632A0}"/>
    <cellStyle name="Input [yellow] 2 2 2 2 4 2" xfId="5229" xr:uid="{E53BE2EC-71E2-4F21-9DD9-AF1A5918D075}"/>
    <cellStyle name="Input [yellow] 2 2 2 2 4 3" xfId="8036" xr:uid="{8EF13394-C5B7-4517-A7C9-F49D3FC8433E}"/>
    <cellStyle name="Input [yellow] 2 2 2 2 5" xfId="1907" xr:uid="{FE3B3AA5-C797-41F7-B490-532DE7255A4C}"/>
    <cellStyle name="Input [yellow] 2 2 2 2 5 2" xfId="5498" xr:uid="{B6BBF165-110A-449E-AACC-F36ABA01F2D0}"/>
    <cellStyle name="Input [yellow] 2 2 2 2 5 3" xfId="8250" xr:uid="{05E68656-08FE-4B15-BC08-9A6FC0EBF0FC}"/>
    <cellStyle name="Input [yellow] 2 2 2 2 6" xfId="2174" xr:uid="{B71E2DA0-AAE8-42CC-B007-3A41A89F16E5}"/>
    <cellStyle name="Input [yellow] 2 2 2 2 6 2" xfId="5764" xr:uid="{17057094-E89B-4329-BE3F-0E436EDFCCCA}"/>
    <cellStyle name="Input [yellow] 2 2 2 2 6 3" xfId="8460" xr:uid="{5DEE0CCE-0BD9-4F58-A16D-5F9C2891201B}"/>
    <cellStyle name="Input [yellow] 2 2 2 2 7" xfId="2440" xr:uid="{2F7731AA-6A88-49C0-84AF-86F8D4F4E74E}"/>
    <cellStyle name="Input [yellow] 2 2 2 2 7 2" xfId="6028" xr:uid="{4E4F1ECC-70B8-4575-B55D-777ED997A76C}"/>
    <cellStyle name="Input [yellow] 2 2 2 2 7 3" xfId="8662" xr:uid="{E8C2EB9B-7E47-454C-98F4-9306BE1B6E77}"/>
    <cellStyle name="Input [yellow] 2 2 2 2 8" xfId="2698" xr:uid="{EBD36888-BFED-412F-A32F-BD087E60BAE4}"/>
    <cellStyle name="Input [yellow] 2 2 2 2 8 2" xfId="6276" xr:uid="{6B9DD8F5-8BF3-4732-AD71-7AA336FF2B8D}"/>
    <cellStyle name="Input [yellow] 2 2 2 2 8 3" xfId="8834" xr:uid="{233509B0-11BE-46C2-91C4-CC70A83B3950}"/>
    <cellStyle name="Input [yellow] 2 2 2 2 9" xfId="2943" xr:uid="{B0FD93C4-E07C-4EF0-8533-3D2318B1A805}"/>
    <cellStyle name="Input [yellow] 2 2 2 2 9 2" xfId="6509" xr:uid="{73FB7E26-A826-4A01-97BE-E64BE2D66908}"/>
    <cellStyle name="Input [yellow] 2 2 2 2 9 3" xfId="9026" xr:uid="{2B66F1B7-3B7B-4CA7-AC47-D84C951753A5}"/>
    <cellStyle name="Input [yellow] 2 2 2 3" xfId="913" xr:uid="{43E31B6A-8D87-4014-8227-EC6A3F4DCC38}"/>
    <cellStyle name="Input [yellow] 2 2 2 3 2" xfId="4513" xr:uid="{0ADAFD58-7DAE-4390-859D-A6CE1D685708}"/>
    <cellStyle name="Input [yellow] 2 2 2 3 3" xfId="10316" xr:uid="{6DA5F6EB-3BBB-4DA8-A072-833A4AC49F7C}"/>
    <cellStyle name="Input [yellow] 2 2 2 3 4" xfId="11564" xr:uid="{524C3645-BDDB-4AA8-9395-678715114F6B}"/>
    <cellStyle name="Input [yellow] 2 2 2 4" xfId="609" xr:uid="{0D44BAE8-F956-484F-86B5-CF5E1491C70D}"/>
    <cellStyle name="Input [yellow] 2 2 2 4 2" xfId="4212" xr:uid="{30695EA5-4F5D-467F-8502-557187B22966}"/>
    <cellStyle name="Input [yellow] 2 2 2 4 3" xfId="10582" xr:uid="{D1A80279-D8F0-4CED-8FF9-2F0D1AE0A435}"/>
    <cellStyle name="Input [yellow] 2 2 2 5" xfId="1478" xr:uid="{BADC6B9D-86FB-49BB-AD70-057F4CC9D780}"/>
    <cellStyle name="Input [yellow] 2 2 2 5 2" xfId="5072" xr:uid="{BF8597DC-781E-4CCB-AAE4-75F9AEBACA9B}"/>
    <cellStyle name="Input [yellow] 2 2 2 5 3" xfId="7915" xr:uid="{5B342C55-8BB8-4D4B-B80C-3F000D94BBBD}"/>
    <cellStyle name="Input [yellow] 2 2 2 6" xfId="1750" xr:uid="{712845A8-50A5-430E-9675-C5BEAD0B7066}"/>
    <cellStyle name="Input [yellow] 2 2 2 6 2" xfId="5342" xr:uid="{C26B37F0-13ED-46E9-9147-6A413BD644B0}"/>
    <cellStyle name="Input [yellow] 2 2 2 6 3" xfId="8124" xr:uid="{216C9293-3EE1-405F-9922-2EA4E9E98547}"/>
    <cellStyle name="Input [yellow] 2 2 2 7" xfId="2021" xr:uid="{D5E331A5-9FA8-4CD4-B829-4E969A4E2BBC}"/>
    <cellStyle name="Input [yellow] 2 2 2 7 2" xfId="5612" xr:uid="{DA54C958-946B-4019-99FA-4F63E8DC9E4B}"/>
    <cellStyle name="Input [yellow] 2 2 2 7 3" xfId="8339" xr:uid="{6A4AFC27-7947-4730-A6B7-857F4BFED634}"/>
    <cellStyle name="Input [yellow] 2 2 2 8" xfId="2545" xr:uid="{BF3075AB-71CA-4E36-92E9-E16CBB72EA27}"/>
    <cellStyle name="Input [yellow] 2 2 2 8 2" xfId="6130" xr:uid="{2BAA82A6-6186-4D6B-8C5C-D30FDD490DF0}"/>
    <cellStyle name="Input [yellow] 2 2 2 8 3" xfId="8741" xr:uid="{C9A8F16A-D92E-4C86-8F31-2D36DFCE8C28}"/>
    <cellStyle name="Input [yellow] 2 2 2 9" xfId="2793" xr:uid="{C5956062-889A-429A-8FF3-21909E15696C}"/>
    <cellStyle name="Input [yellow] 2 2 2 9 2" xfId="6366" xr:uid="{E8DDAE65-6308-495B-868E-EBDB65899B61}"/>
    <cellStyle name="Input [yellow] 2 2 2 9 3" xfId="12492" xr:uid="{B8EB4970-62B7-44B4-9775-52110721E2AE}"/>
    <cellStyle name="Input [yellow] 2 2 3" xfId="445" xr:uid="{94F8BD9E-C7B5-4031-AF6E-F7942C97C537}"/>
    <cellStyle name="Input [yellow] 2 2 3 2" xfId="4073" xr:uid="{B515ED26-B27B-473E-B0F3-A9B7BA8921CF}"/>
    <cellStyle name="Input [yellow] 2 2 3 3" xfId="9741" xr:uid="{8F132507-311C-491F-BFE5-C0498763A6E2}"/>
    <cellStyle name="Input [yellow] 2 2 3 4" xfId="10800" xr:uid="{74D0BC97-92BC-42B8-A567-8DD54F250A0F}"/>
    <cellStyle name="Input [yellow] 2 2 3 5" xfId="11289" xr:uid="{2B04F2BA-009F-40E9-A409-556367447410}"/>
    <cellStyle name="Input [yellow] 2 2 4" xfId="809" xr:uid="{1DAB7354-57F1-42AE-B1F1-7E0BE71B0DA4}"/>
    <cellStyle name="Input [yellow] 2 2 4 2" xfId="4409" xr:uid="{9B48245E-FA02-405B-8939-A79F34402792}"/>
    <cellStyle name="Input [yellow] 2 2 4 3" xfId="11477" xr:uid="{B426ADFD-D06F-42F8-AF88-802320107F28}"/>
    <cellStyle name="Input [yellow] 2 2 5" xfId="597" xr:uid="{DD9D8EBB-BC7F-4618-B3EC-2737BE9F87D2}"/>
    <cellStyle name="Input [yellow] 2 2 5 2" xfId="4200" xr:uid="{7BC2F2FD-9215-461A-940C-823A3ADE39CB}"/>
    <cellStyle name="Input [yellow] 2 2 5 3" xfId="11353" xr:uid="{D5F92E8E-1465-4693-975B-BA73590F431F}"/>
    <cellStyle name="Input [yellow] 2 2 6" xfId="642" xr:uid="{EB71CE63-459E-4BD1-84B0-B335482EA76A}"/>
    <cellStyle name="Input [yellow] 2 2 6 2" xfId="4245" xr:uid="{A06F1793-C5C6-46C4-8DC9-1DD813DDA8C0}"/>
    <cellStyle name="Input [yellow] 2 2 6 3" xfId="11372" xr:uid="{3CC92DE1-742C-4FFE-BF75-865DC9616D06}"/>
    <cellStyle name="Input [yellow] 2 2 7" xfId="714" xr:uid="{5341F385-EC9B-4504-8A06-BA5EE99D95E5}"/>
    <cellStyle name="Input [yellow] 2 2 7 2" xfId="4315" xr:uid="{0B50921C-EDFF-4D84-B097-9E8A0FD6140B}"/>
    <cellStyle name="Input [yellow] 2 2 7 3" xfId="11412" xr:uid="{8A2E539B-D948-458E-93F4-B1FC47223722}"/>
    <cellStyle name="Input [yellow] 2 2 8" xfId="1347" xr:uid="{B51450CB-4AF4-4169-9CD2-259F51E45A86}"/>
    <cellStyle name="Input [yellow] 2 2 8 2" xfId="4942" xr:uid="{70748108-05DB-4229-99E5-7C94F323FFF4}"/>
    <cellStyle name="Input [yellow] 2 2 8 3" xfId="11843" xr:uid="{41E1392F-7FBE-4F12-A36F-86AEED94D971}"/>
    <cellStyle name="Input [yellow] 2 2 9" xfId="1291" xr:uid="{82D7C6AF-A816-4B39-9285-6B17B0A9AB80}"/>
    <cellStyle name="Input [yellow] 2 2 9 2" xfId="11810" xr:uid="{772C1791-0133-4268-9529-49D39BD59286}"/>
    <cellStyle name="Input [yellow] 2 3" xfId="299" xr:uid="{C04E0043-8291-4C2B-AEEC-FCF566C0A5B4}"/>
    <cellStyle name="Input [yellow] 2 3 10" xfId="613" xr:uid="{54034759-20D5-4695-8AF6-450CF0AEA5B2}"/>
    <cellStyle name="Input [yellow] 2 3 10 2" xfId="4216" xr:uid="{8426868E-A4B0-44D6-9FDE-3021EAE7E2BF}"/>
    <cellStyle name="Input [yellow] 2 3 10 3" xfId="7491" xr:uid="{BB8302FF-7B28-42DB-80A8-070DEDB97CA8}"/>
    <cellStyle name="Input [yellow] 2 3 11" xfId="3523" xr:uid="{A866EB23-4CD6-4A62-9392-281BB10B8F10}"/>
    <cellStyle name="Input [yellow] 2 3 11 2" xfId="7058" xr:uid="{FCAF157E-C33A-432F-B344-54ECC166062A}"/>
    <cellStyle name="Input [yellow] 2 3 11 3" xfId="12868" xr:uid="{DF0B0F10-C148-48D0-B394-B9EBDF01D12A}"/>
    <cellStyle name="Input [yellow] 2 3 12" xfId="3668" xr:uid="{2305F628-47AA-4325-9970-5ACE31F25E6A}"/>
    <cellStyle name="Input [yellow] 2 3 12 2" xfId="7203" xr:uid="{28E8E905-8459-4421-BB0C-AF689F86ED55}"/>
    <cellStyle name="Input [yellow] 2 3 12 3" xfId="12945" xr:uid="{6BC4F78B-3F50-458E-BC07-27358665F1FB}"/>
    <cellStyle name="Input [yellow] 2 3 13" xfId="3935" xr:uid="{583B46E5-9600-4CFE-9401-BD5429074B3F}"/>
    <cellStyle name="Input [yellow] 2 3 13 2" xfId="11222" xr:uid="{7BA3DA62-B4E2-4DB7-8FA0-F6D7E3DC3A44}"/>
    <cellStyle name="Input [yellow] 2 3 2" xfId="404" xr:uid="{D360727F-409D-42B2-9256-81318C5D8A44}"/>
    <cellStyle name="Input [yellow] 2 3 2 10" xfId="2409" xr:uid="{D9B9552D-5053-4613-97F6-7F5CC63C23AC}"/>
    <cellStyle name="Input [yellow] 2 3 2 10 2" xfId="12338" xr:uid="{A8F82052-4C5A-4481-BFED-40071AB9DFFD}"/>
    <cellStyle name="Input [yellow] 2 3 2 11" xfId="3190" xr:uid="{F3E50C11-218C-44C5-8903-0CA214D795B3}"/>
    <cellStyle name="Input [yellow] 2 3 2 11 2" xfId="9143" xr:uid="{7D58C431-8ABA-43D3-BD4D-6C1AE2CCE2A1}"/>
    <cellStyle name="Input [yellow] 2 3 2 12" xfId="3320" xr:uid="{044AB7F4-D4E3-4754-999B-492965446DB5}"/>
    <cellStyle name="Input [yellow] 2 3 2 12 2" xfId="6855" xr:uid="{7CBBC676-3F54-4CBC-B9EB-8F3BCF74809A}"/>
    <cellStyle name="Input [yellow] 2 3 2 12 3" xfId="9249" xr:uid="{7A08601A-4D18-47BD-B320-42BDE62DF87A}"/>
    <cellStyle name="Input [yellow] 2 3 2 13" xfId="3628" xr:uid="{E309BB0E-DBFB-4375-9B65-EF42CDD7D8E5}"/>
    <cellStyle name="Input [yellow] 2 3 2 13 2" xfId="7163" xr:uid="{BECCC8CB-EB5E-4999-9836-E7A1AF0D2269}"/>
    <cellStyle name="Input [yellow] 2 3 2 13 3" xfId="12925" xr:uid="{0CFD7A16-8620-4035-A9F0-16984403EF54}"/>
    <cellStyle name="Input [yellow] 2 3 2 14" xfId="3760" xr:uid="{4B28D9C0-D718-48FE-85F3-A7B1BA8D4E82}"/>
    <cellStyle name="Input [yellow] 2 3 2 14 2" xfId="7295" xr:uid="{A427D2DC-D7FA-4AB5-AB3B-6792955BD0B4}"/>
    <cellStyle name="Input [yellow] 2 3 2 14 3" xfId="9562" xr:uid="{84F99919-60BF-477D-BF7D-F1768BE18C59}"/>
    <cellStyle name="Input [yellow] 2 3 2 15" xfId="4035" xr:uid="{0A5E6D34-DA8C-4AF6-B8FB-583ACAA31BEF}"/>
    <cellStyle name="Input [yellow] 2 3 2 15 2" xfId="7412" xr:uid="{6F2439CA-88CC-4BB3-A471-32A0F8BDCBD7}"/>
    <cellStyle name="Input [yellow] 2 3 2 16" xfId="9700" xr:uid="{738309EE-C555-4B8F-ACCD-2154DADE675A}"/>
    <cellStyle name="Input [yellow] 2 3 2 17" xfId="9879" xr:uid="{A45FC66B-33EE-41AE-B570-88E27415CE87}"/>
    <cellStyle name="Input [yellow] 2 3 2 2" xfId="536" xr:uid="{93181142-488D-4CCF-919D-DC95801F0610}"/>
    <cellStyle name="Input [yellow] 2 3 2 2 10" xfId="2813" xr:uid="{E4B8594F-6E71-4740-B23A-5CCEC7FD2266}"/>
    <cellStyle name="Input [yellow] 2 3 2 2 10 2" xfId="6386" xr:uid="{155B78AF-E01B-429F-9C24-7855815BCB40}"/>
    <cellStyle name="Input [yellow] 2 3 2 2 10 3" xfId="8917" xr:uid="{A32E00DA-C7D7-45C4-9273-FC10D8DF9AC5}"/>
    <cellStyle name="Input [yellow] 2 3 2 2 11" xfId="3456" xr:uid="{6401FF16-0E3A-4FF9-9949-1BB2EE0413A3}"/>
    <cellStyle name="Input [yellow] 2 3 2 2 11 2" xfId="6991" xr:uid="{10E7E3C0-7E2D-4978-8F9E-5847E1C4A738}"/>
    <cellStyle name="Input [yellow] 2 3 2 2 11 3" xfId="9359" xr:uid="{86899F9F-CE23-494E-989A-0E333FE1D75B}"/>
    <cellStyle name="Input [yellow] 2 3 2 2 12" xfId="4144" xr:uid="{34D4F0D7-1A3C-4FFD-9989-1308D9DD2FD0}"/>
    <cellStyle name="Input [yellow] 2 3 2 2 13" xfId="9832" xr:uid="{1FC43811-5913-460B-8F43-D44D4BF731B6}"/>
    <cellStyle name="Input [yellow] 2 3 2 2 14" xfId="9982" xr:uid="{895D8185-3B7E-4500-96BA-CC5DC643A146}"/>
    <cellStyle name="Input [yellow] 2 3 2 2 15" xfId="11322" xr:uid="{4A004D9A-49A1-4AD2-8B1A-4AE48AD1CCAF}"/>
    <cellStyle name="Input [yellow] 2 3 2 2 2" xfId="1070" xr:uid="{066BC43A-CDB7-4D22-B808-CC84FA484711}"/>
    <cellStyle name="Input [yellow] 2 3 2 2 2 2" xfId="4670" xr:uid="{1E1D9CDC-EF81-4ADB-9DCE-1D09E5B8B1E1}"/>
    <cellStyle name="Input [yellow] 2 3 2 2 2 3" xfId="7652" xr:uid="{4BFB5A2D-69DF-49FD-A131-6998E36BC0A8}"/>
    <cellStyle name="Input [yellow] 2 3 2 2 2 4" xfId="10474" xr:uid="{7BEF34D9-70D1-4693-A0BE-8845BE9D5E9C}"/>
    <cellStyle name="Input [yellow] 2 3 2 2 3" xfId="792" xr:uid="{05C8AE11-5CB1-4945-89B6-929A086495AA}"/>
    <cellStyle name="Input [yellow] 2 3 2 2 3 2" xfId="4392" xr:uid="{B29CE811-2035-4AC0-B751-53A8799F3324}"/>
    <cellStyle name="Input [yellow] 2 3 2 2 3 3" xfId="7600" xr:uid="{5F9C661D-F557-4837-8DC5-3B3A98EDD426}"/>
    <cellStyle name="Input [yellow] 2 3 2 2 3 4" xfId="10731" xr:uid="{9579FA1F-3D8F-4694-B3B9-49D32FD8AB7F}"/>
    <cellStyle name="Input [yellow] 2 3 2 2 4" xfId="1635" xr:uid="{4D346FA5-A78C-45CF-8EF2-0FF007FD4061}"/>
    <cellStyle name="Input [yellow] 2 3 2 2 4 2" xfId="5228" xr:uid="{15787347-A95D-43EE-B673-DFEF92DD14F3}"/>
    <cellStyle name="Input [yellow] 2 3 2 2 4 3" xfId="8035" xr:uid="{FCA6B981-C616-43A0-ACAA-E26837507F68}"/>
    <cellStyle name="Input [yellow] 2 3 2 2 5" xfId="1906" xr:uid="{285B0D60-7F83-4CBD-9A0E-A753D80D2E6C}"/>
    <cellStyle name="Input [yellow] 2 3 2 2 5 2" xfId="5497" xr:uid="{2C9BCCAF-1EED-4220-BA03-5AE3A496AC63}"/>
    <cellStyle name="Input [yellow] 2 3 2 2 5 3" xfId="8249" xr:uid="{0B1BD55A-9DD7-47BD-8340-DE0A98F1F524}"/>
    <cellStyle name="Input [yellow] 2 3 2 2 6" xfId="2173" xr:uid="{48E35C1A-C38E-4E9D-874D-062AD124597E}"/>
    <cellStyle name="Input [yellow] 2 3 2 2 6 2" xfId="5763" xr:uid="{A4E72D8F-E8F5-40C2-A1D8-6E1E4EEB6F51}"/>
    <cellStyle name="Input [yellow] 2 3 2 2 6 3" xfId="8459" xr:uid="{AE885A49-8A3A-48C6-AA9A-EB95AB9BE36A}"/>
    <cellStyle name="Input [yellow] 2 3 2 2 7" xfId="2439" xr:uid="{4C4DFA23-C237-46EA-998D-3D36571FB541}"/>
    <cellStyle name="Input [yellow] 2 3 2 2 7 2" xfId="6027" xr:uid="{E582B156-AA8D-41B6-8665-980044A44870}"/>
    <cellStyle name="Input [yellow] 2 3 2 2 7 3" xfId="8661" xr:uid="{9D2286C4-5AFC-48C8-B67A-C46208665767}"/>
    <cellStyle name="Input [yellow] 2 3 2 2 8" xfId="2697" xr:uid="{45C8EF05-EDF7-4114-8B38-0D066D102655}"/>
    <cellStyle name="Input [yellow] 2 3 2 2 8 2" xfId="6275" xr:uid="{EE869728-B54A-41C0-BADD-88628E4AFE02}"/>
    <cellStyle name="Input [yellow] 2 3 2 2 8 3" xfId="8833" xr:uid="{7CF3913D-AC33-4593-8E51-2717FC9C655E}"/>
    <cellStyle name="Input [yellow] 2 3 2 2 9" xfId="2942" xr:uid="{66D8AB10-D047-4464-9DA1-5A469560024D}"/>
    <cellStyle name="Input [yellow] 2 3 2 2 9 2" xfId="6508" xr:uid="{56ED8C84-0759-48F4-A931-7A656D90C18C}"/>
    <cellStyle name="Input [yellow] 2 3 2 2 9 3" xfId="9025" xr:uid="{D0F33EF4-32A2-4880-989C-AE58F2DBDB55}"/>
    <cellStyle name="Input [yellow] 2 3 2 3" xfId="912" xr:uid="{F1ECD0D4-9FC4-4266-978D-D64433C94550}"/>
    <cellStyle name="Input [yellow] 2 3 2 3 2" xfId="4512" xr:uid="{16385569-71E3-4790-B442-C7DC321FEA7A}"/>
    <cellStyle name="Input [yellow] 2 3 2 3 3" xfId="10315" xr:uid="{DD07CA3B-C684-4CE1-9238-DB2601C9D9EB}"/>
    <cellStyle name="Input [yellow] 2 3 2 3 4" xfId="11563" xr:uid="{37FE6337-1591-427F-AA35-586990325FD8}"/>
    <cellStyle name="Input [yellow] 2 3 2 4" xfId="1135" xr:uid="{841605AB-2182-4A7A-9D6D-8D8C1C5749F0}"/>
    <cellStyle name="Input [yellow] 2 3 2 4 2" xfId="4735" xr:uid="{7F88FC88-8F93-4B38-8915-2329CDF6F8CA}"/>
    <cellStyle name="Input [yellow] 2 3 2 4 3" xfId="10581" xr:uid="{E17444A3-BF7A-4A5C-A1E5-FF193ED0FB6E}"/>
    <cellStyle name="Input [yellow] 2 3 2 5" xfId="1477" xr:uid="{02AE5DCF-A564-4AE7-ACDF-6C59E632247E}"/>
    <cellStyle name="Input [yellow] 2 3 2 5 2" xfId="5071" xr:uid="{941853C1-1748-4293-81DF-F5999BAA6345}"/>
    <cellStyle name="Input [yellow] 2 3 2 5 3" xfId="7914" xr:uid="{4B93C0FC-606B-413C-88B6-E4586F2727B7}"/>
    <cellStyle name="Input [yellow] 2 3 2 6" xfId="1749" xr:uid="{E81650A1-F4DB-4F33-9426-4451AC05407E}"/>
    <cellStyle name="Input [yellow] 2 3 2 6 2" xfId="5341" xr:uid="{820EC795-E69D-4236-BA07-C4B7E24021F1}"/>
    <cellStyle name="Input [yellow] 2 3 2 6 3" xfId="8123" xr:uid="{4B55E974-2AD6-4CD5-A42F-3D4ECE649069}"/>
    <cellStyle name="Input [yellow] 2 3 2 7" xfId="2020" xr:uid="{1A6D077C-0C3C-4788-953A-8471167DACC1}"/>
    <cellStyle name="Input [yellow] 2 3 2 7 2" xfId="5611" xr:uid="{F3CDDA57-CD69-4B24-9320-4603F816F4DB}"/>
    <cellStyle name="Input [yellow] 2 3 2 7 3" xfId="8338" xr:uid="{DA9988F0-9F99-4DD7-83A0-4E54B20A8B56}"/>
    <cellStyle name="Input [yellow] 2 3 2 8" xfId="2544" xr:uid="{7763E575-D99E-45EB-A321-F6CCF1554EB8}"/>
    <cellStyle name="Input [yellow] 2 3 2 8 2" xfId="6129" xr:uid="{4F2A3D10-486F-46F7-98D0-E5193B5F76D8}"/>
    <cellStyle name="Input [yellow] 2 3 2 8 3" xfId="8740" xr:uid="{61D96B34-CA7E-466B-9BD8-37A48F3BA2EF}"/>
    <cellStyle name="Input [yellow] 2 3 2 9" xfId="2792" xr:uid="{59C4E768-C476-4F0C-B76E-A4B6DFD978D6}"/>
    <cellStyle name="Input [yellow] 2 3 2 9 2" xfId="6365" xr:uid="{3399E7EF-A290-4EA7-ADBB-B686EDD21262}"/>
    <cellStyle name="Input [yellow] 2 3 2 9 3" xfId="12491" xr:uid="{B5D18D4C-BE71-45F5-82EC-EE1DC4E6430F}"/>
    <cellStyle name="Input [yellow] 2 3 3" xfId="444" xr:uid="{61EFD81B-43A5-40A1-AEA6-E17694EDF84F}"/>
    <cellStyle name="Input [yellow] 2 3 3 2" xfId="4072" xr:uid="{E84046BF-25D7-4311-ADDD-4768A5706E42}"/>
    <cellStyle name="Input [yellow] 2 3 3 3" xfId="9740" xr:uid="{25F5702C-9838-443A-84AC-4E539CF453C9}"/>
    <cellStyle name="Input [yellow] 2 3 3 4" xfId="10799" xr:uid="{7D0D887F-9F13-49A6-A227-AEEC8AC5F019}"/>
    <cellStyle name="Input [yellow] 2 3 3 5" xfId="11288" xr:uid="{A7255C6C-F9EB-48D1-B0E4-DC0D1D8BE515}"/>
    <cellStyle name="Input [yellow] 2 3 4" xfId="808" xr:uid="{FF604C82-BA4A-4B5C-97AA-54EB476B3928}"/>
    <cellStyle name="Input [yellow] 2 3 4 2" xfId="4408" xr:uid="{13BFF8DF-D9EE-45AF-AFCF-D087E8E2B142}"/>
    <cellStyle name="Input [yellow] 2 3 4 3" xfId="11476" xr:uid="{A50D2925-59F5-44D0-AECC-CF6AA3752603}"/>
    <cellStyle name="Input [yellow] 2 3 5" xfId="698" xr:uid="{1CF9E983-79EF-4DB0-9C09-9E538F8F7C4C}"/>
    <cellStyle name="Input [yellow] 2 3 5 2" xfId="4299" xr:uid="{44A12549-A45F-48E6-85B5-D517C380687F}"/>
    <cellStyle name="Input [yellow] 2 3 5 3" xfId="11403" xr:uid="{1B013761-071E-4BAA-81EE-24DED2D58CF8}"/>
    <cellStyle name="Input [yellow] 2 3 6" xfId="590" xr:uid="{8D7F304E-8FD3-4513-A238-7659F2CE1380}"/>
    <cellStyle name="Input [yellow] 2 3 6 2" xfId="4193" xr:uid="{53960A0F-05D0-4118-96BF-F419F7CF6098}"/>
    <cellStyle name="Input [yellow] 2 3 6 3" xfId="11348" xr:uid="{BBFCD17A-1139-44FB-A216-696F5D2CA0A1}"/>
    <cellStyle name="Input [yellow] 2 3 7" xfId="1193" xr:uid="{21A7F070-8F37-4632-AD93-4958E4A1D85C}"/>
    <cellStyle name="Input [yellow] 2 3 7 2" xfId="4791" xr:uid="{1A64896B-28CF-4F86-BD58-2C193654D5D4}"/>
    <cellStyle name="Input [yellow] 2 3 7 3" xfId="11755" xr:uid="{C5309F0E-24DD-421A-ABA0-84DF9CE79592}"/>
    <cellStyle name="Input [yellow] 2 3 8" xfId="1301" xr:uid="{36B4662F-8F27-4737-B12B-42CC40A1765D}"/>
    <cellStyle name="Input [yellow] 2 3 8 2" xfId="4897" xr:uid="{FE9C9616-A5BA-450E-99C5-206225C7C65B}"/>
    <cellStyle name="Input [yellow] 2 3 8 3" xfId="11817" xr:uid="{D7ED158F-DDA3-467F-8674-8D9734AF2C2E}"/>
    <cellStyle name="Input [yellow] 2 3 9" xfId="1214" xr:uid="{45EFBB51-F3CB-4E36-BF77-7BB209E9C8E6}"/>
    <cellStyle name="Input [yellow] 2 3 9 2" xfId="11766" xr:uid="{C472F658-4378-4B37-AB54-BC3A91101579}"/>
    <cellStyle name="Input [yellow] 2 4" xfId="350" xr:uid="{CD8563EF-C0E8-4D33-9687-49F57FBAB507}"/>
    <cellStyle name="Input [yellow] 2 4 10" xfId="3188" xr:uid="{2A2A6ED4-E3D8-494B-A28D-919E5A136B26}"/>
    <cellStyle name="Input [yellow] 2 4 10 2" xfId="6727" xr:uid="{EBD5FE71-70BD-431F-A2B2-21CE08BB4615}"/>
    <cellStyle name="Input [yellow] 2 4 10 3" xfId="9141" xr:uid="{67EA73EA-C259-43D7-8D41-A3DFA47DD565}"/>
    <cellStyle name="Input [yellow] 2 4 11" xfId="3574" xr:uid="{FABD62A5-E064-40DA-94A6-80D029805821}"/>
    <cellStyle name="Input [yellow] 2 4 11 2" xfId="7109" xr:uid="{D10CAAA6-1C4D-47F4-81CF-8B735129D49A}"/>
    <cellStyle name="Input [yellow] 2 4 11 3" xfId="12897" xr:uid="{321B3CB6-287A-40FF-B32F-831D287E2D11}"/>
    <cellStyle name="Input [yellow] 2 4 12" xfId="3714" xr:uid="{FDE42EE9-6337-4CCC-86B5-9043896D3CB5}"/>
    <cellStyle name="Input [yellow] 2 4 12 2" xfId="7249" xr:uid="{520C6374-83DC-4429-A868-6BDE60B073D9}"/>
    <cellStyle name="Input [yellow] 2 4 12 3" xfId="12969" xr:uid="{A36B30DB-AF44-4C07-9D70-20CFB19B647B}"/>
    <cellStyle name="Input [yellow] 2 4 13" xfId="3984" xr:uid="{F83A22AD-EFB0-43CA-AE9B-0AF6201141A4}"/>
    <cellStyle name="Input [yellow] 2 4 13 2" xfId="11249" xr:uid="{02F0AC58-A759-492F-91C5-B1506AC499A9}"/>
    <cellStyle name="Input [yellow] 2 4 14" xfId="3820" xr:uid="{68DFFF1C-D0AE-4CFF-9650-F1388B9DF443}"/>
    <cellStyle name="Input [yellow] 2 4 2" xfId="490" xr:uid="{82BD458F-E28A-49F4-BD0C-930B2B997AA0}"/>
    <cellStyle name="Input [yellow] 2 4 2 10" xfId="3047" xr:uid="{1E5029DB-AD65-4ABF-AFA0-38EA04A584F4}"/>
    <cellStyle name="Input [yellow] 2 4 2 10 2" xfId="12634" xr:uid="{74B18CAB-D995-4E6D-9ED0-71957F15B72D}"/>
    <cellStyle name="Input [yellow] 2 4 2 11" xfId="3085" xr:uid="{60C8F020-AB27-40D4-BE93-F719284B831A}"/>
    <cellStyle name="Input [yellow] 2 4 2 11 2" xfId="9078" xr:uid="{B2F3645C-E0CB-41B1-B6A2-E781B38514FC}"/>
    <cellStyle name="Input [yellow] 2 4 2 12" xfId="3410" xr:uid="{7803CA02-4E42-488D-BEFA-738F4796874D}"/>
    <cellStyle name="Input [yellow] 2 4 2 12 2" xfId="6945" xr:uid="{6A527893-9F02-4FF8-8AA6-5B0FB2353589}"/>
    <cellStyle name="Input [yellow] 2 4 2 12 3" xfId="9323" xr:uid="{BEE380B2-18F7-46DF-8AF8-8D57C5006281}"/>
    <cellStyle name="Input [yellow] 2 4 2 13" xfId="9786" xr:uid="{7319B1AB-4CBC-4FC8-8485-8224972D2541}"/>
    <cellStyle name="Input [yellow] 2 4 2 14" xfId="9948" xr:uid="{8D39A8FC-D069-49CD-AB37-6C2DC378ADC8}"/>
    <cellStyle name="Input [yellow] 2 4 2 15" xfId="10110" xr:uid="{44E874A7-75CD-4502-9776-6043C4F57BC6}"/>
    <cellStyle name="Input [yellow] 2 4 2 2" xfId="1016" xr:uid="{21FDE4E4-D28F-4E74-B7CB-A2C56A3AA6F2}"/>
    <cellStyle name="Input [yellow] 2 4 2 2 2" xfId="4616" xr:uid="{21266079-AF19-4560-B59C-3E026457D091}"/>
    <cellStyle name="Input [yellow] 2 4 2 2 3" xfId="10420" xr:uid="{C815215C-5380-4E92-B6A4-7FD48E64EECC}"/>
    <cellStyle name="Input [yellow] 2 4 2 2 4" xfId="11650" xr:uid="{52FF3E0C-2A01-4584-B054-76F2BFE8275B}"/>
    <cellStyle name="Input [yellow] 2 4 2 3" xfId="1125" xr:uid="{0E351CBD-239D-46D9-9DCC-14942B769C12}"/>
    <cellStyle name="Input [yellow] 2 4 2 3 2" xfId="4725" xr:uid="{526BAE09-08AD-437E-9353-314EF7E91061}"/>
    <cellStyle name="Input [yellow] 2 4 2 3 3" xfId="10680" xr:uid="{D97712A6-A727-4936-BFD1-07606463FF4F}"/>
    <cellStyle name="Input [yellow] 2 4 2 4" xfId="1582" xr:uid="{47B329DC-1697-49D1-B072-900883E80023}"/>
    <cellStyle name="Input [yellow] 2 4 2 4 2" xfId="5175" xr:uid="{ADF462C5-69EE-4EE0-946D-3BF77C721F6F}"/>
    <cellStyle name="Input [yellow] 2 4 2 4 3" xfId="7994" xr:uid="{BB992EA5-12F8-4C63-83CE-5F7C8B3BFADF}"/>
    <cellStyle name="Input [yellow] 2 4 2 5" xfId="1853" xr:uid="{294E3626-A6FF-48FA-A5CC-E6D5C06DF273}"/>
    <cellStyle name="Input [yellow] 2 4 2 5 2" xfId="5444" xr:uid="{105BD0BE-D6C9-42A6-AC61-F047ADE0EDE0}"/>
    <cellStyle name="Input [yellow] 2 4 2 5 3" xfId="8207" xr:uid="{C98CA285-5073-4A8A-9F51-F2060588ECA1}"/>
    <cellStyle name="Input [yellow] 2 4 2 6" xfId="2121" xr:uid="{A05CD378-6230-4CB7-BDC2-D2DC78D989CC}"/>
    <cellStyle name="Input [yellow] 2 4 2 6 2" xfId="5711" xr:uid="{1E1E57F7-8A05-4D65-94DA-496724DB7C7B}"/>
    <cellStyle name="Input [yellow] 2 4 2 6 3" xfId="8419" xr:uid="{28BA786B-9DA7-4C01-BBD2-467689B177BA}"/>
    <cellStyle name="Input [yellow] 2 4 2 7" xfId="2385" xr:uid="{1233EC60-3610-4C32-B8EF-ADCE753A5D0D}"/>
    <cellStyle name="Input [yellow] 2 4 2 7 2" xfId="5975" xr:uid="{477C6541-F44F-4BE3-8B47-19B9816B4810}"/>
    <cellStyle name="Input [yellow] 2 4 2 7 3" xfId="8622" xr:uid="{BCEDF2A1-19A4-4D2F-A01B-EFEFDF19527B}"/>
    <cellStyle name="Input [yellow] 2 4 2 8" xfId="2645" xr:uid="{113E88AF-4B08-4DE9-B85D-78C3F9E40B21}"/>
    <cellStyle name="Input [yellow] 2 4 2 8 2" xfId="6226" xr:uid="{4AF4D0F5-D912-45FA-BF26-539ECB8BF328}"/>
    <cellStyle name="Input [yellow] 2 4 2 8 3" xfId="8810" xr:uid="{4FF0D57E-105F-48D6-A007-9A29EA783923}"/>
    <cellStyle name="Input [yellow] 2 4 2 9" xfId="2892" xr:uid="{4A7A6E7D-3771-46F8-9112-4F13A7DD7172}"/>
    <cellStyle name="Input [yellow] 2 4 2 9 2" xfId="6458" xr:uid="{FEF3314A-7DDD-49B9-AFFF-0C4641B64C3B}"/>
    <cellStyle name="Input [yellow] 2 4 2 9 3" xfId="12539" xr:uid="{15CA4B0A-31DF-480B-A183-0C967B6032D4}"/>
    <cellStyle name="Input [yellow] 2 4 3" xfId="858" xr:uid="{6DDC0D2E-96FA-412B-9233-8EFB7BCA25DB}"/>
    <cellStyle name="Input [yellow] 2 4 3 2" xfId="4458" xr:uid="{4D282009-6E07-4499-AFDB-00D2122B3936}"/>
    <cellStyle name="Input [yellow] 2 4 3 3" xfId="10261" xr:uid="{460B1080-E162-45C7-857B-5E6915896C8C}"/>
    <cellStyle name="Input [yellow] 2 4 3 4" xfId="10834" xr:uid="{B967A08D-60E0-4F50-845B-D245F7BE152D}"/>
    <cellStyle name="Input [yellow] 2 4 3 5" xfId="11520" xr:uid="{7D68D059-2BCB-46E1-B37F-A8C4D746FEB6}"/>
    <cellStyle name="Input [yellow] 2 4 4" xfId="1424" xr:uid="{6AFED04E-D960-4C47-90C0-6B9330365F86}"/>
    <cellStyle name="Input [yellow] 2 4 4 2" xfId="5018" xr:uid="{515C8385-4EFD-4C39-9E19-D7B93BEB1935}"/>
    <cellStyle name="Input [yellow] 2 4 4 3" xfId="10530" xr:uid="{CF9F41E8-F33C-41CF-B263-EB59D9E1067E}"/>
    <cellStyle name="Input [yellow] 2 4 4 4" xfId="11884" xr:uid="{50054880-FB55-46EB-B01F-DCC21A04648A}"/>
    <cellStyle name="Input [yellow] 2 4 5" xfId="1697" xr:uid="{854FB9A7-E384-43A2-A796-46AADCEAD6E0}"/>
    <cellStyle name="Input [yellow] 2 4 5 2" xfId="5289" xr:uid="{DEB1592C-9CD7-4F70-A7CE-C4E5C7E68A5B}"/>
    <cellStyle name="Input [yellow] 2 4 5 3" xfId="12013" xr:uid="{C81D1EFF-EDAE-4E85-99BC-1100916CFFAA}"/>
    <cellStyle name="Input [yellow] 2 4 6" xfId="1966" xr:uid="{ACEDAE3B-03D2-49FA-A07D-9EF9E3205178}"/>
    <cellStyle name="Input [yellow] 2 4 6 2" xfId="5557" xr:uid="{46582B4C-CA6F-47D9-BFCC-A0A5BA2AC7E0}"/>
    <cellStyle name="Input [yellow] 2 4 6 3" xfId="12135" xr:uid="{4E456A5B-17E7-4E81-ABD8-61DCB7D693CD}"/>
    <cellStyle name="Input [yellow] 2 4 7" xfId="2232" xr:uid="{CD00B842-D0DB-4BE2-94A4-7D42029FE012}"/>
    <cellStyle name="Input [yellow] 2 4 7 2" xfId="5822" xr:uid="{6043C876-0855-4121-8326-A4A636FED7F2}"/>
    <cellStyle name="Input [yellow] 2 4 7 3" xfId="8507" xr:uid="{320EEB79-668F-411D-A61F-BC8554B477DA}"/>
    <cellStyle name="Input [yellow] 2 4 8" xfId="2491" xr:uid="{2D57C708-CB43-4CCA-8275-AB863DF39809}"/>
    <cellStyle name="Input [yellow] 2 4 8 2" xfId="6078" xr:uid="{33A5AC21-715B-4843-8603-1F82B3624D7D}"/>
    <cellStyle name="Input [yellow] 2 4 8 3" xfId="12376" xr:uid="{F9638B5F-16D6-4286-AF83-CDC51E433A4C}"/>
    <cellStyle name="Input [yellow] 2 4 9" xfId="2610" xr:uid="{F2C5F9D0-2456-46BF-8B74-BCF1F9B11B69}"/>
    <cellStyle name="Input [yellow] 2 4 9 2" xfId="12414" xr:uid="{651DC34A-73C1-4F88-A613-A030F81C667C}"/>
    <cellStyle name="Input [yellow] 2 5" xfId="338" xr:uid="{F61A566C-BCAD-4A11-AEA5-1896158EAC69}"/>
    <cellStyle name="Input [yellow] 2 5 10" xfId="3150" xr:uid="{61F9D243-4DAB-476C-A37D-C8CDC35BBE8D}"/>
    <cellStyle name="Input [yellow] 2 5 10 2" xfId="9114" xr:uid="{3567728A-6456-4920-9685-D99395F0591A}"/>
    <cellStyle name="Input [yellow] 2 5 11" xfId="3264" xr:uid="{831CADEF-FB3F-4C88-AAB1-0D77A02CBA9A}"/>
    <cellStyle name="Input [yellow] 2 5 11 2" xfId="6799" xr:uid="{078BAC94-E0E2-4805-9360-2510A76982EB}"/>
    <cellStyle name="Input [yellow] 2 5 11 3" xfId="9204" xr:uid="{9DEF8D08-C256-45B0-877E-D933A1A884E6}"/>
    <cellStyle name="Input [yellow] 2 5 12" xfId="3562" xr:uid="{37F04D90-AA53-418D-A381-3640CDB00BDE}"/>
    <cellStyle name="Input [yellow] 2 5 12 2" xfId="7097" xr:uid="{4363F035-5D5F-4442-A4F7-D3DFEE689BE5}"/>
    <cellStyle name="Input [yellow] 2 5 12 3" xfId="9434" xr:uid="{95DB544E-1ED6-49F5-8598-7A7A39DD9E8F}"/>
    <cellStyle name="Input [yellow] 2 5 13" xfId="3703" xr:uid="{2B947B47-4D78-41C4-8202-D9BBDABF9460}"/>
    <cellStyle name="Input [yellow] 2 5 13 2" xfId="7238" xr:uid="{7C464395-227B-4FB1-9AE6-87170A642E74}"/>
    <cellStyle name="Input [yellow] 2 5 13 3" xfId="9522" xr:uid="{81568581-6FEC-4A76-B35C-8FF9A3405F1A}"/>
    <cellStyle name="Input [yellow] 2 5 14" xfId="3972" xr:uid="{3FA4BC3C-0B9F-4570-9732-BEC12D44A10C}"/>
    <cellStyle name="Input [yellow] 2 5 14 2" xfId="7367" xr:uid="{EFE0C8E5-D3E2-4906-8AB6-4AEDE01CC192}"/>
    <cellStyle name="Input [yellow] 2 5 15" xfId="9635" xr:uid="{FF621CA7-CE9F-44CE-BBC6-7C3D65098120}"/>
    <cellStyle name="Input [yellow] 2 5 2" xfId="479" xr:uid="{A0606CD7-FE18-4F4C-98EB-FCADB8223967}"/>
    <cellStyle name="Input [yellow] 2 5 2 10" xfId="3399" xr:uid="{D7D3362E-147A-4167-8738-EE073273160A}"/>
    <cellStyle name="Input [yellow] 2 5 2 10 2" xfId="6934" xr:uid="{D862B575-61A1-45A1-9CA8-C54411721503}"/>
    <cellStyle name="Input [yellow] 2 5 2 10 3" xfId="9313" xr:uid="{949902DF-7362-4D33-AB87-7B5367191ACA}"/>
    <cellStyle name="Input [yellow] 2 5 2 11" xfId="4100" xr:uid="{FD7A1040-5B0F-4071-8AAA-B10EC9D7E997}"/>
    <cellStyle name="Input [yellow] 2 5 2 12" xfId="7441" xr:uid="{1C4386C7-1B88-4E3C-9AB7-674650EA8A4D}"/>
    <cellStyle name="Input [yellow] 2 5 2 13" xfId="9775" xr:uid="{E1EBCB84-881E-4828-80EC-163333A9AD89}"/>
    <cellStyle name="Input [yellow] 2 5 2 2" xfId="1094" xr:uid="{FA5D1A78-A637-4614-9BC2-BA8CE70D133C}"/>
    <cellStyle name="Input [yellow] 2 5 2 2 2" xfId="4694" xr:uid="{CFFB758D-D844-4CF3-9C72-C2DD5989BCB8}"/>
    <cellStyle name="Input [yellow] 2 5 2 2 3" xfId="7659" xr:uid="{3809CC42-7634-4E06-B1CF-22EC73D316DB}"/>
    <cellStyle name="Input [yellow] 2 5 2 2 4" xfId="10408" xr:uid="{3A7ACEA9-D7A0-49B5-8114-90F4375A6929}"/>
    <cellStyle name="Input [yellow] 2 5 2 3" xfId="1570" xr:uid="{D380CD9F-CB17-4E27-A0EF-BB558FD2F247}"/>
    <cellStyle name="Input [yellow] 2 5 2 3 2" xfId="5163" xr:uid="{E992124C-8140-436F-87D0-6DD7436F4C0F}"/>
    <cellStyle name="Input [yellow] 2 5 2 3 3" xfId="7984" xr:uid="{CD274F74-50A5-4017-B1D8-C0B53EEE390A}"/>
    <cellStyle name="Input [yellow] 2 5 2 3 4" xfId="10668" xr:uid="{DBFC1531-DE0E-4BA4-A0B6-5BAC428290D2}"/>
    <cellStyle name="Input [yellow] 2 5 2 4" xfId="1841" xr:uid="{651318A2-F13E-400C-B1CB-42A1E1DAF870}"/>
    <cellStyle name="Input [yellow] 2 5 2 4 2" xfId="5432" xr:uid="{237AD17C-288D-40A8-9B0E-11F32ADFAC1A}"/>
    <cellStyle name="Input [yellow] 2 5 2 4 3" xfId="8196" xr:uid="{D5CB4186-DB8A-4551-A8B4-207334E9CAB6}"/>
    <cellStyle name="Input [yellow] 2 5 2 5" xfId="2109" xr:uid="{79BE8389-562E-4872-AF54-FEC137856701}"/>
    <cellStyle name="Input [yellow] 2 5 2 5 2" xfId="5699" xr:uid="{C0659509-872A-497C-A896-616FEEE84A66}"/>
    <cellStyle name="Input [yellow] 2 5 2 5 3" xfId="8408" xr:uid="{655F9E10-1F9C-4658-B10C-084DAA267DC5}"/>
    <cellStyle name="Input [yellow] 2 5 2 6" xfId="2374" xr:uid="{6EF81EBC-D093-4DC3-9D2C-687F876B8222}"/>
    <cellStyle name="Input [yellow] 2 5 2 6 2" xfId="5964" xr:uid="{9F571BF8-AAE8-41E5-906A-34D3BD3D9638}"/>
    <cellStyle name="Input [yellow] 2 5 2 6 3" xfId="8612" xr:uid="{6FD79194-787F-48FB-84FD-CA147CB7ED50}"/>
    <cellStyle name="Input [yellow] 2 5 2 7" xfId="2633" xr:uid="{F6F09872-63CE-42C5-A267-84E96CB586DC}"/>
    <cellStyle name="Input [yellow] 2 5 2 7 2" xfId="6214" xr:uid="{1180E402-1506-4F22-887C-DD2D807246F7}"/>
    <cellStyle name="Input [yellow] 2 5 2 7 3" xfId="8804" xr:uid="{3C4277DB-1DA9-4C56-BEBC-107966CAABC5}"/>
    <cellStyle name="Input [yellow] 2 5 2 8" xfId="2881" xr:uid="{6804A09F-198E-4C56-8DD2-11EC9AFA22BD}"/>
    <cellStyle name="Input [yellow] 2 5 2 8 2" xfId="6449" xr:uid="{1161EC06-7667-44CF-A7F5-9C28CF2D2E04}"/>
    <cellStyle name="Input [yellow] 2 5 2 8 3" xfId="8973" xr:uid="{81714E69-4A0E-413E-B3CE-3997F80AF9CC}"/>
    <cellStyle name="Input [yellow] 2 5 2 9" xfId="2982" xr:uid="{7CB6C627-6FBA-4074-9F81-CA3F4E09B6A5}"/>
    <cellStyle name="Input [yellow] 2 5 2 9 2" xfId="6544" xr:uid="{B5FF59F1-CDF9-420C-9630-F6F8F1366653}"/>
    <cellStyle name="Input [yellow] 2 5 2 9 3" xfId="9049" xr:uid="{A2D2531B-AF30-4DC3-A18D-559BCEC8C1E3}"/>
    <cellStyle name="Input [yellow] 2 5 3" xfId="1150" xr:uid="{6135625E-B52E-4810-9184-DE1FDC5A2E77}"/>
    <cellStyle name="Input [yellow] 2 5 3 2" xfId="4750" xr:uid="{9FC7810F-EFDE-4C86-B828-A051E9BD0EBF}"/>
    <cellStyle name="Input [yellow] 2 5 3 3" xfId="10249" xr:uid="{22324EC8-6A61-4672-8176-55D368EFACBC}"/>
    <cellStyle name="Input [yellow] 2 5 4" xfId="1412" xr:uid="{01F9AFF4-4895-4C36-8A98-1825FEB8F2FE}"/>
    <cellStyle name="Input [yellow] 2 5 4 2" xfId="5006" xr:uid="{3056A98E-8C6F-4B5F-9D3C-AE16199F56FD}"/>
    <cellStyle name="Input [yellow] 2 5 4 3" xfId="7862" xr:uid="{E735CCD9-9D96-42DC-87AA-97517145D80E}"/>
    <cellStyle name="Input [yellow] 2 5 4 4" xfId="10518" xr:uid="{2509B108-B066-4AE4-BB05-683EA5683368}"/>
    <cellStyle name="Input [yellow] 2 5 5" xfId="1685" xr:uid="{AF1CF62D-B5F8-4B2E-9DF0-85E0A0E5B1F6}"/>
    <cellStyle name="Input [yellow] 2 5 5 2" xfId="5277" xr:uid="{8C14B279-0872-4FD0-9D49-757866652AC8}"/>
    <cellStyle name="Input [yellow] 2 5 5 3" xfId="8072" xr:uid="{E71BEB9A-4F9A-4FCE-9826-A28D78F3C4EB}"/>
    <cellStyle name="Input [yellow] 2 5 6" xfId="1954" xr:uid="{B9B41867-50FC-4541-B33F-6D2CF8A05EC5}"/>
    <cellStyle name="Input [yellow] 2 5 6 2" xfId="5545" xr:uid="{C51C0BDD-9C67-4EAE-B6EB-AB4CE0E2959E}"/>
    <cellStyle name="Input [yellow] 2 5 6 3" xfId="8287" xr:uid="{66542D2C-0228-474B-874E-4A871521CE0F}"/>
    <cellStyle name="Input [yellow] 2 5 7" xfId="2220" xr:uid="{B5801A5D-C71C-4BCD-8696-ABBE7DD00A24}"/>
    <cellStyle name="Input [yellow] 2 5 7 2" xfId="5810" xr:uid="{DBE1EA0A-3762-4F4E-976B-BFF1CBDAA69B}"/>
    <cellStyle name="Input [yellow] 2 5 7 3" xfId="8496" xr:uid="{91F28AA3-D78D-4E9F-8E09-239A02927E57}"/>
    <cellStyle name="Input [yellow] 2 5 8" xfId="2479" xr:uid="{DB148757-9E14-4871-8F48-8CC6468AC5A2}"/>
    <cellStyle name="Input [yellow] 2 5 8 2" xfId="6067" xr:uid="{0F5748F2-CE7D-428B-A8EA-8002053F8A96}"/>
    <cellStyle name="Input [yellow] 2 5 8 3" xfId="8693" xr:uid="{0AB646F3-3831-4437-9A17-ABF71DB50CBA}"/>
    <cellStyle name="Input [yellow] 2 5 9" xfId="2738" xr:uid="{CEEA8D30-6419-4327-BC59-C347E121421C}"/>
    <cellStyle name="Input [yellow] 2 5 9 2" xfId="6314" xr:uid="{07EA6FF2-645C-4AE7-9BDB-1498E2F22169}"/>
    <cellStyle name="Input [yellow] 2 5 9 3" xfId="8856" xr:uid="{760E7AA1-9DFC-4AA2-BB3B-FF8C70BE9360}"/>
    <cellStyle name="Input [yellow] 2 6" xfId="376" xr:uid="{3F08C5BF-E5B8-453E-95B2-8516AE4D2E86}"/>
    <cellStyle name="Input [yellow] 2 6 10" xfId="2569" xr:uid="{B7088B88-890E-4BC5-BA4A-E0400F029AF1}"/>
    <cellStyle name="Input [yellow] 2 6 10 2" xfId="12403" xr:uid="{3BD9DE1F-9C73-4595-9229-5FA2A289EE50}"/>
    <cellStyle name="Input [yellow] 2 6 11" xfId="1361" xr:uid="{DCC74A1C-DB06-4653-9300-AF3276CCD05C}"/>
    <cellStyle name="Input [yellow] 2 6 11 2" xfId="7828" xr:uid="{57596C68-5DFB-4348-80B4-242E5DAD845C}"/>
    <cellStyle name="Input [yellow] 2 6 12" xfId="3297" xr:uid="{726FCD9E-231B-4DF4-9C00-C42CE1921D7D}"/>
    <cellStyle name="Input [yellow] 2 6 12 2" xfId="6832" xr:uid="{772ACAEB-1661-4133-8F90-EE6093D8389B}"/>
    <cellStyle name="Input [yellow] 2 6 12 3" xfId="9230" xr:uid="{B15705DD-0CDC-44E5-B111-3881626A0A09}"/>
    <cellStyle name="Input [yellow] 2 6 13" xfId="3600" xr:uid="{F31413C7-7945-4233-B502-FCE6D0E57FE0}"/>
    <cellStyle name="Input [yellow] 2 6 13 2" xfId="7135" xr:uid="{DFDB3097-7AFC-412D-9E11-12382E0FA3D8}"/>
    <cellStyle name="Input [yellow] 2 6 13 3" xfId="12909" xr:uid="{57809755-DBFB-481D-A0C8-162E087415FF}"/>
    <cellStyle name="Input [yellow] 2 6 14" xfId="3737" xr:uid="{E5C8BD35-1C55-4E5A-B475-A14590028B64}"/>
    <cellStyle name="Input [yellow] 2 6 14 2" xfId="7272" xr:uid="{C63E6062-3B1D-40EB-A853-16FC043D1634}"/>
    <cellStyle name="Input [yellow] 2 6 14 3" xfId="9543" xr:uid="{F43F78E3-1453-41D6-863A-42191F5202DB}"/>
    <cellStyle name="Input [yellow] 2 6 15" xfId="4009" xr:uid="{BDCD5644-97D3-40B6-A669-334E481B8799}"/>
    <cellStyle name="Input [yellow] 2 6 15 2" xfId="7393" xr:uid="{5F19892C-0C21-4C2D-A966-1AC4ACE844BB}"/>
    <cellStyle name="Input [yellow] 2 6 16" xfId="9672" xr:uid="{8AEB2585-FD12-4ADB-BCB8-D66EF15D75B1}"/>
    <cellStyle name="Input [yellow] 2 6 17" xfId="9869" xr:uid="{35D704ED-5CF4-42C7-B6C6-5EE31078469F}"/>
    <cellStyle name="Input [yellow] 2 6 2" xfId="513" xr:uid="{D345FEF8-8DC5-4F7F-8E26-0A2B59F3596B}"/>
    <cellStyle name="Input [yellow] 2 6 2 10" xfId="2923" xr:uid="{F2C46F40-CC3D-4F33-BCDD-6670916E5E77}"/>
    <cellStyle name="Input [yellow] 2 6 2 10 2" xfId="6489" xr:uid="{92C46991-3286-45D9-90D9-9ECC0CF88DEC}"/>
    <cellStyle name="Input [yellow] 2 6 2 10 3" xfId="9007" xr:uid="{DF67D1C0-C9F9-415B-A9F1-43FEFB2F2F1C}"/>
    <cellStyle name="Input [yellow] 2 6 2 11" xfId="3433" xr:uid="{96BF8144-8B4C-48E3-87D1-A0AEAB9EB682}"/>
    <cellStyle name="Input [yellow] 2 6 2 11 2" xfId="6968" xr:uid="{55ABC791-2758-4C32-B4EA-56139A79ADC3}"/>
    <cellStyle name="Input [yellow] 2 6 2 11 3" xfId="9340" xr:uid="{6C8D62F4-F091-40F7-80AE-EA920734E078}"/>
    <cellStyle name="Input [yellow] 2 6 2 12" xfId="4125" xr:uid="{564B8C62-203F-4BB4-B2B9-7B492F8628B9}"/>
    <cellStyle name="Input [yellow] 2 6 2 13" xfId="9809" xr:uid="{09524D12-FC19-4534-A778-A5DDE7C30B28}"/>
    <cellStyle name="Input [yellow] 2 6 2 14" xfId="9962" xr:uid="{1485B207-1611-4C34-8DA2-E1FB50590BDE}"/>
    <cellStyle name="Input [yellow] 2 6 2 15" xfId="11311" xr:uid="{3DE8131C-EA26-48BA-833B-13AA12472BBB}"/>
    <cellStyle name="Input [yellow] 2 6 2 2" xfId="1042" xr:uid="{2EC82659-D1B5-41D4-BA63-072123277AB3}"/>
    <cellStyle name="Input [yellow] 2 6 2 2 2" xfId="4642" xr:uid="{BB63D7A5-FF9A-4EFE-84DC-15AA9449A48C}"/>
    <cellStyle name="Input [yellow] 2 6 2 2 3" xfId="7647" xr:uid="{3BC51709-D56B-41C3-9B9C-3D5EB43E2301}"/>
    <cellStyle name="Input [yellow] 2 6 2 2 4" xfId="10446" xr:uid="{DDBC7F44-435A-4394-99E9-A24E0060B7AC}"/>
    <cellStyle name="Input [yellow] 2 6 2 3" xfId="1334" xr:uid="{2641431C-EC36-45F5-9481-E2E8F2A63A6E}"/>
    <cellStyle name="Input [yellow] 2 6 2 3 2" xfId="4929" xr:uid="{A15992A7-41B7-4092-AA3D-8AB88DAB701C}"/>
    <cellStyle name="Input [yellow] 2 6 2 3 3" xfId="7813" xr:uid="{BA8773F5-3919-4912-9B2A-A69E7C53910E}"/>
    <cellStyle name="Input [yellow] 2 6 2 3 4" xfId="10705" xr:uid="{0C405CC8-8749-49F3-86F0-3EBFD871E928}"/>
    <cellStyle name="Input [yellow] 2 6 2 4" xfId="1607" xr:uid="{0739D0EA-2CE7-48DE-A432-CB8D33C0C13E}"/>
    <cellStyle name="Input [yellow] 2 6 2 4 2" xfId="5200" xr:uid="{1B88F11D-ADB4-48A6-B17D-83584E35B778}"/>
    <cellStyle name="Input [yellow] 2 6 2 4 3" xfId="8012" xr:uid="{5FFA6516-D017-457F-BFF4-F2D6491AEEE2}"/>
    <cellStyle name="Input [yellow] 2 6 2 5" xfId="1879" xr:uid="{BAFA9584-1DAC-48CB-A417-2CB4A51BC344}"/>
    <cellStyle name="Input [yellow] 2 6 2 5 2" xfId="5470" xr:uid="{5738D98D-7C3D-4F77-A417-2260824654BC}"/>
    <cellStyle name="Input [yellow] 2 6 2 5 3" xfId="8227" xr:uid="{4B57B79E-5459-4594-AA40-51F07F5182CF}"/>
    <cellStyle name="Input [yellow] 2 6 2 6" xfId="2145" xr:uid="{23F20785-27D8-4836-B019-97540893A21F}"/>
    <cellStyle name="Input [yellow] 2 6 2 6 2" xfId="5735" xr:uid="{A32BCFA8-BBE7-4515-A47A-87D46DD1D1C8}"/>
    <cellStyle name="Input [yellow] 2 6 2 6 3" xfId="8437" xr:uid="{5AF53C25-299E-4FDA-A6DD-AA6EDA37441B}"/>
    <cellStyle name="Input [yellow] 2 6 2 7" xfId="2411" xr:uid="{5D8EC3AE-164A-47FF-91D2-4AE335162A9C}"/>
    <cellStyle name="Input [yellow] 2 6 2 7 2" xfId="6000" xr:uid="{AE9422CC-CC03-4CAD-B384-45A080583D4C}"/>
    <cellStyle name="Input [yellow] 2 6 2 7 3" xfId="8640" xr:uid="{96080154-5FAF-4BAC-BC3E-6EF2A89FF437}"/>
    <cellStyle name="Input [yellow] 2 6 2 8" xfId="2670" xr:uid="{2103462C-8180-412A-AA30-3F7EDC8CA735}"/>
    <cellStyle name="Input [yellow] 2 6 2 8 2" xfId="6251" xr:uid="{F0AD75BA-6D4C-4E2D-960D-D01792F93AA4}"/>
    <cellStyle name="Input [yellow] 2 6 2 8 3" xfId="8826" xr:uid="{D94706EC-534E-47DA-A2C4-96F33BFB5AAD}"/>
    <cellStyle name="Input [yellow] 2 6 2 9" xfId="2917" xr:uid="{8BAD8FAE-1ED1-4586-8148-C521714F23E4}"/>
    <cellStyle name="Input [yellow] 2 6 2 9 2" xfId="6483" xr:uid="{73F3B8CD-F706-4710-A6F6-02E1C6644A27}"/>
    <cellStyle name="Input [yellow] 2 6 2 9 3" xfId="9001" xr:uid="{8A473F4F-4D7D-4FB7-861B-99F7E9975386}"/>
    <cellStyle name="Input [yellow] 2 6 3" xfId="884" xr:uid="{DB0C57A7-E1B4-40ED-ADB5-63D35E401920}"/>
    <cellStyle name="Input [yellow] 2 6 3 2" xfId="4484" xr:uid="{0D28F2CD-7CA2-46B6-8F8E-390BB6B22967}"/>
    <cellStyle name="Input [yellow] 2 6 3 3" xfId="10287" xr:uid="{A88154F1-39F5-4D56-9359-FED55FA8E91B}"/>
    <cellStyle name="Input [yellow] 2 6 3 4" xfId="11539" xr:uid="{9A6C814B-59AB-46C6-8FED-C46D6DEFC8EC}"/>
    <cellStyle name="Input [yellow] 2 6 4" xfId="602" xr:uid="{225F4B17-2BFE-4D19-AD49-EACC566CB7E3}"/>
    <cellStyle name="Input [yellow] 2 6 4 2" xfId="4205" xr:uid="{3D78A52A-EA30-40FD-A267-855B0D93D5ED}"/>
    <cellStyle name="Input [yellow] 2 6 4 3" xfId="10555" xr:uid="{FA402ED4-4E4A-4DF8-A6B0-BF70AF2AE3DC}"/>
    <cellStyle name="Input [yellow] 2 6 5" xfId="1450" xr:uid="{2E863D4F-65E1-422A-9063-7FFED6C28A43}"/>
    <cellStyle name="Input [yellow] 2 6 5 2" xfId="5044" xr:uid="{3A20C60E-CDE3-40DB-A10F-4C9EE32FF3FB}"/>
    <cellStyle name="Input [yellow] 2 6 5 3" xfId="7892" xr:uid="{3BABC708-538E-4E51-8830-CC264D76E38D}"/>
    <cellStyle name="Input [yellow] 2 6 6" xfId="1723" xr:uid="{075A5B30-084F-4FBF-82AA-9E9E958ACF0E}"/>
    <cellStyle name="Input [yellow] 2 6 6 2" xfId="5315" xr:uid="{C11342E4-9587-4394-8227-E0B6D9F599DB}"/>
    <cellStyle name="Input [yellow] 2 6 6 3" xfId="8101" xr:uid="{6E7F19FE-9BAC-48FA-BDBC-3BCA27722623}"/>
    <cellStyle name="Input [yellow] 2 6 7" xfId="1992" xr:uid="{89151C2A-39F3-47A6-82E9-4B2CE7628039}"/>
    <cellStyle name="Input [yellow] 2 6 7 2" xfId="5583" xr:uid="{46BCAB6A-3575-4F8E-A66F-6960366B1CAA}"/>
    <cellStyle name="Input [yellow] 2 6 7 3" xfId="8316" xr:uid="{9F7055F8-1C33-4A21-BF78-4742FC4ABE9B}"/>
    <cellStyle name="Input [yellow] 2 6 8" xfId="2516" xr:uid="{41289A9F-78A6-4125-BFE1-88733835E9FC}"/>
    <cellStyle name="Input [yellow] 2 6 8 2" xfId="6103" xr:uid="{E067EB1E-81C2-4C15-880A-54D04083465A}"/>
    <cellStyle name="Input [yellow] 2 6 8 3" xfId="8720" xr:uid="{B182E5F4-95A5-4626-83CA-8A09CA9BDFDE}"/>
    <cellStyle name="Input [yellow] 2 6 9" xfId="2768" xr:uid="{2C7147ED-8D0E-4B7E-B863-CE505C5E29F8}"/>
    <cellStyle name="Input [yellow] 2 6 9 2" xfId="6341" xr:uid="{3452CB05-11BE-4DD5-9C01-2A3DF38CFA65}"/>
    <cellStyle name="Input [yellow] 2 6 9 3" xfId="12480" xr:uid="{FDF04000-8211-427C-907E-AE53F6EC4700}"/>
    <cellStyle name="Input [yellow] 2 7" xfId="268" xr:uid="{B8F86D80-68E3-4FF8-B082-B9286B9D5FD7}"/>
    <cellStyle name="Input [yellow] 2 7 2" xfId="3910" xr:uid="{9DFFB5D0-28BC-4DC4-B477-A3EA441C72D9}"/>
    <cellStyle name="Input [yellow] 2 7 3" xfId="9598" xr:uid="{C7684208-07C7-4B5E-99DC-B79D0E53F0E5}"/>
    <cellStyle name="Input [yellow] 2 7 4" xfId="10193" xr:uid="{F0F4A8A9-CA20-4BB5-AE77-A4A32FB99181}"/>
    <cellStyle name="Input [yellow] 2 7 5" xfId="11209" xr:uid="{3F4A10C1-B253-4A9C-B2A3-8C0CF57CE580}"/>
    <cellStyle name="Input [yellow] 2 8" xfId="254" xr:uid="{2DE2D5EF-6BEE-42FD-97E7-4D965CE6FB8C}"/>
    <cellStyle name="Input [yellow] 2 8 2" xfId="3897" xr:uid="{543A2597-BD5F-4EE1-B290-4C266DDE1085}"/>
    <cellStyle name="Input [yellow] 2 8 3" xfId="7319" xr:uid="{3A76CF1E-E319-40C2-94CA-B147DBFA3BDA}"/>
    <cellStyle name="Input [yellow] 2 8 4" xfId="9584" xr:uid="{D09A4DFB-A717-4B58-AA58-BA4215591205}"/>
    <cellStyle name="Input [yellow] 2 9" xfId="1365" xr:uid="{CB199536-6BBC-4E62-A494-21C89FADF0B0}"/>
    <cellStyle name="Input [yellow] 2 9 2" xfId="4959" xr:uid="{52219780-9511-4855-B954-AEC1810E16B3}"/>
    <cellStyle name="Input [yellow] 2 9 3" xfId="11851" xr:uid="{E928A282-FDEA-4918-9B1C-DCC2A727C3AA}"/>
    <cellStyle name="Input [yellow] 3" xfId="327" xr:uid="{FEA8BD2A-0E84-4297-B4DE-7A07F0FE7BFF}"/>
    <cellStyle name="Input [yellow] 3 10" xfId="3164" xr:uid="{1AC41148-E2E2-4345-80D4-184C2A5F7106}"/>
    <cellStyle name="Input [yellow] 3 10 2" xfId="9126" xr:uid="{20C3FF59-537F-402E-AE02-C5AEAD45F70A}"/>
    <cellStyle name="Input [yellow] 3 11" xfId="3253" xr:uid="{68B9207D-C435-424C-AB8A-E0532EB40896}"/>
    <cellStyle name="Input [yellow] 3 11 2" xfId="6788" xr:uid="{14427155-2849-4795-81BA-4B28B193CA59}"/>
    <cellStyle name="Input [yellow] 3 11 3" xfId="9195" xr:uid="{A9EFED23-55D4-4A57-948C-62C344B5AFCB}"/>
    <cellStyle name="Input [yellow] 3 12" xfId="3551" xr:uid="{21F07717-22A3-45ED-9C1E-12FD36C3A340}"/>
    <cellStyle name="Input [yellow] 3 12 2" xfId="7086" xr:uid="{2BFEC708-C7FF-45FD-9AE9-90708FD96705}"/>
    <cellStyle name="Input [yellow] 3 12 3" xfId="9425" xr:uid="{B0AC05BF-F5A9-456B-BAAA-C3930D66E2F6}"/>
    <cellStyle name="Input [yellow] 3 13" xfId="3692" xr:uid="{22D640B9-2F9E-4691-A857-D885AFB9E2E9}"/>
    <cellStyle name="Input [yellow] 3 13 2" xfId="7227" xr:uid="{86559B85-0E20-4AB2-BE24-9E976816D6A4}"/>
    <cellStyle name="Input [yellow] 3 13 3" xfId="9514" xr:uid="{A33EB0E9-F134-47AF-A65B-25125018BA8E}"/>
    <cellStyle name="Input [yellow] 3 14" xfId="3961" xr:uid="{BFA5D826-80ED-4106-942F-F3CB5BF43A0D}"/>
    <cellStyle name="Input [yellow] 3 14 2" xfId="7358" xr:uid="{48A4F52C-220F-48A3-8352-642D121E1634}"/>
    <cellStyle name="Input [yellow] 3 15" xfId="9624" xr:uid="{1312C2DC-0DA6-43E1-97AC-600465980E48}"/>
    <cellStyle name="Input [yellow] 3 2" xfId="468" xr:uid="{54739F61-D93B-47B7-85A5-E5CA8DF08FDB}"/>
    <cellStyle name="Input [yellow] 3 2 10" xfId="3388" xr:uid="{56B02C8D-D18F-4917-9928-B23687ED0973}"/>
    <cellStyle name="Input [yellow] 3 2 10 2" xfId="6923" xr:uid="{C08AF31D-2F31-4620-B287-318C53286819}"/>
    <cellStyle name="Input [yellow] 3 2 10 3" xfId="9304" xr:uid="{04C12ACD-334C-43A3-84DA-8B20F8255C92}"/>
    <cellStyle name="Input [yellow] 3 2 11" xfId="4091" xr:uid="{23C07DAC-75A2-4465-873C-07B87D6907EC}"/>
    <cellStyle name="Input [yellow] 3 2 12" xfId="7438" xr:uid="{6C028BB4-631B-4124-975F-9640DF672CAB}"/>
    <cellStyle name="Input [yellow] 3 2 13" xfId="9764" xr:uid="{D2D57DAB-5EEB-49CB-B25D-7A7825A40C04}"/>
    <cellStyle name="Input [yellow] 3 2 2" xfId="616" xr:uid="{7DBD618B-ADC9-46BB-B2FD-9D6856CA9B29}"/>
    <cellStyle name="Input [yellow] 3 2 2 2" xfId="4219" xr:uid="{E0D792CE-25DC-43BE-94CE-F7FB97516149}"/>
    <cellStyle name="Input [yellow] 3 2 2 3" xfId="7493" xr:uid="{56885F95-CD06-4A79-80D6-E1E1C95104D2}"/>
    <cellStyle name="Input [yellow] 3 2 2 4" xfId="10397" xr:uid="{8927D4B3-BD67-48AD-B2E5-C8C3971EF200}"/>
    <cellStyle name="Input [yellow] 3 2 3" xfId="1559" xr:uid="{580D6A3F-BBFE-4B30-A762-6F31B3BA1E49}"/>
    <cellStyle name="Input [yellow] 3 2 3 2" xfId="5152" xr:uid="{34944FA6-D774-4AC3-A77C-2AAC94CE6E55}"/>
    <cellStyle name="Input [yellow] 3 2 3 3" xfId="7975" xr:uid="{1C128EB1-E37D-4734-A86D-3836423F9DE0}"/>
    <cellStyle name="Input [yellow] 3 2 3 4" xfId="10657" xr:uid="{479CC2E1-50E5-4FC4-99C2-46B02EF71889}"/>
    <cellStyle name="Input [yellow] 3 2 4" xfId="1830" xr:uid="{B8E5A5AD-1EE3-4BA3-ADAD-1E29CD8164AA}"/>
    <cellStyle name="Input [yellow] 3 2 4 2" xfId="5421" xr:uid="{B17EEC82-E3DC-44EA-8CBB-D6224A815B02}"/>
    <cellStyle name="Input [yellow] 3 2 4 3" xfId="8187" xr:uid="{6E154CB5-7C12-4437-9E22-C75CE7E50D72}"/>
    <cellStyle name="Input [yellow] 3 2 5" xfId="2098" xr:uid="{E05979A3-CC3E-4986-A99C-9341F6F14695}"/>
    <cellStyle name="Input [yellow] 3 2 5 2" xfId="5688" xr:uid="{6AA5621E-0817-4582-B745-2AF0AAD09FEF}"/>
    <cellStyle name="Input [yellow] 3 2 5 3" xfId="8399" xr:uid="{7743405B-AEB6-4FFB-B7BC-F164631E5178}"/>
    <cellStyle name="Input [yellow] 3 2 6" xfId="2363" xr:uid="{0BF45D54-8581-4126-92EB-E75CCFCA1016}"/>
    <cellStyle name="Input [yellow] 3 2 6 2" xfId="5953" xr:uid="{1F67A5F5-2616-4F4F-92DE-055EA45D1EFD}"/>
    <cellStyle name="Input [yellow] 3 2 6 3" xfId="8603" xr:uid="{C4086B43-28B8-4AFE-A9A6-B0B687909379}"/>
    <cellStyle name="Input [yellow] 3 2 7" xfId="2622" xr:uid="{2AA20D38-E99A-42EB-8435-F13CC83622E5}"/>
    <cellStyle name="Input [yellow] 3 2 7 2" xfId="6204" xr:uid="{37435341-C5F3-4709-B382-CFE78D09029C}"/>
    <cellStyle name="Input [yellow] 3 2 7 3" xfId="8796" xr:uid="{DF1AC498-6830-4040-BF20-A8630FC093BB}"/>
    <cellStyle name="Input [yellow] 3 2 8" xfId="2871" xr:uid="{20279546-3F5A-4363-83A9-B9723822AD88}"/>
    <cellStyle name="Input [yellow] 3 2 8 2" xfId="6440" xr:uid="{E67D51DB-61ED-4922-A562-0086066F5390}"/>
    <cellStyle name="Input [yellow] 3 2 8 3" xfId="8965" xr:uid="{7E5CA046-5621-480D-BD4D-3E00A210838B}"/>
    <cellStyle name="Input [yellow] 3 2 9" xfId="3154" xr:uid="{CF11AF07-8F1D-41A1-88C3-BF9B3817C4F6}"/>
    <cellStyle name="Input [yellow] 3 2 9 2" xfId="6695" xr:uid="{141998DD-E37E-494D-A748-6E00AEB054CD}"/>
    <cellStyle name="Input [yellow] 3 2 9 3" xfId="9118" xr:uid="{303E1386-58C3-4B45-8280-E78115ED373B}"/>
    <cellStyle name="Input [yellow] 3 3" xfId="1219" xr:uid="{37BA636F-CA5B-4AF2-8540-FE4E632FEEEF}"/>
    <cellStyle name="Input [yellow] 3 3 2" xfId="4816" xr:uid="{4213934D-E809-48FC-8E0E-316820B79DCD}"/>
    <cellStyle name="Input [yellow] 3 3 3" xfId="10238" xr:uid="{47117BAE-FBAF-4F42-A261-93039B973669}"/>
    <cellStyle name="Input [yellow] 3 4" xfId="1401" xr:uid="{0B682025-3A14-4733-ADE7-8D90E4E30312}"/>
    <cellStyle name="Input [yellow] 3 4 2" xfId="4995" xr:uid="{94D5CFD4-A8F8-4752-A849-1AA8F44BD9FF}"/>
    <cellStyle name="Input [yellow] 3 4 3" xfId="7853" xr:uid="{C8792620-A770-4352-8C56-917CC054098B}"/>
    <cellStyle name="Input [yellow] 3 4 4" xfId="10507" xr:uid="{E2AF9E8D-DD1E-4F96-8B14-E7C4E5489561}"/>
    <cellStyle name="Input [yellow] 3 5" xfId="1674" xr:uid="{70A5B666-FC9E-477B-A43C-853344A11EF0}"/>
    <cellStyle name="Input [yellow] 3 5 2" xfId="5266" xr:uid="{C33EADDE-2E70-4214-9025-C9391F539BF1}"/>
    <cellStyle name="Input [yellow] 3 5 3" xfId="8063" xr:uid="{160D9A9E-D621-484B-9434-EAB6DD06092A}"/>
    <cellStyle name="Input [yellow] 3 6" xfId="1943" xr:uid="{0C482307-3A35-401A-BF57-AD2C943DB3A8}"/>
    <cellStyle name="Input [yellow] 3 6 2" xfId="5534" xr:uid="{CA44FD40-DB52-4F3A-8E61-D94D18921E9A}"/>
    <cellStyle name="Input [yellow] 3 6 3" xfId="8278" xr:uid="{5A474AA2-7642-430F-BFB3-3139D40B9B08}"/>
    <cellStyle name="Input [yellow] 3 7" xfId="2209" xr:uid="{0B0F3B4E-04A0-4B5C-8B3B-C999E19AB536}"/>
    <cellStyle name="Input [yellow] 3 7 2" xfId="5799" xr:uid="{CF451860-595E-4DC3-86F8-87C10DE65DDF}"/>
    <cellStyle name="Input [yellow] 3 7 3" xfId="8487" xr:uid="{E367C7D0-4466-463F-B827-794B719DD6CD}"/>
    <cellStyle name="Input [yellow] 3 8" xfId="2468" xr:uid="{18DFAFE7-FAC2-4AB5-BC41-DD91939B1D9E}"/>
    <cellStyle name="Input [yellow] 3 8 2" xfId="6056" xr:uid="{A00389AF-9D9C-469D-A4AE-C3AA0A0BC297}"/>
    <cellStyle name="Input [yellow] 3 8 3" xfId="8684" xr:uid="{3CE29C95-FD80-45F3-BF11-85491998D5C9}"/>
    <cellStyle name="Input [yellow] 3 9" xfId="2732" xr:uid="{AA21FA80-DE2D-4860-A1EF-01EBD6329367}"/>
    <cellStyle name="Input [yellow] 3 9 2" xfId="6309" xr:uid="{A6D34AB1-AD75-4DB7-AEE5-00FEBEBE0B78}"/>
    <cellStyle name="Input [yellow] 3 9 3" xfId="8852" xr:uid="{42A49270-D0CB-4777-BD0D-D97C259C8546}"/>
    <cellStyle name="Input [yellow] 4" xfId="261" xr:uid="{A5AA28F5-40D8-4A89-9B5A-C362CEFD54F9}"/>
    <cellStyle name="Input [yellow] 4 2" xfId="3904" xr:uid="{D4A33938-3E9A-47D3-88E7-8C0B1142321F}"/>
    <cellStyle name="Input [yellow] 4 3" xfId="7324" xr:uid="{534DD90F-6D24-4CCA-A32C-6AC1C601CFB9}"/>
    <cellStyle name="Input [yellow] 4 4" xfId="9591" xr:uid="{D7FCDB83-37EA-49F7-8489-4162AD1E6FEE}"/>
    <cellStyle name="Input [yellow] 5" xfId="1977" xr:uid="{1E481DD5-2A2F-4F40-AB24-0495BD2CB9E8}"/>
    <cellStyle name="Input [yellow] 5 2" xfId="5568" xr:uid="{AE315BA7-6704-4DB5-BE26-E807F7CDFF5E}"/>
    <cellStyle name="Input [yellow] 5 3" xfId="8303" xr:uid="{1D2DC848-E31D-4DE3-9621-DBB3091C8BF5}"/>
    <cellStyle name="Input [yellow] 6" xfId="2606" xr:uid="{3BC298B2-4FEA-426E-93AC-D8434E5EDB71}"/>
    <cellStyle name="Input [yellow] 6 2" xfId="6189" xr:uid="{AFCA78F2-D05A-41EA-911C-BB0187EF46CF}"/>
    <cellStyle name="Input [yellow] 6 3" xfId="8785" xr:uid="{C418A80C-51E9-4A4B-AF63-1905D56E1A99}"/>
    <cellStyle name="Input [yellow] 7" xfId="3478" xr:uid="{5A1A7575-0C8F-4B61-BE7A-1784B5575592}"/>
    <cellStyle name="Input [yellow] 7 2" xfId="7013" xr:uid="{541EFC5E-466B-468A-83D0-35820DD358B2}"/>
    <cellStyle name="Input [yellow] 7 3" xfId="9376" xr:uid="{687A9D69-6F2B-402E-BB59-11D99EA3ECC5}"/>
    <cellStyle name="Input [yellow] 8" xfId="3873" xr:uid="{427EE8CC-7014-406D-BA64-049B7A029A90}"/>
    <cellStyle name="Input [yellow] 8 2" xfId="3802" xr:uid="{E69A5EFC-B739-4BDD-8E86-F9BD66B7E51D}"/>
    <cellStyle name="J401K" xfId="64" xr:uid="{C6807F09-9F4F-4127-8664-C191C7B90E6E}"/>
    <cellStyle name="Milliers [0]_!!!GO" xfId="65" xr:uid="{86B2A7D2-4AC2-447C-8C28-188A0A9C1184}"/>
    <cellStyle name="Milliers_!!!GO" xfId="66" xr:uid="{0A457C79-C7F3-49B1-B79C-6F51AF4E7F5D}"/>
    <cellStyle name="Mon騁aire [0]_!!!GO" xfId="67" xr:uid="{E2DCDD8A-8669-4BB4-BE8E-F7CF199FD428}"/>
    <cellStyle name="Mon騁aire_!!!GO" xfId="68" xr:uid="{8484F2E3-29D9-4DE4-9CF7-E287BFAD961B}"/>
    <cellStyle name="Normal" xfId="14" xr:uid="{00000000-0005-0000-0000-000006000000}"/>
    <cellStyle name="Normal - Style1" xfId="69" xr:uid="{DE39AA3A-11AF-4F97-9C6C-BF95C697D314}"/>
    <cellStyle name="Normal - Style1 2" xfId="70" xr:uid="{B2543796-FDA5-4696-824B-CF50D5538FA3}"/>
    <cellStyle name="Normal - Style1 2 2" xfId="211" xr:uid="{F91FF8A4-7386-4959-AAC9-D03D51976F10}"/>
    <cellStyle name="Normal - Style1 3" xfId="157" xr:uid="{0EFC3B6D-9FD7-451D-9255-9B1AC5A2DDDD}"/>
    <cellStyle name="Normal - Style1 4" xfId="3794" xr:uid="{0A7DEDFE-BF08-4787-AA40-8E5637B6BEBD}"/>
    <cellStyle name="Normal_!!!GO" xfId="71" xr:uid="{4FCB6027-2918-4E31-9440-C7A6CE8B615C}"/>
    <cellStyle name="oft Excel]_x000d__x000a_Options5=1155_x000d__x000a_Pos=-12,9,1048,771_x000d__x000a_MRUFuncs=345,205,221,1,65,28,37,24,3,36_x000d__x000a_StickyPtX=574_x000d__x000a_StickyPtY=45" xfId="72" xr:uid="{1684F4FD-4616-4B4E-8433-909064DE3624}"/>
    <cellStyle name="Percent [2]" xfId="73" xr:uid="{9219C169-FCF0-4098-AA8F-7F1B67AB53ED}"/>
    <cellStyle name="Percent_!!!GO" xfId="74" xr:uid="{77A66991-D4D2-4DB8-B1AE-05EE41395AF5}"/>
    <cellStyle name="price" xfId="75" xr:uid="{B9079D5A-F3B6-4E6E-A0AA-B5D11E4BF88A}"/>
    <cellStyle name="revised" xfId="76" xr:uid="{AAE98900-D08A-4CDA-94E4-2F9526D07A56}"/>
    <cellStyle name="section" xfId="77" xr:uid="{EB20E6C6-97C2-4E9A-A56F-720107D1CFAC}"/>
    <cellStyle name="Standard_!!!GO" xfId="78" xr:uid="{A5058D85-63BF-4C3C-854B-82BF73ED23DF}"/>
    <cellStyle name="subhead" xfId="79" xr:uid="{22393138-97EB-4F39-BF7F-854A0FFA8905}"/>
    <cellStyle name="title" xfId="80" xr:uid="{E76B95CB-C655-4EA6-8C1D-97C88206C851}"/>
    <cellStyle name="W臧rung_!!!GO" xfId="81" xr:uid="{257FB56D-34AA-48EF-8376-A49D32C03007}"/>
    <cellStyle name="アクセント 1 2" xfId="82" xr:uid="{F8206DD8-7E77-43B0-80DB-B7B7D65BD9BE}"/>
    <cellStyle name="アクセント 1 2 2" xfId="213" xr:uid="{A9B56528-1A54-41E2-BA48-17BDE0BEBADC}"/>
    <cellStyle name="アクセント 1 3" xfId="212" xr:uid="{99495F16-5CE1-4052-B5F8-F617AF122C71}"/>
    <cellStyle name="アクセント 2 2" xfId="83" xr:uid="{AEA92255-8074-4108-9DEA-AFE14B4339C4}"/>
    <cellStyle name="アクセント 3 2" xfId="84" xr:uid="{680B5E75-0722-4600-AEBB-6ED5CEC7294D}"/>
    <cellStyle name="アクセント 4 2" xfId="85" xr:uid="{9521F128-6270-4258-A275-EBCB2BE61FCD}"/>
    <cellStyle name="アクセント 4 2 2" xfId="215" xr:uid="{A24AD051-F404-42DF-85B5-19DD74856B3B}"/>
    <cellStyle name="アクセント 4 3" xfId="214" xr:uid="{C33DBD81-56AE-4E50-A54F-1F4B3588746B}"/>
    <cellStyle name="アクセント 5 2" xfId="86" xr:uid="{4857ACB6-DEAE-4A20-AEFB-01B2457EE8D9}"/>
    <cellStyle name="アクセント 6 2" xfId="87" xr:uid="{83436907-3559-47C2-8A35-57973F693AFA}"/>
    <cellStyle name="スタイル 1" xfId="88" xr:uid="{8AD2BF6A-2323-434B-87CE-8B6AF3570D87}"/>
    <cellStyle name="タイトル 2" xfId="89" xr:uid="{BDCD3F2C-6BA9-4457-AEFE-354C82F36586}"/>
    <cellStyle name="タイトル 2 2" xfId="217" xr:uid="{745AFB39-660C-4EC1-99D6-1BB844E97AC2}"/>
    <cellStyle name="タイトル 3" xfId="216" xr:uid="{666479D2-48CB-4BF0-848C-EB85F438E8B1}"/>
    <cellStyle name="チェック セル 2" xfId="90" xr:uid="{9E18F7B5-7346-4326-AB48-E7BF4D179945}"/>
    <cellStyle name="ﾄﾞｸｶ [0]_ｰ豼ｵﾃﾟﾁ " xfId="7" xr:uid="{00000000-0005-0000-0000-000007000000}"/>
    <cellStyle name="ﾄﾞｸｶ_ｰ豼ｵﾃﾟﾁ " xfId="8" xr:uid="{00000000-0005-0000-0000-000008000000}"/>
    <cellStyle name="どちらでもない 2" xfId="91" xr:uid="{19FAAA77-531F-423D-A286-0FC4BB7E916D}"/>
    <cellStyle name="ﾅ・ｭ [0]_ｰ豼ｵﾃﾟﾁ " xfId="9" xr:uid="{00000000-0005-0000-0000-000009000000}"/>
    <cellStyle name="ﾅ・ｭ_ｰ豼ｵﾃﾟﾁ " xfId="10" xr:uid="{00000000-0005-0000-0000-00000A000000}"/>
    <cellStyle name="パーセント 2" xfId="92" xr:uid="{2AFECB69-E074-4CE8-876A-83F9EBE32EC8}"/>
    <cellStyle name="ハイパーリンク" xfId="13" builtinId="8" hidden="1"/>
    <cellStyle name="ハイパーリンク 2" xfId="10043" xr:uid="{E55D5426-2BBE-4F15-8D7A-9905774949B2}"/>
    <cellStyle name="ハイパーリンク 2 2" xfId="10056" xr:uid="{1076DB3A-0269-4CF6-9F47-46A5A5F9FE4F}"/>
    <cellStyle name="ハイパーリンク 3" xfId="10051" xr:uid="{41FE71D7-BEEA-4EB1-94BC-D332753F3B96}"/>
    <cellStyle name="メモ 2" xfId="93" xr:uid="{7DA248A6-7DF9-47A6-99F6-9D282FD6D5A2}"/>
    <cellStyle name="メモ 2 10" xfId="1105" xr:uid="{8584B87F-23A9-40D1-A0FB-B8DF2EF4067F}"/>
    <cellStyle name="メモ 2 10 2" xfId="4705" xr:uid="{99330328-1D22-48A1-9DBA-0C97BA869971}"/>
    <cellStyle name="メモ 2 10 3" xfId="7666" xr:uid="{EB7916D6-E881-40C9-9307-A6597390E0E1}"/>
    <cellStyle name="メモ 2 10 4" xfId="11714" xr:uid="{9DD66BE6-3F44-4EDE-8D7F-FB35C96D3EEE}"/>
    <cellStyle name="メモ 2 11" xfId="608" xr:uid="{DB5471F0-5828-45AA-BBFE-1ADEAB5278EC}"/>
    <cellStyle name="メモ 2 11 2" xfId="4211" xr:uid="{07F58251-9320-45DA-A17D-98D4C01AA02C}"/>
    <cellStyle name="メモ 2 11 3" xfId="7489" xr:uid="{FB2396B3-DDBE-451E-838D-ACC810DE5295}"/>
    <cellStyle name="メモ 2 11 4" xfId="11356" xr:uid="{C826ECEC-5017-4675-B0DD-6A5F3FD408AE}"/>
    <cellStyle name="メモ 2 12" xfId="1221" xr:uid="{0972D741-4B9F-4846-A18D-6988ADCD019F}"/>
    <cellStyle name="メモ 2 12 2" xfId="4818" xr:uid="{537CBD69-5BBC-4E4A-8D77-10937407BDD8}"/>
    <cellStyle name="メモ 2 12 3" xfId="7741" xr:uid="{AEE09AC3-E89E-4531-B1D0-076C1A58BCF6}"/>
    <cellStyle name="メモ 2 12 4" xfId="11767" xr:uid="{945272C8-ACA9-4E38-BF07-8E7C2A9A5441}"/>
    <cellStyle name="メモ 2 13" xfId="3171" xr:uid="{DEC30A67-C75D-4E14-816A-CE1E9131B9FD}"/>
    <cellStyle name="メモ 2 13 2" xfId="9131" xr:uid="{2FCB046E-234E-4686-9EC9-24E21FA5322C}"/>
    <cellStyle name="メモ 2 13 3" xfId="12710" xr:uid="{F1C18284-E339-4DCF-BF6E-7ED293C41A4A}"/>
    <cellStyle name="メモ 2 14" xfId="3166" xr:uid="{2750C49F-3A93-4074-8CF2-55212233CACA}"/>
    <cellStyle name="メモ 2 14 2" xfId="6706" xr:uid="{7CB40E13-3D52-456E-8BD2-B84AEED89EB6}"/>
    <cellStyle name="メモ 2 14 3" xfId="9127" xr:uid="{490F63B4-3192-43F3-9C35-8B9A3F00837E}"/>
    <cellStyle name="メモ 2 14 4" xfId="12708" xr:uid="{51D8EAAA-2697-4D02-91A7-C9C0C0A19919}"/>
    <cellStyle name="メモ 2 15" xfId="3480" xr:uid="{2617F4C8-3CC7-406F-BE3C-135A20B95B7A}"/>
    <cellStyle name="メモ 2 15 2" xfId="7015" xr:uid="{7CA7BC3E-7CEF-402C-9CCE-37F78B91008A}"/>
    <cellStyle name="メモ 2 15 3" xfId="9378" xr:uid="{CD28F653-1FFB-4144-A166-0DD918CFAD7D}"/>
    <cellStyle name="メモ 2 15 4" xfId="12842" xr:uid="{C3BB71BD-AD85-40C1-BB06-E8C827627694}"/>
    <cellStyle name="メモ 2 16" xfId="3499" xr:uid="{147B7EBE-85AD-455B-975A-305870A75895}"/>
    <cellStyle name="メモ 2 16 2" xfId="7034" xr:uid="{AE975F9D-29C9-4AC2-B3F7-860423980A0A}"/>
    <cellStyle name="メモ 2 16 3" xfId="9393" xr:uid="{3CDFF405-8D27-47A5-A6C2-C72B8832C678}"/>
    <cellStyle name="メモ 2 16 4" xfId="12854" xr:uid="{55114344-AE4D-4DB7-B82E-25DFA7FEC3D4}"/>
    <cellStyle name="メモ 2 17" xfId="3874" xr:uid="{F2237B83-6E96-4512-B692-52AC596A7BCB}"/>
    <cellStyle name="メモ 2 17 2" xfId="3803" xr:uid="{C8E4794D-93DC-4523-B76E-F000B090ACA8}"/>
    <cellStyle name="メモ 2 17 3" xfId="11192" xr:uid="{15CD2A9B-E8E9-47EA-B318-55D3FED415F7}"/>
    <cellStyle name="メモ 2 18" xfId="10089" xr:uid="{DD3AB8C1-2BB6-4795-8EB2-509CFDB68B52}"/>
    <cellStyle name="メモ 2 2" xfId="219" xr:uid="{9E2C624D-1F38-4EB2-85D7-617574FD39CC}"/>
    <cellStyle name="メモ 2 2 10" xfId="762" xr:uid="{C5E08BD4-A520-41B5-97C6-7EA84BF5DA1C}"/>
    <cellStyle name="メモ 2 2 10 2" xfId="4362" xr:uid="{6008F7F4-9044-4DF4-9BE4-3FCEF170DB8D}"/>
    <cellStyle name="メモ 2 2 10 3" xfId="11442" xr:uid="{03D90728-CE7F-4167-8496-10FAF6D80AE4}"/>
    <cellStyle name="メモ 2 2 11" xfId="566" xr:uid="{15B2C55A-07F5-4DF2-8A7E-4C0D49AC0B2D}"/>
    <cellStyle name="メモ 2 2 11 2" xfId="4170" xr:uid="{A69E2137-0389-408B-BC07-8D9948EDDF8D}"/>
    <cellStyle name="メモ 2 2 11 3" xfId="11338" xr:uid="{3BBF1DEF-AED1-4E4F-A402-45D9D2427181}"/>
    <cellStyle name="メモ 2 2 12" xfId="1140" xr:uid="{5C001FF0-C285-4EA7-B4FE-1DA7180A88DB}"/>
    <cellStyle name="メモ 2 2 12 2" xfId="4740" xr:uid="{E0F7F40C-7E5D-4824-8507-1F13F80C7609}"/>
    <cellStyle name="メモ 2 2 12 3" xfId="7686" xr:uid="{83C21E18-FD74-4082-860F-89A7AAA0B378}"/>
    <cellStyle name="メモ 2 2 12 4" xfId="11735" xr:uid="{5F776AD9-87A4-468B-83A4-DCB03EED403F}"/>
    <cellStyle name="メモ 2 2 13" xfId="578" xr:uid="{30B17F74-7B72-46EA-B73A-6FE73DD7222E}"/>
    <cellStyle name="メモ 2 2 13 2" xfId="4182" xr:uid="{75DBFD59-E02F-47F9-986A-55A060901B92}"/>
    <cellStyle name="メモ 2 2 13 3" xfId="7473" xr:uid="{841489A8-3D08-45C0-A073-D05EBDB6EF44}"/>
    <cellStyle name="メモ 2 2 13 4" xfId="11342" xr:uid="{38B0E703-761E-48F3-A947-2DD9BD354EB8}"/>
    <cellStyle name="メモ 2 2 14" xfId="1629" xr:uid="{C41E3D04-81F1-47A9-9F9E-76073A3D0DC5}"/>
    <cellStyle name="メモ 2 2 14 2" xfId="5222" xr:uid="{6DA544D0-A6E4-4A58-B885-DB75341A8AEA}"/>
    <cellStyle name="メモ 2 2 14 3" xfId="8029" xr:uid="{AF5A65F8-8217-447D-8CF6-454262937491}"/>
    <cellStyle name="メモ 2 2 14 4" xfId="11982" xr:uid="{AD3FBAAA-DD76-4A97-A267-DB92D76587BC}"/>
    <cellStyle name="メモ 2 2 15" xfId="1900" xr:uid="{05FDD8FE-E412-44DA-8978-741201735FAF}"/>
    <cellStyle name="メモ 2 2 15 2" xfId="5491" xr:uid="{E0A11C49-2224-4D0D-AA00-470F2E1BAD51}"/>
    <cellStyle name="メモ 2 2 15 3" xfId="8243" xr:uid="{4549649B-4E0E-45DB-867C-3C0AFC127254}"/>
    <cellStyle name="メモ 2 2 15 4" xfId="12106" xr:uid="{B3D85450-F49D-4464-9986-B27A757139CD}"/>
    <cellStyle name="メモ 2 2 16" xfId="592" xr:uid="{8E3D4ADC-0537-4040-B39D-5569AE7623E1}"/>
    <cellStyle name="メモ 2 2 16 2" xfId="4195" xr:uid="{E5D0F96B-FCCB-4A65-BB23-6C0E92C91BB8}"/>
    <cellStyle name="メモ 2 2 16 3" xfId="7478" xr:uid="{FCDBF39B-1169-49F6-8B35-CBDE27C25ABA}"/>
    <cellStyle name="メモ 2 2 16 4" xfId="11350" xr:uid="{AC4FC3C0-0F5E-4E75-8B83-7F80E8710399}"/>
    <cellStyle name="メモ 2 2 17" xfId="993" xr:uid="{7DBB3EAB-841C-4511-86A3-EF9EF7A8C668}"/>
    <cellStyle name="メモ 2 2 17 2" xfId="4593" xr:uid="{D1B5DC93-B197-4B20-802B-1C63583142F0}"/>
    <cellStyle name="メモ 2 2 17 3" xfId="11628" xr:uid="{EB01C6B4-F85D-45F6-83AC-BDCEB1F05D25}"/>
    <cellStyle name="メモ 2 2 18" xfId="3159" xr:uid="{5DCCD955-5005-4103-BB8C-EBA1AD1EDE3E}"/>
    <cellStyle name="メモ 2 2 18 2" xfId="6700" xr:uid="{848ACC2E-0EDC-4AB7-96BF-56EC9CAE9345}"/>
    <cellStyle name="メモ 2 2 18 3" xfId="9122" xr:uid="{E173792A-6A57-4FB6-B23A-EF825ECAA8ED}"/>
    <cellStyle name="メモ 2 2 18 4" xfId="12706" xr:uid="{D64F9E44-6928-438E-8224-82B99D1BB73A}"/>
    <cellStyle name="メモ 2 2 19" xfId="2749" xr:uid="{73F607B3-90A0-4BCD-A187-B31AEE811992}"/>
    <cellStyle name="メモ 2 2 19 2" xfId="6323" xr:uid="{9E824557-82F3-43D2-95E9-DE18DE38A9A0}"/>
    <cellStyle name="メモ 2 2 19 3" xfId="8864" xr:uid="{760423A6-9D78-4564-AD40-9AC522133FA7}"/>
    <cellStyle name="メモ 2 2 19 4" xfId="12474" xr:uid="{150E1CC4-910A-47EE-9078-173576F21F83}"/>
    <cellStyle name="メモ 2 2 2" xfId="302" xr:uid="{C02C1552-02E4-4C75-96EE-B2675215AB52}"/>
    <cellStyle name="メモ 2 2 2 10" xfId="1877" xr:uid="{63A4B04E-655F-4A99-A791-CE87A9F3CF34}"/>
    <cellStyle name="メモ 2 2 2 10 2" xfId="5468" xr:uid="{B0EDD059-78F6-40B4-A4A2-405D0CA3F4DC}"/>
    <cellStyle name="メモ 2 2 2 10 3" xfId="8225" xr:uid="{07F015E5-9EB0-435E-BBC0-480CC020EF02}"/>
    <cellStyle name="メモ 2 2 2 10 4" xfId="12094" xr:uid="{C7826CE1-0D87-4A7C-A188-8CB6D70C9F64}"/>
    <cellStyle name="メモ 2 2 2 11" xfId="2278" xr:uid="{D1259E38-8CA9-4B18-A34E-D15E6019A96B}"/>
    <cellStyle name="メモ 2 2 2 11 2" xfId="5868" xr:uid="{A839B2D2-6014-4E8A-9753-0855722A11DA}"/>
    <cellStyle name="メモ 2 2 2 11 3" xfId="12275" xr:uid="{F9D6C024-E166-4538-8E03-9B2F5661CEA8}"/>
    <cellStyle name="メモ 2 2 2 12" xfId="2810" xr:uid="{2FCCA80B-B59B-4458-9876-17218D11BD96}"/>
    <cellStyle name="メモ 2 2 2 12 2" xfId="6383" xr:uid="{ABC2202B-9AAA-4C3A-A114-2895DBB2EF05}"/>
    <cellStyle name="メモ 2 2 2 12 3" xfId="8914" xr:uid="{E6DD7B79-8A7B-4103-BDEC-6BEFE941D4AF}"/>
    <cellStyle name="メモ 2 2 2 12 4" xfId="12500" xr:uid="{14222E1F-60E6-4FBE-B5BB-E81F80A4EBF8}"/>
    <cellStyle name="メモ 2 2 2 13" xfId="3149" xr:uid="{8AFC0ABC-5BEE-473B-9DA8-D6BB5A350CAE}"/>
    <cellStyle name="メモ 2 2 2 13 2" xfId="6691" xr:uid="{1B957604-CBE1-48BB-91EF-BFB9648B84C5}"/>
    <cellStyle name="メモ 2 2 2 13 3" xfId="9113" xr:uid="{BAE2308A-A4B4-462D-8471-CB7F3AC90E01}"/>
    <cellStyle name="メモ 2 2 2 13 4" xfId="12699" xr:uid="{B691A7FF-88B4-4298-8DFD-5C417484327C}"/>
    <cellStyle name="メモ 2 2 2 14" xfId="3526" xr:uid="{0B39E723-975B-492C-B661-80ADB7336E64}"/>
    <cellStyle name="メモ 2 2 2 14 2" xfId="7061" xr:uid="{44E5CE85-117F-4963-8DFA-206369782D67}"/>
    <cellStyle name="メモ 2 2 2 14 3" xfId="9409" xr:uid="{044ADCE9-AF2C-4E82-95EC-B7ABE91EEDCB}"/>
    <cellStyle name="メモ 2 2 2 14 4" xfId="12871" xr:uid="{EF7E2935-B530-4BFA-8CC2-7BEF2DD59B4A}"/>
    <cellStyle name="メモ 2 2 2 15" xfId="3671" xr:uid="{25B8E224-65D4-4356-987D-B74ACBF1B9DB}"/>
    <cellStyle name="メモ 2 2 2 15 2" xfId="7206" xr:uid="{2F64AC25-5D27-4F6E-9D3E-7A8157304DE5}"/>
    <cellStyle name="メモ 2 2 2 15 3" xfId="9501" xr:uid="{B7D65220-2FB4-4A4B-AB14-F4287C4A56BC}"/>
    <cellStyle name="メモ 2 2 2 15 4" xfId="12948" xr:uid="{169161DD-F27C-454F-9DA3-FE37EBBBE0FE}"/>
    <cellStyle name="メモ 2 2 2 16" xfId="3938" xr:uid="{183DD450-A372-41EE-9CC2-9416651014E5}"/>
    <cellStyle name="メモ 2 2 2 16 2" xfId="7341" xr:uid="{CFEA3277-50AE-49DB-85ED-B5218AC3D7C2}"/>
    <cellStyle name="メモ 2 2 2 16 3" xfId="11225" xr:uid="{B3510BFE-ADCB-47AC-9770-3E046B46CD61}"/>
    <cellStyle name="メモ 2 2 2 2" xfId="407" xr:uid="{8C9EDC67-D731-4DDC-8259-8AD4DA2E2C7D}"/>
    <cellStyle name="メモ 2 2 2 2 10" xfId="2795" xr:uid="{3D5E6883-910C-4463-84F2-DD8F177E7688}"/>
    <cellStyle name="メモ 2 2 2 2 10 2" xfId="6368" xr:uid="{BCDEC0E3-CB8E-4E9B-AA06-FBC740BDC73F}"/>
    <cellStyle name="メモ 2 2 2 2 10 3" xfId="8899" xr:uid="{6B3712FA-B37D-4560-B795-4DE109B04B4C}"/>
    <cellStyle name="メモ 2 2 2 2 10 4" xfId="12494" xr:uid="{0E5DE581-DF77-431E-96D9-8B1BF45684D4}"/>
    <cellStyle name="メモ 2 2 2 2 11" xfId="2306" xr:uid="{419115F7-DA46-4814-823B-0A1B20675B66}"/>
    <cellStyle name="メモ 2 2 2 2 11 2" xfId="5896" xr:uid="{AB56A22D-35DF-4A46-A850-42F023A9F8AA}"/>
    <cellStyle name="メモ 2 2 2 2 11 3" xfId="12288" xr:uid="{7AD38012-5140-42AE-B599-A49D20FA6716}"/>
    <cellStyle name="メモ 2 2 2 2 12" xfId="3123" xr:uid="{44D0C53F-475B-4754-A2AB-18EC12E4EE89}"/>
    <cellStyle name="メモ 2 2 2 2 12 2" xfId="6666" xr:uid="{B1ABB31F-DCFB-496C-B847-FEF7656268D0}"/>
    <cellStyle name="メモ 2 2 2 2 12 3" xfId="9091" xr:uid="{FFF4EC4D-BD0A-4702-BDD1-98D6076B67AF}"/>
    <cellStyle name="メモ 2 2 2 2 12 4" xfId="12690" xr:uid="{9255E5C8-4BD4-442C-8A7E-6DF420E1E9D9}"/>
    <cellStyle name="メモ 2 2 2 2 13" xfId="3323" xr:uid="{6C4B68DC-186D-4196-828A-D08063166E2D}"/>
    <cellStyle name="メモ 2 2 2 2 13 2" xfId="6858" xr:uid="{574930DC-FE52-4AA3-A1AD-D10410A1707F}"/>
    <cellStyle name="メモ 2 2 2 2 13 3" xfId="9252" xr:uid="{9D0639BC-C40A-477C-A568-66CF8B2F5F89}"/>
    <cellStyle name="メモ 2 2 2 2 13 4" xfId="12774" xr:uid="{27EC6EC4-30D6-4FF8-8782-BE5A435C07D4}"/>
    <cellStyle name="メモ 2 2 2 2 14" xfId="3631" xr:uid="{4229DF59-7D3B-4766-8266-19912606942C}"/>
    <cellStyle name="メモ 2 2 2 2 14 2" xfId="7166" xr:uid="{FBFC1ED3-9F05-4AC0-A9EB-304DFB751D2D}"/>
    <cellStyle name="メモ 2 2 2 2 14 3" xfId="9478" xr:uid="{F31ED9C6-1D5D-4FE3-B58F-A7D2D69A2DDB}"/>
    <cellStyle name="メモ 2 2 2 2 14 4" xfId="12928" xr:uid="{73D44955-5E05-4310-8E03-916782DB9475}"/>
    <cellStyle name="メモ 2 2 2 2 15" xfId="3763" xr:uid="{19D91AEA-521E-4FFB-9F21-2A8DE8FC0BFE}"/>
    <cellStyle name="メモ 2 2 2 2 15 2" xfId="7298" xr:uid="{828828CB-52B0-4B13-914B-12193C6CB702}"/>
    <cellStyle name="メモ 2 2 2 2 15 3" xfId="9565" xr:uid="{95B3C18E-9ACB-4094-9097-335D47144486}"/>
    <cellStyle name="メモ 2 2 2 2 15 4" xfId="12989" xr:uid="{FC9E2AB4-7766-493A-A075-74180E7A7A0C}"/>
    <cellStyle name="メモ 2 2 2 2 16" xfId="4038" xr:uid="{6DA3E7C4-3336-485A-984C-E299482E3D1C}"/>
    <cellStyle name="メモ 2 2 2 2 16 2" xfId="7415" xr:uid="{D54BE8DC-D609-467A-8A68-D2FA6F250A8C}"/>
    <cellStyle name="メモ 2 2 2 2 16 3" xfId="11274" xr:uid="{35E244F2-FA11-455C-B84A-B998FA2B5CBA}"/>
    <cellStyle name="メモ 2 2 2 2 17" xfId="9703" xr:uid="{2E6F865E-AC7B-4FF2-AD12-C414C563B0B6}"/>
    <cellStyle name="メモ 2 2 2 2 18" xfId="9882" xr:uid="{F4E4EB51-AEDA-4F58-B696-49B7EB2D70A9}"/>
    <cellStyle name="メモ 2 2 2 2 2" xfId="539" xr:uid="{E9F1B11A-6522-40F4-A09B-DECDB7B3684B}"/>
    <cellStyle name="メモ 2 2 2 2 2 10" xfId="3103" xr:uid="{92A95C63-D347-4710-8B64-CB852E388E12}"/>
    <cellStyle name="メモ 2 2 2 2 2 10 2" xfId="6650" xr:uid="{37D68FB6-0C39-4FB7-9A40-34637440EC0E}"/>
    <cellStyle name="メモ 2 2 2 2 2 10 3" xfId="12677" xr:uid="{A9C16FE5-B4BA-471E-B9AD-B518799F9C08}"/>
    <cellStyle name="メモ 2 2 2 2 2 11" xfId="744" xr:uid="{90D44008-EEBC-4F77-B6EB-8AA078F18550}"/>
    <cellStyle name="メモ 2 2 2 2 2 11 2" xfId="4344" xr:uid="{4EFEA884-DB83-4585-A9DC-C6DBA0FB93B1}"/>
    <cellStyle name="メモ 2 2 2 2 2 11 3" xfId="7575" xr:uid="{2C77C506-3BEC-466B-A8C2-128980E4DE9A}"/>
    <cellStyle name="メモ 2 2 2 2 2 11 4" xfId="11430" xr:uid="{30CA1AE2-80C8-4824-916F-64671F3BF564}"/>
    <cellStyle name="メモ 2 2 2 2 2 12" xfId="3459" xr:uid="{166FB4B2-2DF3-49DF-BDB1-CBE5BBB21F0B}"/>
    <cellStyle name="メモ 2 2 2 2 2 12 2" xfId="6994" xr:uid="{A62D523E-09DD-416B-B239-7B6D6B1FB927}"/>
    <cellStyle name="メモ 2 2 2 2 2 12 3" xfId="9362" xr:uid="{52F8C14B-CA0B-4303-B801-3417147EA77E}"/>
    <cellStyle name="メモ 2 2 2 2 2 12 4" xfId="12834" xr:uid="{F735EEF1-EE32-4143-A5C9-6B04C5FD6440}"/>
    <cellStyle name="メモ 2 2 2 2 2 13" xfId="4147" xr:uid="{E4B3DF90-5887-4A66-95F4-52EFA8E08ACE}"/>
    <cellStyle name="メモ 2 2 2 2 2 14" xfId="9835" xr:uid="{E185AD6D-B97D-4BEF-A3B6-B4B45B362525}"/>
    <cellStyle name="メモ 2 2 2 2 2 15" xfId="9985" xr:uid="{FE7A34A0-DBFD-4426-9D8F-8940420D7DCC}"/>
    <cellStyle name="メモ 2 2 2 2 2 16" xfId="10765" xr:uid="{745A7D8A-172A-4156-926C-2CECD3D20B68}"/>
    <cellStyle name="メモ 2 2 2 2 2 17" xfId="11325" xr:uid="{06B89FFC-86C0-4B9C-9FC9-EAC6CBF1CAA7}"/>
    <cellStyle name="メモ 2 2 2 2 2 2" xfId="1073" xr:uid="{E3855334-C85A-4CF8-ACD3-DD372571561F}"/>
    <cellStyle name="メモ 2 2 2 2 2 2 2" xfId="4673" xr:uid="{8118A12E-5024-4FFB-B54E-14DA2E473868}"/>
    <cellStyle name="メモ 2 2 2 2 2 2 3" xfId="10477" xr:uid="{D0340BC9-207B-405B-9951-62ABB1F45B47}"/>
    <cellStyle name="メモ 2 2 2 2 2 2 4" xfId="10972" xr:uid="{99CA1923-56EB-4889-94EE-2A280B176082}"/>
    <cellStyle name="メモ 2 2 2 2 2 2 5" xfId="11693" xr:uid="{F32D8878-63B4-4EDE-94C1-00A4C2246AAC}"/>
    <cellStyle name="メモ 2 2 2 2 2 3" xfId="1166" xr:uid="{D7C0655B-CCF4-4374-B044-A6C066E481B7}"/>
    <cellStyle name="メモ 2 2 2 2 2 3 2" xfId="4765" xr:uid="{E1A30794-8339-4571-A7C4-339BE0955EB8}"/>
    <cellStyle name="メモ 2 2 2 2 2 3 3" xfId="7700" xr:uid="{91C71560-E3ED-4890-AD70-801CEC29B9CB}"/>
    <cellStyle name="メモ 2 2 2 2 2 3 4" xfId="10734" xr:uid="{101F4C4A-A278-4D69-8C1F-54C5EC319483}"/>
    <cellStyle name="メモ 2 2 2 2 2 3 5" xfId="11141" xr:uid="{F09F6545-C266-498C-82E1-65E314DC9D8E}"/>
    <cellStyle name="メモ 2 2 2 2 2 3 6" xfId="11744" xr:uid="{724011A5-709E-46EF-BB13-BEA7A2C27F76}"/>
    <cellStyle name="メモ 2 2 2 2 2 4" xfId="1638" xr:uid="{2D73E0BC-3751-4ADF-9606-8559B12A4848}"/>
    <cellStyle name="メモ 2 2 2 2 2 4 2" xfId="5231" xr:uid="{DFA79635-FFA3-4901-B158-9F810CD4BD37}"/>
    <cellStyle name="メモ 2 2 2 2 2 4 3" xfId="8038" xr:uid="{B130D520-F3A9-4A00-84EA-C0E65032D6DE}"/>
    <cellStyle name="メモ 2 2 2 2 2 4 4" xfId="11986" xr:uid="{B90C6EFC-B80D-4C61-9719-C5A9F121555B}"/>
    <cellStyle name="メモ 2 2 2 2 2 5" xfId="1909" xr:uid="{1DC8003B-AEF7-4068-B8A5-D2452930ED1A}"/>
    <cellStyle name="メモ 2 2 2 2 2 5 2" xfId="5500" xr:uid="{88B52149-0057-4E79-8F30-7CECB8967D7D}"/>
    <cellStyle name="メモ 2 2 2 2 2 5 3" xfId="8252" xr:uid="{72928D54-F07F-40B7-943F-4AC8441F93BF}"/>
    <cellStyle name="メモ 2 2 2 2 2 5 4" xfId="12110" xr:uid="{36DF3CE7-6D76-45F6-B10E-C7410C38AC91}"/>
    <cellStyle name="メモ 2 2 2 2 2 6" xfId="2176" xr:uid="{8712EC42-30DC-4057-AD3A-97C393397BA1}"/>
    <cellStyle name="メモ 2 2 2 2 2 6 2" xfId="5766" xr:uid="{AEB61B0C-B423-4726-B6F6-44B1E222D056}"/>
    <cellStyle name="メモ 2 2 2 2 2 6 3" xfId="8462" xr:uid="{51668471-BFCF-468C-A63D-AA1D5932F44E}"/>
    <cellStyle name="メモ 2 2 2 2 2 6 4" xfId="12227" xr:uid="{C0597093-ADF9-473B-9127-47FB6E31DEDF}"/>
    <cellStyle name="メモ 2 2 2 2 2 7" xfId="2442" xr:uid="{9E1A88EB-7A63-47F9-9A12-4B14F1756F26}"/>
    <cellStyle name="メモ 2 2 2 2 2 7 2" xfId="6030" xr:uid="{E9653FBC-D469-4364-AE7C-75EC59EE51F2}"/>
    <cellStyle name="メモ 2 2 2 2 2 7 3" xfId="8664" xr:uid="{145BEF03-6266-4662-B9C7-8BA64D1597BD}"/>
    <cellStyle name="メモ 2 2 2 2 2 7 4" xfId="12354" xr:uid="{B4318A01-5F43-4680-B210-14328F9DFA04}"/>
    <cellStyle name="メモ 2 2 2 2 2 8" xfId="2700" xr:uid="{EC559699-5E99-4199-9B63-EBDA277B0B95}"/>
    <cellStyle name="メモ 2 2 2 2 2 8 2" xfId="6278" xr:uid="{114BD905-AA1F-4634-9B3D-F55448E07937}"/>
    <cellStyle name="メモ 2 2 2 2 2 8 3" xfId="12451" xr:uid="{66FA98C3-3100-49A8-BF9C-34877625A27F}"/>
    <cellStyle name="メモ 2 2 2 2 2 9" xfId="2945" xr:uid="{70C10C92-0580-422A-9E45-0FDE2703121C}"/>
    <cellStyle name="メモ 2 2 2 2 2 9 2" xfId="6511" xr:uid="{5C69B0B2-C42A-4EBB-9D9F-7CFB2FBCDD06}"/>
    <cellStyle name="メモ 2 2 2 2 2 9 3" xfId="9028" xr:uid="{747164E9-4534-4B06-8993-801AA7110C12}"/>
    <cellStyle name="メモ 2 2 2 2 2 9 4" xfId="12557" xr:uid="{A4B89CA4-AA0D-4DF8-9FF7-C3CC9BAFADE4}"/>
    <cellStyle name="メモ 2 2 2 2 3" xfId="915" xr:uid="{0C391B35-4661-4256-AA07-9194E7EDD8AD}"/>
    <cellStyle name="メモ 2 2 2 2 3 2" xfId="4515" xr:uid="{0403F7EE-E0F2-4B35-B279-2A6B10EF54BB}"/>
    <cellStyle name="メモ 2 2 2 2 3 3" xfId="10318" xr:uid="{35827E4A-5530-472B-BB99-3EC257F58CE3}"/>
    <cellStyle name="メモ 2 2 2 2 3 4" xfId="10870" xr:uid="{077A54BA-52E1-44F2-B7E9-D82A3F9CAD3A}"/>
    <cellStyle name="メモ 2 2 2 2 3 5" xfId="11566" xr:uid="{0C1ABDB8-F444-48AC-BF5B-04EF36E0175D}"/>
    <cellStyle name="メモ 2 2 2 2 4" xfId="1112" xr:uid="{5A99779E-BBE8-474D-95E5-F8B2E98288F6}"/>
    <cellStyle name="メモ 2 2 2 2 4 2" xfId="4712" xr:uid="{ADC083D8-98FD-4AEB-9883-E1FE43F90580}"/>
    <cellStyle name="メモ 2 2 2 2 4 3" xfId="7670" xr:uid="{5B3C1AC3-44E4-4B7C-89BC-266158220B1A}"/>
    <cellStyle name="メモ 2 2 2 2 4 4" xfId="10584" xr:uid="{57386834-5B09-4A00-BB5F-44F7946A9648}"/>
    <cellStyle name="メモ 2 2 2 2 4 5" xfId="11039" xr:uid="{E215A21C-5612-47D2-980E-0AA3A417E2AC}"/>
    <cellStyle name="メモ 2 2 2 2 4 6" xfId="11718" xr:uid="{97CDB23B-3497-4789-A586-AB034484338A}"/>
    <cellStyle name="メモ 2 2 2 2 5" xfId="1480" xr:uid="{DD1BAAFA-38EA-4EA5-AD22-94C4218AC8FE}"/>
    <cellStyle name="メモ 2 2 2 2 5 2" xfId="5074" xr:uid="{38BFE5A1-0E94-4641-8D24-72604B593596}"/>
    <cellStyle name="メモ 2 2 2 2 5 3" xfId="7917" xr:uid="{A618181B-7523-4414-92F0-FE8E4EBB0CB7}"/>
    <cellStyle name="メモ 2 2 2 2 5 4" xfId="11910" xr:uid="{C0DB7078-E487-495D-ABBD-D3DA955A7710}"/>
    <cellStyle name="メモ 2 2 2 2 6" xfId="1752" xr:uid="{BEF5911E-3C56-4500-B05E-4442E06453BB}"/>
    <cellStyle name="メモ 2 2 2 2 6 2" xfId="5344" xr:uid="{E8EDD8CC-5EF9-408B-AEB3-317C97B5EF28}"/>
    <cellStyle name="メモ 2 2 2 2 6 3" xfId="8126" xr:uid="{182015ED-CAB8-487B-B68A-EFDE459D3CA6}"/>
    <cellStyle name="メモ 2 2 2 2 6 4" xfId="12039" xr:uid="{F2BAEA80-2E37-49AC-8B37-1632115CADBA}"/>
    <cellStyle name="メモ 2 2 2 2 7" xfId="2023" xr:uid="{72E48013-B0DD-40A8-A5AE-54D2A2CF7656}"/>
    <cellStyle name="メモ 2 2 2 2 7 2" xfId="5614" xr:uid="{A3FCB4B2-383B-4126-9555-84B2CC71E556}"/>
    <cellStyle name="メモ 2 2 2 2 7 3" xfId="8341" xr:uid="{35227A28-F873-4C79-AD38-5B84FFBF3B9F}"/>
    <cellStyle name="メモ 2 2 2 2 7 4" xfId="12160" xr:uid="{73765DB6-151E-4856-8CD5-4F3A8B84356F}"/>
    <cellStyle name="メモ 2 2 2 2 8" xfId="2287" xr:uid="{1726B62E-F9DE-49E1-A665-ADFD315A83A2}"/>
    <cellStyle name="メモ 2 2 2 2 8 2" xfId="5877" xr:uid="{0692567A-3010-4DEE-A73F-7DFD8F590414}"/>
    <cellStyle name="メモ 2 2 2 2 8 3" xfId="8547" xr:uid="{5AA5EFCA-6294-4378-A7F0-E7AC3C302556}"/>
    <cellStyle name="メモ 2 2 2 2 8 4" xfId="12280" xr:uid="{B4B2C4BA-233A-4BC8-B14B-9348709452DF}"/>
    <cellStyle name="メモ 2 2 2 2 9" xfId="2547" xr:uid="{8B5A15E5-DD20-447E-8FEE-AE54D77F2944}"/>
    <cellStyle name="メモ 2 2 2 2 9 2" xfId="6132" xr:uid="{7AE309B9-518B-42A6-83E7-D35283C73D0A}"/>
    <cellStyle name="メモ 2 2 2 2 9 3" xfId="8743" xr:uid="{DA089B11-0262-46C9-9913-ED5BAF66B220}"/>
    <cellStyle name="メモ 2 2 2 3" xfId="447" xr:uid="{1ED84351-4F6A-4849-A389-D3ACFB027731}"/>
    <cellStyle name="メモ 2 2 2 3 10" xfId="3001" xr:uid="{84BF81E4-5887-40BA-87E6-967E43F4F748}"/>
    <cellStyle name="メモ 2 2 2 3 10 2" xfId="6563" xr:uid="{FB71E92D-1774-4C5F-8A34-82BC78B488DF}"/>
    <cellStyle name="メモ 2 2 2 3 10 3" xfId="12596" xr:uid="{B45CF5BC-22FD-4D80-B520-38FC476CD33A}"/>
    <cellStyle name="メモ 2 2 2 3 11" xfId="2935" xr:uid="{302BD7A9-CD7E-4763-9D7A-949E2407F213}"/>
    <cellStyle name="メモ 2 2 2 3 11 2" xfId="6501" xr:uid="{BF35FE99-9C06-4ECE-A66C-241BA92396BC}"/>
    <cellStyle name="メモ 2 2 2 3 11 3" xfId="9019" xr:uid="{FB3BC9F1-ED12-420A-8ECD-530026ED9E65}"/>
    <cellStyle name="メモ 2 2 2 3 11 4" xfId="12554" xr:uid="{DDF3F4E6-3E4B-4CE2-ADB1-E119F91641C2}"/>
    <cellStyle name="メモ 2 2 2 3 12" xfId="3367" xr:uid="{63693A63-63C2-4879-A52E-54444773A424}"/>
    <cellStyle name="メモ 2 2 2 3 12 2" xfId="6902" xr:uid="{781F3A26-8EF7-4D0E-A536-52F26B1503BC}"/>
    <cellStyle name="メモ 2 2 2 3 12 3" xfId="9287" xr:uid="{A3232BF8-F26D-430A-8FED-E373EC5940A1}"/>
    <cellStyle name="メモ 2 2 2 3 12 4" xfId="12794" xr:uid="{704CC8FC-A727-4D7A-BE69-2905EAF63B50}"/>
    <cellStyle name="メモ 2 2 2 3 13" xfId="4075" xr:uid="{976CC1F9-0A3F-41A7-934D-3C10DF0056F6}"/>
    <cellStyle name="メモ 2 2 2 3 14" xfId="9743" xr:uid="{6ECA1285-34BA-4323-8162-61F476E9C465}"/>
    <cellStyle name="メモ 2 2 2 3 15" xfId="9918" xr:uid="{1DEB9CC8-C7CF-45F1-9C63-50EC8CC20B58}"/>
    <cellStyle name="メモ 2 2 2 3 16" xfId="10085" xr:uid="{F3A0B326-E336-4DAB-9BFD-00887A752FE5}"/>
    <cellStyle name="メモ 2 2 2 3 2" xfId="969" xr:uid="{B922F9B2-C7D2-43E5-8045-EFD9E3E7DCCF}"/>
    <cellStyle name="メモ 2 2 2 3 2 2" xfId="4569" xr:uid="{06624CF2-C7F1-40D2-A95D-D78D25921491}"/>
    <cellStyle name="メモ 2 2 2 3 2 3" xfId="10372" xr:uid="{1C658652-F06F-4026-9804-5E702806895D}"/>
    <cellStyle name="メモ 2 2 2 3 2 4" xfId="10905" xr:uid="{A382412C-5952-4CAA-8991-57613CD45426}"/>
    <cellStyle name="メモ 2 2 2 3 2 5" xfId="11610" xr:uid="{213E2F24-2FEC-40F8-BBF5-5AD54E33DE83}"/>
    <cellStyle name="メモ 2 2 2 3 3" xfId="1332" xr:uid="{E5056103-3A01-4BA9-B2FC-F5F9F20BCBDB}"/>
    <cellStyle name="メモ 2 2 2 3 3 2" xfId="4927" xr:uid="{15CE6C7F-1E4D-4EC6-9DAE-399998BC1C34}"/>
    <cellStyle name="メモ 2 2 2 3 3 3" xfId="7812" xr:uid="{CFA12D98-8E9D-4ABF-9612-4EAF594B3B07}"/>
    <cellStyle name="メモ 2 2 2 3 3 4" xfId="10634" xr:uid="{E7C2EB08-65EC-4BB2-AB84-4CFDA3524013}"/>
    <cellStyle name="メモ 2 2 2 3 3 5" xfId="11074" xr:uid="{9CEA1BB1-990F-498F-B0A5-26EAA9C5B66C}"/>
    <cellStyle name="メモ 2 2 2 3 3 6" xfId="11835" xr:uid="{6459F170-B072-47DF-B4CF-5705C2151E96}"/>
    <cellStyle name="メモ 2 2 2 3 4" xfId="1534" xr:uid="{4FA298A0-1DA7-4633-85A7-75FFFC7BE8B1}"/>
    <cellStyle name="メモ 2 2 2 3 4 2" xfId="5127" xr:uid="{0E264D16-C334-40D5-A5A1-B7F31648CA66}"/>
    <cellStyle name="メモ 2 2 2 3 4 3" xfId="7955" xr:uid="{EAB2622F-44D9-454D-8EB5-2A483AEC0A2E}"/>
    <cellStyle name="メモ 2 2 2 3 4 4" xfId="11935" xr:uid="{12D70496-E152-48B2-B6F3-2990171DAD6D}"/>
    <cellStyle name="メモ 2 2 2 3 5" xfId="1805" xr:uid="{BEA034F2-9726-4E8A-A5EC-72BE96BA3D6B}"/>
    <cellStyle name="メモ 2 2 2 3 5 2" xfId="5396" xr:uid="{35D4D0B1-0A76-4B67-950C-90B9973CBCCC}"/>
    <cellStyle name="メモ 2 2 2 3 5 3" xfId="8168" xr:uid="{F156A345-B1DD-4A28-9790-EB04F2BAA6A0}"/>
    <cellStyle name="メモ 2 2 2 3 5 4" xfId="12063" xr:uid="{353BE692-66EC-4727-BE93-9A58052ED6AE}"/>
    <cellStyle name="メモ 2 2 2 3 6" xfId="2073" xr:uid="{66DBE68F-82FA-407C-A2E3-947CC4DD92E0}"/>
    <cellStyle name="メモ 2 2 2 3 6 2" xfId="5663" xr:uid="{7BE90A16-8726-4B52-ACA5-9B817999A975}"/>
    <cellStyle name="メモ 2 2 2 3 6 3" xfId="8379" xr:uid="{F6AC8314-D51D-4234-AE4A-10C92E983477}"/>
    <cellStyle name="メモ 2 2 2 3 6 4" xfId="12182" xr:uid="{4054F81F-1598-4A3B-BE21-D62C9D5E1122}"/>
    <cellStyle name="メモ 2 2 2 3 7" xfId="2339" xr:uid="{0F420601-6409-4CB8-BDA7-DBC1572E39EC}"/>
    <cellStyle name="メモ 2 2 2 3 7 2" xfId="5929" xr:uid="{A8E71144-53C6-46B2-82B3-3A2113A06BDB}"/>
    <cellStyle name="メモ 2 2 2 3 7 3" xfId="8584" xr:uid="{6A1F9AAD-5248-4C0A-8619-E824BB6981C0}"/>
    <cellStyle name="メモ 2 2 2 3 7 4" xfId="12307" xr:uid="{297EF9F7-5AB3-45BD-89D4-B215AE92AE3E}"/>
    <cellStyle name="メモ 2 2 2 3 8" xfId="2598" xr:uid="{41F6E6A7-1ECC-46ED-91CC-5F4B0E5F4D04}"/>
    <cellStyle name="メモ 2 2 2 3 8 2" xfId="6181" xr:uid="{1CF70099-D5A8-469E-9815-E824922D0CDA}"/>
    <cellStyle name="メモ 2 2 2 3 8 3" xfId="8779" xr:uid="{8AEBA3E2-43F8-428B-AFA6-658859051C22}"/>
    <cellStyle name="メモ 2 2 2 3 9" xfId="2847" xr:uid="{53CE15CE-EB79-49CF-9FDA-E466388D004C}"/>
    <cellStyle name="メモ 2 2 2 3 9 2" xfId="6417" xr:uid="{9F5FFC4C-3002-410E-94F5-32933678F6C0}"/>
    <cellStyle name="メモ 2 2 2 3 9 3" xfId="8945" xr:uid="{589D08AA-693D-4773-94D0-2905634A31D7}"/>
    <cellStyle name="メモ 2 2 2 3 9 4" xfId="12518" xr:uid="{6D657EF6-5DF7-4B4F-BC71-37B9E2841E95}"/>
    <cellStyle name="メモ 2 2 2 4" xfId="811" xr:uid="{9B13E269-A7A1-4328-B748-D8DC26896C5E}"/>
    <cellStyle name="メモ 2 2 2 4 2" xfId="4411" xr:uid="{BBB372A4-02EA-4E4B-9DD9-8A0197DE88E6}"/>
    <cellStyle name="メモ 2 2 2 4 3" xfId="10213" xr:uid="{B260ECE0-20FA-4C97-8012-26AF0A8647D1}"/>
    <cellStyle name="メモ 2 2 2 4 4" xfId="10802" xr:uid="{9534FF6C-5A07-4E56-B103-7E16BF0BFDD3}"/>
    <cellStyle name="メモ 2 2 2 4 5" xfId="11479" xr:uid="{8E623E46-5CC9-49DD-9501-F034F9E55F04}"/>
    <cellStyle name="メモ 2 2 2 5" xfId="1099" xr:uid="{E7109B68-0471-4876-B8CB-F812E042DEEB}"/>
    <cellStyle name="メモ 2 2 2 5 2" xfId="4699" xr:uid="{54B64889-214F-4EEB-ADFC-FA84B9225A25}"/>
    <cellStyle name="メモ 2 2 2 5 3" xfId="11710" xr:uid="{2DF5F45A-20CC-4B33-A5E8-6A954D2D09EF}"/>
    <cellStyle name="メモ 2 2 2 6" xfId="633" xr:uid="{1478A2CC-035A-4F35-B61B-19F151C99979}"/>
    <cellStyle name="メモ 2 2 2 6 2" xfId="4236" xr:uid="{DC048DEB-D743-44F9-8803-D5410A873364}"/>
    <cellStyle name="メモ 2 2 2 6 3" xfId="7507" xr:uid="{59D92834-6B61-4123-A1AC-5EFCD6ADEE07}"/>
    <cellStyle name="メモ 2 2 2 6 4" xfId="11368" xr:uid="{532B12D1-4F76-4013-AA6B-60EBECB33862}"/>
    <cellStyle name="メモ 2 2 2 7" xfId="694" xr:uid="{88C9F37F-4C9E-4FE5-837A-D423E74B3A1E}"/>
    <cellStyle name="メモ 2 2 2 7 2" xfId="4295" xr:uid="{58937015-1CF4-465B-AF8A-74E3DC308367}"/>
    <cellStyle name="メモ 2 2 2 7 3" xfId="7545" xr:uid="{3B2CF849-FD68-4922-B195-D66BEF803C03}"/>
    <cellStyle name="メモ 2 2 2 7 4" xfId="11399" xr:uid="{21720B81-6504-437E-849D-310CFD34D95B}"/>
    <cellStyle name="メモ 2 2 2 8" xfId="1621" xr:uid="{80BE7D6E-E814-4BA1-92F1-143731C247B7}"/>
    <cellStyle name="メモ 2 2 2 8 2" xfId="5214" xr:uid="{1034771A-8DFF-46CD-8D8A-135058DA3D8F}"/>
    <cellStyle name="メモ 2 2 2 8 3" xfId="8023" xr:uid="{20783B7B-9DCC-4E9B-800A-02A1EACE02C6}"/>
    <cellStyle name="メモ 2 2 2 8 4" xfId="11977" xr:uid="{FE919370-4339-4CF7-97EB-1F3230B47F25}"/>
    <cellStyle name="メモ 2 2 2 9" xfId="1892" xr:uid="{548B76F7-F43F-438B-BED8-D2E7F0EF468E}"/>
    <cellStyle name="メモ 2 2 2 9 2" xfId="5483" xr:uid="{21E049B8-9E03-4370-9B69-80E154330CDA}"/>
    <cellStyle name="メモ 2 2 2 9 3" xfId="8237" xr:uid="{17E7D762-0061-466F-B9EC-5CE9380E1D30}"/>
    <cellStyle name="メモ 2 2 2 9 4" xfId="12101" xr:uid="{17943CCA-4E63-424A-BEEE-24D115090AFA}"/>
    <cellStyle name="メモ 2 2 20" xfId="3496" xr:uid="{D6F6F887-BA8F-4B51-9803-6F1904CEE504}"/>
    <cellStyle name="メモ 2 2 20 2" xfId="7031" xr:uid="{916E9495-7EC0-4B9F-ADCE-C8812B79BCDF}"/>
    <cellStyle name="メモ 2 2 20 3" xfId="9390" xr:uid="{F9EAF84A-A2C8-4DA9-877D-DFAB733B2124}"/>
    <cellStyle name="メモ 2 2 20 4" xfId="12853" xr:uid="{48B6B4A3-394E-4AE0-B2B0-6779CED51560}"/>
    <cellStyle name="メモ 2 2 21" xfId="3490" xr:uid="{06B78197-AA1E-47B9-99BD-EA84B36E7C88}"/>
    <cellStyle name="メモ 2 2 21 2" xfId="7025" xr:uid="{5FA1DF6A-6F63-49EE-9587-01BE6FD071A3}"/>
    <cellStyle name="メモ 2 2 21 3" xfId="9385" xr:uid="{CA4BB1D1-7D93-42DE-BD4E-3F2A8B4F3696}"/>
    <cellStyle name="メモ 2 2 21 4" xfId="12848" xr:uid="{DE9F9B79-F961-471C-A0CA-4E540FD010D4}"/>
    <cellStyle name="メモ 2 2 22" xfId="3883" xr:uid="{3D89B9E7-5A88-4483-997E-8F96E87B9557}"/>
    <cellStyle name="メモ 2 2 22 2" xfId="3797" xr:uid="{C99FFDB6-930A-4C81-B68C-EFEACEFCE413}"/>
    <cellStyle name="メモ 2 2 22 3" xfId="11197" xr:uid="{F2424D27-BCAD-4B4F-A6E8-F228113E905F}"/>
    <cellStyle name="メモ 2 2 3" xfId="298" xr:uid="{966CCADB-D8F8-493F-B6A2-4B10AF336F9E}"/>
    <cellStyle name="メモ 2 2 3 10" xfId="1763" xr:uid="{0E7915B6-43F4-43E1-9D62-102A3929FE51}"/>
    <cellStyle name="メモ 2 2 3 10 2" xfId="5355" xr:uid="{95FCE01B-68D7-4664-B0BD-8A9CD7DBA4AE}"/>
    <cellStyle name="メモ 2 2 3 10 3" xfId="8135" xr:uid="{C741F272-53A2-4FE4-AC43-E79BA03C367A}"/>
    <cellStyle name="メモ 2 2 3 10 4" xfId="12043" xr:uid="{CDCBDC06-3076-4612-BEC5-0352B2CD5B8C}"/>
    <cellStyle name="メモ 2 2 3 11" xfId="1620" xr:uid="{56F28BE9-B34F-417C-8DCA-D4A0429A6032}"/>
    <cellStyle name="メモ 2 2 3 11 2" xfId="5213" xr:uid="{7E48D9B4-E34E-4DE6-9614-4CB6BFC3B322}"/>
    <cellStyle name="メモ 2 2 3 11 3" xfId="11976" xr:uid="{1FF909F2-D857-4546-AAB1-87748C03EF31}"/>
    <cellStyle name="メモ 2 2 3 12" xfId="2184" xr:uid="{73DFB8CC-0ABA-4AC0-B2F5-83CD5E80196C}"/>
    <cellStyle name="メモ 2 2 3 12 2" xfId="5774" xr:uid="{823E8533-8BA6-4811-8BB0-C8A65B56B631}"/>
    <cellStyle name="メモ 2 2 3 12 3" xfId="8468" xr:uid="{633C7C59-4DA8-4F20-AEE4-B725BD6AB0DF}"/>
    <cellStyle name="メモ 2 2 3 12 4" xfId="12231" xr:uid="{928EB6CC-9FC4-4612-93DA-3739D5265566}"/>
    <cellStyle name="メモ 2 2 3 13" xfId="562" xr:uid="{7CF2DF0C-2690-4329-94BF-C71033306582}"/>
    <cellStyle name="メモ 2 2 3 13 2" xfId="4166" xr:uid="{F4803048-C7A7-4ED6-A06D-4C840352F3B2}"/>
    <cellStyle name="メモ 2 2 3 13 3" xfId="7463" xr:uid="{D977AF1A-3FB6-4268-93BC-0DDD4A395C1C}"/>
    <cellStyle name="メモ 2 2 3 13 4" xfId="11334" xr:uid="{320D9B83-F74A-4479-91D7-5A2134C157C5}"/>
    <cellStyle name="メモ 2 2 3 14" xfId="3522" xr:uid="{BD0638DE-CB7B-4A03-BA45-8F25E717C9D2}"/>
    <cellStyle name="メモ 2 2 3 14 2" xfId="7057" xr:uid="{9C6F8D00-C26A-4EC4-92F9-D135B8F86153}"/>
    <cellStyle name="メモ 2 2 3 14 3" xfId="9407" xr:uid="{42C75636-75E0-4F86-86CA-7B8DA1ECDB51}"/>
    <cellStyle name="メモ 2 2 3 14 4" xfId="12867" xr:uid="{6F9B438D-4F3E-418F-8913-F0F186635F2A}"/>
    <cellStyle name="メモ 2 2 3 15" xfId="3667" xr:uid="{DDBCE9E5-B0D4-4E17-9250-0E840A60F243}"/>
    <cellStyle name="メモ 2 2 3 15 2" xfId="7202" xr:uid="{5606078C-91D2-40DD-9BF8-AD8F5DCBBD9D}"/>
    <cellStyle name="メモ 2 2 3 15 3" xfId="9499" xr:uid="{199C3462-B9AA-456F-AC29-13C618D80F30}"/>
    <cellStyle name="メモ 2 2 3 15 4" xfId="12944" xr:uid="{C050B952-C2FF-4695-90C3-83C2FA24A2BF}"/>
    <cellStyle name="メモ 2 2 3 16" xfId="3934" xr:uid="{A8CDFFB3-6C1A-4602-B663-ACC903F9F340}"/>
    <cellStyle name="メモ 2 2 3 16 2" xfId="7339" xr:uid="{0076C9AF-11E6-4917-A774-7BAD0366674D}"/>
    <cellStyle name="メモ 2 2 3 16 3" xfId="11221" xr:uid="{E8D44692-5745-4DE8-BB03-EC901B96AC57}"/>
    <cellStyle name="メモ 2 2 3 2" xfId="403" xr:uid="{1908250D-02D5-4DEB-8FBA-7D4F876BA5C9}"/>
    <cellStyle name="メモ 2 2 3 2 10" xfId="2791" xr:uid="{70826606-BDF0-4956-AB56-2CD4195ABC9A}"/>
    <cellStyle name="メモ 2 2 3 2 10 2" xfId="6364" xr:uid="{74C86AE1-1975-482B-BDD9-5B49B4B25F6A}"/>
    <cellStyle name="メモ 2 2 3 2 10 3" xfId="8897" xr:uid="{C17F86E0-491B-49DF-86A5-F6B38FE6294E}"/>
    <cellStyle name="メモ 2 2 3 2 10 4" xfId="12490" xr:uid="{5BF66B5F-3B5D-4C26-A7DE-AE6A80328485}"/>
    <cellStyle name="メモ 2 2 3 2 11" xfId="771" xr:uid="{D47681BC-43E4-4445-B5F0-73BAD063CC59}"/>
    <cellStyle name="メモ 2 2 3 2 11 2" xfId="4371" xr:uid="{68E805A7-626C-4A4B-8B1F-DAB365DD9B82}"/>
    <cellStyle name="メモ 2 2 3 2 11 3" xfId="11450" xr:uid="{DB3341C4-A1CF-4070-AC26-0B09F0B5024E}"/>
    <cellStyle name="メモ 2 2 3 2 12" xfId="2832" xr:uid="{9F4B3854-51C7-42FB-8065-97308FF8E804}"/>
    <cellStyle name="メモ 2 2 3 2 12 2" xfId="6404" xr:uid="{B175682F-000A-4242-8941-A764BA392543}"/>
    <cellStyle name="メモ 2 2 3 2 12 3" xfId="8932" xr:uid="{FDF9D59C-D81B-4C6B-ADA8-0FE2CB0EBD4B}"/>
    <cellStyle name="メモ 2 2 3 2 12 4" xfId="12509" xr:uid="{FDFB8704-94E0-4934-BC47-BAA800603465}"/>
    <cellStyle name="メモ 2 2 3 2 13" xfId="3319" xr:uid="{A8FEEB1C-3FC8-43BE-AE3B-C871C37F8C67}"/>
    <cellStyle name="メモ 2 2 3 2 13 2" xfId="6854" xr:uid="{BEF88786-18F5-4DA5-BD1C-9E412FBFC084}"/>
    <cellStyle name="メモ 2 2 3 2 13 3" xfId="9248" xr:uid="{1B483D64-C2B9-434C-AB36-16A8302F00BE}"/>
    <cellStyle name="メモ 2 2 3 2 13 4" xfId="12772" xr:uid="{6FE35EAD-AC2B-415A-A949-59AF4C1B3D32}"/>
    <cellStyle name="メモ 2 2 3 2 14" xfId="3627" xr:uid="{906764E8-9F08-4A71-BF64-CFE016A29699}"/>
    <cellStyle name="メモ 2 2 3 2 14 2" xfId="7162" xr:uid="{11C8A05D-D840-4D3B-B2AF-EAD5F1064C5C}"/>
    <cellStyle name="メモ 2 2 3 2 14 3" xfId="9476" xr:uid="{1B502049-3510-4472-85B5-E292A2A3E3E6}"/>
    <cellStyle name="メモ 2 2 3 2 14 4" xfId="12924" xr:uid="{F6FEAD76-6668-4792-BD70-E9D5ED93D9C4}"/>
    <cellStyle name="メモ 2 2 3 2 15" xfId="3759" xr:uid="{603A21D9-7072-4F92-99E3-D7B0AA71BA2C}"/>
    <cellStyle name="メモ 2 2 3 2 15 2" xfId="7294" xr:uid="{D1850211-89E5-42B0-91CC-ECCB00810D0F}"/>
    <cellStyle name="メモ 2 2 3 2 15 3" xfId="9561" xr:uid="{07B029B3-FF00-43B3-90E9-361450FF8A60}"/>
    <cellStyle name="メモ 2 2 3 2 15 4" xfId="12987" xr:uid="{FBA4A967-17ED-42C5-B397-0D2E1F0557B1}"/>
    <cellStyle name="メモ 2 2 3 2 16" xfId="4034" xr:uid="{47439F63-8C63-4B82-854D-7C91B6A78ED2}"/>
    <cellStyle name="メモ 2 2 3 2 16 2" xfId="7411" xr:uid="{971F330D-B24A-4FDA-9FF7-085DB988351E}"/>
    <cellStyle name="メモ 2 2 3 2 16 3" xfId="11272" xr:uid="{935BD0DA-0B31-4B16-ACD8-794971B579F9}"/>
    <cellStyle name="メモ 2 2 3 2 17" xfId="9699" xr:uid="{09EBF839-D21D-4D0C-AF3E-EF65D795DB1B}"/>
    <cellStyle name="メモ 2 2 3 2 18" xfId="9878" xr:uid="{DEC378C9-AD3A-404C-8B4E-7DC20E075887}"/>
    <cellStyle name="メモ 2 2 3 2 2" xfId="535" xr:uid="{543DBAEC-BC00-45A4-A8CE-A1C244B50F07}"/>
    <cellStyle name="メモ 2 2 3 2 2 10" xfId="3099" xr:uid="{5B715070-50C2-49A4-9FAC-45E95FE48FD3}"/>
    <cellStyle name="メモ 2 2 3 2 2 10 2" xfId="6646" xr:uid="{E2086526-E5E1-4FC9-97C4-0F7E44246AF0}"/>
    <cellStyle name="メモ 2 2 3 2 2 10 3" xfId="12674" xr:uid="{1BD91970-E177-4A05-A33B-88F1B2515AF0}"/>
    <cellStyle name="メモ 2 2 3 2 2 11" xfId="2828" xr:uid="{465FAFFB-244B-41CF-9923-EFA64A611B80}"/>
    <cellStyle name="メモ 2 2 3 2 2 11 2" xfId="6400" xr:uid="{E26604C7-06BF-4377-BD89-D8D670F3EE30}"/>
    <cellStyle name="メモ 2 2 3 2 2 11 3" xfId="8929" xr:uid="{60C3E116-A1AF-4850-AEAA-45687CBAB63A}"/>
    <cellStyle name="メモ 2 2 3 2 2 11 4" xfId="12508" xr:uid="{CEDABDC5-8916-445D-B35D-9366AC46A5AF}"/>
    <cellStyle name="メモ 2 2 3 2 2 12" xfId="3455" xr:uid="{9306D06F-DF24-40AE-8D86-1C725EF88DE0}"/>
    <cellStyle name="メモ 2 2 3 2 2 12 2" xfId="6990" xr:uid="{7E01F1E5-A494-4310-8B89-54FC4A8F8FCF}"/>
    <cellStyle name="メモ 2 2 3 2 2 12 3" xfId="9358" xr:uid="{E730B7D1-7356-4BD5-A87C-9CF426DC363F}"/>
    <cellStyle name="メモ 2 2 3 2 2 12 4" xfId="12832" xr:uid="{827EB5D1-FDDF-4F7C-896D-95A5BFDE2BF2}"/>
    <cellStyle name="メモ 2 2 3 2 2 13" xfId="4143" xr:uid="{6C36B611-D7AF-4D5D-8C92-CF393AD4057D}"/>
    <cellStyle name="メモ 2 2 3 2 2 14" xfId="9831" xr:uid="{D31DF164-D3E1-44DF-B23E-E6DCADEF406C}"/>
    <cellStyle name="メモ 2 2 3 2 2 15" xfId="9981" xr:uid="{BDB36C26-3231-433C-8A76-76B86D8D01D3}"/>
    <cellStyle name="メモ 2 2 3 2 2 16" xfId="10763" xr:uid="{190CA10A-0BDA-446C-BB96-8E8FA6F33035}"/>
    <cellStyle name="メモ 2 2 3 2 2 17" xfId="11321" xr:uid="{9C891A64-9E6E-4D0B-89FE-D5E201B533A6}"/>
    <cellStyle name="メモ 2 2 3 2 2 2" xfId="1069" xr:uid="{0561315D-59A3-4A7C-BEAF-581066A408C8}"/>
    <cellStyle name="メモ 2 2 3 2 2 2 2" xfId="4669" xr:uid="{01C4FD52-0859-4F00-ADDB-B99889C0FD4F}"/>
    <cellStyle name="メモ 2 2 3 2 2 2 3" xfId="10473" xr:uid="{3422869D-A6BB-40D2-A99C-7668D5C1786D}"/>
    <cellStyle name="メモ 2 2 3 2 2 2 4" xfId="10970" xr:uid="{3ED94011-58B2-4785-B210-E756792C849F}"/>
    <cellStyle name="メモ 2 2 3 2 2 2 5" xfId="11691" xr:uid="{D3866F1E-9B08-4B76-95B5-948AC27EC887}"/>
    <cellStyle name="メモ 2 2 3 2 2 3" xfId="1378" xr:uid="{EB600749-D168-4F3A-B9F9-969FD8DC5E89}"/>
    <cellStyle name="メモ 2 2 3 2 2 3 2" xfId="4972" xr:uid="{57CD3348-8023-4FDD-898F-4E275F02FD9B}"/>
    <cellStyle name="メモ 2 2 3 2 2 3 3" xfId="7838" xr:uid="{D4675121-35C0-4D5F-9038-39B78D46C208}"/>
    <cellStyle name="メモ 2 2 3 2 2 3 4" xfId="10730" xr:uid="{877B1A06-765B-497D-8578-5BA616CC9382}"/>
    <cellStyle name="メモ 2 2 3 2 2 3 5" xfId="11139" xr:uid="{2300D003-F2CE-46DE-8EC6-3CFA4396D902}"/>
    <cellStyle name="メモ 2 2 3 2 2 3 6" xfId="11860" xr:uid="{0CC955DD-8A99-4AF8-8450-9EDEDFE25006}"/>
    <cellStyle name="メモ 2 2 3 2 2 4" xfId="1634" xr:uid="{6D8EFC62-A992-4475-A9BC-13373B8128E9}"/>
    <cellStyle name="メモ 2 2 3 2 2 4 2" xfId="5227" xr:uid="{851061B7-E78E-4A4F-8631-0F659414DFCC}"/>
    <cellStyle name="メモ 2 2 3 2 2 4 3" xfId="8034" xr:uid="{96B6B42E-EC38-42C0-A976-3930D9E0D9C1}"/>
    <cellStyle name="メモ 2 2 3 2 2 4 4" xfId="11984" xr:uid="{222CCD37-28DB-4E5C-9636-687C2C3B6E20}"/>
    <cellStyle name="メモ 2 2 3 2 2 5" xfId="1905" xr:uid="{6CB4002B-EFA2-4528-A95D-BFFD1B57135B}"/>
    <cellStyle name="メモ 2 2 3 2 2 5 2" xfId="5496" xr:uid="{A79C6EE3-AE3C-48B0-977B-0AC56083DCB5}"/>
    <cellStyle name="メモ 2 2 3 2 2 5 3" xfId="8248" xr:uid="{6320412D-DEE6-4B80-9A55-5434A13B1028}"/>
    <cellStyle name="メモ 2 2 3 2 2 5 4" xfId="12108" xr:uid="{27AAFB71-F2F5-416C-A352-21A9EE90048B}"/>
    <cellStyle name="メモ 2 2 3 2 2 6" xfId="2172" xr:uid="{BEBC00E4-982F-4A36-88B5-DA6F1862404A}"/>
    <cellStyle name="メモ 2 2 3 2 2 6 2" xfId="5762" xr:uid="{3D5D911B-595D-4B0A-823E-7BA7A27B7645}"/>
    <cellStyle name="メモ 2 2 3 2 2 6 3" xfId="8458" xr:uid="{1D8D9BF5-2BFE-4AC2-A92B-12240C687B2B}"/>
    <cellStyle name="メモ 2 2 3 2 2 6 4" xfId="12225" xr:uid="{1BE8ECAC-C445-449D-9A08-15B195A94CA2}"/>
    <cellStyle name="メモ 2 2 3 2 2 7" xfId="2438" xr:uid="{6B27EDFD-B083-4A8B-A39B-7BD13E1554CF}"/>
    <cellStyle name="メモ 2 2 3 2 2 7 2" xfId="6026" xr:uid="{40F914F3-17D7-4553-9341-1FA22B6D92A0}"/>
    <cellStyle name="メモ 2 2 3 2 2 7 3" xfId="8660" xr:uid="{E865B56C-FC70-440E-A6B0-FEBE21C32883}"/>
    <cellStyle name="メモ 2 2 3 2 2 7 4" xfId="12352" xr:uid="{64D79DE9-A7F4-498E-9511-211822D8FABA}"/>
    <cellStyle name="メモ 2 2 3 2 2 8" xfId="2696" xr:uid="{E86BFB94-B8F6-43DD-9702-6C418694F726}"/>
    <cellStyle name="メモ 2 2 3 2 2 8 2" xfId="6274" xr:uid="{0FE612C6-FA7A-421B-8A55-281B05EFF102}"/>
    <cellStyle name="メモ 2 2 3 2 2 8 3" xfId="12449" xr:uid="{6E7B4376-52D3-4DC3-8788-DAFE798FA824}"/>
    <cellStyle name="メモ 2 2 3 2 2 9" xfId="2941" xr:uid="{57E1D060-AF4D-4AB5-9539-7266615DF0E0}"/>
    <cellStyle name="メモ 2 2 3 2 2 9 2" xfId="6507" xr:uid="{F58F41F6-7D45-4901-ACD2-4FDB0A96B9A7}"/>
    <cellStyle name="メモ 2 2 3 2 2 9 3" xfId="9024" xr:uid="{BA576F70-B354-41CA-A37A-2380033460C3}"/>
    <cellStyle name="メモ 2 2 3 2 2 9 4" xfId="12555" xr:uid="{CAE2F5E1-4FC0-4409-88E8-7F7CDD78A194}"/>
    <cellStyle name="メモ 2 2 3 2 3" xfId="911" xr:uid="{D60A02BF-1D87-4D5C-8037-D6E0D95B8655}"/>
    <cellStyle name="メモ 2 2 3 2 3 2" xfId="4511" xr:uid="{BD66ACBF-5CF3-4633-A499-00DA6B54F3BF}"/>
    <cellStyle name="メモ 2 2 3 2 3 3" xfId="10314" xr:uid="{EDB9CF4F-3E35-4381-9C6B-193CBE3CCBB7}"/>
    <cellStyle name="メモ 2 2 3 2 3 4" xfId="10868" xr:uid="{9BA5CA32-25E8-449A-B5CC-3F03FBD3ABD7}"/>
    <cellStyle name="メモ 2 2 3 2 3 5" xfId="11562" xr:uid="{39AAB071-89FB-40BF-BB0A-11931C50996A}"/>
    <cellStyle name="メモ 2 2 3 2 4" xfId="704" xr:uid="{9B0E15B6-677C-47B1-B2CC-83F44752A15D}"/>
    <cellStyle name="メモ 2 2 3 2 4 2" xfId="4305" xr:uid="{25A37CB1-AC59-44C8-9C64-6479AE063EE3}"/>
    <cellStyle name="メモ 2 2 3 2 4 3" xfId="7550" xr:uid="{1E7C58CC-212B-49EF-81A7-89AD887F418F}"/>
    <cellStyle name="メモ 2 2 3 2 4 4" xfId="10580" xr:uid="{2BE73AF7-8146-4D42-BC5F-C7891C34ED6F}"/>
    <cellStyle name="メモ 2 2 3 2 4 5" xfId="11037" xr:uid="{071ED0D9-5431-4BC4-8911-4E07800FB4F8}"/>
    <cellStyle name="メモ 2 2 3 2 4 6" xfId="11407" xr:uid="{5FE78298-9DEE-48C3-8F5D-6467EB2568DD}"/>
    <cellStyle name="メモ 2 2 3 2 5" xfId="1476" xr:uid="{78462939-ADF0-49E6-A87C-1A9786AD3779}"/>
    <cellStyle name="メモ 2 2 3 2 5 2" xfId="5070" xr:uid="{86A15FEC-53F4-4A8A-A68A-C962D566DF60}"/>
    <cellStyle name="メモ 2 2 3 2 5 3" xfId="7913" xr:uid="{49481BFC-588E-4245-9D52-07F564BFEDBE}"/>
    <cellStyle name="メモ 2 2 3 2 5 4" xfId="11908" xr:uid="{ADB2E85D-2994-498C-9518-57DD9371154D}"/>
    <cellStyle name="メモ 2 2 3 2 6" xfId="1748" xr:uid="{A5C4C47C-8E21-4C17-8C57-705E2C7088B3}"/>
    <cellStyle name="メモ 2 2 3 2 6 2" xfId="5340" xr:uid="{83DAD49B-F5F6-4355-B8FD-94DF434999B0}"/>
    <cellStyle name="メモ 2 2 3 2 6 3" xfId="8122" xr:uid="{0EA86A20-5B78-4AED-835D-0261B636D613}"/>
    <cellStyle name="メモ 2 2 3 2 6 4" xfId="12037" xr:uid="{25E544E4-C1B6-40C7-B5CB-A42A4FAA2F9A}"/>
    <cellStyle name="メモ 2 2 3 2 7" xfId="2019" xr:uid="{5F0D4918-A444-4419-9482-D2A0A8554090}"/>
    <cellStyle name="メモ 2 2 3 2 7 2" xfId="5610" xr:uid="{90761B52-14E4-420E-9CC1-FBA4058C81F9}"/>
    <cellStyle name="メモ 2 2 3 2 7 3" xfId="8337" xr:uid="{61FF4EFC-6264-44B1-B0EA-71FE125DC590}"/>
    <cellStyle name="メモ 2 2 3 2 7 4" xfId="12158" xr:uid="{309935B8-2EC8-4817-9EBC-3FEA75690BFF}"/>
    <cellStyle name="メモ 2 2 3 2 8" xfId="2283" xr:uid="{6A8D9E77-029F-4E10-BF2D-85FCA4E0C906}"/>
    <cellStyle name="メモ 2 2 3 2 8 2" xfId="5873" xr:uid="{29D53FE3-FD3D-4BAF-9288-4F1A38C9D9DB}"/>
    <cellStyle name="メモ 2 2 3 2 8 3" xfId="8544" xr:uid="{94265C33-DBEA-4A65-B753-34C84B377654}"/>
    <cellStyle name="メモ 2 2 3 2 8 4" xfId="12277" xr:uid="{E79F877A-AA96-47E1-8648-E8B48ED72411}"/>
    <cellStyle name="メモ 2 2 3 2 9" xfId="2543" xr:uid="{E1ED4BA9-E988-4978-A8C9-18BCCE1A448C}"/>
    <cellStyle name="メモ 2 2 3 2 9 2" xfId="6128" xr:uid="{1138DA10-577D-490D-B145-7A2EE1F55304}"/>
    <cellStyle name="メモ 2 2 3 2 9 3" xfId="8739" xr:uid="{09EB3475-2E6E-4B84-A8F4-8A2FEA86CF38}"/>
    <cellStyle name="メモ 2 2 3 3" xfId="443" xr:uid="{047C5AD2-F61A-4244-9400-CAC3ACEA3CD8}"/>
    <cellStyle name="メモ 2 2 3 3 10" xfId="2999" xr:uid="{93FF1346-DFA9-4EA1-A52D-D4DD2FDE9DAD}"/>
    <cellStyle name="メモ 2 2 3 3 10 2" xfId="6561" xr:uid="{117B11EF-8455-4F3A-9429-272E35608CE0}"/>
    <cellStyle name="メモ 2 2 3 3 10 3" xfId="12594" xr:uid="{CC302C5D-9B09-4919-B994-E0D450E84082}"/>
    <cellStyle name="メモ 2 2 3 3 11" xfId="2224" xr:uid="{DB36A030-948A-4284-A409-AC94073BA0BE}"/>
    <cellStyle name="メモ 2 2 3 3 11 2" xfId="5814" xr:uid="{ACA0B881-2762-45B4-8C0C-F2D42E870D74}"/>
    <cellStyle name="メモ 2 2 3 3 11 3" xfId="8499" xr:uid="{7A0080DB-B553-4AF4-9299-C9DF3A8D8230}"/>
    <cellStyle name="メモ 2 2 3 3 11 4" xfId="12251" xr:uid="{F934E365-CF1D-40F9-BE00-22683153A2F0}"/>
    <cellStyle name="メモ 2 2 3 3 12" xfId="3365" xr:uid="{83024679-D06B-440A-A1C3-EFBE9B41CE8B}"/>
    <cellStyle name="メモ 2 2 3 3 12 2" xfId="6900" xr:uid="{FBC5D71C-8C8E-447F-861A-1BC8B1A34919}"/>
    <cellStyle name="メモ 2 2 3 3 12 3" xfId="9285" xr:uid="{5B486FC7-D3A8-44E8-8880-388FE50AA45F}"/>
    <cellStyle name="メモ 2 2 3 3 12 4" xfId="12792" xr:uid="{06F6B895-711D-48DE-8F30-0C50697A4D1D}"/>
    <cellStyle name="メモ 2 2 3 3 13" xfId="4071" xr:uid="{BCB13C32-CAE5-46F0-83A9-7A7135D20CDF}"/>
    <cellStyle name="メモ 2 2 3 3 14" xfId="9739" xr:uid="{76FBB405-3440-46C7-BF55-F824B007B221}"/>
    <cellStyle name="メモ 2 2 3 3 15" xfId="9916" xr:uid="{143463A1-EE89-4E35-BD03-D2741CD13A29}"/>
    <cellStyle name="メモ 2 2 3 3 16" xfId="10123" xr:uid="{CDE26800-6D8C-4AE5-96F0-EC37DBA32837}"/>
    <cellStyle name="メモ 2 2 3 3 2" xfId="967" xr:uid="{7C3A2794-E5D9-4381-B443-ED0CC10600AA}"/>
    <cellStyle name="メモ 2 2 3 3 2 2" xfId="4567" xr:uid="{2923896E-3A6C-4150-B960-962A3E42311F}"/>
    <cellStyle name="メモ 2 2 3 3 2 3" xfId="10370" xr:uid="{6CEED8EB-84E1-472A-B7F1-4643B9376DC9}"/>
    <cellStyle name="メモ 2 2 3 3 2 4" xfId="10903" xr:uid="{823153CD-9859-4D1A-867C-7E6B17FC39D8}"/>
    <cellStyle name="メモ 2 2 3 3 2 5" xfId="11608" xr:uid="{8E341F6E-C3DC-4FCD-AAE2-9B621CC97846}"/>
    <cellStyle name="メモ 2 2 3 3 3" xfId="1326" xr:uid="{49B6740C-EABC-4A74-A4BA-44D9F50E8426}"/>
    <cellStyle name="メモ 2 2 3 3 3 2" xfId="4921" xr:uid="{A5B930D1-C545-4112-8F3D-ADCF2213A7D9}"/>
    <cellStyle name="メモ 2 2 3 3 3 3" xfId="7807" xr:uid="{74FB15AE-F5FA-48C7-B5EC-FAAEA91C11D8}"/>
    <cellStyle name="メモ 2 2 3 3 3 4" xfId="10632" xr:uid="{144FD002-396B-4A05-9707-32EB59ADF717}"/>
    <cellStyle name="メモ 2 2 3 3 3 5" xfId="11072" xr:uid="{0AD701EC-BF45-4D3A-B500-C9711E862E34}"/>
    <cellStyle name="メモ 2 2 3 3 3 6" xfId="11830" xr:uid="{963FEC20-162E-4B59-BD99-96431EC9FB84}"/>
    <cellStyle name="メモ 2 2 3 3 4" xfId="1532" xr:uid="{6FA489DF-86AB-4D76-8510-2E34732D9C21}"/>
    <cellStyle name="メモ 2 2 3 3 4 2" xfId="5125" xr:uid="{E7AE7864-2FC2-4C07-BE6E-2727498E0D62}"/>
    <cellStyle name="メモ 2 2 3 3 4 3" xfId="7953" xr:uid="{59AB10AA-4078-410B-8826-1CCE55162344}"/>
    <cellStyle name="メモ 2 2 3 3 4 4" xfId="11933" xr:uid="{1AFD38F6-C2FC-4E82-BB94-8E2860E91696}"/>
    <cellStyle name="メモ 2 2 3 3 5" xfId="1803" xr:uid="{DECB6E38-94C8-4B2E-9BB5-B27020813A94}"/>
    <cellStyle name="メモ 2 2 3 3 5 2" xfId="5394" xr:uid="{43E41CD0-DEE7-45FB-917D-DB1AB276F41C}"/>
    <cellStyle name="メモ 2 2 3 3 5 3" xfId="8166" xr:uid="{237D6060-090A-4B1A-B2B9-36BFA9B4F2BE}"/>
    <cellStyle name="メモ 2 2 3 3 5 4" xfId="12061" xr:uid="{10F2A4BE-763A-43FF-B96C-418DE9F04A59}"/>
    <cellStyle name="メモ 2 2 3 3 6" xfId="2071" xr:uid="{41FF8E91-783C-44A3-9F90-3B28DB5EF3F4}"/>
    <cellStyle name="メモ 2 2 3 3 6 2" xfId="5661" xr:uid="{4D496213-020E-4AEC-915C-04A1217EC227}"/>
    <cellStyle name="メモ 2 2 3 3 6 3" xfId="8377" xr:uid="{421CAFE0-1E9B-425A-84BA-6499753494B1}"/>
    <cellStyle name="メモ 2 2 3 3 6 4" xfId="12180" xr:uid="{572D53D2-0D64-4607-A0EB-477F751B2A1D}"/>
    <cellStyle name="メモ 2 2 3 3 7" xfId="2337" xr:uid="{DA380184-26E9-43D2-9FC9-C4068CC413AD}"/>
    <cellStyle name="メモ 2 2 3 3 7 2" xfId="5927" xr:uid="{3CFAB280-F3A1-44E0-A3D4-4C4FF7405741}"/>
    <cellStyle name="メモ 2 2 3 3 7 3" xfId="8582" xr:uid="{E3123DE7-0684-4ECB-B6FC-530D74960567}"/>
    <cellStyle name="メモ 2 2 3 3 7 4" xfId="12305" xr:uid="{A17FB061-5489-4BCE-B23D-9C7FA9664787}"/>
    <cellStyle name="メモ 2 2 3 3 8" xfId="2596" xr:uid="{B6E0F701-723C-4C4E-ABB4-53AF5F9AB56C}"/>
    <cellStyle name="メモ 2 2 3 3 8 2" xfId="6179" xr:uid="{6EC46C4D-6152-4182-A648-58A5EC89E9A0}"/>
    <cellStyle name="メモ 2 2 3 3 8 3" xfId="8777" xr:uid="{539CAF04-4B88-4967-9BDD-2A471DEDB9B6}"/>
    <cellStyle name="メモ 2 2 3 3 9" xfId="2845" xr:uid="{3EF1D91A-D087-408F-8338-D0EB9CBBBD07}"/>
    <cellStyle name="メモ 2 2 3 3 9 2" xfId="6415" xr:uid="{F16ECBE7-5469-4433-BB6D-4C120896153C}"/>
    <cellStyle name="メモ 2 2 3 3 9 3" xfId="8943" xr:uid="{9649D2B6-585D-4A94-93EE-5E17247FF10D}"/>
    <cellStyle name="メモ 2 2 3 3 9 4" xfId="12516" xr:uid="{1BBAAA0D-F4D4-4728-BA68-7A9A2D2C48AA}"/>
    <cellStyle name="メモ 2 2 3 4" xfId="807" xr:uid="{0D1E0CC5-3A27-4B7A-A214-27B00256F74A}"/>
    <cellStyle name="メモ 2 2 3 4 2" xfId="4407" xr:uid="{03819AFF-BAE0-44F3-94F9-A36E936F773F}"/>
    <cellStyle name="メモ 2 2 3 4 3" xfId="10210" xr:uid="{DE1E6A8A-973B-4161-8485-3CEDB9C7077A}"/>
    <cellStyle name="メモ 2 2 3 4 4" xfId="10798" xr:uid="{DAC61B1A-7E12-42B1-AD95-F9503A228113}"/>
    <cellStyle name="メモ 2 2 3 4 5" xfId="11475" xr:uid="{B150AA0D-D7BB-4317-AEBD-7548D547B96D}"/>
    <cellStyle name="メモ 2 2 3 5" xfId="1324" xr:uid="{AACA3B83-2D12-4D58-9A58-7EB9B6E92777}"/>
    <cellStyle name="メモ 2 2 3 5 2" xfId="4919" xr:uid="{6FB47391-ACBF-46B7-AD57-D72AA4327CFB}"/>
    <cellStyle name="メモ 2 2 3 5 3" xfId="11828" xr:uid="{60B1C8A9-4882-492E-AD53-E34C34DC0E57}"/>
    <cellStyle name="メモ 2 2 3 6" xfId="1233" xr:uid="{E9CFCA69-F600-4222-A503-2A5BA95546A0}"/>
    <cellStyle name="メモ 2 2 3 6 2" xfId="4830" xr:uid="{163E6182-7C16-4893-BD81-6F118E02F944}"/>
    <cellStyle name="メモ 2 2 3 6 3" xfId="7749" xr:uid="{ACC06496-8098-4404-820E-26057666E310}"/>
    <cellStyle name="メモ 2 2 3 6 4" xfId="11776" xr:uid="{533F8CA7-0B03-425D-B3CD-17D7037BE01F}"/>
    <cellStyle name="メモ 2 2 3 7" xfId="581" xr:uid="{72A1B196-D206-4DFE-A7C4-E7424C977314}"/>
    <cellStyle name="メモ 2 2 3 7 2" xfId="4185" xr:uid="{96600591-35F1-417C-B39F-8E2B3FF53368}"/>
    <cellStyle name="メモ 2 2 3 7 3" xfId="7474" xr:uid="{B847F198-49AD-4378-BB22-0CE716620DDF}"/>
    <cellStyle name="メモ 2 2 3 7 4" xfId="11344" xr:uid="{A7FE4AC3-B615-48FB-B58A-B50830B0B2D5}"/>
    <cellStyle name="メモ 2 2 3 8" xfId="636" xr:uid="{5D4400D5-26E1-4584-A03B-F2CB841CBD1C}"/>
    <cellStyle name="メモ 2 2 3 8 2" xfId="4239" xr:uid="{8A476A0E-B437-4AD1-BCF3-716CB5BC4534}"/>
    <cellStyle name="メモ 2 2 3 8 3" xfId="7510" xr:uid="{CDBAF7E8-1A01-4049-BD88-35843E659C31}"/>
    <cellStyle name="メモ 2 2 3 8 4" xfId="11369" xr:uid="{86CA97D3-2C1E-4050-87DC-A49FC33184FC}"/>
    <cellStyle name="メモ 2 2 3 9" xfId="1123" xr:uid="{7D93CB99-B76C-4366-B198-A5E33950040F}"/>
    <cellStyle name="メモ 2 2 3 9 2" xfId="4723" xr:uid="{63CE836D-6FAC-4578-BFF4-669CCB40DE08}"/>
    <cellStyle name="メモ 2 2 3 9 3" xfId="7677" xr:uid="{3AC35234-4F10-438D-81D4-7385F1F5FBFB}"/>
    <cellStyle name="メモ 2 2 3 9 4" xfId="11725" xr:uid="{A644AE7E-B7D5-4514-BDD0-9619F1AA165B}"/>
    <cellStyle name="メモ 2 2 4" xfId="352" xr:uid="{274B9126-BDE9-4C4F-94EB-93F9623D12E3}"/>
    <cellStyle name="メモ 2 2 4 10" xfId="2529" xr:uid="{0D0970C1-AF14-47D9-B60D-B545621AC4F1}"/>
    <cellStyle name="メモ 2 2 4 10 2" xfId="6116" xr:uid="{CBB2AE33-4A94-437C-BEA8-B1FF7C6433EC}"/>
    <cellStyle name="メモ 2 2 4 10 3" xfId="12390" xr:uid="{24C6789A-9905-4324-9A84-DC1AAC01784E}"/>
    <cellStyle name="メモ 2 2 4 11" xfId="3170" xr:uid="{DF7C0F1C-F390-40E3-A3D3-437CE5621E2F}"/>
    <cellStyle name="メモ 2 2 4 11 2" xfId="6710" xr:uid="{0AA8AA1A-67E4-4523-806B-5644EBCDCE45}"/>
    <cellStyle name="メモ 2 2 4 11 3" xfId="9130" xr:uid="{901F38C7-DC9A-4A50-B55C-5E747B5538A0}"/>
    <cellStyle name="メモ 2 2 4 11 4" xfId="12709" xr:uid="{45EFE884-DA39-4EAF-BEDA-9A1922EFE606}"/>
    <cellStyle name="メモ 2 2 4 12" xfId="3276" xr:uid="{7C389D0D-AD30-4CF8-A222-24F782FD0862}"/>
    <cellStyle name="メモ 2 2 4 12 2" xfId="6811" xr:uid="{498046E3-A1E6-4920-AE19-488AE8B8FD21}"/>
    <cellStyle name="メモ 2 2 4 12 3" xfId="9215" xr:uid="{5CE637BB-1366-4767-A25C-9B089FC41974}"/>
    <cellStyle name="メモ 2 2 4 12 4" xfId="12756" xr:uid="{9A53E153-C5C7-4181-A969-757766D2D15D}"/>
    <cellStyle name="メモ 2 2 4 13" xfId="3576" xr:uid="{A2654204-DB27-4822-ACE4-01E6E8EC0DDD}"/>
    <cellStyle name="メモ 2 2 4 13 2" xfId="7111" xr:uid="{60AC8A4A-4EFF-4A61-90D2-1CDD3866CCB9}"/>
    <cellStyle name="メモ 2 2 4 13 3" xfId="9444" xr:uid="{A39655A7-6D36-4177-8CDF-B0E5DC744CB6}"/>
    <cellStyle name="メモ 2 2 4 13 4" xfId="12899" xr:uid="{3E97F463-1952-4D45-BD07-5241573ACEA6}"/>
    <cellStyle name="メモ 2 2 4 14" xfId="3716" xr:uid="{44EB8185-FC28-480E-8455-0CEE3D9E0F4C}"/>
    <cellStyle name="メモ 2 2 4 14 2" xfId="7251" xr:uid="{6DA62FE1-BAFA-46EA-A808-A30E170D16D8}"/>
    <cellStyle name="メモ 2 2 4 14 3" xfId="9532" xr:uid="{5A73EA1B-773D-49A0-AFAB-386A98C6CC8E}"/>
    <cellStyle name="メモ 2 2 4 14 4" xfId="12971" xr:uid="{1D8C69CC-3CC7-4C9F-9B99-9018C78326A3}"/>
    <cellStyle name="メモ 2 2 4 15" xfId="3986" xr:uid="{934CE5A2-7F41-4A50-9A8F-416773161570}"/>
    <cellStyle name="メモ 2 2 4 15 2" xfId="7378" xr:uid="{C0CD77E6-56A6-462E-91C8-2D57D4A61271}"/>
    <cellStyle name="メモ 2 2 4 15 3" xfId="11251" xr:uid="{18C9554D-D15C-40B2-B34D-EB29BF2B8C96}"/>
    <cellStyle name="メモ 2 2 4 16" xfId="9648" xr:uid="{779B23CB-F03F-4662-80AC-2B7DEFB74E75}"/>
    <cellStyle name="メモ 2 2 4 2" xfId="492" xr:uid="{50EEA49C-0D4F-430E-BB4B-030B4551E914}"/>
    <cellStyle name="メモ 2 2 4 2 10" xfId="3049" xr:uid="{3F8BF5BA-ECA1-4070-8DB6-A3ABDD33660B}"/>
    <cellStyle name="メモ 2 2 4 2 10 2" xfId="6606" xr:uid="{9133AED2-DBCA-4A6F-AFA3-02DB0753D9D5}"/>
    <cellStyle name="メモ 2 2 4 2 10 3" xfId="12636" xr:uid="{C448E7D8-8127-4478-B054-BEABDDD6CCDA}"/>
    <cellStyle name="メモ 2 2 4 2 11" xfId="2985" xr:uid="{DD9843D6-11D2-4427-9C15-B09C6F63E9AF}"/>
    <cellStyle name="メモ 2 2 4 2 11 2" xfId="6547" xr:uid="{CDC11BA5-6BF8-4A7E-AC2A-5A7EADF3DDCE}"/>
    <cellStyle name="メモ 2 2 4 2 11 3" xfId="9050" xr:uid="{59C2A72B-CDAC-40FD-BFC0-C8914DA5874F}"/>
    <cellStyle name="メモ 2 2 4 2 11 4" xfId="12581" xr:uid="{2F1D095D-DF0F-4F18-BB54-05C5C5736CEF}"/>
    <cellStyle name="メモ 2 2 4 2 12" xfId="3412" xr:uid="{6D3EFF11-0EB1-480A-AB04-606FD7C4BCFD}"/>
    <cellStyle name="メモ 2 2 4 2 12 2" xfId="6947" xr:uid="{6905017B-C945-46B2-A659-0DD205B108BE}"/>
    <cellStyle name="メモ 2 2 4 2 12 3" xfId="9325" xr:uid="{F18C1A53-FE0D-4897-BF53-F10333197414}"/>
    <cellStyle name="メモ 2 2 4 2 12 4" xfId="12816" xr:uid="{9520569F-04EB-4A50-AAF6-6140D46692E1}"/>
    <cellStyle name="メモ 2 2 4 2 13" xfId="4110" xr:uid="{F2F07907-043D-4B53-807C-77C96AC86144}"/>
    <cellStyle name="メモ 2 2 4 2 14" xfId="9788" xr:uid="{FC1C9068-BF35-4C85-BCFF-C2441B754390}"/>
    <cellStyle name="メモ 2 2 4 2 15" xfId="9950" xr:uid="{FA31DB58-6FDE-40FC-A579-95350E45C76B}"/>
    <cellStyle name="メモ 2 2 4 2 16" xfId="10107" xr:uid="{611ECA82-31B6-457E-BADB-6E7B60839E86}"/>
    <cellStyle name="メモ 2 2 4 2 2" xfId="1018" xr:uid="{E65FC0A2-D1CC-4FCB-89DA-0FABBB2CE77E}"/>
    <cellStyle name="メモ 2 2 4 2 2 2" xfId="4618" xr:uid="{DC35AEA0-6862-41FA-A994-1FE1EAD6B53D}"/>
    <cellStyle name="メモ 2 2 4 2 2 3" xfId="10422" xr:uid="{BB6E784B-4D73-48D4-8311-6E39F84C0C4A}"/>
    <cellStyle name="メモ 2 2 4 2 2 4" xfId="10938" xr:uid="{64CEA04E-4941-436A-8368-2F5CB5EAE7CF}"/>
    <cellStyle name="メモ 2 2 4 2 2 5" xfId="11652" xr:uid="{A0BDA44D-6985-45B3-8620-279DCBBEC458}"/>
    <cellStyle name="メモ 2 2 4 2 3" xfId="696" xr:uid="{91AB8489-1390-4017-83A8-A7B6F5A1DFDE}"/>
    <cellStyle name="メモ 2 2 4 2 3 2" xfId="4297" xr:uid="{8B51F3AB-3070-4A20-BC7B-183784F263D1}"/>
    <cellStyle name="メモ 2 2 4 2 3 3" xfId="7546" xr:uid="{8B38C9F8-D35C-4EE7-832A-8E15EB228C85}"/>
    <cellStyle name="メモ 2 2 4 2 3 4" xfId="10682" xr:uid="{A50D866E-0F6E-4E50-B8B2-E2F1648CD677}"/>
    <cellStyle name="メモ 2 2 4 2 3 5" xfId="11107" xr:uid="{46A1AA53-AC3F-4D63-806B-5BA6A49D7920}"/>
    <cellStyle name="メモ 2 2 4 2 3 6" xfId="11401" xr:uid="{E8791F2E-CD32-45C6-9615-5F5281158453}"/>
    <cellStyle name="メモ 2 2 4 2 4" xfId="1584" xr:uid="{9D1E3B20-E45D-42B1-807E-CA8C05836887}"/>
    <cellStyle name="メモ 2 2 4 2 4 2" xfId="5177" xr:uid="{6F2E074B-B9F8-4B82-B4E8-4F62390DD0D4}"/>
    <cellStyle name="メモ 2 2 4 2 4 3" xfId="7996" xr:uid="{AE7D3C9F-7A05-4B02-A2DB-166AA97DF5C7}"/>
    <cellStyle name="メモ 2 2 4 2 4 4" xfId="11962" xr:uid="{9A62BFD1-E14A-43AF-857D-79E145AE8920}"/>
    <cellStyle name="メモ 2 2 4 2 5" xfId="1855" xr:uid="{15FB143E-A70C-4B94-99EB-5DC6F1126BC2}"/>
    <cellStyle name="メモ 2 2 4 2 5 2" xfId="5446" xr:uid="{309438CE-81C9-41F1-BBA5-FD212E118438}"/>
    <cellStyle name="メモ 2 2 4 2 5 3" xfId="8209" xr:uid="{E46ADB40-941E-472B-88C0-03BA288B69AE}"/>
    <cellStyle name="メモ 2 2 4 2 5 4" xfId="12087" xr:uid="{CAE15285-CEA7-4728-9760-4C1B02B0D1BF}"/>
    <cellStyle name="メモ 2 2 4 2 6" xfId="2123" xr:uid="{27CA1FE9-2939-4BB3-8103-ACA1AE9610AA}"/>
    <cellStyle name="メモ 2 2 4 2 6 2" xfId="5713" xr:uid="{78134530-D9BE-427B-973D-996B40F39DAE}"/>
    <cellStyle name="メモ 2 2 4 2 6 3" xfId="8421" xr:uid="{71E67C92-BEEE-447B-8584-9FD664D4D7D5}"/>
    <cellStyle name="メモ 2 2 4 2 6 4" xfId="12208" xr:uid="{D1534A6A-F753-4D59-BB09-D6381B8DD9C9}"/>
    <cellStyle name="メモ 2 2 4 2 7" xfId="2387" xr:uid="{FDAD3DDB-4CAE-4564-A9B9-F30DE1EDD6EF}"/>
    <cellStyle name="メモ 2 2 4 2 7 2" xfId="5977" xr:uid="{0CD75BCB-781B-4D8C-88DE-107B4707D189}"/>
    <cellStyle name="メモ 2 2 4 2 7 3" xfId="8624" xr:uid="{904F0BF0-8939-444A-B132-0618FA1EF94D}"/>
    <cellStyle name="メモ 2 2 4 2 7 4" xfId="12331" xr:uid="{1ECF10AA-6906-4FA6-A079-3CAE44694892}"/>
    <cellStyle name="メモ 2 2 4 2 8" xfId="2647" xr:uid="{DA550A3D-8ED0-47D3-805B-5E83DA194890}"/>
    <cellStyle name="メモ 2 2 4 2 8 2" xfId="6228" xr:uid="{01F5142A-5D33-45C5-9773-2951ACA5742D}"/>
    <cellStyle name="メモ 2 2 4 2 8 3" xfId="8812" xr:uid="{B762F56B-4AC0-4BC2-8706-4A45B74FC1D4}"/>
    <cellStyle name="メモ 2 2 4 2 9" xfId="2894" xr:uid="{F36D67F4-30EB-4FE0-BE0F-89DC8CBEA533}"/>
    <cellStyle name="メモ 2 2 4 2 9 2" xfId="6460" xr:uid="{41337B21-05A3-41EA-BA78-46FD035CE41B}"/>
    <cellStyle name="メモ 2 2 4 2 9 3" xfId="8984" xr:uid="{7B2CA359-DE9B-42B7-9D70-FBF861CDCC62}"/>
    <cellStyle name="メモ 2 2 4 2 9 4" xfId="12541" xr:uid="{C73027D5-E027-4153-A17A-CFFEC73B7CA6}"/>
    <cellStyle name="メモ 2 2 4 3" xfId="860" xr:uid="{B87A7428-D71B-41A2-8E9D-4B5FA70B007F}"/>
    <cellStyle name="メモ 2 2 4 3 2" xfId="4460" xr:uid="{097D78C3-6C6C-4318-9082-2BDAD9BE6DBD}"/>
    <cellStyle name="メモ 2 2 4 3 3" xfId="10263" xr:uid="{F0FC45F9-5A43-42C5-A88A-EA38F582200B}"/>
    <cellStyle name="メモ 2 2 4 3 4" xfId="10836" xr:uid="{9DA58346-DA4C-4F33-8404-35A691E1194E}"/>
    <cellStyle name="メモ 2 2 4 3 5" xfId="11522" xr:uid="{62915584-F74E-4970-9159-76ECC018B008}"/>
    <cellStyle name="メモ 2 2 4 4" xfId="593" xr:uid="{D8FCCC63-F329-42A6-B61A-017F5BEACB23}"/>
    <cellStyle name="メモ 2 2 4 4 2" xfId="4196" xr:uid="{C7919AA8-4C44-43AA-863A-152346D59A24}"/>
    <cellStyle name="メモ 2 2 4 4 3" xfId="10532" xr:uid="{EC93C78A-AAEA-4F82-94EA-687F172E00F1}"/>
    <cellStyle name="メモ 2 2 4 4 4" xfId="11005" xr:uid="{A0CFF10B-E927-4211-AAFF-0CE3959A648E}"/>
    <cellStyle name="メモ 2 2 4 4 5" xfId="11351" xr:uid="{9D311937-A303-4EFE-9C28-B551A79BE44D}"/>
    <cellStyle name="メモ 2 2 4 5" xfId="1426" xr:uid="{853DDD2F-0075-49D7-BABB-DF97C5224E10}"/>
    <cellStyle name="メモ 2 2 4 5 2" xfId="5020" xr:uid="{B8348C0E-BDE0-4015-A0CD-6F16B0FBC919}"/>
    <cellStyle name="メモ 2 2 4 5 3" xfId="7874" xr:uid="{3AD60ADC-9D79-4B66-8EB5-CF70CE0CA2EE}"/>
    <cellStyle name="メモ 2 2 4 5 4" xfId="11886" xr:uid="{A0597679-8AF3-48C8-A5C2-A488670B5A42}"/>
    <cellStyle name="メモ 2 2 4 6" xfId="1699" xr:uid="{21056CE0-E88C-4ADC-9E2B-5E4C7BCD3085}"/>
    <cellStyle name="メモ 2 2 4 6 2" xfId="5291" xr:uid="{4EBD250A-03D3-40CE-9EF3-A2218579EDA6}"/>
    <cellStyle name="メモ 2 2 4 6 3" xfId="8084" xr:uid="{91B57574-F633-4D4A-9D2B-9609D0A44A7C}"/>
    <cellStyle name="メモ 2 2 4 6 4" xfId="12015" xr:uid="{E6D236D9-DFEE-4F02-BC8B-D79D8BADC619}"/>
    <cellStyle name="メモ 2 2 4 7" xfId="1968" xr:uid="{49E45905-B8A7-4810-ABC7-67057B2916B5}"/>
    <cellStyle name="メモ 2 2 4 7 2" xfId="5559" xr:uid="{B7806F27-033C-4DD5-8878-C973638CC8FB}"/>
    <cellStyle name="メモ 2 2 4 7 3" xfId="8298" xr:uid="{A59D7AC6-A568-4961-B71E-FC6F303FBD83}"/>
    <cellStyle name="メモ 2 2 4 7 4" xfId="12137" xr:uid="{A7E16808-FCD1-45ED-83E8-740DA432FFA3}"/>
    <cellStyle name="メモ 2 2 4 8" xfId="2234" xr:uid="{4A029A05-5E58-4039-926C-11126142CAB9}"/>
    <cellStyle name="メモ 2 2 4 8 2" xfId="5824" xr:uid="{AD906BA0-8A37-4210-8E51-7DC0B7585D77}"/>
    <cellStyle name="メモ 2 2 4 8 3" xfId="8509" xr:uid="{0FE746EA-1460-48AB-829B-B949623C6747}"/>
    <cellStyle name="メモ 2 2 4 8 4" xfId="12256" xr:uid="{81727D79-6BBA-4737-881B-81F6392E9097}"/>
    <cellStyle name="メモ 2 2 4 9" xfId="2493" xr:uid="{7DB042CD-7100-42CC-B28C-DB01254488A0}"/>
    <cellStyle name="メモ 2 2 4 9 2" xfId="6080" xr:uid="{C0250704-EDA0-47B7-9757-5534E6373D6D}"/>
    <cellStyle name="メモ 2 2 4 9 3" xfId="8704" xr:uid="{2518E5E3-CB8D-417E-A1BC-A5CAE8872267}"/>
    <cellStyle name="メモ 2 2 4 9 4" xfId="12378" xr:uid="{518F7456-F299-4C13-B1D0-E5CD8A8AD092}"/>
    <cellStyle name="メモ 2 2 5" xfId="346" xr:uid="{4717FACC-EBAB-4B19-B155-7D31C0C1B748}"/>
    <cellStyle name="メモ 2 2 5 10" xfId="2558" xr:uid="{0CF0520C-AF12-4F25-8EEC-38C52A83D523}"/>
    <cellStyle name="メモ 2 2 5 10 2" xfId="6143" xr:uid="{1DA1C280-A950-4374-A13D-D908CCE7D218}"/>
    <cellStyle name="メモ 2 2 5 10 3" xfId="12398" xr:uid="{F27CB9F5-8223-4740-AE72-E3E93B2F49D7}"/>
    <cellStyle name="メモ 2 2 5 11" xfId="3187" xr:uid="{7241FBBB-64FB-4D5F-8F28-61704E5B915D}"/>
    <cellStyle name="メモ 2 2 5 11 2" xfId="6726" xr:uid="{909A059A-88EF-4CF7-9433-CD1DB3904E5F}"/>
    <cellStyle name="メモ 2 2 5 11 3" xfId="9140" xr:uid="{0F7AE756-CEB7-4FC9-9678-F9E241602AF1}"/>
    <cellStyle name="メモ 2 2 5 11 4" xfId="12716" xr:uid="{B3CF4629-1DA3-4658-92E5-C71A047BCA28}"/>
    <cellStyle name="メモ 2 2 5 12" xfId="3271" xr:uid="{91EFDB7F-5E1D-4B23-80AB-160D52EEF1C9}"/>
    <cellStyle name="メモ 2 2 5 12 2" xfId="6806" xr:uid="{28E4630F-0DA0-42FF-96A4-8071921EDCEC}"/>
    <cellStyle name="メモ 2 2 5 12 3" xfId="9210" xr:uid="{97E334A2-B02E-4CC1-9063-A8CA425025AF}"/>
    <cellStyle name="メモ 2 2 5 12 4" xfId="12752" xr:uid="{5F64124F-A147-4AEF-A78A-50832A3D3403}"/>
    <cellStyle name="メモ 2 2 5 13" xfId="3570" xr:uid="{4FC9F115-2A24-4069-B4D3-D9CCE9AE3390}"/>
    <cellStyle name="メモ 2 2 5 13 2" xfId="7105" xr:uid="{F97207C0-60F4-4851-BA54-DF39CB1BE81D}"/>
    <cellStyle name="メモ 2 2 5 13 3" xfId="9440" xr:uid="{5AF57D47-A1BB-4E9F-BBCA-69CC2E01A7BF}"/>
    <cellStyle name="メモ 2 2 5 13 4" xfId="12894" xr:uid="{39367C91-0A27-4A5D-867A-CEBE4727AD92}"/>
    <cellStyle name="メモ 2 2 5 14" xfId="3710" xr:uid="{B5D90CF1-216E-4FF1-8085-1C66FC078F0C}"/>
    <cellStyle name="メモ 2 2 5 14 2" xfId="7245" xr:uid="{023F25F0-3B36-42E5-921F-C1B809886019}"/>
    <cellStyle name="メモ 2 2 5 14 3" xfId="9527" xr:uid="{60FAF9F8-053D-452A-8F95-2BC75213ACBA}"/>
    <cellStyle name="メモ 2 2 5 14 4" xfId="12966" xr:uid="{6098B877-399E-4E91-A46A-AD6813D1C152}"/>
    <cellStyle name="メモ 2 2 5 15" xfId="3980" xr:uid="{6DE1732A-F96E-42F9-82D5-8B921698395F}"/>
    <cellStyle name="メモ 2 2 5 15 2" xfId="7373" xr:uid="{4564349B-6FD0-44FE-9F02-1106473EB10F}"/>
    <cellStyle name="メモ 2 2 5 15 3" xfId="11246" xr:uid="{B27B7AA8-D720-43AE-BE4C-94B58FC62304}"/>
    <cellStyle name="メモ 2 2 5 16" xfId="9643" xr:uid="{C723551E-C208-4673-9FB8-4DF62EDB61D5}"/>
    <cellStyle name="メモ 2 2 5 2" xfId="486" xr:uid="{FB7D46FA-7F63-4CDA-ABDF-CB2C5CA36C7E}"/>
    <cellStyle name="メモ 2 2 5 2 10" xfId="3043" xr:uid="{6F5C97B2-1C5F-46B1-BDAE-6B8C352A92D5}"/>
    <cellStyle name="メモ 2 2 5 2 10 2" xfId="6601" xr:uid="{203D1C08-F4AC-4404-9934-BED8D2A3307C}"/>
    <cellStyle name="メモ 2 2 5 2 10 3" xfId="12631" xr:uid="{19321870-9836-405C-B8E0-5129C3E447A0}"/>
    <cellStyle name="メモ 2 2 5 2 11" xfId="3011" xr:uid="{3D6E185E-24CC-49D4-A4F1-6DC296D72693}"/>
    <cellStyle name="メモ 2 2 5 2 11 2" xfId="6571" xr:uid="{A6C91197-5773-4B5F-B4E3-0B259219ADDA}"/>
    <cellStyle name="メモ 2 2 5 2 11 3" xfId="9056" xr:uid="{98B73352-AD4D-4D0F-9164-B626C62E0809}"/>
    <cellStyle name="メモ 2 2 5 2 11 4" xfId="12604" xr:uid="{9FCF0B0E-9118-4C0C-BC83-B1AADCC36D46}"/>
    <cellStyle name="メモ 2 2 5 2 12" xfId="3406" xr:uid="{C6A8FC71-00E2-40A9-A8B0-68D31B32239B}"/>
    <cellStyle name="メモ 2 2 5 2 12 2" xfId="6941" xr:uid="{D3BC8295-3C29-495D-930A-0A8858813CC1}"/>
    <cellStyle name="メモ 2 2 5 2 12 3" xfId="9319" xr:uid="{A375867C-167A-468C-9460-781CE3816FE7}"/>
    <cellStyle name="メモ 2 2 5 2 12 4" xfId="12812" xr:uid="{2E772441-1289-436B-9834-9121FBEAEF88}"/>
    <cellStyle name="メモ 2 2 5 2 13" xfId="4106" xr:uid="{3FF416AD-C439-414A-A775-A742E2DD6FDA}"/>
    <cellStyle name="メモ 2 2 5 2 14" xfId="9782" xr:uid="{7AA0EF7E-5390-45B9-9C3E-4022B3AFA1F0}"/>
    <cellStyle name="メモ 2 2 5 2 15" xfId="9945" xr:uid="{4B651E74-C986-4AAB-A6A6-0FDE4E310FF4}"/>
    <cellStyle name="メモ 2 2 5 2 16" xfId="10112" xr:uid="{A1F9942D-ED98-4BD2-8744-2655BB1D7C61}"/>
    <cellStyle name="メモ 2 2 5 2 2" xfId="1012" xr:uid="{1CB9E15C-B0ED-4D5F-AB4E-EADE8FDF6DBD}"/>
    <cellStyle name="メモ 2 2 5 2 2 2" xfId="4612" xr:uid="{F02B4300-9FF7-4D50-9B77-9F95CD74C820}"/>
    <cellStyle name="メモ 2 2 5 2 2 3" xfId="10416" xr:uid="{51FEBC76-5A57-4B30-80F9-BA2910A08EA5}"/>
    <cellStyle name="メモ 2 2 5 2 2 4" xfId="10934" xr:uid="{E48A7130-0066-4515-8575-AA1FC9BAA62C}"/>
    <cellStyle name="メモ 2 2 5 2 2 5" xfId="11646" xr:uid="{9D89EF15-8E0B-495C-BA6F-F95B6C8CD883}"/>
    <cellStyle name="メモ 2 2 5 2 3" xfId="1238" xr:uid="{1D6D5C06-2FC4-44BC-83A7-F46B851508AC}"/>
    <cellStyle name="メモ 2 2 5 2 3 2" xfId="4835" xr:uid="{D7CE36CC-349D-4BFC-B62F-A75D8798587A}"/>
    <cellStyle name="メモ 2 2 5 2 3 3" xfId="7753" xr:uid="{9EAB9E07-F123-4C18-8CC1-0E24ABCB4507}"/>
    <cellStyle name="メモ 2 2 5 2 3 4" xfId="10676" xr:uid="{05BFB277-09EC-49A8-9584-A119B1E49813}"/>
    <cellStyle name="メモ 2 2 5 2 3 5" xfId="11103" xr:uid="{169D421C-FA6C-4E64-AD2D-DE4D1FAFF72E}"/>
    <cellStyle name="メモ 2 2 5 2 3 6" xfId="11780" xr:uid="{E8AF33D7-211B-4B1F-ACC2-56B39C03627D}"/>
    <cellStyle name="メモ 2 2 5 2 4" xfId="1578" xr:uid="{013A252C-2ECE-482E-972D-6A9961585176}"/>
    <cellStyle name="メモ 2 2 5 2 4 2" xfId="5171" xr:uid="{6B9A2B53-E48C-4CF2-92C2-5BE90BF25081}"/>
    <cellStyle name="メモ 2 2 5 2 4 3" xfId="7990" xr:uid="{18888B07-2224-4D1F-8D02-2D0AFE994ABC}"/>
    <cellStyle name="メモ 2 2 5 2 4 4" xfId="11958" xr:uid="{AA2CF3A6-1745-45BC-80F5-6F524F100B01}"/>
    <cellStyle name="メモ 2 2 5 2 5" xfId="1849" xr:uid="{7DB54FDD-52B8-4112-AFA4-263125853D27}"/>
    <cellStyle name="メモ 2 2 5 2 5 2" xfId="5440" xr:uid="{145311CF-99E8-4C40-AE52-8F3C86A3901A}"/>
    <cellStyle name="メモ 2 2 5 2 5 3" xfId="8203" xr:uid="{7A58EB93-4D28-457A-A26B-2541B82BDD6D}"/>
    <cellStyle name="メモ 2 2 5 2 5 4" xfId="12083" xr:uid="{AAC4EFE1-FAF4-499B-9252-6F5F1446C4F7}"/>
    <cellStyle name="メモ 2 2 5 2 6" xfId="2117" xr:uid="{4687A54D-9270-4037-90E7-1DF039DA4242}"/>
    <cellStyle name="メモ 2 2 5 2 6 2" xfId="5707" xr:uid="{DD01C4EA-82E5-4918-B52D-6DEE1BBB6A9A}"/>
    <cellStyle name="メモ 2 2 5 2 6 3" xfId="8415" xr:uid="{BD093389-0F3D-475D-8AEC-2E276D420B93}"/>
    <cellStyle name="メモ 2 2 5 2 6 4" xfId="12204" xr:uid="{3035C9E1-8172-42ED-A353-580FD98EEA2F}"/>
    <cellStyle name="メモ 2 2 5 2 7" xfId="2381" xr:uid="{552AEF7A-D12A-4567-B2DD-9648577C3BAF}"/>
    <cellStyle name="メモ 2 2 5 2 7 2" xfId="5971" xr:uid="{B629EBA0-0B94-43AD-98E7-5D6B6F073AEC}"/>
    <cellStyle name="メモ 2 2 5 2 7 3" xfId="8618" xr:uid="{F784CFA4-BAE1-4FC5-ABAA-245CA9877E81}"/>
    <cellStyle name="メモ 2 2 5 2 7 4" xfId="12327" xr:uid="{A642A9AB-D886-4897-A963-0EEDFA507EF1}"/>
    <cellStyle name="メモ 2 2 5 2 8" xfId="2641" xr:uid="{B15D98CB-385C-45E2-A1A0-AAD8D5E74437}"/>
    <cellStyle name="メモ 2 2 5 2 8 2" xfId="6222" xr:uid="{95D5155F-D63C-4323-A0CD-69674F220FF6}"/>
    <cellStyle name="メモ 2 2 5 2 8 3" xfId="8808" xr:uid="{7EB06EB4-5E6E-440A-B2F9-ABFD2AEA857E}"/>
    <cellStyle name="メモ 2 2 5 2 9" xfId="2888" xr:uid="{ED44D6E9-EFD9-4F02-964F-0239E22DF384}"/>
    <cellStyle name="メモ 2 2 5 2 9 2" xfId="6455" xr:uid="{7079B3ED-1678-41B0-9218-3BB06BB106B5}"/>
    <cellStyle name="メモ 2 2 5 2 9 3" xfId="8979" xr:uid="{299716EE-3F02-4EA8-8414-AA0385229BCE}"/>
    <cellStyle name="メモ 2 2 5 2 9 4" xfId="12536" xr:uid="{965F7739-446C-4CC2-BC40-7E250C2B1C78}"/>
    <cellStyle name="メモ 2 2 5 3" xfId="854" xr:uid="{BDFAD52A-3276-4935-B8BC-46C1E93C9BBB}"/>
    <cellStyle name="メモ 2 2 5 3 2" xfId="4454" xr:uid="{32F1DEF3-DA22-446F-8A7C-969D3546BC62}"/>
    <cellStyle name="メモ 2 2 5 3 3" xfId="10257" xr:uid="{D7CB47C4-76CF-471D-A824-F7D1DF505402}"/>
    <cellStyle name="メモ 2 2 5 3 4" xfId="10831" xr:uid="{CE7BF040-0BFD-4661-85E1-9AEBBE37CEAE}"/>
    <cellStyle name="メモ 2 2 5 3 5" xfId="11516" xr:uid="{319366EC-B5BB-4C96-AFD8-C2489055F06C}"/>
    <cellStyle name="メモ 2 2 5 4" xfId="711" xr:uid="{623BE5ED-8795-4407-AED1-C90E94C5544A}"/>
    <cellStyle name="メモ 2 2 5 4 2" xfId="4312" xr:uid="{4B1DA284-1BF9-49ED-9B6F-006CC156AEE9}"/>
    <cellStyle name="メモ 2 2 5 4 3" xfId="10526" xr:uid="{D73F73B7-B36D-43E0-ACE5-599AC6494004}"/>
    <cellStyle name="メモ 2 2 5 4 4" xfId="11001" xr:uid="{58441F0B-CDE6-471D-9287-1CB43717430E}"/>
    <cellStyle name="メモ 2 2 5 4 5" xfId="11410" xr:uid="{DF1BB9C4-4D8F-424B-B131-A85F734B4049}"/>
    <cellStyle name="メモ 2 2 5 5" xfId="1420" xr:uid="{AF2E77E4-EBA7-46B7-82F7-72AB0B78ECA8}"/>
    <cellStyle name="メモ 2 2 5 5 2" xfId="5014" xr:uid="{001B80D3-79D4-4CF5-B72E-E94536F79123}"/>
    <cellStyle name="メモ 2 2 5 5 3" xfId="7869" xr:uid="{F5217160-08B1-4E38-9BB6-7AF1A12C509E}"/>
    <cellStyle name="メモ 2 2 5 5 4" xfId="11881" xr:uid="{E90553D7-DE9F-4A32-A241-B408CAB78D05}"/>
    <cellStyle name="メモ 2 2 5 6" xfId="1693" xr:uid="{3E1938AC-888A-45A3-ADC2-13B8488BB4B6}"/>
    <cellStyle name="メモ 2 2 5 6 2" xfId="5285" xr:uid="{766EBC00-2D81-4FAF-9E08-0276CD467DCD}"/>
    <cellStyle name="メモ 2 2 5 6 3" xfId="8079" xr:uid="{68D50704-BDC3-4A05-99FE-CE8B0C0A8250}"/>
    <cellStyle name="メモ 2 2 5 6 4" xfId="12010" xr:uid="{1DBEE51C-52C2-49C4-80FE-A26AF526A96C}"/>
    <cellStyle name="メモ 2 2 5 7" xfId="1962" xr:uid="{2E2CF78D-32A6-4A03-B856-8E5C12D1458F}"/>
    <cellStyle name="メモ 2 2 5 7 2" xfId="5553" xr:uid="{F6DD742E-8088-4F06-934D-F0E73DEB9E8C}"/>
    <cellStyle name="メモ 2 2 5 7 3" xfId="8293" xr:uid="{0A9719BE-9A16-452D-82A6-E7F60AB204F5}"/>
    <cellStyle name="メモ 2 2 5 7 4" xfId="12132" xr:uid="{75DA1366-D3B7-4D29-862A-BDE1F21C12FB}"/>
    <cellStyle name="メモ 2 2 5 8" xfId="2228" xr:uid="{508B056D-8D59-439E-B673-D1857EF33D66}"/>
    <cellStyle name="メモ 2 2 5 8 2" xfId="5818" xr:uid="{0B593050-5018-4590-B07B-752337F47FC6}"/>
    <cellStyle name="メモ 2 2 5 8 3" xfId="8503" xr:uid="{45A81773-10F0-41B7-B256-2206106C1F1F}"/>
    <cellStyle name="メモ 2 2 5 8 4" xfId="12252" xr:uid="{C9C64572-C6AE-4366-A0A3-1DF90F1B8650}"/>
    <cellStyle name="メモ 2 2 5 9" xfId="2487" xr:uid="{532F1D0C-70AF-48E8-997A-FBA565E47826}"/>
    <cellStyle name="メモ 2 2 5 9 2" xfId="6074" xr:uid="{114E4C24-0479-405A-8A3E-70A136ED28AA}"/>
    <cellStyle name="メモ 2 2 5 9 3" xfId="8699" xr:uid="{50564688-EBF8-4EA7-A3A8-36E7A27045CA}"/>
    <cellStyle name="メモ 2 2 5 9 4" xfId="12374" xr:uid="{4B7AE395-CCD2-4D03-B81E-9222DE344594}"/>
    <cellStyle name="メモ 2 2 6" xfId="325" xr:uid="{011A906A-3B22-4D5F-9046-14BC15198718}"/>
    <cellStyle name="メモ 2 2 6 10" xfId="2730" xr:uid="{8DF37973-FF26-4303-AB15-2E9F90F6C54F}"/>
    <cellStyle name="メモ 2 2 6 10 2" xfId="6308" xr:uid="{B371F7F3-947D-4217-8B26-E6341DE50C44}"/>
    <cellStyle name="メモ 2 2 6 10 3" xfId="8850" xr:uid="{E59B38B5-84C5-4463-99D2-46C5685886B3}"/>
    <cellStyle name="メモ 2 2 6 10 4" xfId="12464" xr:uid="{F5C34BB6-DDCC-42E4-A5E5-5FEDBC3C669C}"/>
    <cellStyle name="メモ 2 2 6 11" xfId="1492" xr:uid="{8B2BF292-8A77-4278-B7A9-672A3A804DE3}"/>
    <cellStyle name="メモ 2 2 6 11 2" xfId="5086" xr:uid="{60098B93-988B-4943-BD72-1BF562497003}"/>
    <cellStyle name="メモ 2 2 6 11 3" xfId="11916" xr:uid="{35732DBE-E750-4CD3-98A1-BBC6A557C20A}"/>
    <cellStyle name="メモ 2 2 6 12" xfId="1317" xr:uid="{952DD66D-E5EA-4D80-B8A3-CC4C0EAA11D1}"/>
    <cellStyle name="メモ 2 2 6 12 2" xfId="4912" xr:uid="{66FBDF59-26CB-4623-BC9E-277E8DB5ABA2}"/>
    <cellStyle name="メモ 2 2 6 12 3" xfId="7802" xr:uid="{25FC14ED-639E-4AC0-A6CB-A569D81506B6}"/>
    <cellStyle name="メモ 2 2 6 12 4" xfId="11824" xr:uid="{9811E9CA-809E-41B1-A3D0-0C02DF7D9543}"/>
    <cellStyle name="メモ 2 2 6 13" xfId="3251" xr:uid="{8BEA59AF-BB06-43D1-ABA2-5D1A4D08637A}"/>
    <cellStyle name="メモ 2 2 6 13 2" xfId="6786" xr:uid="{93E27429-36DB-4E5D-9250-07589FD79617}"/>
    <cellStyle name="メモ 2 2 6 13 3" xfId="9193" xr:uid="{E581B812-CAA3-4EF6-A70A-80343417F01B}"/>
    <cellStyle name="メモ 2 2 6 13 4" xfId="12742" xr:uid="{E7C81BB2-5F2E-4A59-9270-CD2ABD72CCA3}"/>
    <cellStyle name="メモ 2 2 6 14" xfId="3549" xr:uid="{6D2C4F6B-28F4-49F7-8ACE-5CC2073B9FE0}"/>
    <cellStyle name="メモ 2 2 6 14 2" xfId="7084" xr:uid="{CC768970-C6E5-4E83-9557-8CD7C2505D9E}"/>
    <cellStyle name="メモ 2 2 6 14 3" xfId="9424" xr:uid="{3D656909-3283-4BF6-9A61-0F0697859328}"/>
    <cellStyle name="メモ 2 2 6 14 4" xfId="12883" xr:uid="{61BCD992-D3D4-4348-AD77-9B21B475241E}"/>
    <cellStyle name="メモ 2 2 6 15" xfId="3690" xr:uid="{F42E99FF-A9EA-4DD7-8618-7A4124119E9A}"/>
    <cellStyle name="メモ 2 2 6 15 2" xfId="7225" xr:uid="{BB869603-0B16-48FE-9AB5-D71E2D25D3D6}"/>
    <cellStyle name="メモ 2 2 6 15 3" xfId="9512" xr:uid="{BA2A9891-3C2E-42B6-AA99-DC27F23C61FC}"/>
    <cellStyle name="メモ 2 2 6 15 4" xfId="12956" xr:uid="{D94BB5EE-B218-4DCD-8B24-F01553A298F9}"/>
    <cellStyle name="メモ 2 2 6 16" xfId="3959" xr:uid="{C1800BB5-E43B-415C-A07B-8E6AE88869A1}"/>
    <cellStyle name="メモ 2 2 6 16 2" xfId="7356" xr:uid="{212F332C-ABCB-4E58-9889-5490C7690C23}"/>
    <cellStyle name="メモ 2 2 6 16 3" xfId="11235" xr:uid="{70A4B787-BD0A-44E0-8559-CDD35FE1CFEF}"/>
    <cellStyle name="メモ 2 2 6 17" xfId="9622" xr:uid="{9C842EAA-80FE-4DB5-AAF8-D476710DC8A2}"/>
    <cellStyle name="メモ 2 2 6 18" xfId="9863" xr:uid="{3349D4B2-2F9E-41AE-8B92-C646441417F7}"/>
    <cellStyle name="メモ 2 2 6 2" xfId="466" xr:uid="{5A8FAABC-50AC-47E4-9570-BEDC7E29BFC6}"/>
    <cellStyle name="メモ 2 2 6 2 10" xfId="3022" xr:uid="{97345AC8-877E-4B27-8751-302403267FFA}"/>
    <cellStyle name="メモ 2 2 6 2 10 2" xfId="6580" xr:uid="{A07239D4-5F72-4CD3-A56A-ABFB95471DA1}"/>
    <cellStyle name="メモ 2 2 6 2 10 3" xfId="12612" xr:uid="{8AAAB8ED-FC15-418E-9D58-83FCFBC8D907}"/>
    <cellStyle name="メモ 2 2 6 2 11" xfId="1927" xr:uid="{70A56DC1-2189-417D-A52B-EF66EAF6B0DA}"/>
    <cellStyle name="メモ 2 2 6 2 11 2" xfId="5518" xr:uid="{354A5585-F46E-47F7-B963-3DE617720646}"/>
    <cellStyle name="メモ 2 2 6 2 11 3" xfId="8265" xr:uid="{F38ED0E3-0805-4793-BF17-71FFAA36371A}"/>
    <cellStyle name="メモ 2 2 6 2 11 4" xfId="12117" xr:uid="{67D9ECDC-9010-4546-B179-E08328D32355}"/>
    <cellStyle name="メモ 2 2 6 2 12" xfId="3386" xr:uid="{6748892B-EE64-4742-946C-F71B86C65A05}"/>
    <cellStyle name="メモ 2 2 6 2 12 2" xfId="6921" xr:uid="{52406354-23D6-4737-B4A4-CD9DA157E147}"/>
    <cellStyle name="メモ 2 2 6 2 12 3" xfId="9302" xr:uid="{7BD60ABB-8C4E-4261-BE51-50BD2F250AAD}"/>
    <cellStyle name="メモ 2 2 6 2 12 4" xfId="12802" xr:uid="{DE0FF79F-4077-4FF1-BE37-227EE1F3460A}"/>
    <cellStyle name="メモ 2 2 6 2 13" xfId="4090" xr:uid="{9F8EEFB3-6713-45F5-A63E-7E760A5F0D10}"/>
    <cellStyle name="メモ 2 2 6 2 14" xfId="9762" xr:uid="{073DC5C4-40DF-439F-8755-4C10E0C05FF6}"/>
    <cellStyle name="メモ 2 2 6 2 15" xfId="9933" xr:uid="{641DB89E-A743-4E2F-B969-961261781D69}"/>
    <cellStyle name="メモ 2 2 6 2 16" xfId="10076" xr:uid="{571B69DD-FBC1-4A00-B95F-8DBDB6034156}"/>
    <cellStyle name="メモ 2 2 6 2 17" xfId="11295" xr:uid="{8CA642DE-B392-4CF9-8B98-F594957CF03E}"/>
    <cellStyle name="メモ 2 2 6 2 2" xfId="992" xr:uid="{0FD0A9AC-A937-498B-8354-02A9CC0A60BC}"/>
    <cellStyle name="メモ 2 2 6 2 2 2" xfId="4592" xr:uid="{08A0C6FE-2D2A-436D-A1AC-B2E6A83837D5}"/>
    <cellStyle name="メモ 2 2 6 2 2 3" xfId="10395" xr:uid="{6E5D8B0F-BD82-4DAB-A7BF-904DB031CA51}"/>
    <cellStyle name="メモ 2 2 6 2 2 4" xfId="10920" xr:uid="{F361AC4B-3A45-4687-93FA-353B25C4DF6D}"/>
    <cellStyle name="メモ 2 2 6 2 2 5" xfId="11627" xr:uid="{306A7B41-9AEF-4EEA-9C10-D3F69921A5DE}"/>
    <cellStyle name="メモ 2 2 6 2 3" xfId="1311" xr:uid="{8212E7E2-95FD-443A-87A9-7176882CF99F}"/>
    <cellStyle name="メモ 2 2 6 2 3 2" xfId="4906" xr:uid="{6B122920-8668-4D28-A7FE-770274C0417D}"/>
    <cellStyle name="メモ 2 2 6 2 3 3" xfId="7798" xr:uid="{C3D347D6-E6DC-4D70-B450-781109A28CAC}"/>
    <cellStyle name="メモ 2 2 6 2 3 4" xfId="10655" xr:uid="{21F1A68A-202F-44F1-91B7-0AF3A1AEEE9A}"/>
    <cellStyle name="メモ 2 2 6 2 3 5" xfId="11089" xr:uid="{EF22F24B-62FD-41E6-85FE-71CE34276D5A}"/>
    <cellStyle name="メモ 2 2 6 2 3 6" xfId="11820" xr:uid="{F15E6E94-1649-4661-A65B-0F76C50D3485}"/>
    <cellStyle name="メモ 2 2 6 2 4" xfId="1557" xr:uid="{2D0423BF-A196-4CE8-9EDC-4AB06D781864}"/>
    <cellStyle name="メモ 2 2 6 2 4 2" xfId="5150" xr:uid="{CC8CE544-A744-41E9-B20D-3847141EB6B5}"/>
    <cellStyle name="メモ 2 2 6 2 4 3" xfId="7973" xr:uid="{3A7026A1-B38F-4AC6-9D61-B86EDB298613}"/>
    <cellStyle name="メモ 2 2 6 2 4 4" xfId="11947" xr:uid="{2288E9BD-B144-418B-B093-DDE136D32EF7}"/>
    <cellStyle name="メモ 2 2 6 2 5" xfId="1828" xr:uid="{6BF5EB00-9B19-48C0-A9DF-6F205057549B}"/>
    <cellStyle name="メモ 2 2 6 2 5 2" xfId="5419" xr:uid="{B61D9EBD-0C6F-4A2E-8973-34AF7938BA68}"/>
    <cellStyle name="メモ 2 2 6 2 5 3" xfId="8185" xr:uid="{BB4840AA-596E-4F76-B18A-50F4D1366D02}"/>
    <cellStyle name="メモ 2 2 6 2 5 4" xfId="12073" xr:uid="{26DEC4F2-1003-4496-8C36-A5C1AB08EAD0}"/>
    <cellStyle name="メモ 2 2 6 2 6" xfId="2096" xr:uid="{85B66755-0DB5-4D0C-8394-3CBB5C1E6AFB}"/>
    <cellStyle name="メモ 2 2 6 2 6 2" xfId="5686" xr:uid="{5119FC29-D80E-4D2C-98D5-0420D5B16E26}"/>
    <cellStyle name="メモ 2 2 6 2 6 3" xfId="8397" xr:uid="{D4EEEC3B-5046-43CD-B078-D08EDF44AE2F}"/>
    <cellStyle name="メモ 2 2 6 2 6 4" xfId="12193" xr:uid="{52D9E81B-4CF9-4F7F-8065-A9105623C427}"/>
    <cellStyle name="メモ 2 2 6 2 7" xfId="2361" xr:uid="{4C26FC96-F5EF-4A98-8394-6BB4CA95F2BA}"/>
    <cellStyle name="メモ 2 2 6 2 7 2" xfId="5951" xr:uid="{528F83D8-AF19-414E-B3CD-809D55D99EA5}"/>
    <cellStyle name="メモ 2 2 6 2 7 3" xfId="8601" xr:uid="{662BD354-9D9D-497D-BCF4-7E5C5283A4D1}"/>
    <cellStyle name="メモ 2 2 6 2 7 4" xfId="12317" xr:uid="{DE013A19-A9BC-4F1E-A1A1-D3200FE644E0}"/>
    <cellStyle name="メモ 2 2 6 2 8" xfId="2620" xr:uid="{26875D17-CBA0-4B96-B05D-C5FF0C2449F1}"/>
    <cellStyle name="メモ 2 2 6 2 8 2" xfId="6202" xr:uid="{08F8EA90-73F3-403B-9E37-6BE9D4A3EA97}"/>
    <cellStyle name="メモ 2 2 6 2 8 3" xfId="12418" xr:uid="{38947382-C5A6-49EE-ADFF-49E5714CA283}"/>
    <cellStyle name="メモ 2 2 6 2 9" xfId="2869" xr:uid="{6367D3FF-F924-46E0-BC60-1D456CBC0F80}"/>
    <cellStyle name="メモ 2 2 6 2 9 2" xfId="6439" xr:uid="{44702AD0-EEC2-4997-AA45-FFB770E06922}"/>
    <cellStyle name="メモ 2 2 6 2 9 3" xfId="8963" xr:uid="{DAD4BBBA-064C-447C-AA34-E4CD2EDB83FD}"/>
    <cellStyle name="メモ 2 2 6 2 9 4" xfId="12527" xr:uid="{CCE99615-093E-4A3B-B8EB-A434881A0459}"/>
    <cellStyle name="メモ 2 2 6 3" xfId="834" xr:uid="{EF294076-0F01-4ACE-A200-C50235465984}"/>
    <cellStyle name="メモ 2 2 6 3 2" xfId="4434" xr:uid="{B8620481-8225-480E-801C-95B963D6E5BA}"/>
    <cellStyle name="メモ 2 2 6 3 3" xfId="10236" xr:uid="{20C83151-F846-4201-9D45-B3D247340495}"/>
    <cellStyle name="メモ 2 2 6 3 4" xfId="10817" xr:uid="{92FE940C-ABF3-4416-9936-40F837BCE2AF}"/>
    <cellStyle name="メモ 2 2 6 3 5" xfId="11496" xr:uid="{5340392E-F870-449E-B221-EB28491A75AE}"/>
    <cellStyle name="メモ 2 2 6 4" xfId="1205" xr:uid="{A0311F1C-1B1B-4A01-815F-5EA62C2EE1EC}"/>
    <cellStyle name="メモ 2 2 6 4 2" xfId="4803" xr:uid="{71EC4465-A45A-400A-854E-5BB772653264}"/>
    <cellStyle name="メモ 2 2 6 4 3" xfId="7730" xr:uid="{6BD98E3E-5DE2-420D-8261-ADE1549B07AC}"/>
    <cellStyle name="メモ 2 2 6 4 4" xfId="10505" xr:uid="{7BDB9AA0-E25B-4F0D-B97B-5973718DBC60}"/>
    <cellStyle name="メモ 2 2 6 4 5" xfId="10987" xr:uid="{D640C5A1-12CC-4314-A925-414B5BFF0CF7}"/>
    <cellStyle name="メモ 2 2 6 4 6" xfId="11761" xr:uid="{E1768C6A-8FF6-45D2-8BA5-D2E1BFEF8F84}"/>
    <cellStyle name="メモ 2 2 6 5" xfId="1399" xr:uid="{27DC2342-9D01-4A2A-9B11-BF245D4D3370}"/>
    <cellStyle name="メモ 2 2 6 5 2" xfId="4993" xr:uid="{80F35AAA-C2EF-45E1-968A-4FE7969AC910}"/>
    <cellStyle name="メモ 2 2 6 5 3" xfId="7851" xr:uid="{C930E2D6-2F3F-4F77-B81A-F1ED980F66A4}"/>
    <cellStyle name="メモ 2 2 6 5 4" xfId="11871" xr:uid="{D63352A4-13FF-4106-95D7-2C2683BEC84B}"/>
    <cellStyle name="メモ 2 2 6 6" xfId="1672" xr:uid="{B7BE19A9-197F-43A5-8465-C629E05ACBC8}"/>
    <cellStyle name="メモ 2 2 6 6 2" xfId="5264" xr:uid="{A2694D33-9816-4624-AFB8-5A5D3E6DF75D}"/>
    <cellStyle name="メモ 2 2 6 6 3" xfId="8061" xr:uid="{0BA1A22B-1AC6-43B6-BA83-BB1080BDEFBE}"/>
    <cellStyle name="メモ 2 2 6 6 4" xfId="12000" xr:uid="{7E5547F1-4C2F-4A5F-90F7-BD81AB42BF4F}"/>
    <cellStyle name="メモ 2 2 6 7" xfId="1941" xr:uid="{240E45B3-7876-43EC-8373-509404931891}"/>
    <cellStyle name="メモ 2 2 6 7 2" xfId="5532" xr:uid="{E0DF150A-D316-440E-88FB-D4A5F60EC58C}"/>
    <cellStyle name="メモ 2 2 6 7 3" xfId="8276" xr:uid="{3F71DA7D-A9DD-4ADC-ABF2-3FD9D5836E0A}"/>
    <cellStyle name="メモ 2 2 6 7 4" xfId="12122" xr:uid="{3B27820F-90E5-4677-BDC4-EDA6014EBDDF}"/>
    <cellStyle name="メモ 2 2 6 8" xfId="2207" xr:uid="{15BE7812-38A5-414E-BD14-F9AF4403B317}"/>
    <cellStyle name="メモ 2 2 6 8 2" xfId="5797" xr:uid="{D9AEA820-0894-4D46-9742-9202F6C95435}"/>
    <cellStyle name="メモ 2 2 6 8 3" xfId="8485" xr:uid="{3223F9E3-F595-4D1E-A0E6-3CD3F4155BCF}"/>
    <cellStyle name="メモ 2 2 6 8 4" xfId="12241" xr:uid="{433F7AFB-CC0D-4DA2-A7AC-28CF4D62539E}"/>
    <cellStyle name="メモ 2 2 6 9" xfId="2466" xr:uid="{4DB4B6A1-57FF-434F-8F3F-111FF5454B06}"/>
    <cellStyle name="メモ 2 2 6 9 2" xfId="6054" xr:uid="{AAB8A40E-CFEC-4489-9081-F2DB0CFD487D}"/>
    <cellStyle name="メモ 2 2 6 9 3" xfId="8682" xr:uid="{BB029580-5A56-469D-8CFC-A0526295F4E7}"/>
    <cellStyle name="メモ 2 2 7" xfId="378" xr:uid="{0A039E4C-339A-4612-BEBA-687135E3275D}"/>
    <cellStyle name="メモ 2 2 7 10" xfId="2770" xr:uid="{AC07817B-3B19-4370-AD9C-86D431EBCE30}"/>
    <cellStyle name="メモ 2 2 7 10 2" xfId="6343" xr:uid="{02ED3C3D-A40E-4F66-861F-85F76C2E2C2F}"/>
    <cellStyle name="メモ 2 2 7 10 3" xfId="8877" xr:uid="{19637F05-E649-4DDC-BDC6-05B1A6A0D0C7}"/>
    <cellStyle name="メモ 2 2 7 10 4" xfId="12482" xr:uid="{62FA43E0-11A2-4201-BA59-9DB64C812CF5}"/>
    <cellStyle name="メモ 2 2 7 11" xfId="2321" xr:uid="{B4A2EE9E-CE2E-4D72-A865-B4394940CBEB}"/>
    <cellStyle name="メモ 2 2 7 11 2" xfId="5911" xr:uid="{985CAE82-03D6-4A0E-9B21-43F67B639BF4}"/>
    <cellStyle name="メモ 2 2 7 11 3" xfId="12297" xr:uid="{83FE179A-FE93-48E1-98D5-986AF560CDF2}"/>
    <cellStyle name="メモ 2 2 7 12" xfId="2773" xr:uid="{3EB2BB25-4D25-4F9C-B865-4962939C5AD9}"/>
    <cellStyle name="メモ 2 2 7 12 2" xfId="6346" xr:uid="{39BA60B0-9095-402A-AB47-08C0544FBD6A}"/>
    <cellStyle name="メモ 2 2 7 12 3" xfId="8880" xr:uid="{712C469E-6513-4E2E-BEB6-83053A5DBED0}"/>
    <cellStyle name="メモ 2 2 7 12 4" xfId="12483" xr:uid="{69160628-1BD6-4E4D-B81F-44612BDA5112}"/>
    <cellStyle name="メモ 2 2 7 13" xfId="3299" xr:uid="{3E9465D0-3600-444D-8EFF-F7BA4563A174}"/>
    <cellStyle name="メモ 2 2 7 13 2" xfId="6834" xr:uid="{9531C32F-6F20-4AD6-9BDE-ADF2FF24E324}"/>
    <cellStyle name="メモ 2 2 7 13 3" xfId="9232" xr:uid="{19EFEE21-D849-46B9-A024-407BAC86718E}"/>
    <cellStyle name="メモ 2 2 7 13 4" xfId="12764" xr:uid="{16EF69F1-28F8-46DD-8B49-D7B7E45AED80}"/>
    <cellStyle name="メモ 2 2 7 14" xfId="3602" xr:uid="{181B1C73-56FA-4AF8-AAE0-8962E6CB2A5B}"/>
    <cellStyle name="メモ 2 2 7 14 2" xfId="7137" xr:uid="{B6574EA0-1740-4AC1-B705-59A4A1A58768}"/>
    <cellStyle name="メモ 2 2 7 14 3" xfId="9460" xr:uid="{23577D8B-FDD3-476B-941D-3E270507E7B5}"/>
    <cellStyle name="メモ 2 2 7 14 4" xfId="12911" xr:uid="{D95C15CE-E79F-4B97-AD99-9BC1573F77DE}"/>
    <cellStyle name="メモ 2 2 7 15" xfId="3739" xr:uid="{06DF04BC-1BDE-459B-ADCC-2A82A0293D9B}"/>
    <cellStyle name="メモ 2 2 7 15 2" xfId="7274" xr:uid="{85EEB749-24DE-41D0-AA86-CB8F6BA57670}"/>
    <cellStyle name="メモ 2 2 7 15 3" xfId="9545" xr:uid="{8F1F859C-3256-4798-BA3E-8243CC8C63D5}"/>
    <cellStyle name="メモ 2 2 7 15 4" xfId="12979" xr:uid="{71F9380B-D777-4C75-B47D-96CC0378EC0E}"/>
    <cellStyle name="メモ 2 2 7 16" xfId="4011" xr:uid="{6A8EDCFD-21AE-4B1E-AD9C-8B0FCF7C989F}"/>
    <cellStyle name="メモ 2 2 7 16 2" xfId="7395" xr:uid="{A1A34D95-B0C6-421D-9AE5-13D17DEDE3D3}"/>
    <cellStyle name="メモ 2 2 7 16 3" xfId="11261" xr:uid="{B59FC4BD-7002-452D-8CA6-2DE8334E1AA2}"/>
    <cellStyle name="メモ 2 2 7 17" xfId="9674" xr:uid="{C27FFA34-596D-4386-ACDE-E1DB41B23686}"/>
    <cellStyle name="メモ 2 2 7 18" xfId="9871" xr:uid="{18327167-96EC-4C8A-BFF5-8DAD595815FA}"/>
    <cellStyle name="メモ 2 2 7 2" xfId="515" xr:uid="{6CD95024-BFA3-4DF0-840C-DF0348951756}"/>
    <cellStyle name="メモ 2 2 7 2 10" xfId="3074" xr:uid="{AD54552B-6CCF-414C-80AF-C2FD1E6BFF1F}"/>
    <cellStyle name="メモ 2 2 7 2 10 2" xfId="6625" xr:uid="{B745FC7C-1796-4962-90E9-8EE59C7721D1}"/>
    <cellStyle name="メモ 2 2 7 2 10 3" xfId="12653" xr:uid="{02DE6632-1EBC-4150-A4DC-08210CD69214}"/>
    <cellStyle name="メモ 2 2 7 2 11" xfId="2787" xr:uid="{679BA5AD-CF8A-4A78-AFE0-20B06A83CD3E}"/>
    <cellStyle name="メモ 2 2 7 2 11 2" xfId="6360" xr:uid="{1BF75351-8E56-4D29-AECD-12651BAC81DA}"/>
    <cellStyle name="メモ 2 2 7 2 11 3" xfId="8893" xr:uid="{A5325302-A849-48BF-84AB-0D70AE9CF530}"/>
    <cellStyle name="メモ 2 2 7 2 11 4" xfId="12489" xr:uid="{71AE40C5-2325-4C60-812B-4857B1BB9660}"/>
    <cellStyle name="メモ 2 2 7 2 12" xfId="3435" xr:uid="{1A81A257-9A90-449C-9F2B-0397DF0E9F2D}"/>
    <cellStyle name="メモ 2 2 7 2 12 2" xfId="6970" xr:uid="{C2FB9348-583F-400F-B32C-C00C7AA085CB}"/>
    <cellStyle name="メモ 2 2 7 2 12 3" xfId="9342" xr:uid="{C818E131-CD45-4AB8-A6C7-B629F9B9EC29}"/>
    <cellStyle name="メモ 2 2 7 2 12 4" xfId="12824" xr:uid="{4528AA19-18B9-48AD-B8AC-D56805EA34DF}"/>
    <cellStyle name="メモ 2 2 7 2 13" xfId="4127" xr:uid="{749B7A5A-9540-4A16-B4A5-6EA2353FEDE6}"/>
    <cellStyle name="メモ 2 2 7 2 14" xfId="9811" xr:uid="{32A3B20F-2C27-473C-A890-C7D288909E48}"/>
    <cellStyle name="メモ 2 2 7 2 15" xfId="9964" xr:uid="{BD202E71-A2BD-46E1-8262-415015D9B629}"/>
    <cellStyle name="メモ 2 2 7 2 16" xfId="10095" xr:uid="{284CDBF3-1866-49D1-A17F-F2752B3184E2}"/>
    <cellStyle name="メモ 2 2 7 2 17" xfId="11313" xr:uid="{18B14E59-844F-4C82-A9FF-78F059E31306}"/>
    <cellStyle name="メモ 2 2 7 2 2" xfId="1044" xr:uid="{62D2AFE7-226E-4694-88E6-1ADEDC0F0D22}"/>
    <cellStyle name="メモ 2 2 7 2 2 2" xfId="4644" xr:uid="{874001D8-384F-4315-BEBE-30749D82D16C}"/>
    <cellStyle name="メモ 2 2 7 2 2 3" xfId="10448" xr:uid="{13EF8030-97A3-42B3-A54F-1482A9E50B2B}"/>
    <cellStyle name="メモ 2 2 7 2 2 4" xfId="10954" xr:uid="{D72011EE-FD8A-40B1-ACED-ADDE1FD15F1D}"/>
    <cellStyle name="メモ 2 2 7 2 2 5" xfId="11670" xr:uid="{23E1D80B-F2D4-4A7D-B1A0-CA34F5506158}"/>
    <cellStyle name="メモ 2 2 7 2 3" xfId="1304" xr:uid="{113AB94D-DE4F-4109-9F3E-DC718D3E47F5}"/>
    <cellStyle name="メモ 2 2 7 2 3 2" xfId="4899" xr:uid="{2A5EB434-F734-496F-ACE0-285C37D063ED}"/>
    <cellStyle name="メモ 2 2 7 2 3 3" xfId="7793" xr:uid="{AF8E308F-DB75-4F23-8F60-DB6D7931B6E8}"/>
    <cellStyle name="メモ 2 2 7 2 3 4" xfId="10707" xr:uid="{850E2F5A-4F46-4E6C-9319-270D5E062034}"/>
    <cellStyle name="メモ 2 2 7 2 3 5" xfId="11123" xr:uid="{09AF172B-E3A5-40AF-B19B-5B2C2D883D10}"/>
    <cellStyle name="メモ 2 2 7 2 3 6" xfId="11818" xr:uid="{0335A76D-6B58-44FE-B360-E34F9929F49F}"/>
    <cellStyle name="メモ 2 2 7 2 4" xfId="1609" xr:uid="{9ECDC90B-42BF-4904-9E02-0A27B2B9A810}"/>
    <cellStyle name="メモ 2 2 7 2 4 2" xfId="5202" xr:uid="{986031FA-CF88-41C2-9DA0-01DE36DD3A80}"/>
    <cellStyle name="メモ 2 2 7 2 4 3" xfId="8014" xr:uid="{061F6DC5-330C-47B5-AA66-CDC4A8CEB259}"/>
    <cellStyle name="メモ 2 2 7 2 4 4" xfId="11972" xr:uid="{51FF4B6C-6888-4C72-946A-0FB14EC0F161}"/>
    <cellStyle name="メモ 2 2 7 2 5" xfId="1881" xr:uid="{2FBDB1CC-42A6-4BA4-960E-A567B9BED730}"/>
    <cellStyle name="メモ 2 2 7 2 5 2" xfId="5472" xr:uid="{469BDA85-5B40-4456-9D06-A9C137DA4C83}"/>
    <cellStyle name="メモ 2 2 7 2 5 3" xfId="8229" xr:uid="{44C57232-A98B-4D83-94A1-5E1D4641BB4F}"/>
    <cellStyle name="メモ 2 2 7 2 5 4" xfId="12097" xr:uid="{88190773-80D4-442C-9389-3D616FAC2FE5}"/>
    <cellStyle name="メモ 2 2 7 2 6" xfId="2147" xr:uid="{88181A71-1C05-40FF-A8EF-DA2AEB8CB505}"/>
    <cellStyle name="メモ 2 2 7 2 6 2" xfId="5737" xr:uid="{00458E41-B292-49CA-9662-C18F31BD58CF}"/>
    <cellStyle name="メモ 2 2 7 2 6 3" xfId="8439" xr:uid="{0599465C-4DDC-4AB5-BE83-98D418512930}"/>
    <cellStyle name="メモ 2 2 7 2 6 4" xfId="12216" xr:uid="{E4E41BF8-7700-4A88-BDDF-F89EC59B9CC3}"/>
    <cellStyle name="メモ 2 2 7 2 7" xfId="2413" xr:uid="{41890112-CA95-459A-9850-4F3C4FB0CADE}"/>
    <cellStyle name="メモ 2 2 7 2 7 2" xfId="6002" xr:uid="{9EDB8A8A-7383-49E8-8B21-60C958DD3D4C}"/>
    <cellStyle name="メモ 2 2 7 2 7 3" xfId="8642" xr:uid="{3BFB609B-99AA-4388-9E8E-F79A91D66DC8}"/>
    <cellStyle name="メモ 2 2 7 2 7 4" xfId="12340" xr:uid="{BD9F88B9-D121-4AFB-92E9-613834141845}"/>
    <cellStyle name="メモ 2 2 7 2 8" xfId="2672" xr:uid="{0842DC3E-DA54-4042-964A-373BA162FF96}"/>
    <cellStyle name="メモ 2 2 7 2 8 2" xfId="6253" xr:uid="{0D5A7490-183A-4B70-AB35-47F5A6512AD9}"/>
    <cellStyle name="メモ 2 2 7 2 8 3" xfId="12438" xr:uid="{2D5E0D46-2A00-4F9D-AAB1-B26D013BAEBB}"/>
    <cellStyle name="メモ 2 2 7 2 9" xfId="2919" xr:uid="{C3D129DB-743E-4A39-B16E-BF401099E94E}"/>
    <cellStyle name="メモ 2 2 7 2 9 2" xfId="6485" xr:uid="{87E4DFD2-3EB8-4D49-9B7C-7546F7A16FEA}"/>
    <cellStyle name="メモ 2 2 7 2 9 3" xfId="9003" xr:uid="{F8590C15-CF6B-4ECC-8EB3-A86BB97290E0}"/>
    <cellStyle name="メモ 2 2 7 2 9 4" xfId="12550" xr:uid="{5A66A11A-5DF7-46C6-845C-0B2CE3636DDA}"/>
    <cellStyle name="メモ 2 2 7 3" xfId="886" xr:uid="{2EE05BCF-C859-48AF-884B-21148BE13C8E}"/>
    <cellStyle name="メモ 2 2 7 3 2" xfId="4486" xr:uid="{8E11151A-4A95-4AEE-866E-956137C7325A}"/>
    <cellStyle name="メモ 2 2 7 3 3" xfId="10289" xr:uid="{DCABF02B-82AA-4670-A022-5EBC5A6E0DC7}"/>
    <cellStyle name="メモ 2 2 7 3 4" xfId="10852" xr:uid="{90D8631E-186D-4F9F-A511-113483D5D015}"/>
    <cellStyle name="メモ 2 2 7 3 5" xfId="11541" xr:uid="{74F7F780-2D13-4B50-BDC6-F1D065E11ED5}"/>
    <cellStyle name="メモ 2 2 7 4" xfId="643" xr:uid="{06195E74-A1DF-4248-B019-16FA26E230D1}"/>
    <cellStyle name="メモ 2 2 7 4 2" xfId="4246" xr:uid="{031B1BB6-5A47-425B-8B42-702049F20184}"/>
    <cellStyle name="メモ 2 2 7 4 3" xfId="7515" xr:uid="{785B55C0-3055-4F4A-836A-32A50FA04512}"/>
    <cellStyle name="メモ 2 2 7 4 4" xfId="10557" xr:uid="{DA616056-C0A7-4646-944F-6E8F7CB9D96F}"/>
    <cellStyle name="メモ 2 2 7 4 5" xfId="11021" xr:uid="{28F61898-48CA-4460-9207-7170A11ED9B8}"/>
    <cellStyle name="メモ 2 2 7 4 6" xfId="11373" xr:uid="{57E0C68F-7A81-4E33-98E6-00C9FB5CE7A2}"/>
    <cellStyle name="メモ 2 2 7 5" xfId="1452" xr:uid="{7DACC4EE-F1DC-4B6D-B0C0-D319695FA63E}"/>
    <cellStyle name="メモ 2 2 7 5 2" xfId="5046" xr:uid="{F38B8C49-67C7-4CAA-8B8A-6A8687A3EC82}"/>
    <cellStyle name="メモ 2 2 7 5 3" xfId="7894" xr:uid="{FD4B2AAA-C31C-4DFE-A4E0-04DF07941DAA}"/>
    <cellStyle name="メモ 2 2 7 5 4" xfId="11896" xr:uid="{18E9E94B-8277-48BC-9108-A282A65E0347}"/>
    <cellStyle name="メモ 2 2 7 6" xfId="1725" xr:uid="{2FB38CE5-F91E-4E1D-802B-DACD3BEA44D3}"/>
    <cellStyle name="メモ 2 2 7 6 2" xfId="5317" xr:uid="{E9E83CB8-7FCB-4ABD-BE41-B7EC82C449B2}"/>
    <cellStyle name="メモ 2 2 7 6 3" xfId="8103" xr:uid="{373BF25F-A3B9-48E5-9DA5-25A86E2536F3}"/>
    <cellStyle name="メモ 2 2 7 6 4" xfId="12026" xr:uid="{2F1C70A2-70B5-4F7C-8089-C90DD7AF0681}"/>
    <cellStyle name="メモ 2 2 7 7" xfId="1994" xr:uid="{03B0D33F-B357-4825-894E-C9183058BCE9}"/>
    <cellStyle name="メモ 2 2 7 7 2" xfId="5585" xr:uid="{23A096CE-E2A7-4EE6-8E94-E3893D9F8F7C}"/>
    <cellStyle name="メモ 2 2 7 7 3" xfId="8318" xr:uid="{5C3EFA1E-27EB-4917-8592-CA1F6C420EA6}"/>
    <cellStyle name="メモ 2 2 7 7 4" xfId="12146" xr:uid="{A2F9176A-8D64-426A-975D-E83EA846F7D9}"/>
    <cellStyle name="メモ 2 2 7 8" xfId="2258" xr:uid="{0E2D5230-471D-441C-B560-649982801841}"/>
    <cellStyle name="メモ 2 2 7 8 2" xfId="5848" xr:uid="{FEA27B0A-6348-4D3E-B35E-70E747EA6856}"/>
    <cellStyle name="メモ 2 2 7 8 3" xfId="8527" xr:uid="{5DCF0075-8232-4082-8C91-93CCB435E492}"/>
    <cellStyle name="メモ 2 2 7 8 4" xfId="12265" xr:uid="{B3FC8215-2AEE-4935-A165-EB13DE0D3FA7}"/>
    <cellStyle name="メモ 2 2 7 9" xfId="2518" xr:uid="{D385F2C1-1D50-41D0-B334-EEE14B607FF4}"/>
    <cellStyle name="メモ 2 2 7 9 2" xfId="6105" xr:uid="{F104FABA-17E0-440D-A188-E176C77E6974}"/>
    <cellStyle name="メモ 2 2 7 9 3" xfId="8722" xr:uid="{C179C952-31EA-46FF-A2FA-9D2858941D11}"/>
    <cellStyle name="メモ 2 2 8" xfId="271" xr:uid="{18C23A51-B15F-4E65-ADB7-D8E6DDEE0FE7}"/>
    <cellStyle name="メモ 2 2 8 10" xfId="2975" xr:uid="{4B97080A-DA8B-426C-A940-6AAE61E2F206}"/>
    <cellStyle name="メモ 2 2 8 10 2" xfId="6539" xr:uid="{B0D9EEC1-CA2D-4221-80D4-96B9290131D8}"/>
    <cellStyle name="メモ 2 2 8 10 3" xfId="12574" xr:uid="{1C2E40EA-FE49-4D19-B302-32170B9CFF9A}"/>
    <cellStyle name="メモ 2 2 8 11" xfId="2808" xr:uid="{7298E8F2-A3B8-4D49-952A-5EE8B4ED3481}"/>
    <cellStyle name="メモ 2 2 8 11 2" xfId="6381" xr:uid="{D994284B-092F-43E9-955E-3CBF29CA68D9}"/>
    <cellStyle name="メモ 2 2 8 11 3" xfId="8912" xr:uid="{BADE9357-F607-4E82-A602-E243BB93469F}"/>
    <cellStyle name="メモ 2 2 8 11 4" xfId="12499" xr:uid="{1240A5B8-0647-4A07-AE62-83A559F36BE4}"/>
    <cellStyle name="メモ 2 2 8 12" xfId="3345" xr:uid="{76DE0F84-B63F-4672-923F-CD7695877325}"/>
    <cellStyle name="メモ 2 2 8 12 2" xfId="6880" xr:uid="{8B9E423F-8D92-4848-ABB3-8BB9C2D32826}"/>
    <cellStyle name="メモ 2 2 8 12 3" xfId="9269" xr:uid="{05F51EE6-2830-495C-BBC6-E8F4EC020ECB}"/>
    <cellStyle name="メモ 2 2 8 12 4" xfId="12784" xr:uid="{993AC7A0-2859-446B-8C4C-8BD20AEDF6E8}"/>
    <cellStyle name="メモ 2 2 8 13" xfId="3913" xr:uid="{F3377C4D-3546-4D5F-AA6D-9E07632E1993}"/>
    <cellStyle name="メモ 2 2 8 14" xfId="9601" xr:uid="{B143BCD2-A44E-4D5C-A361-E1B6482B1875}"/>
    <cellStyle name="メモ 2 2 8 15" xfId="9895" xr:uid="{906D215C-CB7E-46C3-B173-64184EA90D35}"/>
    <cellStyle name="メモ 2 2 8 16" xfId="10156" xr:uid="{7240E644-5992-4B29-94BB-6945AD8B503E}"/>
    <cellStyle name="メモ 2 2 8 2" xfId="942" xr:uid="{17609216-8BA6-415F-ADD8-D4299D4536DF}"/>
    <cellStyle name="メモ 2 2 8 2 2" xfId="4542" xr:uid="{9AADB37C-CB29-4AC6-B96B-30F8E729CF61}"/>
    <cellStyle name="メモ 2 2 8 2 3" xfId="10345" xr:uid="{967893F0-B428-427C-B22B-C80C3EB69542}"/>
    <cellStyle name="メモ 2 2 8 2 4" xfId="10887" xr:uid="{E58964C4-2691-4441-B6E6-040B451A064C}"/>
    <cellStyle name="メモ 2 2 8 2 5" xfId="11587" xr:uid="{DD768215-D944-46FF-905F-75154F2ABA8B}"/>
    <cellStyle name="メモ 2 2 8 3" xfId="1013" xr:uid="{AF4D1A7B-CE7D-4BE6-9615-906786DAA742}"/>
    <cellStyle name="メモ 2 2 8 3 2" xfId="4613" xr:uid="{2A867FEA-F667-4983-89E5-4132C137344C}"/>
    <cellStyle name="メモ 2 2 8 3 3" xfId="7640" xr:uid="{C0203F2E-27D5-453C-B6D4-C3FAF8F8A6A9}"/>
    <cellStyle name="メモ 2 2 8 3 4" xfId="10609" xr:uid="{97521BE7-510F-4A6B-A715-C5780DB7C169}"/>
    <cellStyle name="メモ 2 2 8 3 5" xfId="11056" xr:uid="{7C1D1783-5A9C-4363-8FD1-80EBF69A8266}"/>
    <cellStyle name="メモ 2 2 8 3 6" xfId="11647" xr:uid="{D9E349BF-E711-4AB0-9BBC-AACFD103276B}"/>
    <cellStyle name="メモ 2 2 8 4" xfId="1507" xr:uid="{BBD1FD35-D1F9-4032-AAFD-0F1C52AFADB1}"/>
    <cellStyle name="メモ 2 2 8 4 2" xfId="5101" xr:uid="{6BF07EEC-B4B1-423D-9597-B9122B003A0F}"/>
    <cellStyle name="メモ 2 2 8 4 3" xfId="7935" xr:uid="{F52738C4-F659-4B8D-B8FE-31348BA6EFD7}"/>
    <cellStyle name="メモ 2 2 8 4 4" xfId="11924" xr:uid="{E90AB18A-3827-4095-AB15-6D22D7D87DCB}"/>
    <cellStyle name="メモ 2 2 8 5" xfId="1779" xr:uid="{26F91428-7C82-4478-A83E-10BD09466A58}"/>
    <cellStyle name="メモ 2 2 8 5 2" xfId="5370" xr:uid="{F45A39FB-327A-44BD-B582-FF241361D63C}"/>
    <cellStyle name="メモ 2 2 8 5 3" xfId="8146" xr:uid="{89E4BFEE-9BFE-4AC8-A38A-FE572C969F43}"/>
    <cellStyle name="メモ 2 2 8 5 4" xfId="12051" xr:uid="{E38058A0-8358-4E8A-BC41-41D8EF577320}"/>
    <cellStyle name="メモ 2 2 8 6" xfId="2047" xr:uid="{E2D5AD51-0E92-49A1-8909-E3928F9DD91E}"/>
    <cellStyle name="メモ 2 2 8 6 2" xfId="5638" xr:uid="{8DDF6F78-C246-4AB3-B6EB-64A3D8E746F1}"/>
    <cellStyle name="メモ 2 2 8 6 3" xfId="8360" xr:uid="{3D66D348-A8B7-4601-A0EA-9FB29A53AE5E}"/>
    <cellStyle name="メモ 2 2 8 6 4" xfId="12170" xr:uid="{7CF82A9D-4DD2-422F-AFBE-8786DA2D9E88}"/>
    <cellStyle name="メモ 2 2 8 7" xfId="2314" xr:uid="{987C76A5-1A06-4195-B8C3-D6C2E643542D}"/>
    <cellStyle name="メモ 2 2 8 7 2" xfId="5904" xr:uid="{E8B3DF1C-A85B-4165-9714-DA988113065D}"/>
    <cellStyle name="メモ 2 2 8 7 3" xfId="8565" xr:uid="{6F5D78FB-7F37-47F1-B633-69F6B406F098}"/>
    <cellStyle name="メモ 2 2 8 7 4" xfId="12294" xr:uid="{420DF666-42DC-4D8F-B087-60D8691DBEE0}"/>
    <cellStyle name="メモ 2 2 8 8" xfId="2572" xr:uid="{A160108F-F951-4699-B42A-1A0A266E7CAF}"/>
    <cellStyle name="メモ 2 2 8 8 2" xfId="6156" xr:uid="{4EC2F819-BE8D-444B-8BE4-932B6A1694E4}"/>
    <cellStyle name="メモ 2 2 8 8 3" xfId="8760" xr:uid="{D829257F-F9FC-4F11-A387-D0ECC8002BB5}"/>
    <cellStyle name="メモ 2 2 8 9" xfId="2821" xr:uid="{433E970C-B861-447F-938B-3A800C37F41B}"/>
    <cellStyle name="メモ 2 2 8 9 2" xfId="6393" xr:uid="{2F30CB67-E939-4145-8D08-A6525E64EA3B}"/>
    <cellStyle name="メモ 2 2 8 9 3" xfId="8924" xr:uid="{D54910BD-87CB-4383-A5DD-F1363AC797D9}"/>
    <cellStyle name="メモ 2 2 8 9 4" xfId="12505" xr:uid="{20A68C2E-682C-491A-ABD0-7B8E5D8EF73C}"/>
    <cellStyle name="メモ 2 2 9" xfId="253" xr:uid="{926577F0-D728-4655-BD53-41700AE6B7E2}"/>
    <cellStyle name="メモ 2 2 9 2" xfId="3896" xr:uid="{1F485A99-53D0-480B-AC9E-1C093E3E98B4}"/>
    <cellStyle name="メモ 2 2 9 3" xfId="7318" xr:uid="{68A5567D-D83F-4A9D-A275-46F00736BC56}"/>
    <cellStyle name="メモ 2 2 9 4" xfId="9583" xr:uid="{DFDCE587-7B90-495D-8BD6-A5C813CF363D}"/>
    <cellStyle name="メモ 2 2 9 5" xfId="10782" xr:uid="{9375BD67-8637-4B08-9DD7-83D88FFCDDC9}"/>
    <cellStyle name="メモ 2 2 9 6" xfId="11201" xr:uid="{A2FB113C-5A14-4E6D-8D8C-4E777015195A}"/>
    <cellStyle name="メモ 2 3" xfId="305" xr:uid="{E15A6A52-C9CD-49AD-BB41-370370846A07}"/>
    <cellStyle name="メモ 2 3 10" xfId="1771" xr:uid="{87C149D9-8A88-4D3C-9C07-1105C31E34D6}"/>
    <cellStyle name="メモ 2 3 10 2" xfId="5362" xr:uid="{7EB5D551-9D51-42EC-89AD-3CB65EACBC53}"/>
    <cellStyle name="メモ 2 3 10 3" xfId="8140" xr:uid="{821AE218-6273-452E-94AA-748A926C23E5}"/>
    <cellStyle name="メモ 2 3 10 4" xfId="12046" xr:uid="{C8B91ECF-10A9-4F55-92BB-D4F4F3C0F0EA}"/>
    <cellStyle name="メモ 2 3 11" xfId="658" xr:uid="{9D1FA8A9-2F95-4F24-8ACE-F64AB4283F9D}"/>
    <cellStyle name="メモ 2 3 11 2" xfId="4260" xr:uid="{C949842F-58C4-4529-9C92-57B09A25027A}"/>
    <cellStyle name="メモ 2 3 11 3" xfId="11380" xr:uid="{26D34F09-6A62-4B75-9B0F-2B8E13788063}"/>
    <cellStyle name="メモ 2 3 12" xfId="1240" xr:uid="{51433D23-31B3-4A3A-9968-DAEFDB105846}"/>
    <cellStyle name="メモ 2 3 12 2" xfId="4837" xr:uid="{135354F5-1786-489D-B01F-BE97B55B5518}"/>
    <cellStyle name="メモ 2 3 12 3" xfId="7754" xr:uid="{2C17E021-069A-447D-9A75-A89C65EC4DFE}"/>
    <cellStyle name="メモ 2 3 12 4" xfId="11781" xr:uid="{8A284358-A675-454B-B8F3-6D74E99AAF7A}"/>
    <cellStyle name="メモ 2 3 13" xfId="2967" xr:uid="{2E004DDB-0DC2-437B-8F12-95F218DD8F31}"/>
    <cellStyle name="メモ 2 3 13 2" xfId="6531" xr:uid="{E9B5D8D0-C5C5-457C-8762-616B85C8D1E8}"/>
    <cellStyle name="メモ 2 3 13 3" xfId="9044" xr:uid="{BB49D383-C0AB-42BF-A530-0738AFEDC90A}"/>
    <cellStyle name="メモ 2 3 13 4" xfId="12566" xr:uid="{AE44325D-CC48-437A-8F5E-CC03719A7A4C}"/>
    <cellStyle name="メモ 2 3 14" xfId="3529" xr:uid="{2C3FD5E2-1B70-4C31-8A86-2B30C9268DE2}"/>
    <cellStyle name="メモ 2 3 14 2" xfId="7064" xr:uid="{27EC7E2A-5E5E-451C-96FE-9A7D8D040A8F}"/>
    <cellStyle name="メモ 2 3 14 3" xfId="9412" xr:uid="{EB77924D-3511-4044-BEF1-5210116CA416}"/>
    <cellStyle name="メモ 2 3 14 4" xfId="12872" xr:uid="{3D7B236F-BB40-4006-A0AA-A671FCF32BC8}"/>
    <cellStyle name="メモ 2 3 15" xfId="3674" xr:uid="{E4E73A69-0468-40B1-988B-85F10BC8B397}"/>
    <cellStyle name="メモ 2 3 15 2" xfId="7209" xr:uid="{531F09AB-E97A-4765-BEA1-AD571AB22018}"/>
    <cellStyle name="メモ 2 3 15 3" xfId="9504" xr:uid="{E343D95B-A481-4BA3-B22D-9BB21500EF56}"/>
    <cellStyle name="メモ 2 3 15 4" xfId="12949" xr:uid="{FEC6A56D-1CBC-43BD-A8CE-60F5CD3ED0B0}"/>
    <cellStyle name="メモ 2 3 16" xfId="3941" xr:uid="{04755926-1F45-4858-A5E7-A10CE929F5FC}"/>
    <cellStyle name="メモ 2 3 16 2" xfId="7344" xr:uid="{2CF31EBC-543C-4F3F-9028-1E80EDE14C0C}"/>
    <cellStyle name="メモ 2 3 16 3" xfId="11226" xr:uid="{C1B8E134-1CB5-491A-8F58-343F8CACD434}"/>
    <cellStyle name="メモ 2 3 2" xfId="410" xr:uid="{72A86998-BDF3-4A83-BCFF-B11BD15DC420}"/>
    <cellStyle name="メモ 2 3 2 10" xfId="2798" xr:uid="{D820662F-F00E-4F65-81BD-805920F6E0FD}"/>
    <cellStyle name="メモ 2 3 2 10 2" xfId="6371" xr:uid="{DE8EB14F-F781-4FA1-9AC7-C0C120BCB788}"/>
    <cellStyle name="メモ 2 3 2 10 3" xfId="8902" xr:uid="{8B22ACCE-62C2-433D-A51F-79B7730120B3}"/>
    <cellStyle name="メモ 2 3 2 10 4" xfId="12495" xr:uid="{93318566-423D-4DB5-BD7C-598E92735C2A}"/>
    <cellStyle name="メモ 2 3 2 11" xfId="666" xr:uid="{20DCBBAC-3396-4FCA-B505-E1663A724E6F}"/>
    <cellStyle name="メモ 2 3 2 11 2" xfId="4268" xr:uid="{5DB7F807-3524-4FA7-9609-1810E6B68027}"/>
    <cellStyle name="メモ 2 3 2 11 3" xfId="11384" xr:uid="{C6B037E1-8049-4BDE-BA36-D028DB441159}"/>
    <cellStyle name="メモ 2 3 2 12" xfId="3156" xr:uid="{8D2D6877-55BD-4884-8E8D-17B8DBD657B0}"/>
    <cellStyle name="メモ 2 3 2 12 2" xfId="6697" xr:uid="{6271B486-F93F-4F88-9EF3-67B847EABB98}"/>
    <cellStyle name="メモ 2 3 2 12 3" xfId="9120" xr:uid="{D214B98B-6DEA-4957-A3CB-C41A9F8AAC50}"/>
    <cellStyle name="メモ 2 3 2 12 4" xfId="12704" xr:uid="{04105E93-CAEB-4962-9ADD-A0459BB50C45}"/>
    <cellStyle name="メモ 2 3 2 13" xfId="3326" xr:uid="{E7ED9EBB-EAE5-410A-8F9C-A317749E2CBC}"/>
    <cellStyle name="メモ 2 3 2 13 2" xfId="6861" xr:uid="{F5AF0CDC-9DBF-4AE6-8A2C-C36FD786F6F1}"/>
    <cellStyle name="メモ 2 3 2 13 3" xfId="9255" xr:uid="{6C8C006C-7DC3-4FC2-B33F-9E71386113FA}"/>
    <cellStyle name="メモ 2 3 2 13 4" xfId="12775" xr:uid="{D83639BA-9AAC-463A-9CA6-429F559E60D0}"/>
    <cellStyle name="メモ 2 3 2 14" xfId="3634" xr:uid="{69BBBBCD-EEE8-4F68-A572-A35D7E1DB4EA}"/>
    <cellStyle name="メモ 2 3 2 14 2" xfId="7169" xr:uid="{2B17DA3F-D439-4C6C-89AF-E2C4C6F6AA2F}"/>
    <cellStyle name="メモ 2 3 2 14 3" xfId="9481" xr:uid="{B505014F-E13A-44D4-AF36-5C88A81A5127}"/>
    <cellStyle name="メモ 2 3 2 14 4" xfId="12929" xr:uid="{8E8CD543-048D-4703-8096-D9D796FD8BC5}"/>
    <cellStyle name="メモ 2 3 2 15" xfId="3766" xr:uid="{9E56796D-163F-4FDD-BBEE-96C535CA99DD}"/>
    <cellStyle name="メモ 2 3 2 15 2" xfId="7301" xr:uid="{36A1353C-8180-4328-AC60-FA30167EB3C1}"/>
    <cellStyle name="メモ 2 3 2 15 3" xfId="9568" xr:uid="{430D6726-0D04-4DE8-A49C-318E985773E7}"/>
    <cellStyle name="メモ 2 3 2 15 4" xfId="12990" xr:uid="{D60A6F8D-63E2-4741-B58A-0FDC7600ED75}"/>
    <cellStyle name="メモ 2 3 2 16" xfId="4041" xr:uid="{D329F095-9A70-4095-B199-EC9397924548}"/>
    <cellStyle name="メモ 2 3 2 16 2" xfId="7418" xr:uid="{819D3511-A9A0-4B50-AF0E-CE0419E48835}"/>
    <cellStyle name="メモ 2 3 2 16 3" xfId="11275" xr:uid="{BCF25EAF-7E16-42DD-A4CF-10C664CAFF0D}"/>
    <cellStyle name="メモ 2 3 2 17" xfId="9706" xr:uid="{2FD6D8B9-F4F8-4659-A373-6E7F82A8A981}"/>
    <cellStyle name="メモ 2 3 2 18" xfId="9883" xr:uid="{B32926B7-0801-45E0-852C-9BA413E3E938}"/>
    <cellStyle name="メモ 2 3 2 2" xfId="542" xr:uid="{EFB9EA21-E2F9-4C3D-94AA-0CADA5559840}"/>
    <cellStyle name="メモ 2 3 2 2 10" xfId="3106" xr:uid="{DD31D845-11C1-4B86-8617-4A4FA58717D4}"/>
    <cellStyle name="メモ 2 3 2 2 10 2" xfId="6653" xr:uid="{4681CA41-516C-41B6-BF32-26696A279BB9}"/>
    <cellStyle name="メモ 2 3 2 2 10 3" xfId="12680" xr:uid="{3D91FE7A-D014-48DD-8C60-2E81EA733CB1}"/>
    <cellStyle name="メモ 2 3 2 2 11" xfId="2197" xr:uid="{5D105D14-A644-4C8F-A7A4-3EEDE31CEFA1}"/>
    <cellStyle name="メモ 2 3 2 2 11 2" xfId="5787" xr:uid="{BEED163A-FFFB-4419-A04F-F43C0C570ADE}"/>
    <cellStyle name="メモ 2 3 2 2 11 3" xfId="8477" xr:uid="{B5D90D4C-491F-4C72-983D-B3AFAF888A55}"/>
    <cellStyle name="メモ 2 3 2 2 11 4" xfId="12236" xr:uid="{69E8B178-553A-4262-A9F7-FAF88ABEA96D}"/>
    <cellStyle name="メモ 2 3 2 2 12" xfId="3462" xr:uid="{9FD28F36-62BF-40CE-BC71-959A21CA7FE2}"/>
    <cellStyle name="メモ 2 3 2 2 12 2" xfId="6997" xr:uid="{3322AE6C-2466-471A-AA04-8DAE817BEE5D}"/>
    <cellStyle name="メモ 2 3 2 2 12 3" xfId="9365" xr:uid="{95F53D19-4866-4956-A439-860E6C4B0AEF}"/>
    <cellStyle name="メモ 2 3 2 2 12 4" xfId="12835" xr:uid="{AB8D5AE0-8A42-4D85-AD83-C183EFB6CD94}"/>
    <cellStyle name="メモ 2 3 2 2 13" xfId="4150" xr:uid="{8E3E7768-2F64-48CF-AD42-5BFD1FC89A8E}"/>
    <cellStyle name="メモ 2 3 2 2 14" xfId="9838" xr:uid="{53FB2DC8-1E5E-483D-B311-1C84F7CA4E5D}"/>
    <cellStyle name="メモ 2 3 2 2 15" xfId="9988" xr:uid="{2F57F440-5D42-4B65-AA89-D45A04D2D7FB}"/>
    <cellStyle name="メモ 2 3 2 2 16" xfId="10768" xr:uid="{5C09BBE3-08CB-45BB-90C9-04118AA12EE2}"/>
    <cellStyle name="メモ 2 3 2 2 17" xfId="11326" xr:uid="{FBFDCAA4-6FDE-4583-99F3-95BC5A3D5825}"/>
    <cellStyle name="メモ 2 3 2 2 2" xfId="1076" xr:uid="{FB597ADD-8F5B-4661-8CB1-9ACC8E2F95FC}"/>
    <cellStyle name="メモ 2 3 2 2 2 2" xfId="4676" xr:uid="{44A0B95D-5094-4B2B-B747-F58668037FC8}"/>
    <cellStyle name="メモ 2 3 2 2 2 3" xfId="10480" xr:uid="{AD559183-821C-4789-B538-F9EAAA13AE68}"/>
    <cellStyle name="メモ 2 3 2 2 2 4" xfId="10975" xr:uid="{FE94A931-609A-4B24-BDD9-76C9B814CB36}"/>
    <cellStyle name="メモ 2 3 2 2 2 5" xfId="11696" xr:uid="{7F9A5704-CDBE-4461-A3E8-341FB18DD1AD}"/>
    <cellStyle name="メモ 2 3 2 2 3" xfId="1175" xr:uid="{C2D17F58-C2AE-44BE-854C-190A44A2B2DA}"/>
    <cellStyle name="メモ 2 3 2 2 3 2" xfId="4774" xr:uid="{77558A0F-9406-4ED2-BEB3-0C745B50CD0F}"/>
    <cellStyle name="メモ 2 3 2 2 3 3" xfId="7706" xr:uid="{62F54EF6-6FDD-4330-8CE9-3ACF419D9E8E}"/>
    <cellStyle name="メモ 2 3 2 2 3 4" xfId="10737" xr:uid="{3C104B60-F0B1-4937-8E94-6D336C9C0550}"/>
    <cellStyle name="メモ 2 3 2 2 3 5" xfId="11144" xr:uid="{9AA0868B-9503-42E9-A35F-624A564DDAE7}"/>
    <cellStyle name="メモ 2 3 2 2 3 6" xfId="11748" xr:uid="{26648A49-057B-48D5-846A-4C013ED87E0B}"/>
    <cellStyle name="メモ 2 3 2 2 4" xfId="1641" xr:uid="{5DD7B9ED-90C5-4B4D-A3FA-433094A5F1D3}"/>
    <cellStyle name="メモ 2 3 2 2 4 2" xfId="5234" xr:uid="{307A91DA-80F2-4699-907D-1796AF98CE99}"/>
    <cellStyle name="メモ 2 3 2 2 4 3" xfId="8041" xr:uid="{7E704FAB-C4BE-4CCA-81CA-C3810E7B7553}"/>
    <cellStyle name="メモ 2 3 2 2 4 4" xfId="11987" xr:uid="{5279D424-AF2E-4187-B3FC-8DDE99041A00}"/>
    <cellStyle name="メモ 2 3 2 2 5" xfId="1912" xr:uid="{C0AC5372-66A7-4895-BF1E-E2B2B4387311}"/>
    <cellStyle name="メモ 2 3 2 2 5 2" xfId="5503" xr:uid="{07B78B29-1116-4E2A-9A6C-A6B4FA3CCE10}"/>
    <cellStyle name="メモ 2 3 2 2 5 3" xfId="8255" xr:uid="{C4AC7F73-965E-491D-90F9-59091FB1D8F3}"/>
    <cellStyle name="メモ 2 3 2 2 5 4" xfId="12111" xr:uid="{DF80D613-9EBE-4A76-8D77-5B15C3DDE55A}"/>
    <cellStyle name="メモ 2 3 2 2 6" xfId="2179" xr:uid="{378822E2-0C15-4D2B-9105-8B79B4534989}"/>
    <cellStyle name="メモ 2 3 2 2 6 2" xfId="5769" xr:uid="{ADFE0F78-AC87-4FD3-AE96-440139EAEFD1}"/>
    <cellStyle name="メモ 2 3 2 2 6 3" xfId="8465" xr:uid="{117ECD0D-0D6E-4069-969A-FD8B15A608AA}"/>
    <cellStyle name="メモ 2 3 2 2 6 4" xfId="12228" xr:uid="{26A3D282-DEAB-40C8-88FC-5EEB9035141B}"/>
    <cellStyle name="メモ 2 3 2 2 7" xfId="2445" xr:uid="{A0E43A94-D6B5-4EAF-8A19-9D4D12A0A1D7}"/>
    <cellStyle name="メモ 2 3 2 2 7 2" xfId="6033" xr:uid="{43CFE4EB-F625-479B-9E83-44B2B1C008C8}"/>
    <cellStyle name="メモ 2 3 2 2 7 3" xfId="8667" xr:uid="{2DC7B275-A814-4F3D-A478-7077A9A6DEF0}"/>
    <cellStyle name="メモ 2 3 2 2 7 4" xfId="12355" xr:uid="{A4D85AB4-E577-4672-A4B0-1A7B4A10B30D}"/>
    <cellStyle name="メモ 2 3 2 2 8" xfId="2703" xr:uid="{DBBBD7EC-4386-489A-B535-1B323F38E40B}"/>
    <cellStyle name="メモ 2 3 2 2 8 2" xfId="6281" xr:uid="{C8075067-3703-4941-A405-DE28E031A7FD}"/>
    <cellStyle name="メモ 2 3 2 2 8 3" xfId="12452" xr:uid="{D923A674-1FA9-481C-83F2-6A7241E6EF3B}"/>
    <cellStyle name="メモ 2 3 2 2 9" xfId="2948" xr:uid="{D62DFD9E-537C-40AC-B6E2-EB50084830A7}"/>
    <cellStyle name="メモ 2 3 2 2 9 2" xfId="6514" xr:uid="{C44DEB30-84AE-4F21-9791-869D830C6AC2}"/>
    <cellStyle name="メモ 2 3 2 2 9 3" xfId="9031" xr:uid="{F0960D91-FF35-4D9B-A9AE-FDDD5CCDEE13}"/>
    <cellStyle name="メモ 2 3 2 2 9 4" xfId="12558" xr:uid="{D23E0793-A77D-4A08-BD30-0F38C43FB3CE}"/>
    <cellStyle name="メモ 2 3 2 3" xfId="918" xr:uid="{52DE7E78-4F17-4C98-8D40-BDE7534F125D}"/>
    <cellStyle name="メモ 2 3 2 3 2" xfId="4518" xr:uid="{064193E8-7B43-4DAD-A59E-0BED3BFBB254}"/>
    <cellStyle name="メモ 2 3 2 3 3" xfId="10321" xr:uid="{7436C2E6-40C9-4E9E-8711-77BE9A6197E4}"/>
    <cellStyle name="メモ 2 3 2 3 4" xfId="10873" xr:uid="{A44379EE-69AC-4BA0-90F9-B1EF3EA16C2F}"/>
    <cellStyle name="メモ 2 3 2 3 5" xfId="11569" xr:uid="{5764264E-87BD-47AE-A441-4276B883A634}"/>
    <cellStyle name="メモ 2 3 2 4" xfId="788" xr:uid="{D3791CA4-0118-4AF2-A787-5ABCEC02C867}"/>
    <cellStyle name="メモ 2 3 2 4 2" xfId="4388" xr:uid="{863E5FD2-4CE6-4327-B4E0-983AACCC2D5F}"/>
    <cellStyle name="メモ 2 3 2 4 3" xfId="7598" xr:uid="{A4265C15-8E98-4D45-AC65-2635B1D6BC14}"/>
    <cellStyle name="メモ 2 3 2 4 4" xfId="10587" xr:uid="{A8AD4600-7D43-4810-89CA-364BE965730C}"/>
    <cellStyle name="メモ 2 3 2 4 5" xfId="11042" xr:uid="{BD2508A2-1C7D-4AE3-8418-61C83CEB49D5}"/>
    <cellStyle name="メモ 2 3 2 4 6" xfId="11459" xr:uid="{E64155A7-41A1-4C17-970C-869715941294}"/>
    <cellStyle name="メモ 2 3 2 5" xfId="1483" xr:uid="{0B601823-01B3-475A-8E07-DDF1AF21FF7D}"/>
    <cellStyle name="メモ 2 3 2 5 2" xfId="5077" xr:uid="{43797B0C-B844-44A1-A316-4B4FC4635ACC}"/>
    <cellStyle name="メモ 2 3 2 5 3" xfId="7920" xr:uid="{DBC5E06E-AB25-4DA1-9D59-5CA15CCBED0B}"/>
    <cellStyle name="メモ 2 3 2 5 4" xfId="11911" xr:uid="{AA889D11-A65A-4774-B621-4683C193D870}"/>
    <cellStyle name="メモ 2 3 2 6" xfId="1755" xr:uid="{0C2BC777-2D5B-4367-B4A8-A0C97FF0F349}"/>
    <cellStyle name="メモ 2 3 2 6 2" xfId="5347" xr:uid="{365DC6A1-BE9F-4FB4-97E9-F206C92AA06C}"/>
    <cellStyle name="メモ 2 3 2 6 3" xfId="8129" xr:uid="{9890D383-8B10-4BA9-8C6E-2FAF8C68FA2A}"/>
    <cellStyle name="メモ 2 3 2 6 4" xfId="12040" xr:uid="{44E7FAC1-ECF8-464E-BA3E-179C53EB4194}"/>
    <cellStyle name="メモ 2 3 2 7" xfId="2026" xr:uid="{52C81B6A-DCE7-4F42-BCE4-151FD0384934}"/>
    <cellStyle name="メモ 2 3 2 7 2" xfId="5617" xr:uid="{2FCF5A3C-8DBA-4F97-8516-7A2284BE626C}"/>
    <cellStyle name="メモ 2 3 2 7 3" xfId="8344" xr:uid="{06F31FE1-11DC-4946-A948-EE147508AD80}"/>
    <cellStyle name="メモ 2 3 2 7 4" xfId="12161" xr:uid="{221A251B-4496-4FE9-989C-E3BAD99DB0B5}"/>
    <cellStyle name="メモ 2 3 2 8" xfId="2290" xr:uid="{6FF9ED22-F57B-40B6-8CC3-F43F25E8B996}"/>
    <cellStyle name="メモ 2 3 2 8 2" xfId="5880" xr:uid="{606AFFBA-89FB-461D-8006-BB1E5AD9C72F}"/>
    <cellStyle name="メモ 2 3 2 8 3" xfId="8550" xr:uid="{5685ACC3-5B8B-48D5-BCD5-125291994B99}"/>
    <cellStyle name="メモ 2 3 2 8 4" xfId="12281" xr:uid="{DF44073E-6CA8-4C51-A997-720844B97703}"/>
    <cellStyle name="メモ 2 3 2 9" xfId="2550" xr:uid="{C3E2A9BD-1A03-4772-A7B5-57E2DCD8060E}"/>
    <cellStyle name="メモ 2 3 2 9 2" xfId="6135" xr:uid="{76AEC9E0-D523-4775-8A7B-FFED29ECFC1F}"/>
    <cellStyle name="メモ 2 3 2 9 3" xfId="8746" xr:uid="{1918D788-D9B7-4659-A68D-5A421772B2DC}"/>
    <cellStyle name="メモ 2 3 3" xfId="450" xr:uid="{C7F99044-D17A-49C4-A3D4-01069FE85BA5}"/>
    <cellStyle name="メモ 2 3 3 10" xfId="3004" xr:uid="{90F61895-B454-4365-AAFC-F60CC032B65E}"/>
    <cellStyle name="メモ 2 3 3 10 2" xfId="6566" xr:uid="{3A273F30-EA93-4B2C-8E4A-9DDF0E44B0F1}"/>
    <cellStyle name="メモ 2 3 3 10 3" xfId="12599" xr:uid="{A1DA9C34-C7A8-4129-AC64-8FF86C5AA02B}"/>
    <cellStyle name="メモ 2 3 3 11" xfId="2005" xr:uid="{68438891-ECCD-484F-8337-F450FB79E1E3}"/>
    <cellStyle name="メモ 2 3 3 11 2" xfId="5596" xr:uid="{F032D0A5-680E-4E23-8F28-B23B2E75F711}"/>
    <cellStyle name="メモ 2 3 3 11 3" xfId="8325" xr:uid="{49C1FA2E-EA2C-43AF-981F-23AA47FE7582}"/>
    <cellStyle name="メモ 2 3 3 11 4" xfId="12151" xr:uid="{C95CB2D6-BAD2-43A5-B9DA-625ADA1F8980}"/>
    <cellStyle name="メモ 2 3 3 12" xfId="3370" xr:uid="{B351B25F-0646-4A61-95CA-5B2216536593}"/>
    <cellStyle name="メモ 2 3 3 12 2" xfId="6905" xr:uid="{E8F30E01-DCD2-4A24-A24A-122CA1F35DC5}"/>
    <cellStyle name="メモ 2 3 3 12 3" xfId="9290" xr:uid="{7D80C9F7-4832-4AF3-96C6-25407D3C194F}"/>
    <cellStyle name="メモ 2 3 3 12 4" xfId="12795" xr:uid="{ACA6FE7B-4150-4E35-B015-A11207BEDC37}"/>
    <cellStyle name="メモ 2 3 3 13" xfId="4078" xr:uid="{937D32C3-3003-482D-9A5A-41479262B64A}"/>
    <cellStyle name="メモ 2 3 3 14" xfId="9746" xr:uid="{68ED02C6-63FD-4C24-9F2E-5F7B3B7F8A20}"/>
    <cellStyle name="メモ 2 3 3 15" xfId="9921" xr:uid="{EA3C5CB2-F13C-441D-B8B8-6AFA745ADAA1}"/>
    <cellStyle name="メモ 2 3 3 16" xfId="10122" xr:uid="{138DF995-65AC-4D6F-9944-6ECDDCBD616F}"/>
    <cellStyle name="メモ 2 3 3 2" xfId="972" xr:uid="{DF463609-4A83-4D73-88AD-34F039B38962}"/>
    <cellStyle name="メモ 2 3 3 2 2" xfId="4572" xr:uid="{51A15425-1F68-496A-940D-C4F1130C6DCB}"/>
    <cellStyle name="メモ 2 3 3 2 3" xfId="10375" xr:uid="{A1D4728D-C415-47EA-BD8D-3FF39884A0CD}"/>
    <cellStyle name="メモ 2 3 3 2 4" xfId="10908" xr:uid="{018026BC-3383-43A0-B8F3-0A077E1AC369}"/>
    <cellStyle name="メモ 2 3 3 2 5" xfId="11613" xr:uid="{331E2A9E-0C99-4117-8E87-FC54A64D8106}"/>
    <cellStyle name="メモ 2 3 3 3" xfId="1197" xr:uid="{3F88DB4B-122D-4188-A03C-04DDF9A9D607}"/>
    <cellStyle name="メモ 2 3 3 3 2" xfId="4795" xr:uid="{7F6054EE-F108-4CCF-9E94-2710686B54C3}"/>
    <cellStyle name="メモ 2 3 3 3 3" xfId="7724" xr:uid="{86476296-ADF4-4258-9F62-CC7E701863F9}"/>
    <cellStyle name="メモ 2 3 3 3 4" xfId="10637" xr:uid="{78B55228-5AE9-4501-918D-2BD921C3B544}"/>
    <cellStyle name="メモ 2 3 3 3 5" xfId="11077" xr:uid="{BBC85AEF-B56F-40B9-8C48-EF31B3CAF814}"/>
    <cellStyle name="メモ 2 3 3 3 6" xfId="11759" xr:uid="{AAA55456-CF13-4B5C-B7EC-CFD8F0D03B57}"/>
    <cellStyle name="メモ 2 3 3 4" xfId="1537" xr:uid="{E2FA9180-394B-47DC-8CDE-C6ED7D1C9CD4}"/>
    <cellStyle name="メモ 2 3 3 4 2" xfId="5130" xr:uid="{9BFE292A-B481-4B28-862F-5F6440233E55}"/>
    <cellStyle name="メモ 2 3 3 4 3" xfId="7958" xr:uid="{81E95B4B-7D88-4367-9A8F-E25D2EF651BC}"/>
    <cellStyle name="メモ 2 3 3 4 4" xfId="11936" xr:uid="{4F0433DC-006E-4F58-85EF-5A75F538ABDA}"/>
    <cellStyle name="メモ 2 3 3 5" xfId="1808" xr:uid="{621FD7A3-6705-4ABE-8366-760693A319E0}"/>
    <cellStyle name="メモ 2 3 3 5 2" xfId="5399" xr:uid="{D42D984F-DFF4-4E12-8D66-68579C33DF5F}"/>
    <cellStyle name="メモ 2 3 3 5 3" xfId="8171" xr:uid="{99BFFDEB-1FAE-4941-99FC-0A67F2B6DAAC}"/>
    <cellStyle name="メモ 2 3 3 5 4" xfId="12064" xr:uid="{707CB859-225F-4FE4-AED9-DFDD8BF49AC3}"/>
    <cellStyle name="メモ 2 3 3 6" xfId="2076" xr:uid="{A1D7E877-7C62-4DCA-8BA4-C4445EE982EE}"/>
    <cellStyle name="メモ 2 3 3 6 2" xfId="5666" xr:uid="{92FC1AA9-03BF-41A7-A6FA-85722DE8BEF2}"/>
    <cellStyle name="メモ 2 3 3 6 3" xfId="8382" xr:uid="{3D616B98-C849-4435-981E-2E9C385B62C4}"/>
    <cellStyle name="メモ 2 3 3 6 4" xfId="12183" xr:uid="{3C78E9C1-6F49-40DA-8AFC-703F5275C821}"/>
    <cellStyle name="メモ 2 3 3 7" xfId="2342" xr:uid="{DF7F53D1-C0EB-4E3C-82CE-1CB68A1D27EF}"/>
    <cellStyle name="メモ 2 3 3 7 2" xfId="5932" xr:uid="{B8A83A79-3ADE-4678-9096-DDECAD9E6D31}"/>
    <cellStyle name="メモ 2 3 3 7 3" xfId="8587" xr:uid="{0AF23ED4-68C0-47ED-B2BF-EE4D0C0A0215}"/>
    <cellStyle name="メモ 2 3 3 7 4" xfId="12308" xr:uid="{20846233-3492-4EC3-8DB8-3149F12CC883}"/>
    <cellStyle name="メモ 2 3 3 8" xfId="2601" xr:uid="{85D49D80-1C3B-4496-8A14-97746ABEF4BF}"/>
    <cellStyle name="メモ 2 3 3 8 2" xfId="6184" xr:uid="{502F8F51-1BE7-490E-84D7-326AD914D965}"/>
    <cellStyle name="メモ 2 3 3 8 3" xfId="8782" xr:uid="{F532A40D-ABD5-47CE-8F7A-98288ACBDE90}"/>
    <cellStyle name="メモ 2 3 3 9" xfId="2850" xr:uid="{941D48D7-5A37-4117-9D50-31AB896B5EB9}"/>
    <cellStyle name="メモ 2 3 3 9 2" xfId="6420" xr:uid="{8605E692-99CB-4516-97BF-67F25E54078E}"/>
    <cellStyle name="メモ 2 3 3 9 3" xfId="8948" xr:uid="{B774FDF9-9120-486B-9AB9-EAAC83F607BA}"/>
    <cellStyle name="メモ 2 3 3 9 4" xfId="12519" xr:uid="{D04331C3-C07E-4508-93CB-6E11E3B92ACB}"/>
    <cellStyle name="メモ 2 3 4" xfId="814" xr:uid="{3B502E3D-FA6E-4FDD-B4AA-CF007E8B724A}"/>
    <cellStyle name="メモ 2 3 4 2" xfId="4414" xr:uid="{007D113A-9F5A-430E-AFD8-24E9516C75F7}"/>
    <cellStyle name="メモ 2 3 4 3" xfId="10216" xr:uid="{E0F81BE1-E3B3-4B1E-9F67-966A67E0FB2B}"/>
    <cellStyle name="メモ 2 3 4 4" xfId="10805" xr:uid="{0D459197-20E9-471C-9062-55F331900C80}"/>
    <cellStyle name="メモ 2 3 4 5" xfId="11482" xr:uid="{391CA1AE-B0BB-4D18-8219-F988628E4A4A}"/>
    <cellStyle name="メモ 2 3 5" xfId="1194" xr:uid="{A21A8E4B-738B-4873-B4ED-CCF7F56665BE}"/>
    <cellStyle name="メモ 2 3 5 2" xfId="4792" xr:uid="{49C9C3E5-9E34-4104-9B97-A7B98AFDDBCC}"/>
    <cellStyle name="メモ 2 3 5 3" xfId="11756" xr:uid="{E90C4A09-EAAC-4FD8-A1DE-B19A8CE1739D}"/>
    <cellStyle name="メモ 2 3 6" xfId="685" xr:uid="{3F1A25D6-A793-4E77-ADA0-C15E378F94B0}"/>
    <cellStyle name="メモ 2 3 6 2" xfId="4287" xr:uid="{0CD9DBEC-2F2A-4F41-BF07-0663BDC8D420}"/>
    <cellStyle name="メモ 2 3 6 3" xfId="7541" xr:uid="{027F6A47-E4F4-4D05-8F21-3E479983D610}"/>
    <cellStyle name="メモ 2 3 6 4" xfId="11394" xr:uid="{B2B227B1-4F24-4DF9-BBD4-31924F610F03}"/>
    <cellStyle name="メモ 2 3 7" xfId="665" xr:uid="{DD3AE101-094C-49F7-88AC-4F7628E4C501}"/>
    <cellStyle name="メモ 2 3 7 2" xfId="4267" xr:uid="{7EED1199-C56F-4B51-8EC1-1B908A7411AB}"/>
    <cellStyle name="メモ 2 3 7 3" xfId="7527" xr:uid="{1AD7830F-C6F1-4A89-B0E3-BBA8ADCBDF98}"/>
    <cellStyle name="メモ 2 3 7 4" xfId="11383" xr:uid="{AB85D997-0199-413E-A2D1-305544037AC8}"/>
    <cellStyle name="メモ 2 3 8" xfId="1260" xr:uid="{0A836F20-3D94-4C3C-8DA9-14C28FAB4F95}"/>
    <cellStyle name="メモ 2 3 8 2" xfId="4857" xr:uid="{9FECC745-4E8B-4C03-B6CE-43E99D3D3FFD}"/>
    <cellStyle name="メモ 2 3 8 3" xfId="7768" xr:uid="{B57174A8-05D9-49E9-B55A-D7CBADDB38E5}"/>
    <cellStyle name="メモ 2 3 8 4" xfId="11794" xr:uid="{94BCBA37-C129-429C-857A-93A1732F8451}"/>
    <cellStyle name="メモ 2 3 9" xfId="1545" xr:uid="{207A23AD-6FD3-4D94-963A-B31860319841}"/>
    <cellStyle name="メモ 2 3 9 2" xfId="5138" xr:uid="{6EF822E3-6AAF-4045-A2D6-7D56D3151A57}"/>
    <cellStyle name="メモ 2 3 9 3" xfId="7964" xr:uid="{63434ED6-7253-41F1-8438-8BB9568154E5}"/>
    <cellStyle name="メモ 2 3 9 4" xfId="11940" xr:uid="{E5D72D90-5A48-4D21-9859-F0E8E2110A39}"/>
    <cellStyle name="メモ 2 4" xfId="331" xr:uid="{39F4BF5B-A88E-49F7-976F-78B50610F82B}"/>
    <cellStyle name="メモ 2 4 10" xfId="631" xr:uid="{1DFC69E7-8FE1-44E4-A587-7002B465145C}"/>
    <cellStyle name="メモ 2 4 10 2" xfId="4234" xr:uid="{7FFDF447-4DB3-4232-BF82-048D3F877CC8}"/>
    <cellStyle name="メモ 2 4 10 3" xfId="11366" xr:uid="{D12C1BDA-B828-4575-85E1-623A709FBE92}"/>
    <cellStyle name="メモ 2 4 11" xfId="3132" xr:uid="{AD70603D-BB90-4F33-A00D-4E8F83AE8ED0}"/>
    <cellStyle name="メモ 2 4 11 2" xfId="6674" xr:uid="{4DD1562F-2B0E-4F3A-8905-F3EF147E1EF2}"/>
    <cellStyle name="メモ 2 4 11 3" xfId="9098" xr:uid="{89D1227B-6C27-4E71-AC27-48154C5D1265}"/>
    <cellStyle name="メモ 2 4 11 4" xfId="12694" xr:uid="{7FBDF06D-B2E6-489A-BDF3-2847B30DE4CC}"/>
    <cellStyle name="メモ 2 4 12" xfId="3257" xr:uid="{C6F32648-447E-4407-A29E-75369993485A}"/>
    <cellStyle name="メモ 2 4 12 2" xfId="6792" xr:uid="{1530CE2C-F6C1-41AE-81A1-E204022441E2}"/>
    <cellStyle name="メモ 2 4 12 3" xfId="9198" xr:uid="{B077FB58-09DF-4D85-BE14-376F0A29392F}"/>
    <cellStyle name="メモ 2 4 12 4" xfId="12746" xr:uid="{A6691362-2CEF-4987-814E-A0DEBE62E3E8}"/>
    <cellStyle name="メモ 2 4 13" xfId="3555" xr:uid="{3DF8B897-55C5-4878-9A73-EC1333D1C0BC}"/>
    <cellStyle name="メモ 2 4 13 2" xfId="7090" xr:uid="{529EB45B-CB8A-4F35-9A44-5ABFD9AF5912}"/>
    <cellStyle name="メモ 2 4 13 3" xfId="9428" xr:uid="{CC4C9992-2751-488D-A4C1-F47ABD60F315}"/>
    <cellStyle name="メモ 2 4 13 4" xfId="12887" xr:uid="{5ECEC494-64F5-4405-8AFF-F77DE155D0EE}"/>
    <cellStyle name="メモ 2 4 14" xfId="3696" xr:uid="{4D02B90A-5384-460C-AD94-7F11D86633D4}"/>
    <cellStyle name="メモ 2 4 14 2" xfId="7231" xr:uid="{7D3E06F2-4A1F-4BDC-A6E9-04BF398C805B}"/>
    <cellStyle name="メモ 2 4 14 3" xfId="9516" xr:uid="{A38E0742-2C7D-4B4C-9280-A89937D0DE30}"/>
    <cellStyle name="メモ 2 4 14 4" xfId="12960" xr:uid="{F5D876A6-B451-4C05-A7D9-44401348C711}"/>
    <cellStyle name="メモ 2 4 15" xfId="3965" xr:uid="{0E3D1963-7E92-4B70-A622-B6232A524626}"/>
    <cellStyle name="メモ 2 4 15 2" xfId="7361" xr:uid="{74D522DC-5FA1-44EF-81D6-481C10092ED0}"/>
    <cellStyle name="メモ 2 4 15 3" xfId="11239" xr:uid="{9B5A6BC6-16B8-4527-887A-034C009A2BCD}"/>
    <cellStyle name="メモ 2 4 16" xfId="9628" xr:uid="{59335BEC-C8AC-466E-B7A4-F3D29CB62BD3}"/>
    <cellStyle name="メモ 2 4 2" xfId="472" xr:uid="{C5A9CC15-AE05-4808-B541-4AF512C24AD6}"/>
    <cellStyle name="メモ 2 4 2 10" xfId="3028" xr:uid="{5B7990FE-38F6-4E3D-8B27-E41FDC62BA5C}"/>
    <cellStyle name="メモ 2 4 2 10 2" xfId="6586" xr:uid="{72B34E55-251D-49B8-9DFF-C83941BDB755}"/>
    <cellStyle name="メモ 2 4 2 10 3" xfId="12617" xr:uid="{A818E835-4657-40E2-B554-BC8DD5C02D9E}"/>
    <cellStyle name="メモ 2 4 2 11" xfId="2265" xr:uid="{D68A42B1-8DFE-4D67-B37D-7B1543DF6415}"/>
    <cellStyle name="メモ 2 4 2 11 2" xfId="5855" xr:uid="{C36915F2-8981-48E4-AFF0-55AF5A0B578D}"/>
    <cellStyle name="メモ 2 4 2 11 3" xfId="8532" xr:uid="{528F842B-DA3B-49DF-BBAA-3B72AFB6E4DE}"/>
    <cellStyle name="メモ 2 4 2 11 4" xfId="12268" xr:uid="{08B4667D-C253-4AFB-B2AB-349694B63868}"/>
    <cellStyle name="メモ 2 4 2 12" xfId="3392" xr:uid="{5A301094-669E-4308-B711-8EE5CF56ADB9}"/>
    <cellStyle name="メモ 2 4 2 12 2" xfId="6927" xr:uid="{D6DE152E-8CD2-4AD8-B6EA-35827BF45510}"/>
    <cellStyle name="メモ 2 4 2 12 3" xfId="9307" xr:uid="{6E686775-FA24-4311-96F9-3E75A43EF33D}"/>
    <cellStyle name="メモ 2 4 2 12 4" xfId="12806" xr:uid="{BEF238AA-E22D-42D1-8643-1266E71335C2}"/>
    <cellStyle name="メモ 2 4 2 13" xfId="4094" xr:uid="{BD4AD326-690E-4679-B464-050F6BB35C18}"/>
    <cellStyle name="メモ 2 4 2 14" xfId="9768" xr:uid="{2DE5234C-2369-4847-A952-EF0055213E9B}"/>
    <cellStyle name="メモ 2 4 2 15" xfId="9935" xr:uid="{30B36020-59CC-4E58-B7A3-856557628101}"/>
    <cellStyle name="メモ 2 4 2 16" xfId="10117" xr:uid="{8C17292A-F64D-4310-92D5-3691425A1962}"/>
    <cellStyle name="メモ 2 4 2 2" xfId="997" xr:uid="{A714CF1A-B787-4904-97A7-1BF5DE758EE1}"/>
    <cellStyle name="メモ 2 4 2 2 2" xfId="4597" xr:uid="{8F508CFD-2671-4687-A12D-84B19FD4CF99}"/>
    <cellStyle name="メモ 2 4 2 2 3" xfId="10401" xr:uid="{F285BD04-96D6-4188-9237-1FFAEC660000}"/>
    <cellStyle name="メモ 2 4 2 2 4" xfId="10923" xr:uid="{2D74ED4E-324C-4721-902C-C9C6CB1BAD3D}"/>
    <cellStyle name="メモ 2 4 2 2 5" xfId="11632" xr:uid="{05642936-972B-4BC2-9385-654DE3CFF795}"/>
    <cellStyle name="メモ 2 4 2 3" xfId="565" xr:uid="{314A24BA-4D17-4A0F-9DC1-34C3472E830F}"/>
    <cellStyle name="メモ 2 4 2 3 2" xfId="4169" xr:uid="{0F9C6C3D-9BAE-4682-8B6F-EF9501F4E74F}"/>
    <cellStyle name="メモ 2 4 2 3 3" xfId="7465" xr:uid="{F712B8CE-3590-416A-9604-02F80C452C06}"/>
    <cellStyle name="メモ 2 4 2 3 4" xfId="10661" xr:uid="{EE5021C4-54FE-4B66-BC9B-3DC10AC57D31}"/>
    <cellStyle name="メモ 2 4 2 3 5" xfId="11092" xr:uid="{69CFCE38-B61D-479C-8A71-CB103DFF6919}"/>
    <cellStyle name="メモ 2 4 2 3 6" xfId="11337" xr:uid="{8102D940-27E8-4408-B2F4-D5BC4BEB6F57}"/>
    <cellStyle name="メモ 2 4 2 4" xfId="1563" xr:uid="{379904DB-95E9-4FED-B4C2-F1F30D953DC7}"/>
    <cellStyle name="メモ 2 4 2 4 2" xfId="5156" xr:uid="{BF83D11C-E834-4926-863E-C421920A8D0D}"/>
    <cellStyle name="メモ 2 4 2 4 3" xfId="7978" xr:uid="{5094F27D-E605-4149-A706-19D91B3C9206}"/>
    <cellStyle name="メモ 2 4 2 4 4" xfId="11951" xr:uid="{A291F90D-11B4-4843-860E-66F69C17A494}"/>
    <cellStyle name="メモ 2 4 2 5" xfId="1834" xr:uid="{237571E3-A9A9-43A1-9ABA-3C1F583FEDBC}"/>
    <cellStyle name="メモ 2 4 2 5 2" xfId="5425" xr:uid="{FB268D17-EC75-46BD-8FB8-C61EFDBD5E38}"/>
    <cellStyle name="メモ 2 4 2 5 3" xfId="8190" xr:uid="{5E63EDC4-5D08-4D3C-9FBF-F1D44F9F830D}"/>
    <cellStyle name="メモ 2 4 2 5 4" xfId="12077" xr:uid="{C9ED8F90-76A9-4BE3-B125-FC31ED7C6241}"/>
    <cellStyle name="メモ 2 4 2 6" xfId="2102" xr:uid="{2B3F6D4B-E073-401D-B01C-F71E20F530DE}"/>
    <cellStyle name="メモ 2 4 2 6 2" xfId="5692" xr:uid="{82CA695C-EFE5-4D29-A7D0-93326318E396}"/>
    <cellStyle name="メモ 2 4 2 6 3" xfId="8402" xr:uid="{295911AE-5F53-4149-8FFB-35D0C8B9B550}"/>
    <cellStyle name="メモ 2 4 2 6 4" xfId="12197" xr:uid="{442E45C4-AEB1-4B63-A1BA-8C1DAFAC2B8C}"/>
    <cellStyle name="メモ 2 4 2 7" xfId="2367" xr:uid="{92B7EFDB-AD80-4CF8-B61B-C49B9ACD3517}"/>
    <cellStyle name="メモ 2 4 2 7 2" xfId="5957" xr:uid="{8C8062B4-9D17-4E06-B558-AFE46B4B4662}"/>
    <cellStyle name="メモ 2 4 2 7 3" xfId="8606" xr:uid="{B02819B0-A1D5-484D-AF55-5F8A90824837}"/>
    <cellStyle name="メモ 2 4 2 7 4" xfId="12321" xr:uid="{9718F69D-C6AA-4557-9B49-82C613830738}"/>
    <cellStyle name="メモ 2 4 2 8" xfId="2626" xr:uid="{3D017928-C70F-4AE9-97FC-EA336894D891}"/>
    <cellStyle name="メモ 2 4 2 8 2" xfId="6208" xr:uid="{4FDF42A1-D78C-4A09-A26E-22096806E415}"/>
    <cellStyle name="メモ 2 4 2 8 3" xfId="8799" xr:uid="{CD05528F-4491-4537-B98E-E6EFBC1F9B76}"/>
    <cellStyle name="メモ 2 4 2 9" xfId="2875" xr:uid="{D6B74601-2403-4338-B5BE-487A460F2FC2}"/>
    <cellStyle name="メモ 2 4 2 9 2" xfId="6443" xr:uid="{149AA883-635E-4823-90BD-2C6AA91863F1}"/>
    <cellStyle name="メモ 2 4 2 9 3" xfId="8968" xr:uid="{93C32A0E-F523-42DD-B058-35F856C54829}"/>
    <cellStyle name="メモ 2 4 2 9 4" xfId="12531" xr:uid="{34ABBE2A-DA71-43C6-AB05-58826B6D9DA6}"/>
    <cellStyle name="メモ 2 4 3" xfId="839" xr:uid="{FA07C05F-A7D2-4A19-8E57-E095AAB3D736}"/>
    <cellStyle name="メモ 2 4 3 2" xfId="4439" xr:uid="{730498F0-9A7D-4868-8775-48B9CBD98E6B}"/>
    <cellStyle name="メモ 2 4 3 3" xfId="10242" xr:uid="{E2053CAD-DC2F-4741-8044-7C2E49D2ED9D}"/>
    <cellStyle name="メモ 2 4 3 4" xfId="10820" xr:uid="{F3D69D6E-7E1D-4D99-BBE0-DB09FBFAA4EE}"/>
    <cellStyle name="メモ 2 4 3 5" xfId="11501" xr:uid="{50AC825C-C95D-46F2-9C0F-13F604793E0F}"/>
    <cellStyle name="メモ 2 4 4" xfId="1271" xr:uid="{3602565C-4539-4203-840E-E78D18D06158}"/>
    <cellStyle name="メモ 2 4 4 2" xfId="4868" xr:uid="{99156160-22E9-42FA-A81C-E2A3375479E9}"/>
    <cellStyle name="メモ 2 4 4 3" xfId="10511" xr:uid="{A23B73DA-7569-4C8E-A1F2-29EE288DE2E4}"/>
    <cellStyle name="メモ 2 4 4 4" xfId="10990" xr:uid="{341E3585-CA4D-4FB0-A396-AADBF97D3927}"/>
    <cellStyle name="メモ 2 4 4 5" xfId="11802" xr:uid="{EA514166-9800-4248-9917-750397DA4FC0}"/>
    <cellStyle name="メモ 2 4 5" xfId="1405" xr:uid="{DC474DE6-9997-4C88-AB41-16B03ADFDEDA}"/>
    <cellStyle name="メモ 2 4 5 2" xfId="4999" xr:uid="{EA4658E9-5E1E-49CE-B431-0FBD9C958B33}"/>
    <cellStyle name="メモ 2 4 5 3" xfId="7856" xr:uid="{080DDD4E-633C-4949-A8C4-8CCDC7B535AB}"/>
    <cellStyle name="メモ 2 4 5 4" xfId="11875" xr:uid="{68D151F3-1DDE-4CC2-A022-15F4970E7A3C}"/>
    <cellStyle name="メモ 2 4 6" xfId="1678" xr:uid="{88669B3B-7E1B-4741-8423-B85EF315070F}"/>
    <cellStyle name="メモ 2 4 6 2" xfId="5270" xr:uid="{7787E4FC-8343-4235-87DB-A0AA5D3D6E81}"/>
    <cellStyle name="メモ 2 4 6 3" xfId="8066" xr:uid="{9B0C1AE0-EF15-4EB5-963E-5719850AE9C8}"/>
    <cellStyle name="メモ 2 4 6 4" xfId="12004" xr:uid="{1C7D8359-1DFA-4A79-AAC3-55DD7657BEEA}"/>
    <cellStyle name="メモ 2 4 7" xfId="1947" xr:uid="{CEEF9018-F90E-42DA-9111-BAF320D16616}"/>
    <cellStyle name="メモ 2 4 7 2" xfId="5538" xr:uid="{BB7CD0CF-BED9-48C2-8448-0DF2BFEF92BE}"/>
    <cellStyle name="メモ 2 4 7 3" xfId="8281" xr:uid="{ABBAC3D7-7AFD-41B4-AEFD-61BBD8236EFB}"/>
    <cellStyle name="メモ 2 4 7 4" xfId="12126" xr:uid="{CFB85BB1-0F53-47E1-9516-52ED705F06A8}"/>
    <cellStyle name="メモ 2 4 8" xfId="2213" xr:uid="{326DD4E4-D198-4A55-B80B-6BFB8CAEE52F}"/>
    <cellStyle name="メモ 2 4 8 2" xfId="5803" xr:uid="{E3030389-6F4F-4EFE-BC51-B3AF4EA0C748}"/>
    <cellStyle name="メモ 2 4 8 3" xfId="8490" xr:uid="{B3827B8C-974F-483D-8D38-C47F37631911}"/>
    <cellStyle name="メモ 2 4 8 4" xfId="12245" xr:uid="{C943DBCD-F9DD-452E-9524-3E836985A450}"/>
    <cellStyle name="メモ 2 4 9" xfId="2472" xr:uid="{318331A1-47E4-4737-B451-251F28387E0A}"/>
    <cellStyle name="メモ 2 4 9 2" xfId="6060" xr:uid="{4C4AAFED-CF83-4976-A6DF-1950195D3B49}"/>
    <cellStyle name="メモ 2 4 9 3" xfId="8687" xr:uid="{580C534D-FA9B-476A-AB2A-B6CA19299FDB}"/>
    <cellStyle name="メモ 2 4 9 4" xfId="12368" xr:uid="{E857AFB2-67C4-4988-91A2-1C1609A8566D}"/>
    <cellStyle name="メモ 2 5" xfId="335" xr:uid="{8D7BB80B-E2BA-42B6-BE33-CEE3EF960FD3}"/>
    <cellStyle name="メモ 2 5 10" xfId="1517" xr:uid="{3D9A848F-08E0-44DF-BD65-8F34D4620649}"/>
    <cellStyle name="メモ 2 5 10 2" xfId="5111" xr:uid="{797916CA-34BD-4BFD-B545-FB008B149490}"/>
    <cellStyle name="メモ 2 5 10 3" xfId="11927" xr:uid="{8948347A-ECDA-45BE-8B02-E7B5982A482C}"/>
    <cellStyle name="メモ 2 5 11" xfId="3136" xr:uid="{D83C0B86-086A-4BCC-A623-A774923B3E86}"/>
    <cellStyle name="メモ 2 5 11 2" xfId="6678" xr:uid="{0A3F57F0-E3FC-4456-8F66-6D7D72C9EA62}"/>
    <cellStyle name="メモ 2 5 11 3" xfId="9101" xr:uid="{BA75BF67-F8ED-4B48-9A4D-CBBBAB69F565}"/>
    <cellStyle name="メモ 2 5 11 4" xfId="12696" xr:uid="{0FD043A7-4BA4-4DFA-B869-F056D8817D26}"/>
    <cellStyle name="メモ 2 5 12" xfId="3261" xr:uid="{237EA47A-1DB5-473F-BA44-22CDBCCD6808}"/>
    <cellStyle name="メモ 2 5 12 2" xfId="6796" xr:uid="{1F5A96D0-AB30-47ED-A405-34F4FC1A9F22}"/>
    <cellStyle name="メモ 2 5 12 3" xfId="9202" xr:uid="{9F468211-785B-4C28-9D01-84CF3B745328}"/>
    <cellStyle name="メモ 2 5 12 4" xfId="12747" xr:uid="{C657A03A-8B0B-43AF-8850-6F3DF70A3EDF}"/>
    <cellStyle name="メモ 2 5 13" xfId="3559" xr:uid="{82CD0E4B-579F-4CC8-8604-4810E9530F8E}"/>
    <cellStyle name="メモ 2 5 13 2" xfId="7094" xr:uid="{9779FB28-CDB3-47DC-81CC-9E03AD8A1B03}"/>
    <cellStyle name="メモ 2 5 13 3" xfId="9432" xr:uid="{6E8D6BED-D57B-4F89-9DB2-26D8DB728C05}"/>
    <cellStyle name="メモ 2 5 13 4" xfId="12888" xr:uid="{5B41752A-D76C-4545-B5B6-DB02EAC4514A}"/>
    <cellStyle name="メモ 2 5 14" xfId="3700" xr:uid="{0939E37F-A73D-4B69-A118-7DEFC9F3D321}"/>
    <cellStyle name="メモ 2 5 14 2" xfId="7235" xr:uid="{D9076466-4B68-4436-9DD2-29D7ED275019}"/>
    <cellStyle name="メモ 2 5 14 3" xfId="9520" xr:uid="{3BA71D33-6296-403A-8017-93457906B6D8}"/>
    <cellStyle name="メモ 2 5 14 4" xfId="12961" xr:uid="{496D6900-93BF-4219-A74F-D6640D95D6CE}"/>
    <cellStyle name="メモ 2 5 15" xfId="3969" xr:uid="{E47FC88A-0B9B-4832-BE95-5BB19F2CF346}"/>
    <cellStyle name="メモ 2 5 15 2" xfId="7365" xr:uid="{ABAA93A5-B74E-4058-AF7A-568619EB007E}"/>
    <cellStyle name="メモ 2 5 15 3" xfId="11240" xr:uid="{C0AC2B15-2C21-4FCA-842F-C16300460E47}"/>
    <cellStyle name="メモ 2 5 16" xfId="9632" xr:uid="{708822CF-34F8-464B-AE30-15EBA48B8C78}"/>
    <cellStyle name="メモ 2 5 2" xfId="476" xr:uid="{FCCAA0E3-C4A1-4857-A9D8-6F0CA5CABB14}"/>
    <cellStyle name="メモ 2 5 2 10" xfId="3032" xr:uid="{902E630B-BC4F-4734-83E6-A814E919C153}"/>
    <cellStyle name="メモ 2 5 2 10 2" xfId="6590" xr:uid="{423B4AB5-67C5-4C80-B89C-4E7D9102962D}"/>
    <cellStyle name="メモ 2 5 2 10 3" xfId="12621" xr:uid="{8E335925-0E9D-499D-AFEC-949E5D67CFFA}"/>
    <cellStyle name="メモ 2 5 2 11" xfId="3198" xr:uid="{709E9F61-EB56-46CD-99DD-A67B564EEEE3}"/>
    <cellStyle name="メモ 2 5 2 11 2" xfId="6735" xr:uid="{60208B59-1CAC-47F5-85EC-16AF157EF6D4}"/>
    <cellStyle name="メモ 2 5 2 11 3" xfId="9150" xr:uid="{BEBBFD69-05B5-4BCC-A78F-722EBECAB9E4}"/>
    <cellStyle name="メモ 2 5 2 11 4" xfId="12718" xr:uid="{914F5360-6C8B-4FCD-BAF2-67B2962CFB14}"/>
    <cellStyle name="メモ 2 5 2 12" xfId="3396" xr:uid="{4441641B-0FE0-4549-B0B7-F596D4FB50DD}"/>
    <cellStyle name="メモ 2 5 2 12 2" xfId="6931" xr:uid="{2850A98B-660C-44E8-92F9-7B1877FDC146}"/>
    <cellStyle name="メモ 2 5 2 12 3" xfId="9311" xr:uid="{E8E856E7-5A18-4339-9DEE-C37D7F10CF50}"/>
    <cellStyle name="メモ 2 5 2 12 4" xfId="12807" xr:uid="{60D81C23-94F9-45C7-A69E-BA76651FA10E}"/>
    <cellStyle name="メモ 2 5 2 13" xfId="4098" xr:uid="{B2B54294-83B6-4FC8-A62B-1AA434B8F9CD}"/>
    <cellStyle name="メモ 2 5 2 14" xfId="9772" xr:uid="{753D4AED-1FAC-44E9-84C6-74C3A2CC5709}"/>
    <cellStyle name="メモ 2 5 2 15" xfId="9939" xr:uid="{FBD4C196-4E0B-4CE0-B97A-43D25E454A8C}"/>
    <cellStyle name="メモ 2 5 2 16" xfId="10115" xr:uid="{5D582A6D-08B9-4CB7-B5AE-59E9EF8BE1B6}"/>
    <cellStyle name="メモ 2 5 2 2" xfId="1001" xr:uid="{1493D3F6-C4A2-4E04-B037-243D234D0F68}"/>
    <cellStyle name="メモ 2 5 2 2 2" xfId="4601" xr:uid="{9BEE642F-4AA5-4C69-A7D1-4EDD477BC14F}"/>
    <cellStyle name="メモ 2 5 2 2 3" xfId="10405" xr:uid="{357F32A2-9157-4ADA-A4A0-9FE2DB9C87C7}"/>
    <cellStyle name="メモ 2 5 2 2 4" xfId="10927" xr:uid="{51BEFCAE-8885-455D-A48A-176B9FE80AA8}"/>
    <cellStyle name="メモ 2 5 2 2 5" xfId="11636" xr:uid="{E4D4C8FC-AF46-4FEB-9E08-88F0176BFEC7}"/>
    <cellStyle name="メモ 2 5 2 3" xfId="1106" xr:uid="{AD6C2205-4B77-4AC3-8BA9-0C59596ADA91}"/>
    <cellStyle name="メモ 2 5 2 3 2" xfId="4706" xr:uid="{7C72357C-6CAD-4F90-8608-84002CB47446}"/>
    <cellStyle name="メモ 2 5 2 3 3" xfId="7667" xr:uid="{372FFD3C-2EB1-4F38-978E-3E0D7BC5284B}"/>
    <cellStyle name="メモ 2 5 2 3 4" xfId="10665" xr:uid="{FDAB8D07-0971-494D-9DEA-27A445A434CD}"/>
    <cellStyle name="メモ 2 5 2 3 5" xfId="11096" xr:uid="{0CAE1F4B-9D59-489E-974F-D19D628E5294}"/>
    <cellStyle name="メモ 2 5 2 3 6" xfId="11715" xr:uid="{2E2A73AD-E1EA-4911-9409-6B6C48F33B88}"/>
    <cellStyle name="メモ 2 5 2 4" xfId="1567" xr:uid="{367353D6-01C5-46A0-B0A7-FC8E03B3E186}"/>
    <cellStyle name="メモ 2 5 2 4 2" xfId="5160" xr:uid="{0DAF2ADE-CF52-4EF3-A293-FF04493CC2A6}"/>
    <cellStyle name="メモ 2 5 2 4 3" xfId="7982" xr:uid="{56DE19D1-727A-44A6-B2B1-CA337C8D8179}"/>
    <cellStyle name="メモ 2 5 2 4 4" xfId="11952" xr:uid="{4063D861-8E63-4EA0-98A1-843E3F2FF29D}"/>
    <cellStyle name="メモ 2 5 2 5" xfId="1838" xr:uid="{A02E81EA-C672-4C2C-9532-4BCCEA4A4DD1}"/>
    <cellStyle name="メモ 2 5 2 5 2" xfId="5429" xr:uid="{C2F63CC7-9535-475B-A30F-BA5982BD3466}"/>
    <cellStyle name="メモ 2 5 2 5 3" xfId="8194" xr:uid="{CA371FC6-B1C4-4816-8D2F-BC4EE699EF16}"/>
    <cellStyle name="メモ 2 5 2 5 4" xfId="12078" xr:uid="{E940F975-D97C-496B-B37F-A4597EDBB271}"/>
    <cellStyle name="メモ 2 5 2 6" xfId="2106" xr:uid="{088CEA10-1621-420B-9AC4-B2E6D8ACE15F}"/>
    <cellStyle name="メモ 2 5 2 6 2" xfId="5696" xr:uid="{F2DA332F-9236-4546-995D-4530CDF315B8}"/>
    <cellStyle name="メモ 2 5 2 6 3" xfId="8406" xr:uid="{1FCDC44A-89E0-464C-8DBA-C2FDE79B3ECB}"/>
    <cellStyle name="メモ 2 5 2 6 4" xfId="12198" xr:uid="{BA3DECD1-17F5-4C73-AB70-78688271CDDC}"/>
    <cellStyle name="メモ 2 5 2 7" xfId="2371" xr:uid="{215FC690-C919-4532-A628-09F75244EEA5}"/>
    <cellStyle name="メモ 2 5 2 7 2" xfId="5961" xr:uid="{D9C2D68D-0E27-41F6-947E-3D7A84884164}"/>
    <cellStyle name="メモ 2 5 2 7 3" xfId="8610" xr:uid="{BEB906F2-DD91-491A-80E4-C8AA535987E0}"/>
    <cellStyle name="メモ 2 5 2 7 4" xfId="12322" xr:uid="{9915C590-0F5C-4130-B81D-269C3924E161}"/>
    <cellStyle name="メモ 2 5 2 8" xfId="2630" xr:uid="{EA86DC18-8111-464D-81E4-F614B4B4054C}"/>
    <cellStyle name="メモ 2 5 2 8 2" xfId="6212" xr:uid="{401D8AB9-1C32-4223-88FE-2DF3E8BD9A2F}"/>
    <cellStyle name="メモ 2 5 2 8 3" xfId="8802" xr:uid="{ADF6CDA6-0B61-48C1-BB67-481572CF3C5B}"/>
    <cellStyle name="メモ 2 5 2 9" xfId="2879" xr:uid="{F68FAA63-A7D1-4959-8C31-F9FB5B8CD2A0}"/>
    <cellStyle name="メモ 2 5 2 9 2" xfId="6447" xr:uid="{68BC0377-72C4-4AFF-825C-A68F25F87B55}"/>
    <cellStyle name="メモ 2 5 2 9 3" xfId="8972" xr:uid="{86B4966A-D171-451C-9CAF-08BDC840A60A}"/>
    <cellStyle name="メモ 2 5 2 9 4" xfId="12532" xr:uid="{83073CAC-AAE5-4AB9-8583-CA897FB907B4}"/>
    <cellStyle name="メモ 2 5 3" xfId="843" xr:uid="{BC305DCB-03B8-471D-A984-2B563E6C8D09}"/>
    <cellStyle name="メモ 2 5 3 2" xfId="4443" xr:uid="{32CC82BB-8C5B-4A86-98FD-499CC0016F64}"/>
    <cellStyle name="メモ 2 5 3 3" xfId="10246" xr:uid="{FA026BFB-0BAF-4640-A861-0310E5CEB1A4}"/>
    <cellStyle name="メモ 2 5 3 4" xfId="10824" xr:uid="{BCC9A715-C592-4032-9045-D4FEAFC8F01D}"/>
    <cellStyle name="メモ 2 5 3 5" xfId="11505" xr:uid="{46F8DE59-D392-46D5-9C6A-F1971FEF2571}"/>
    <cellStyle name="メモ 2 5 4" xfId="1118" xr:uid="{A505D804-AC99-4312-9FC3-CC6A482F4342}"/>
    <cellStyle name="メモ 2 5 4 2" xfId="4718" xr:uid="{01BD230D-068D-4F0F-AEEC-1D68FC3624DD}"/>
    <cellStyle name="メモ 2 5 4 3" xfId="10515" xr:uid="{4A4F6A72-6DE2-4785-9722-81BFAFBAB431}"/>
    <cellStyle name="メモ 2 5 4 4" xfId="10994" xr:uid="{BB1B2CE2-0123-406C-ADD5-B21C97FD6FF9}"/>
    <cellStyle name="メモ 2 5 4 5" xfId="11721" xr:uid="{C4ABD1B5-2025-4796-947F-6F9062EBD308}"/>
    <cellStyle name="メモ 2 5 5" xfId="1409" xr:uid="{2A34E465-2FBB-4C3A-B26E-40FAE40CF651}"/>
    <cellStyle name="メモ 2 5 5 2" xfId="5003" xr:uid="{904F625E-F3A7-4F92-BB04-75CF01521DF5}"/>
    <cellStyle name="メモ 2 5 5 3" xfId="7860" xr:uid="{94DBDE52-200F-4DBC-8BD5-B011D414A59A}"/>
    <cellStyle name="メモ 2 5 5 4" xfId="11876" xr:uid="{D24152A1-0F15-42BD-AA1B-C1C99668F7F7}"/>
    <cellStyle name="メモ 2 5 6" xfId="1682" xr:uid="{25E6DAC7-0F26-47C7-BA3D-F1A61D3BB937}"/>
    <cellStyle name="メモ 2 5 6 2" xfId="5274" xr:uid="{EDE8BD09-2942-4B70-B735-68986A658449}"/>
    <cellStyle name="メモ 2 5 6 3" xfId="8070" xr:uid="{DD0E9D07-EEE2-411D-A79C-B30A0AAAB341}"/>
    <cellStyle name="メモ 2 5 6 4" xfId="12005" xr:uid="{27778EB9-86B7-48FB-8DCA-C2DA0FB7F7C5}"/>
    <cellStyle name="メモ 2 5 7" xfId="1951" xr:uid="{B447952C-A2A0-4DBE-9BE1-A3C67149418B}"/>
    <cellStyle name="メモ 2 5 7 2" xfId="5542" xr:uid="{9103D927-2429-44D0-BA55-F622CCCBDAE7}"/>
    <cellStyle name="メモ 2 5 7 3" xfId="8285" xr:uid="{1C86FF41-5FF1-485C-8E25-273B3F1B7B76}"/>
    <cellStyle name="メモ 2 5 7 4" xfId="12127" xr:uid="{CA68F6A7-094D-4D87-95F8-02AA488026FC}"/>
    <cellStyle name="メモ 2 5 8" xfId="2217" xr:uid="{2B7EC476-B6CE-4F2B-9575-FE9A8B2ECAA8}"/>
    <cellStyle name="メモ 2 5 8 2" xfId="5807" xr:uid="{65FE75FE-089C-426B-A89C-FBACF26B4B89}"/>
    <cellStyle name="メモ 2 5 8 3" xfId="8494" xr:uid="{44D5BA35-E8A4-41B2-B234-CF536093F137}"/>
    <cellStyle name="メモ 2 5 8 4" xfId="12246" xr:uid="{4155D670-5FDD-44D1-B6EE-FDF2D6A57B44}"/>
    <cellStyle name="メモ 2 5 9" xfId="2476" xr:uid="{FA9563B8-F8DF-4D2E-967D-466CA0FBD6BD}"/>
    <cellStyle name="メモ 2 5 9 2" xfId="6064" xr:uid="{56051B5C-236F-46BB-ADBC-711CE85859EF}"/>
    <cellStyle name="メモ 2 5 9 3" xfId="8691" xr:uid="{A5EB93A8-AFDF-4710-9A46-0484A479C050}"/>
    <cellStyle name="メモ 2 5 9 4" xfId="12369" xr:uid="{3C11DDCE-F45A-4E6F-A0BE-A26E5E3B3D5B}"/>
    <cellStyle name="メモ 2 6" xfId="321" xr:uid="{229CFEB7-D95A-4F0E-B68E-F409D17D0EDF}"/>
    <cellStyle name="メモ 2 6 10" xfId="2726" xr:uid="{E3F0492D-E994-43FA-B41D-6CBE3CB65EBF}"/>
    <cellStyle name="メモ 2 6 10 2" xfId="6304" xr:uid="{D35AA29F-005A-488F-928D-F861CA00D343}"/>
    <cellStyle name="メモ 2 6 10 3" xfId="8847" xr:uid="{47B301B0-4F8C-4CEA-9677-5194E8DA8625}"/>
    <cellStyle name="メモ 2 6 10 4" xfId="12461" xr:uid="{6190D745-8749-4B6F-BE63-9679017C5425}"/>
    <cellStyle name="メモ 2 6 11" xfId="2324" xr:uid="{22CFCE26-B130-4501-B24D-14B7ED3F8C40}"/>
    <cellStyle name="メモ 2 6 11 2" xfId="5914" xr:uid="{D0EC68FF-C805-4938-941B-5CA36FE99893}"/>
    <cellStyle name="メモ 2 6 11 3" xfId="12298" xr:uid="{EC51E484-8D67-43DC-B39F-2F85A90F3134}"/>
    <cellStyle name="メモ 2 6 12" xfId="1359" xr:uid="{E1372816-4733-4620-B007-D20811C88F1F}"/>
    <cellStyle name="メモ 2 6 12 2" xfId="4954" xr:uid="{5EE8534D-74D2-4D58-AA98-04ED45318811}"/>
    <cellStyle name="メモ 2 6 12 3" xfId="7827" xr:uid="{DB95276F-2CFD-471E-B384-192D1363A747}"/>
    <cellStyle name="メモ 2 6 12 4" xfId="11848" xr:uid="{61DEAABE-4841-4C75-8543-A16330E8820F}"/>
    <cellStyle name="メモ 2 6 13" xfId="3248" xr:uid="{8883A617-EAB8-45D3-B50D-F9BC9683D14E}"/>
    <cellStyle name="メモ 2 6 13 2" xfId="6783" xr:uid="{54B5F471-70B8-443E-999A-58261939D6CA}"/>
    <cellStyle name="メモ 2 6 13 3" xfId="9190" xr:uid="{D7CA6455-3628-4BE7-8239-9D6BFC453374}"/>
    <cellStyle name="メモ 2 6 13 4" xfId="12740" xr:uid="{30E2BBD8-CAF7-4910-A892-17B6262184EB}"/>
    <cellStyle name="メモ 2 6 14" xfId="3545" xr:uid="{1E508BB5-A949-4CBE-B777-8AC23321BE5C}"/>
    <cellStyle name="メモ 2 6 14 2" xfId="7080" xr:uid="{DD811A4D-CC38-4FE5-A41B-B594C86F4261}"/>
    <cellStyle name="メモ 2 6 14 3" xfId="9421" xr:uid="{6421CE3D-27A7-444B-96E6-94D3865A0BE8}"/>
    <cellStyle name="メモ 2 6 14 4" xfId="12880" xr:uid="{3B9D36E4-2A00-455C-A665-C7627F4B6C1E}"/>
    <cellStyle name="メモ 2 6 15" xfId="3687" xr:uid="{8C8C0F61-7935-46B6-99BF-D9A0489419B9}"/>
    <cellStyle name="メモ 2 6 15 2" xfId="7222" xr:uid="{018E0826-6151-4A4A-B980-4695296D825C}"/>
    <cellStyle name="メモ 2 6 15 3" xfId="9509" xr:uid="{2C62A3F8-81DE-40D9-AD1B-D19BEDB4A66D}"/>
    <cellStyle name="メモ 2 6 15 4" xfId="12954" xr:uid="{E4DE52A3-1061-4DBF-B0EA-2B5F483CAA2D}"/>
    <cellStyle name="メモ 2 6 16" xfId="3956" xr:uid="{45F9875D-4404-4A52-A3D5-9215F90D0968}"/>
    <cellStyle name="メモ 2 6 16 2" xfId="7353" xr:uid="{44F3459B-63DA-4E69-9CAD-8E417D87603B}"/>
    <cellStyle name="メモ 2 6 16 3" xfId="11233" xr:uid="{A9AE7D7B-0CF4-47ED-BF32-166644D7FBFC}"/>
    <cellStyle name="メモ 2 6 17" xfId="9618" xr:uid="{026024DF-A70F-4288-A6B7-1F70049EECE3}"/>
    <cellStyle name="メモ 2 6 18" xfId="9861" xr:uid="{8C85E1A6-FCB9-44EF-B158-A3D0C4578D9C}"/>
    <cellStyle name="メモ 2 6 2" xfId="463" xr:uid="{5BF66371-7DBC-4BCE-9BC5-6B43423D9370}"/>
    <cellStyle name="メモ 2 6 2 10" xfId="3018" xr:uid="{74ACF92A-8284-41EF-AE2C-707B987F50A6}"/>
    <cellStyle name="メモ 2 6 2 10 2" xfId="6576" xr:uid="{C2BF8726-A32E-4C70-83AC-957839E862BD}"/>
    <cellStyle name="メモ 2 6 2 10 3" xfId="12609" xr:uid="{AE004B6F-CD35-4D65-9675-EEA8C255BF5A}"/>
    <cellStyle name="メモ 2 6 2 11" xfId="3201" xr:uid="{F1E5B174-EE73-4A16-ADFE-CC75C97A0466}"/>
    <cellStyle name="メモ 2 6 2 11 2" xfId="6738" xr:uid="{653D0B34-6D23-4C09-B6CD-96DFBE2D0943}"/>
    <cellStyle name="メモ 2 6 2 11 3" xfId="9152" xr:uid="{9CFEC66F-09E6-4BCE-9761-AABDDCA5E30B}"/>
    <cellStyle name="メモ 2 6 2 11 4" xfId="12720" xr:uid="{28A2D786-0621-4E37-B60D-856CDEBA4E69}"/>
    <cellStyle name="メモ 2 6 2 12" xfId="3383" xr:uid="{583168B9-252F-4413-BDFE-0AB37F082EC1}"/>
    <cellStyle name="メモ 2 6 2 12 2" xfId="6918" xr:uid="{342EA466-2779-43D7-8E31-4162050520A4}"/>
    <cellStyle name="メモ 2 6 2 12 3" xfId="9299" xr:uid="{85DBD16E-5136-477F-84F0-E76B3340BEB1}"/>
    <cellStyle name="メモ 2 6 2 12 4" xfId="12800" xr:uid="{9BD71757-5F46-4824-928E-02524C70D9E2}"/>
    <cellStyle name="メモ 2 6 2 13" xfId="4087" xr:uid="{6CFCC8C5-D785-4201-94D0-B31EADC73E11}"/>
    <cellStyle name="メモ 2 6 2 14" xfId="9759" xr:uid="{820EE335-C514-45D8-AD6E-BF919F5075A8}"/>
    <cellStyle name="メモ 2 6 2 15" xfId="9929" xr:uid="{9B18AFFD-37A1-4062-8499-4219D4B17993}"/>
    <cellStyle name="メモ 2 6 2 16" xfId="10097" xr:uid="{13FE73F0-A1D4-4B07-961B-2E503FF34578}"/>
    <cellStyle name="メモ 2 6 2 17" xfId="11294" xr:uid="{2FD860D6-A842-4404-A752-B255D5985900}"/>
    <cellStyle name="メモ 2 6 2 2" xfId="988" xr:uid="{623EBA17-1894-4316-80D5-D500F1DF6250}"/>
    <cellStyle name="メモ 2 6 2 2 2" xfId="4588" xr:uid="{9E15290A-1272-4AE1-A02B-924EEE50DD13}"/>
    <cellStyle name="メモ 2 6 2 2 3" xfId="10391" xr:uid="{E93EF502-AE97-45C7-B31A-D6026A055217}"/>
    <cellStyle name="メモ 2 6 2 2 4" xfId="10917" xr:uid="{9F964213-024B-4E16-AABD-E20AFFCB9920}"/>
    <cellStyle name="メモ 2 6 2 2 5" xfId="11624" xr:uid="{529FB710-F8C1-4EE5-8515-DC1620F5E579}"/>
    <cellStyle name="メモ 2 6 2 3" xfId="1211" xr:uid="{43F22220-9CF0-4FE1-990B-8F62A48932E1}"/>
    <cellStyle name="メモ 2 6 2 3 2" xfId="4809" xr:uid="{9B7C6888-9750-45FF-8B87-361F0469BC85}"/>
    <cellStyle name="メモ 2 6 2 3 3" xfId="7734" xr:uid="{436887C1-382C-43E2-9677-2B845D507E62}"/>
    <cellStyle name="メモ 2 6 2 3 4" xfId="10652" xr:uid="{2A577135-D8B2-4904-817E-8CE18EB5E73F}"/>
    <cellStyle name="メモ 2 6 2 3 5" xfId="11086" xr:uid="{5DFA2ED6-517C-4E4D-8B8D-76758BC0BCA9}"/>
    <cellStyle name="メモ 2 6 2 3 6" xfId="11764" xr:uid="{723F8B56-229D-4F95-87C4-D065595009AE}"/>
    <cellStyle name="メモ 2 6 2 4" xfId="1553" xr:uid="{789D4451-BF2C-4E8C-89B4-055D5D9F0B6C}"/>
    <cellStyle name="メモ 2 6 2 4 2" xfId="5146" xr:uid="{384D52F9-D937-457C-99CF-E9865E4311F9}"/>
    <cellStyle name="メモ 2 6 2 4 3" xfId="7969" xr:uid="{440CBAAD-8A05-4A44-B50A-A5A4C78C8D3A}"/>
    <cellStyle name="メモ 2 6 2 4 4" xfId="11944" xr:uid="{90EDFA85-7601-4531-AFBC-6AF3BB2AD46A}"/>
    <cellStyle name="メモ 2 6 2 5" xfId="1824" xr:uid="{DF261BBF-C1DB-4C7A-966C-7D7583E99437}"/>
    <cellStyle name="メモ 2 6 2 5 2" xfId="5415" xr:uid="{DEE3406E-6F10-4FFE-ADAA-FEB97E68E7ED}"/>
    <cellStyle name="メモ 2 6 2 5 3" xfId="8181" xr:uid="{CDBD4EA2-3E1A-42B8-A43F-E6B5EA69132C}"/>
    <cellStyle name="メモ 2 6 2 5 4" xfId="12070" xr:uid="{A4324889-CEF4-48A4-B5CE-E8B147318F94}"/>
    <cellStyle name="メモ 2 6 2 6" xfId="2092" xr:uid="{3634475F-DB37-46A5-B142-B51035E73946}"/>
    <cellStyle name="メモ 2 6 2 6 2" xfId="5682" xr:uid="{63BF75CF-C563-4380-97C4-3FE62FC81A0A}"/>
    <cellStyle name="メモ 2 6 2 6 3" xfId="8393" xr:uid="{B3CD2E97-1D96-4194-9C2A-D40F68114736}"/>
    <cellStyle name="メモ 2 6 2 6 4" xfId="12190" xr:uid="{E542B1C6-DA61-49CE-A30A-7700ADAC7F79}"/>
    <cellStyle name="メモ 2 6 2 7" xfId="2358" xr:uid="{28C1D984-4DB2-48D6-9028-B148E27F8F78}"/>
    <cellStyle name="メモ 2 6 2 7 2" xfId="5948" xr:uid="{2FD47CAE-29D8-4760-96A5-ACABC34AEEFD}"/>
    <cellStyle name="メモ 2 6 2 7 3" xfId="8598" xr:uid="{373946D4-79CB-4364-BA79-E12A1C011513}"/>
    <cellStyle name="メモ 2 6 2 7 4" xfId="12315" xr:uid="{4118683B-0DD0-4F0F-91AB-3FC14ED61675}"/>
    <cellStyle name="メモ 2 6 2 8" xfId="2617" xr:uid="{6B89BF50-C56C-4900-A4FE-CCF7CB28677B}"/>
    <cellStyle name="メモ 2 6 2 8 2" xfId="6199" xr:uid="{D9EB22DC-D2D4-4B63-A97E-242916854E14}"/>
    <cellStyle name="メモ 2 6 2 8 3" xfId="12417" xr:uid="{C976405B-8611-40E3-A4FB-DDDAD8B6427C}"/>
    <cellStyle name="メモ 2 6 2 9" xfId="2865" xr:uid="{D782BFC3-BAFC-4165-AD75-14B506808F7C}"/>
    <cellStyle name="メモ 2 6 2 9 2" xfId="6435" xr:uid="{105FC36D-1395-4351-9D86-CBA3A732B90A}"/>
    <cellStyle name="メモ 2 6 2 9 3" xfId="8959" xr:uid="{FABE2317-AEF9-4589-A817-3FE3B129B607}"/>
    <cellStyle name="メモ 2 6 2 9 4" xfId="12525" xr:uid="{9BA47BDF-5203-486B-982A-D0686735B410}"/>
    <cellStyle name="メモ 2 6 3" xfId="830" xr:uid="{8293C7FF-F0DA-4675-AC1A-3655FA4C1E58}"/>
    <cellStyle name="メモ 2 6 3 2" xfId="4430" xr:uid="{944F6FAC-BDDC-4AC9-8401-0BB3CF0AF16E}"/>
    <cellStyle name="メモ 2 6 3 3" xfId="10232" xr:uid="{A8E48F8A-1922-41C4-B3B4-79FE120493A8}"/>
    <cellStyle name="メモ 2 6 3 4" xfId="10814" xr:uid="{5949706F-D43B-469E-BD87-9A57B1CAFC0D}"/>
    <cellStyle name="メモ 2 6 3 5" xfId="11493" xr:uid="{48A87FC6-7459-4714-A27A-4FC2C1B81C2F}"/>
    <cellStyle name="メモ 2 6 4" xfId="628" xr:uid="{01D9520A-8751-4A9C-97E9-13E3EF986F07}"/>
    <cellStyle name="メモ 2 6 4 2" xfId="4231" xr:uid="{B8D310DD-742A-4359-B74E-E111E472829C}"/>
    <cellStyle name="メモ 2 6 4 3" xfId="7503" xr:uid="{A8934199-4BBB-4854-8036-494C400CCD6B}"/>
    <cellStyle name="メモ 2 6 4 4" xfId="10502" xr:uid="{F34B9972-5543-4E9B-B0E8-B3321EF9C521}"/>
    <cellStyle name="メモ 2 6 4 5" xfId="10984" xr:uid="{60752005-B1DB-4776-82E8-06B9BC292F74}"/>
    <cellStyle name="メモ 2 6 4 6" xfId="11364" xr:uid="{0B6D24B5-2654-4D0D-A2FD-893228DCEC98}"/>
    <cellStyle name="メモ 2 6 5" xfId="1395" xr:uid="{153370C7-B2BC-42EF-B7AA-8945D41666F4}"/>
    <cellStyle name="メモ 2 6 5 2" xfId="4989" xr:uid="{ECDB1078-D9A8-4887-A578-CA216804BDCC}"/>
    <cellStyle name="メモ 2 6 5 3" xfId="7848" xr:uid="{0FEAE58E-4FA0-41BD-9599-A80E657FEEC2}"/>
    <cellStyle name="メモ 2 6 5 4" xfId="11869" xr:uid="{3B5E4486-F111-40BB-BE19-8B7CC8E79E03}"/>
    <cellStyle name="メモ 2 6 6" xfId="1668" xr:uid="{3370F8BA-9242-48CC-B0AD-D8964A4931E7}"/>
    <cellStyle name="メモ 2 6 6 2" xfId="5260" xr:uid="{53591407-4121-4D30-8B1B-F13927D5492C}"/>
    <cellStyle name="メモ 2 6 6 3" xfId="8058" xr:uid="{33D502EF-C6B1-418A-97FA-AB8B76CE47D7}"/>
    <cellStyle name="メモ 2 6 6 4" xfId="11998" xr:uid="{E34A458B-9D08-489C-9C1A-46B7B30B4FEE}"/>
    <cellStyle name="メモ 2 6 7" xfId="1937" xr:uid="{4367EFFF-AEC8-4AB0-97EF-C966685C62E1}"/>
    <cellStyle name="メモ 2 6 7 2" xfId="5528" xr:uid="{62171B2D-B2D4-458D-A6F9-26420386D8A9}"/>
    <cellStyle name="メモ 2 6 7 3" xfId="8273" xr:uid="{DAA4B023-8C75-4DDD-8C74-E1F5218FCC80}"/>
    <cellStyle name="メモ 2 6 7 4" xfId="12120" xr:uid="{9F522FFE-DD94-4E78-9E56-3952F8154667}"/>
    <cellStyle name="メモ 2 6 8" xfId="2204" xr:uid="{463C772F-482E-499A-A892-B4C08B6AA5E1}"/>
    <cellStyle name="メモ 2 6 8 2" xfId="5794" xr:uid="{346BB635-9630-4FC4-8EA5-ACD9F288B1A1}"/>
    <cellStyle name="メモ 2 6 8 3" xfId="8482" xr:uid="{0A1890F1-3212-4594-9E9E-6B051341157D}"/>
    <cellStyle name="メモ 2 6 8 4" xfId="12239" xr:uid="{E8D4E90F-A172-4EA7-9D38-1A5F0DD60CFC}"/>
    <cellStyle name="メモ 2 6 9" xfId="2462" xr:uid="{D95764D8-42BB-420B-B35C-94533180642D}"/>
    <cellStyle name="メモ 2 6 9 2" xfId="6050" xr:uid="{F0C3DA30-E1B4-4764-8D27-CC88FE96A0EE}"/>
    <cellStyle name="メモ 2 6 9 3" xfId="8679" xr:uid="{767D409F-EC72-4792-8420-A7BC119542C5}"/>
    <cellStyle name="メモ 2 7" xfId="260" xr:uid="{270F78B3-FDF7-41D3-AFD2-95D26894BA5B}"/>
    <cellStyle name="メモ 2 7 10" xfId="2968" xr:uid="{67D8403A-1237-4DF2-AD28-91252C25D768}"/>
    <cellStyle name="メモ 2 7 10 2" xfId="6532" xr:uid="{06AE63BB-D5C9-43D1-9DD5-97DCD857AEAF}"/>
    <cellStyle name="メモ 2 7 10 3" xfId="12567" xr:uid="{79C5CA11-75E1-41CC-BF0A-7BEE70F42EA1}"/>
    <cellStyle name="メモ 2 7 11" xfId="3155" xr:uid="{507E431E-0A7B-4A13-8ABF-55074887D0B7}"/>
    <cellStyle name="メモ 2 7 11 2" xfId="6696" xr:uid="{6D1512DB-BEAC-46D2-BF02-691B2260372D}"/>
    <cellStyle name="メモ 2 7 11 3" xfId="9119" xr:uid="{B2DAFDC2-5237-47EB-97C0-899BF1FDE348}"/>
    <cellStyle name="メモ 2 7 11 4" xfId="12703" xr:uid="{64A07C7A-09D5-4BE4-9DE9-CDE2E4A460ED}"/>
    <cellStyle name="メモ 2 7 12" xfId="3339" xr:uid="{B1FCEB93-F809-411F-91F8-F8FAD5BD8432}"/>
    <cellStyle name="メモ 2 7 12 2" xfId="6874" xr:uid="{19D67ED1-ACF4-4789-8F2C-AA8689D43F65}"/>
    <cellStyle name="メモ 2 7 12 3" xfId="9264" xr:uid="{37FF8A32-83CC-4EC9-9F41-AA5A9485DF71}"/>
    <cellStyle name="メモ 2 7 12 4" xfId="12780" xr:uid="{4C816B3A-D20C-495C-A0D5-306CBC5DB7B9}"/>
    <cellStyle name="メモ 2 7 13" xfId="3903" xr:uid="{2C879C87-1A6A-4AE6-B979-0E2E2D224EC1}"/>
    <cellStyle name="メモ 2 7 14" xfId="9590" xr:uid="{604ADFEE-DA94-43DB-BD43-4AB642BCE1FC}"/>
    <cellStyle name="メモ 2 7 15" xfId="9888" xr:uid="{19A48066-1ED3-4984-863D-09F4534B58B7}"/>
    <cellStyle name="メモ 2 7 16" xfId="10088" xr:uid="{A1BE5025-9F62-4490-951A-5F730E9CC263}"/>
    <cellStyle name="メモ 2 7 2" xfId="935" xr:uid="{8176A61B-FC64-4FAB-B791-616314E756FE}"/>
    <cellStyle name="メモ 2 7 2 2" xfId="4535" xr:uid="{252B1D6F-DD94-4A86-BA2B-F5A2C065C8F7}"/>
    <cellStyle name="メモ 2 7 2 3" xfId="10338" xr:uid="{F7275D9F-F080-41CD-9532-1C797EF77925}"/>
    <cellStyle name="メモ 2 7 2 4" xfId="10882" xr:uid="{9292D061-32F2-4952-A19B-58C5BC1D2AD7}"/>
    <cellStyle name="メモ 2 7 2 5" xfId="11580" xr:uid="{348154BE-EA45-4379-AC49-1F5C28E4A9EF}"/>
    <cellStyle name="メモ 2 7 3" xfId="659" xr:uid="{B5B8025E-F97B-48A1-B3D2-35E04AE81EA4}"/>
    <cellStyle name="メモ 2 7 3 2" xfId="4261" xr:uid="{7435EEAF-2962-4070-A2ED-2A6D7BC96034}"/>
    <cellStyle name="メモ 2 7 3 3" xfId="7524" xr:uid="{53F662AC-3B78-4611-B866-84384B5CDB7E}"/>
    <cellStyle name="メモ 2 7 3 4" xfId="10602" xr:uid="{859654D0-183B-42F7-A0EF-402C5FF5981C}"/>
    <cellStyle name="メモ 2 7 3 5" xfId="11051" xr:uid="{44B5D2E4-D795-4DE3-AD36-CE9F86F7EF09}"/>
    <cellStyle name="メモ 2 7 3 6" xfId="11381" xr:uid="{19293F74-3299-4330-9978-947137DF3A29}"/>
    <cellStyle name="メモ 2 7 4" xfId="1500" xr:uid="{116C10EF-18A1-4B92-8C3C-22530C0B6B86}"/>
    <cellStyle name="メモ 2 7 4 2" xfId="5094" xr:uid="{9C871351-1ABE-4A06-B647-6C9E1372AC08}"/>
    <cellStyle name="メモ 2 7 4 3" xfId="7930" xr:uid="{F8D9E917-9F07-49AD-A4A4-BEC6D7FF10BE}"/>
    <cellStyle name="メモ 2 7 4 4" xfId="11920" xr:uid="{829B6F72-B755-4999-ABCC-3A80BED49477}"/>
    <cellStyle name="メモ 2 7 5" xfId="1772" xr:uid="{3F3A1FFF-0A59-42FB-A4AF-3BB1AD820111}"/>
    <cellStyle name="メモ 2 7 5 2" xfId="5363" xr:uid="{BFA8F4E7-75FF-430E-BC43-2C1FDCBE7DF8}"/>
    <cellStyle name="メモ 2 7 5 3" xfId="8141" xr:uid="{367CDA1E-FEF0-4FC6-B191-07E931E69659}"/>
    <cellStyle name="メモ 2 7 5 4" xfId="12047" xr:uid="{2B1DCFE5-E53D-4CD5-8555-ACEDA3B69F34}"/>
    <cellStyle name="メモ 2 7 6" xfId="2040" xr:uid="{206E87D4-C977-4EED-B254-181EEBD2D278}"/>
    <cellStyle name="メモ 2 7 6 2" xfId="5631" xr:uid="{49CC6702-2701-4440-BA86-24B2BD0383BE}"/>
    <cellStyle name="メモ 2 7 6 3" xfId="8354" xr:uid="{913010EF-C368-4B6C-B87D-E87B14A6B2D8}"/>
    <cellStyle name="メモ 2 7 6 4" xfId="12166" xr:uid="{0EC4E499-B193-4736-88E3-05E2243E9F8E}"/>
    <cellStyle name="メモ 2 7 7" xfId="2307" xr:uid="{049B79C0-2294-441F-B45D-A5594B746A99}"/>
    <cellStyle name="メモ 2 7 7 2" xfId="5897" xr:uid="{AB955DBF-7626-4585-939D-1C108674AD91}"/>
    <cellStyle name="メモ 2 7 7 3" xfId="8559" xr:uid="{11CB679A-5A1A-4290-9A28-96A4F5FACA76}"/>
    <cellStyle name="メモ 2 7 7 4" xfId="12289" xr:uid="{BCE60F9D-71C8-4DD8-841A-D0647E7D52EA}"/>
    <cellStyle name="メモ 2 7 8" xfId="2565" xr:uid="{6E2F1DBA-A390-49D9-A140-87430E77EFC3}"/>
    <cellStyle name="メモ 2 7 8 2" xfId="6150" xr:uid="{784B4DF3-948C-4DFA-B934-29ACC4ECE001}"/>
    <cellStyle name="メモ 2 7 8 3" xfId="8755" xr:uid="{91A6DE1C-860B-46F5-945A-F32B0ADBE0CC}"/>
    <cellStyle name="メモ 2 7 9" xfId="2814" xr:uid="{A410C9A9-9D42-4E34-88E5-E98A27101491}"/>
    <cellStyle name="メモ 2 7 9 2" xfId="6387" xr:uid="{A11A7D7A-5507-483D-BD88-12D091657C66}"/>
    <cellStyle name="メモ 2 7 9 3" xfId="8918" xr:uid="{9745F0BE-D86B-4ACD-9B6F-D42D1D5ADC73}"/>
    <cellStyle name="メモ 2 7 9 4" xfId="12501" xr:uid="{F472631D-270B-49AA-AA5B-27BA12611ECF}"/>
    <cellStyle name="メモ 2 8" xfId="1272" xr:uid="{8CADDA89-1D42-4753-8985-695B903BD1E6}"/>
    <cellStyle name="メモ 2 8 2" xfId="4869" xr:uid="{DBD10C13-CB19-4569-B3C9-241651EEDF6A}"/>
    <cellStyle name="メモ 2 8 3" xfId="10191" xr:uid="{0A1D7998-7038-41FC-88AE-3779262B286C}"/>
    <cellStyle name="メモ 2 8 4" xfId="10777" xr:uid="{D2E30ADF-CB45-42E4-B319-F4A932E6AA94}"/>
    <cellStyle name="メモ 2 8 5" xfId="11803" xr:uid="{088A0915-9D00-477E-8EF2-8AF83A2E04AF}"/>
    <cellStyle name="メモ 2 9" xfId="1229" xr:uid="{ED3039F1-B851-400E-A5E2-6AEF4D7A8B77}"/>
    <cellStyle name="メモ 2 9 2" xfId="4826" xr:uid="{54E79FE9-A4A0-4CDF-9D64-BFBFF072FB9F}"/>
    <cellStyle name="メモ 2 9 3" xfId="7747" xr:uid="{B9AD0546-30CE-49F1-89E0-0C607339E154}"/>
    <cellStyle name="メモ 2 9 4" xfId="11773" xr:uid="{39824FDD-DBE5-47C0-8CC8-4F085198AA57}"/>
    <cellStyle name="メモ 3" xfId="218" xr:uid="{CFCD5120-B376-441E-982B-65AF2239E0C5}"/>
    <cellStyle name="メモ 3 10" xfId="761" xr:uid="{1EBBDBAB-031D-41C2-B6E2-16EB3C6A7C81}"/>
    <cellStyle name="メモ 3 10 2" xfId="4361" xr:uid="{9FA64E17-4192-43C9-AE38-3AC2805D6B9F}"/>
    <cellStyle name="メモ 3 10 3" xfId="11441" xr:uid="{255535B0-5F81-4A25-88D3-7DE27B9531DA}"/>
    <cellStyle name="メモ 3 11" xfId="1354" xr:uid="{DCD180FE-7B37-4905-8C70-88384A2BE2C6}"/>
    <cellStyle name="メモ 3 11 2" xfId="4949" xr:uid="{F4FC6D62-7661-4352-BC61-4457F19E329E}"/>
    <cellStyle name="メモ 3 11 3" xfId="11845" xr:uid="{987E77A3-BAEB-49C7-B490-CAF22AB092AD}"/>
    <cellStyle name="メモ 3 12" xfId="1385" xr:uid="{A56C165E-5A7D-433F-A6F7-FEE9C66F137C}"/>
    <cellStyle name="メモ 3 12 2" xfId="4979" xr:uid="{525C1734-E554-4286-8746-0BD9DF755AED}"/>
    <cellStyle name="メモ 3 12 3" xfId="7843" xr:uid="{A229FC1B-C3DB-4841-965B-EB490FE63B63}"/>
    <cellStyle name="メモ 3 12 4" xfId="11863" xr:uid="{B3D3003E-C408-445A-ADDA-8F9C6522ECCD}"/>
    <cellStyle name="メモ 3 13" xfId="773" xr:uid="{6899081C-B9C2-4402-9A67-5387AD2EF4A9}"/>
    <cellStyle name="メモ 3 13 2" xfId="4373" xr:uid="{BEBB538A-BAE4-451D-84B5-B9112872853A}"/>
    <cellStyle name="メモ 3 13 3" xfId="7590" xr:uid="{53E0867A-E8DC-4094-B99B-0DCF3A5631DE}"/>
    <cellStyle name="メモ 3 13 4" xfId="11451" xr:uid="{466F1C09-028D-4CCA-B0D3-0097B78F32CD}"/>
    <cellStyle name="メモ 3 14" xfId="1471" xr:uid="{B2995F89-98E1-4AC9-BA49-C940CA8C8402}"/>
    <cellStyle name="メモ 3 14 2" xfId="5065" xr:uid="{BE0D0848-72B1-4943-94F9-A56C61F4197A}"/>
    <cellStyle name="メモ 3 14 3" xfId="7908" xr:uid="{483F3C04-AC7D-475B-97D9-1CDFEABE0B6E}"/>
    <cellStyle name="メモ 3 14 4" xfId="11906" xr:uid="{58AFA089-A8F2-4314-855F-7A8E50F21834}"/>
    <cellStyle name="メモ 3 15" xfId="1743" xr:uid="{BCCFFE80-D862-4649-9834-0C7BA4F045B0}"/>
    <cellStyle name="メモ 3 15 2" xfId="5335" xr:uid="{5B84B7AF-9BCA-489F-897A-FBB7555F3E45}"/>
    <cellStyle name="メモ 3 15 3" xfId="8117" xr:uid="{4CCB2437-387C-41D5-A4ED-C92BC0CC5DE5}"/>
    <cellStyle name="メモ 3 15 4" xfId="12035" xr:uid="{8FFFC7FF-BC5A-4CE6-9CCC-D7B096238B22}"/>
    <cellStyle name="メモ 3 16" xfId="2085" xr:uid="{9324BD44-993A-417D-9EE8-4E4E899480D8}"/>
    <cellStyle name="メモ 3 16 2" xfId="5675" xr:uid="{7868360E-CF9B-4E74-A66D-1932FB7D3811}"/>
    <cellStyle name="メモ 3 16 3" xfId="8388" xr:uid="{33985FFB-2D1A-4647-AEE1-4C6F495E8CD0}"/>
    <cellStyle name="メモ 3 16 4" xfId="12187" xr:uid="{F50A6EFF-2F29-4B5E-BF63-7641A0D40A27}"/>
    <cellStyle name="メモ 3 17" xfId="681" xr:uid="{3F628CCC-DD22-49AF-AE3F-2FF2D9284289}"/>
    <cellStyle name="メモ 3 17 2" xfId="4283" xr:uid="{5C97C256-69F1-4850-A010-0E09C5F09929}"/>
    <cellStyle name="メモ 3 17 3" xfId="11391" xr:uid="{23E690B5-60B2-4208-A49F-301C9D612E5C}"/>
    <cellStyle name="メモ 3 18" xfId="3229" xr:uid="{132CBBD8-D6B5-4378-BE5F-A28C249DFE35}"/>
    <cellStyle name="メモ 3 18 2" xfId="6764" xr:uid="{9510154C-5B08-4337-876B-B36CDEF103ED}"/>
    <cellStyle name="メモ 3 18 3" xfId="9176" xr:uid="{451606F6-E8B1-497A-A6F3-EB5F50B1892E}"/>
    <cellStyle name="メモ 3 18 4" xfId="12733" xr:uid="{6D66ECF1-9F16-4C4F-9DCF-A9A62F7FBE58}"/>
    <cellStyle name="メモ 3 19" xfId="2929" xr:uid="{2C83A8BB-CDF5-4C15-A1AE-12D021813797}"/>
    <cellStyle name="メモ 3 19 2" xfId="6495" xr:uid="{0A2459F2-4DE7-4DF8-AC99-D572CB898FB0}"/>
    <cellStyle name="メモ 3 19 3" xfId="9013" xr:uid="{AB74F5BB-FB33-421B-8C25-C393FA8E8CDD}"/>
    <cellStyle name="メモ 3 19 4" xfId="12552" xr:uid="{CE821848-5C62-49CB-A8ED-EB78C7CBCCD5}"/>
    <cellStyle name="メモ 3 2" xfId="301" xr:uid="{34AC1AEA-DC5C-44B3-819A-2BC0736773E3}"/>
    <cellStyle name="メモ 3 2 10" xfId="680" xr:uid="{09AA4720-F35B-4695-A808-27AA291DFE56}"/>
    <cellStyle name="メモ 3 2 10 2" xfId="4282" xr:uid="{E251D14F-3757-4A99-A537-1D238BF05B99}"/>
    <cellStyle name="メモ 3 2 10 3" xfId="7537" xr:uid="{46F94D2B-7251-4D85-8B27-C8447E8AA5A8}"/>
    <cellStyle name="メモ 3 2 10 4" xfId="11390" xr:uid="{B67B8F4B-AAD9-4E88-B9E1-D9B17CB98182}"/>
    <cellStyle name="メモ 3 2 11" xfId="606" xr:uid="{22DDDD2A-ADA1-492D-BD91-F07FF0C3EFAE}"/>
    <cellStyle name="メモ 3 2 11 2" xfId="4209" xr:uid="{52FC0102-CFE3-46BF-AE12-7BDDA7962617}"/>
    <cellStyle name="メモ 3 2 11 3" xfId="11355" xr:uid="{136C994D-490B-44D3-A5E2-E7DC972F20FB}"/>
    <cellStyle name="メモ 3 2 12" xfId="1734" xr:uid="{FE2831E9-C0DD-4DFB-B389-874248464665}"/>
    <cellStyle name="メモ 3 2 12 2" xfId="5326" xr:uid="{CB9FBEEB-2085-4FA0-A651-50B8BD0E17C5}"/>
    <cellStyle name="メモ 3 2 12 3" xfId="8110" xr:uid="{040276FD-02FD-498F-A242-8A5A56BE2AE8}"/>
    <cellStyle name="メモ 3 2 12 4" xfId="12029" xr:uid="{5CD7B243-52A0-469D-9377-4D2B761A8B6E}"/>
    <cellStyle name="メモ 3 2 13" xfId="2800" xr:uid="{7E0353CD-86E2-4AC4-9B83-3F4D780E4076}"/>
    <cellStyle name="メモ 3 2 13 2" xfId="6373" xr:uid="{CBECA341-97E3-4256-9251-5CA87499388C}"/>
    <cellStyle name="メモ 3 2 13 3" xfId="8904" xr:uid="{05FE0A44-77DF-49DB-931D-D48AD2768968}"/>
    <cellStyle name="メモ 3 2 13 4" xfId="12497" xr:uid="{1A4ED03A-D7DF-4E05-9B92-E5BC460F07F4}"/>
    <cellStyle name="メモ 3 2 14" xfId="3525" xr:uid="{111208E1-1628-430A-87E3-D88FB7ED417F}"/>
    <cellStyle name="メモ 3 2 14 2" xfId="7060" xr:uid="{EF720514-EA33-427A-AF39-892534864DB1}"/>
    <cellStyle name="メモ 3 2 14 3" xfId="9408" xr:uid="{3129BCCB-205E-43A5-8F4C-34675F3067D6}"/>
    <cellStyle name="メモ 3 2 14 4" xfId="12870" xr:uid="{6C027D70-D631-4629-BC4A-6A27D4AA6A4F}"/>
    <cellStyle name="メモ 3 2 15" xfId="3670" xr:uid="{08CD6B71-1FCC-450D-826D-FB43F5C6ED0F}"/>
    <cellStyle name="メモ 3 2 15 2" xfId="7205" xr:uid="{DF248298-742F-4683-8AAD-9654883C601E}"/>
    <cellStyle name="メモ 3 2 15 3" xfId="9500" xr:uid="{157FB1E0-7334-45AB-BE7D-3664A4C26048}"/>
    <cellStyle name="メモ 3 2 15 4" xfId="12947" xr:uid="{F6E5B4F2-812A-4C60-B89A-2490F7F0E895}"/>
    <cellStyle name="メモ 3 2 16" xfId="3937" xr:uid="{882ADCD1-FF60-4A66-91EB-DFF6D4DC4AAE}"/>
    <cellStyle name="メモ 3 2 16 2" xfId="7340" xr:uid="{7F6B6787-E522-4490-9DDF-47CEBFEA175E}"/>
    <cellStyle name="メモ 3 2 16 3" xfId="11224" xr:uid="{BD04B0A4-2CDA-4C9F-8715-4E4D03F9DCFC}"/>
    <cellStyle name="メモ 3 2 2" xfId="406" xr:uid="{7FF73AC5-C873-43B7-BE77-0E3593D0180E}"/>
    <cellStyle name="メモ 3 2 2 10" xfId="2794" xr:uid="{27FB92F3-8C07-4868-8933-0DCD5A9D53D4}"/>
    <cellStyle name="メモ 3 2 2 10 2" xfId="6367" xr:uid="{E9CAC6E7-20CE-45FF-9CEB-86BD8A64A4E2}"/>
    <cellStyle name="メモ 3 2 2 10 3" xfId="8898" xr:uid="{8315E694-2794-42B4-AF55-1335E00DC69E}"/>
    <cellStyle name="メモ 3 2 2 10 4" xfId="12493" xr:uid="{9933397B-8D98-4223-B53C-2907D331FD16}"/>
    <cellStyle name="メモ 3 2 2 11" xfId="1382" xr:uid="{6ABCB3D3-1524-440C-8BB8-53AB2151A9E7}"/>
    <cellStyle name="メモ 3 2 2 11 2" xfId="4976" xr:uid="{32EEF369-02FE-482F-BE26-0FE62957B90E}"/>
    <cellStyle name="メモ 3 2 2 11 3" xfId="11862" xr:uid="{4515B996-E5C1-44AE-BE5C-45A0E798E572}"/>
    <cellStyle name="メモ 3 2 2 12" xfId="3186" xr:uid="{85395C90-1E91-44BA-AAD0-7717BA16ECEF}"/>
    <cellStyle name="メモ 3 2 2 12 2" xfId="6725" xr:uid="{9C0CFD3E-5DF9-49BE-8CC9-1FA9BE7AE0CD}"/>
    <cellStyle name="メモ 3 2 2 12 3" xfId="9139" xr:uid="{5E0E2C4F-CBAA-4668-8D5D-1C1ABEBD4505}"/>
    <cellStyle name="メモ 3 2 2 12 4" xfId="12715" xr:uid="{EC271B4C-1B1C-4FA5-BACA-267B0181F6D2}"/>
    <cellStyle name="メモ 3 2 2 13" xfId="3322" xr:uid="{3E4EA33D-4AC4-4769-82B1-17BE741F93DC}"/>
    <cellStyle name="メモ 3 2 2 13 2" xfId="6857" xr:uid="{B49D4C9F-DB33-4B0E-B501-09FE69E5F4A0}"/>
    <cellStyle name="メモ 3 2 2 13 3" xfId="9251" xr:uid="{2F47CEE0-A8D2-410A-B0CC-756C4987C9F2}"/>
    <cellStyle name="メモ 3 2 2 13 4" xfId="12773" xr:uid="{FEC7B1DF-5B47-47D1-A2B4-54BB6EDF93E7}"/>
    <cellStyle name="メモ 3 2 2 14" xfId="3630" xr:uid="{1C3AB55D-EFFA-404C-9F5B-898677A28FCB}"/>
    <cellStyle name="メモ 3 2 2 14 2" xfId="7165" xr:uid="{AB63E3A3-00D9-4B96-B8F9-71DFAEC35893}"/>
    <cellStyle name="メモ 3 2 2 14 3" xfId="9477" xr:uid="{DE1F359A-548B-438B-A28A-9E35DFCAAE65}"/>
    <cellStyle name="メモ 3 2 2 14 4" xfId="12927" xr:uid="{4F3932C5-B760-47C0-BB5A-5D3D7282A19C}"/>
    <cellStyle name="メモ 3 2 2 15" xfId="3762" xr:uid="{F1C55024-2DBD-4A34-92CC-B25B61BB218E}"/>
    <cellStyle name="メモ 3 2 2 15 2" xfId="7297" xr:uid="{E942E896-9906-4EAB-9CC1-2240442B3204}"/>
    <cellStyle name="メモ 3 2 2 15 3" xfId="9564" xr:uid="{088D0E7B-468F-447F-85B2-1D4B2E17F615}"/>
    <cellStyle name="メモ 3 2 2 15 4" xfId="12988" xr:uid="{069775C0-D989-4A10-8CF2-FCDAE67CAC83}"/>
    <cellStyle name="メモ 3 2 2 16" xfId="4037" xr:uid="{3EFF72E1-80AB-42B8-9B23-A03CB8423DAB}"/>
    <cellStyle name="メモ 3 2 2 16 2" xfId="7414" xr:uid="{765077B5-341F-4568-97AD-13540ADCE6C2}"/>
    <cellStyle name="メモ 3 2 2 16 3" xfId="11273" xr:uid="{39C6BEE6-C39F-4034-B5E1-75514CAF8285}"/>
    <cellStyle name="メモ 3 2 2 17" xfId="9702" xr:uid="{8BE612A5-3F39-4390-83A2-E371E1440F7D}"/>
    <cellStyle name="メモ 3 2 2 18" xfId="9881" xr:uid="{05C9B085-9CB2-443A-B0F6-DFF6F5D02983}"/>
    <cellStyle name="メモ 3 2 2 2" xfId="538" xr:uid="{73582A52-26B8-4553-B41A-66497BB9A07B}"/>
    <cellStyle name="メモ 3 2 2 2 10" xfId="3102" xr:uid="{9F4162FD-79B8-4D22-8465-50119AB73F87}"/>
    <cellStyle name="メモ 3 2 2 2 10 2" xfId="6649" xr:uid="{31478B0D-D2D3-43D4-8540-8129E418B494}"/>
    <cellStyle name="メモ 3 2 2 2 10 3" xfId="12676" xr:uid="{41D31DA8-C142-4D28-9060-71822F7C50A3}"/>
    <cellStyle name="メモ 3 2 2 2 11" xfId="2777" xr:uid="{D84AED2B-B235-4C9F-8E09-EE168B78DF1A}"/>
    <cellStyle name="メモ 3 2 2 2 11 2" xfId="6350" xr:uid="{EE6AB232-D173-4365-B492-8096BD23955F}"/>
    <cellStyle name="メモ 3 2 2 2 11 3" xfId="8884" xr:uid="{D66CC3E0-C321-4230-A31E-71A628906897}"/>
    <cellStyle name="メモ 3 2 2 2 11 4" xfId="12486" xr:uid="{886042F0-EC4A-49D4-A84B-D47DA7F5E31C}"/>
    <cellStyle name="メモ 3 2 2 2 12" xfId="3458" xr:uid="{5D91C19D-2638-491E-9C67-D24F7A764789}"/>
    <cellStyle name="メモ 3 2 2 2 12 2" xfId="6993" xr:uid="{2FC4E894-3826-43A2-BA17-DFD254A44137}"/>
    <cellStyle name="メモ 3 2 2 2 12 3" xfId="9361" xr:uid="{825A614D-40E7-4644-8F7C-209ADF52AFDF}"/>
    <cellStyle name="メモ 3 2 2 2 12 4" xfId="12833" xr:uid="{BB8E9B41-5400-45C1-A429-2353C9E41C45}"/>
    <cellStyle name="メモ 3 2 2 2 13" xfId="4146" xr:uid="{F81FC25B-ACB4-456F-AEAF-3EC044408BE9}"/>
    <cellStyle name="メモ 3 2 2 2 14" xfId="9834" xr:uid="{C64C8105-D470-4314-97B5-EC504A581E8F}"/>
    <cellStyle name="メモ 3 2 2 2 15" xfId="9984" xr:uid="{D8DA0B8F-0A95-4CB3-8AC4-48526A25F119}"/>
    <cellStyle name="メモ 3 2 2 2 16" xfId="10764" xr:uid="{F6A84902-0587-4520-922E-C6989C3F642A}"/>
    <cellStyle name="メモ 3 2 2 2 17" xfId="11324" xr:uid="{26AB5D1F-8964-4FCC-A6D3-3BC794D383CB}"/>
    <cellStyle name="メモ 3 2 2 2 2" xfId="1072" xr:uid="{8A8561E5-F15B-4633-9C2F-2606546D398B}"/>
    <cellStyle name="メモ 3 2 2 2 2 2" xfId="4672" xr:uid="{38EDB6FC-227B-482E-9506-3541524DE428}"/>
    <cellStyle name="メモ 3 2 2 2 2 3" xfId="10476" xr:uid="{FABB5C07-929C-4936-9335-212710105BE4}"/>
    <cellStyle name="メモ 3 2 2 2 2 4" xfId="10971" xr:uid="{E3DCDC4F-8DA6-482E-8E65-2FC28CA5723F}"/>
    <cellStyle name="メモ 3 2 2 2 2 5" xfId="11692" xr:uid="{47BB47F6-ADAF-43C1-91EC-9796DF5BC647}"/>
    <cellStyle name="メモ 3 2 2 2 3" xfId="1318" xr:uid="{F076538E-376F-4041-8B86-18955D59694F}"/>
    <cellStyle name="メモ 3 2 2 2 3 2" xfId="4913" xr:uid="{52287CE4-3463-4900-BBF3-A7E0117F4058}"/>
    <cellStyle name="メモ 3 2 2 2 3 3" xfId="7803" xr:uid="{8432C507-7C7F-4504-99AE-AFBC008E42C2}"/>
    <cellStyle name="メモ 3 2 2 2 3 4" xfId="10733" xr:uid="{677D2D61-1829-419C-89DE-61BCB0D03208}"/>
    <cellStyle name="メモ 3 2 2 2 3 5" xfId="11140" xr:uid="{EBF82E65-1882-4147-8CCF-56A86832A582}"/>
    <cellStyle name="メモ 3 2 2 2 3 6" xfId="11825" xr:uid="{3E1A5ED0-D491-470D-8480-AFB5318ABF1A}"/>
    <cellStyle name="メモ 3 2 2 2 4" xfId="1637" xr:uid="{BF8216B1-3B82-4A0B-BEFF-486DA5706322}"/>
    <cellStyle name="メモ 3 2 2 2 4 2" xfId="5230" xr:uid="{0E9BEC0E-BF43-4C61-AB8A-4572EEF77AB4}"/>
    <cellStyle name="メモ 3 2 2 2 4 3" xfId="8037" xr:uid="{49734CA9-145E-478B-9EB4-EFC11EDC9B7E}"/>
    <cellStyle name="メモ 3 2 2 2 4 4" xfId="11985" xr:uid="{7342A579-9D77-44BD-BB53-FB479F5BBEBD}"/>
    <cellStyle name="メモ 3 2 2 2 5" xfId="1908" xr:uid="{A40CAB30-3BA9-4A7D-9F73-02CFC65989A7}"/>
    <cellStyle name="メモ 3 2 2 2 5 2" xfId="5499" xr:uid="{426E3B60-DF33-471B-B678-DB11505234F6}"/>
    <cellStyle name="メモ 3 2 2 2 5 3" xfId="8251" xr:uid="{28717767-5281-47A3-AF2C-2A0FEF2F46E4}"/>
    <cellStyle name="メモ 3 2 2 2 5 4" xfId="12109" xr:uid="{FA03F93D-BA05-427E-98BF-5DBC241CA0B6}"/>
    <cellStyle name="メモ 3 2 2 2 6" xfId="2175" xr:uid="{049D7AB7-E8C0-41A8-BE1E-021A5A637816}"/>
    <cellStyle name="メモ 3 2 2 2 6 2" xfId="5765" xr:uid="{456A3B57-FA28-4973-8203-8053665B94E3}"/>
    <cellStyle name="メモ 3 2 2 2 6 3" xfId="8461" xr:uid="{41D9F970-BC3F-4709-8786-C034890D8E31}"/>
    <cellStyle name="メモ 3 2 2 2 6 4" xfId="12226" xr:uid="{B75A6C93-D966-4109-8A33-A904747E76C1}"/>
    <cellStyle name="メモ 3 2 2 2 7" xfId="2441" xr:uid="{677E28AB-4734-4E65-ABAC-B2816AAB0B8E}"/>
    <cellStyle name="メモ 3 2 2 2 7 2" xfId="6029" xr:uid="{0F6E78E4-A0BD-471C-9E04-2F263F3A73D2}"/>
    <cellStyle name="メモ 3 2 2 2 7 3" xfId="8663" xr:uid="{3983771A-37CC-4347-9367-EEA7521EC8A4}"/>
    <cellStyle name="メモ 3 2 2 2 7 4" xfId="12353" xr:uid="{BD3507A3-31A2-45C3-ACD3-9BBADB548164}"/>
    <cellStyle name="メモ 3 2 2 2 8" xfId="2699" xr:uid="{A763DCDB-2715-4576-A207-CEA0BEC79E3F}"/>
    <cellStyle name="メモ 3 2 2 2 8 2" xfId="6277" xr:uid="{D4E90C3D-AA28-4FA1-A5F6-F45860CE7475}"/>
    <cellStyle name="メモ 3 2 2 2 8 3" xfId="12450" xr:uid="{1558FC6F-996C-42A5-BF3C-D68F0CE21027}"/>
    <cellStyle name="メモ 3 2 2 2 9" xfId="2944" xr:uid="{E3DCE311-7C1D-4AC2-B3C9-FA4FBA3D9777}"/>
    <cellStyle name="メモ 3 2 2 2 9 2" xfId="6510" xr:uid="{1A706674-D10B-4680-9FD9-1F16820304F1}"/>
    <cellStyle name="メモ 3 2 2 2 9 3" xfId="9027" xr:uid="{872A7813-56BF-4652-9E52-7BDA36F872D8}"/>
    <cellStyle name="メモ 3 2 2 2 9 4" xfId="12556" xr:uid="{5C540986-04EB-45DC-9C47-18FD66C6CBB2}"/>
    <cellStyle name="メモ 3 2 2 3" xfId="914" xr:uid="{74FAFDC5-8A0F-4DA0-9CCC-DDED40C4B6EE}"/>
    <cellStyle name="メモ 3 2 2 3 2" xfId="4514" xr:uid="{4ABAF54B-C70A-4028-AA3F-A05A4A43E646}"/>
    <cellStyle name="メモ 3 2 2 3 3" xfId="10317" xr:uid="{53F44F43-AC65-407B-8645-E59F6E165409}"/>
    <cellStyle name="メモ 3 2 2 3 4" xfId="10869" xr:uid="{8F0F1252-81D1-4B47-8A5E-A528B2B8662B}"/>
    <cellStyle name="メモ 3 2 2 3 5" xfId="11565" xr:uid="{F6773065-A245-4FA1-8C24-F20F9A28B49D}"/>
    <cellStyle name="メモ 3 2 2 4" xfId="1319" xr:uid="{DB5C6016-E24F-4367-AC22-3D7A7D96C6F4}"/>
    <cellStyle name="メモ 3 2 2 4 2" xfId="4914" xr:uid="{B9BC6ABE-91D3-4E4F-BD11-953D70246888}"/>
    <cellStyle name="メモ 3 2 2 4 3" xfId="7804" xr:uid="{32500DB8-223D-4DC1-81E6-14116F248953}"/>
    <cellStyle name="メモ 3 2 2 4 4" xfId="10583" xr:uid="{1AA88B75-C387-4AF2-A23E-A75FCAED3F09}"/>
    <cellStyle name="メモ 3 2 2 4 5" xfId="11038" xr:uid="{86497D0D-29BE-4473-849F-34B8D994BB08}"/>
    <cellStyle name="メモ 3 2 2 4 6" xfId="11826" xr:uid="{E13F266A-827F-4426-A1F9-48785F3ABE91}"/>
    <cellStyle name="メモ 3 2 2 5" xfId="1479" xr:uid="{63553836-7A93-4951-9FBB-C559854705A6}"/>
    <cellStyle name="メモ 3 2 2 5 2" xfId="5073" xr:uid="{6824A748-3764-4524-9EA2-6AB4613A8686}"/>
    <cellStyle name="メモ 3 2 2 5 3" xfId="7916" xr:uid="{6326678F-3522-4ACA-858C-FC7FB21C9336}"/>
    <cellStyle name="メモ 3 2 2 5 4" xfId="11909" xr:uid="{211A2F84-886B-487E-9E3F-00AF2095F35B}"/>
    <cellStyle name="メモ 3 2 2 6" xfId="1751" xr:uid="{756B0ED1-D7CF-4958-95B9-D0D3B7ACD2DE}"/>
    <cellStyle name="メモ 3 2 2 6 2" xfId="5343" xr:uid="{0AF2D0B7-0FF6-4407-968E-BFEE7CF2E6AB}"/>
    <cellStyle name="メモ 3 2 2 6 3" xfId="8125" xr:uid="{94F513A3-17AC-4378-9D9C-88D51E8764C0}"/>
    <cellStyle name="メモ 3 2 2 6 4" xfId="12038" xr:uid="{C2F88AB8-ABC4-467A-8911-F2139FEB7D31}"/>
    <cellStyle name="メモ 3 2 2 7" xfId="2022" xr:uid="{1A8798C8-1D6C-44FD-9334-0CAEDC656EA0}"/>
    <cellStyle name="メモ 3 2 2 7 2" xfId="5613" xr:uid="{23BA9789-E45D-4635-B1D2-7C7AE70FF99B}"/>
    <cellStyle name="メモ 3 2 2 7 3" xfId="8340" xr:uid="{DAD8777C-CFDE-4D67-8B50-D0344BEC4BB3}"/>
    <cellStyle name="メモ 3 2 2 7 4" xfId="12159" xr:uid="{F62C277A-3EF7-462E-BA73-CFA698E6709D}"/>
    <cellStyle name="メモ 3 2 2 8" xfId="2286" xr:uid="{DDBD4ADF-256D-44A5-B00D-06B45DEFE9F5}"/>
    <cellStyle name="メモ 3 2 2 8 2" xfId="5876" xr:uid="{B10847DC-029E-4F94-921C-8582C4CA4727}"/>
    <cellStyle name="メモ 3 2 2 8 3" xfId="8546" xr:uid="{037495A6-2B38-4C99-942D-1AD7D8090BE6}"/>
    <cellStyle name="メモ 3 2 2 8 4" xfId="12279" xr:uid="{EDE2A28B-D4BF-488A-BEBE-36C12266DFDA}"/>
    <cellStyle name="メモ 3 2 2 9" xfId="2546" xr:uid="{0587965D-7933-4336-BD01-36D275D47163}"/>
    <cellStyle name="メモ 3 2 2 9 2" xfId="6131" xr:uid="{F0F5E057-FC5D-418A-AA77-A90402A6F862}"/>
    <cellStyle name="メモ 3 2 2 9 3" xfId="8742" xr:uid="{60311921-2339-409D-AABA-94E6523C28E3}"/>
    <cellStyle name="メモ 3 2 3" xfId="446" xr:uid="{608F3F9F-5F85-4AFC-9E02-C6F9908FBC65}"/>
    <cellStyle name="メモ 3 2 3 10" xfId="3000" xr:uid="{E5E3E699-B349-4F54-A24B-E0B516BD47ED}"/>
    <cellStyle name="メモ 3 2 3 10 2" xfId="6562" xr:uid="{57C69B11-C4C1-4335-992C-CF2BFC345476}"/>
    <cellStyle name="メモ 3 2 3 10 3" xfId="12595" xr:uid="{4B4B6499-FC2A-44E3-BA96-53D1824D1879}"/>
    <cellStyle name="メモ 3 2 3 11" xfId="632" xr:uid="{0F024EF3-AAEA-4C2E-B7F6-13B349CC6764}"/>
    <cellStyle name="メモ 3 2 3 11 2" xfId="4235" xr:uid="{E59E054C-C6F4-4918-879B-23C06913D7D7}"/>
    <cellStyle name="メモ 3 2 3 11 3" xfId="7506" xr:uid="{4C4049DC-36AA-4160-945A-56C0802E352C}"/>
    <cellStyle name="メモ 3 2 3 11 4" xfId="11367" xr:uid="{93DEADAE-0F8C-4DF7-B3FD-DC1CEAC0D41A}"/>
    <cellStyle name="メモ 3 2 3 12" xfId="3366" xr:uid="{25B761FA-3201-433E-AB90-6D9B04D98749}"/>
    <cellStyle name="メモ 3 2 3 12 2" xfId="6901" xr:uid="{C3489794-D930-4909-94A0-033BD85A5FDF}"/>
    <cellStyle name="メモ 3 2 3 12 3" xfId="9286" xr:uid="{F189E90B-BFFF-48EA-BE7B-B3BFE9218C7F}"/>
    <cellStyle name="メモ 3 2 3 12 4" xfId="12793" xr:uid="{02287D6A-D12A-48F4-B306-FA3F99C4EC16}"/>
    <cellStyle name="メモ 3 2 3 13" xfId="4074" xr:uid="{10754E2E-BD62-4B5E-944B-5364244102E3}"/>
    <cellStyle name="メモ 3 2 3 14" xfId="9742" xr:uid="{C0FB9EA1-6131-4CF5-8866-336DDD552208}"/>
    <cellStyle name="メモ 3 2 3 15" xfId="9917" xr:uid="{9AF19070-DFEF-416A-8DDD-4A4C14E67B02}"/>
    <cellStyle name="メモ 3 2 3 16" xfId="10086" xr:uid="{CF1C1DA8-7CDA-498E-B9D7-4E125863CED5}"/>
    <cellStyle name="メモ 3 2 3 2" xfId="968" xr:uid="{4AB48F86-9784-4444-9C4B-FC3DECD9764D}"/>
    <cellStyle name="メモ 3 2 3 2 2" xfId="4568" xr:uid="{A64BD0A0-4835-49B3-9F3B-AA3801E55718}"/>
    <cellStyle name="メモ 3 2 3 2 3" xfId="10371" xr:uid="{1AE8BF88-3E9D-4964-A4F5-B0DA7194A95C}"/>
    <cellStyle name="メモ 3 2 3 2 4" xfId="10904" xr:uid="{9B5525C1-41F0-4220-AED1-47BED7CD170F}"/>
    <cellStyle name="メモ 3 2 3 2 5" xfId="11609" xr:uid="{1AFB8733-A642-42C2-A330-3DB95EB379A3}"/>
    <cellStyle name="メモ 3 2 3 3" xfId="1180" xr:uid="{8B76AE36-5ACB-4267-890E-08A4263CF5C6}"/>
    <cellStyle name="メモ 3 2 3 3 2" xfId="4779" xr:uid="{27A99F19-72A9-4FF4-92A5-B52FD799E726}"/>
    <cellStyle name="メモ 3 2 3 3 3" xfId="7710" xr:uid="{1F207951-065A-4DE3-A5D7-45DAA80D7D76}"/>
    <cellStyle name="メモ 3 2 3 3 4" xfId="10633" xr:uid="{7BA59AA1-1637-4065-94FF-0F365C2E0DCA}"/>
    <cellStyle name="メモ 3 2 3 3 5" xfId="11073" xr:uid="{9888FC86-2005-4243-9A52-CA289464133C}"/>
    <cellStyle name="メモ 3 2 3 3 6" xfId="11751" xr:uid="{42AD76EA-74B8-4773-96DB-5B1B34F11B5E}"/>
    <cellStyle name="メモ 3 2 3 4" xfId="1533" xr:uid="{B7767E5C-260C-4060-A23F-81C98472922C}"/>
    <cellStyle name="メモ 3 2 3 4 2" xfId="5126" xr:uid="{4C3B8DD6-4861-4E4B-A151-D053087F1367}"/>
    <cellStyle name="メモ 3 2 3 4 3" xfId="7954" xr:uid="{16C0B402-BF04-46F6-A7AF-6946F01F6F3A}"/>
    <cellStyle name="メモ 3 2 3 4 4" xfId="11934" xr:uid="{A3C57252-B04D-4C19-B08F-AF64CFC4A8FA}"/>
    <cellStyle name="メモ 3 2 3 5" xfId="1804" xr:uid="{0908B128-06A1-40ED-A078-531F19162A21}"/>
    <cellStyle name="メモ 3 2 3 5 2" xfId="5395" xr:uid="{9D2A4A4A-30DB-4B7D-973F-A5796A89FC61}"/>
    <cellStyle name="メモ 3 2 3 5 3" xfId="8167" xr:uid="{3BCFBA85-1B32-4797-B118-78F12954E44C}"/>
    <cellStyle name="メモ 3 2 3 5 4" xfId="12062" xr:uid="{E3E21C56-31DF-49E8-B37F-A093B59D0BC3}"/>
    <cellStyle name="メモ 3 2 3 6" xfId="2072" xr:uid="{97772421-6AAE-4AEE-90DD-E6CEDF36162A}"/>
    <cellStyle name="メモ 3 2 3 6 2" xfId="5662" xr:uid="{9F3683C7-9C4C-461B-A447-7793EFE3959F}"/>
    <cellStyle name="メモ 3 2 3 6 3" xfId="8378" xr:uid="{458F4085-ABDE-4214-BF52-AE472857175E}"/>
    <cellStyle name="メモ 3 2 3 6 4" xfId="12181" xr:uid="{C2EFDCF7-B292-4230-8938-469B99A06B3C}"/>
    <cellStyle name="メモ 3 2 3 7" xfId="2338" xr:uid="{12DEA56D-BD35-4B39-A7D0-C46853389647}"/>
    <cellStyle name="メモ 3 2 3 7 2" xfId="5928" xr:uid="{A1B338E4-F78A-4892-8BED-28B06B1E22B2}"/>
    <cellStyle name="メモ 3 2 3 7 3" xfId="8583" xr:uid="{6692C44C-9807-4475-A78B-FCF10D68CF8B}"/>
    <cellStyle name="メモ 3 2 3 7 4" xfId="12306" xr:uid="{B1BECE9D-3BF2-414F-8CCF-E3E350149E26}"/>
    <cellStyle name="メモ 3 2 3 8" xfId="2597" xr:uid="{9989FAA0-FF27-4744-A7D2-B311011D1373}"/>
    <cellStyle name="メモ 3 2 3 8 2" xfId="6180" xr:uid="{F05FBF45-0A6D-4073-8ED4-EF044A57239C}"/>
    <cellStyle name="メモ 3 2 3 8 3" xfId="8778" xr:uid="{3232B9BF-908E-46E3-9E09-72F141671E21}"/>
    <cellStyle name="メモ 3 2 3 9" xfId="2846" xr:uid="{27B738BD-5162-4ED6-A47A-4CE4EA526696}"/>
    <cellStyle name="メモ 3 2 3 9 2" xfId="6416" xr:uid="{32BFFE0E-5E5F-408C-AE7B-2B788833C23D}"/>
    <cellStyle name="メモ 3 2 3 9 3" xfId="8944" xr:uid="{32C29C69-E25A-4285-A3DF-78A8A15C8A01}"/>
    <cellStyle name="メモ 3 2 3 9 4" xfId="12517" xr:uid="{5C5F0F89-B37D-4E60-9E20-FFE2AF2DF4FD}"/>
    <cellStyle name="メモ 3 2 4" xfId="810" xr:uid="{65AF0194-BFC8-459E-8458-501F3CCEFB8B}"/>
    <cellStyle name="メモ 3 2 4 2" xfId="4410" xr:uid="{178A1C82-F132-49F4-A143-CDD5278DA759}"/>
    <cellStyle name="メモ 3 2 4 3" xfId="10212" xr:uid="{6015E643-4D55-421D-B783-58D901A2584E}"/>
    <cellStyle name="メモ 3 2 4 4" xfId="10801" xr:uid="{9D4D45B8-8364-4120-B42D-4C481A121FC4}"/>
    <cellStyle name="メモ 3 2 4 5" xfId="11478" xr:uid="{729E345E-340E-4A1D-A2F1-9DD7E57AD5CA}"/>
    <cellStyle name="メモ 3 2 5" xfId="1246" xr:uid="{99DFD88C-6D68-46BB-9276-E0570D05D713}"/>
    <cellStyle name="メモ 3 2 5 2" xfId="4843" xr:uid="{0C2682CB-3909-49FD-8955-3F4D97140B6A}"/>
    <cellStyle name="メモ 3 2 5 3" xfId="11785" xr:uid="{BED74F52-37FE-48F6-B214-82447271BD03}"/>
    <cellStyle name="メモ 3 2 6" xfId="639" xr:uid="{3D8722AA-4968-4456-871E-1CE307D95430}"/>
    <cellStyle name="メモ 3 2 6 2" xfId="4242" xr:uid="{AB19C8B1-1872-4B7A-9681-E28F95E4C112}"/>
    <cellStyle name="メモ 3 2 6 3" xfId="7513" xr:uid="{B600D09E-FD47-49BD-870A-F1F9B33344A2}"/>
    <cellStyle name="メモ 3 2 6 4" xfId="11370" xr:uid="{5837CC00-1B12-40AF-A9B9-A0463DEFA5AB}"/>
    <cellStyle name="メモ 3 2 7" xfId="746" xr:uid="{977D3425-0433-4FF2-82C8-6A1FF1AC7025}"/>
    <cellStyle name="メモ 3 2 7 2" xfId="4346" xr:uid="{61192054-818A-42E4-9173-80545A1A2817}"/>
    <cellStyle name="メモ 3 2 7 3" xfId="7577" xr:uid="{8F82F16F-46DA-4EAC-8EC2-8E3BA3D3D4AA}"/>
    <cellStyle name="メモ 3 2 7 4" xfId="11431" xr:uid="{4E4104A3-8EB3-4626-9607-6E264A8D8FF1}"/>
    <cellStyle name="メモ 3 2 8" xfId="1463" xr:uid="{460CF42F-4E3A-4301-B783-0D9848D725C2}"/>
    <cellStyle name="メモ 3 2 8 2" xfId="5057" xr:uid="{47FA9128-DABC-47A0-9F12-6E36E96F16F9}"/>
    <cellStyle name="メモ 3 2 8 3" xfId="7902" xr:uid="{89F538A9-ED8E-4ED4-B19C-FE0B85EFFAB2}"/>
    <cellStyle name="メモ 3 2 8 4" xfId="11901" xr:uid="{28899DC7-C6F4-4C63-A59F-22292BA408CB}"/>
    <cellStyle name="メモ 3 2 9" xfId="1735" xr:uid="{49F1F6DB-FB19-410D-9B5B-48986424F8D5}"/>
    <cellStyle name="メモ 3 2 9 2" xfId="5327" xr:uid="{BF3045C9-76E7-465E-B091-B6BCB07983F1}"/>
    <cellStyle name="メモ 3 2 9 3" xfId="8111" xr:uid="{872019F1-FB4D-4D75-B88A-43B67EC41DD1}"/>
    <cellStyle name="メモ 3 2 9 4" xfId="12030" xr:uid="{7C76060F-C044-48ED-8C16-7B7805F0BA32}"/>
    <cellStyle name="メモ 3 20" xfId="3495" xr:uid="{748F4846-1821-4EA5-9CD0-47D2CF2C7C98}"/>
    <cellStyle name="メモ 3 20 2" xfId="7030" xr:uid="{84FEBF48-604E-4CFD-A3B8-7ACFB9572CFB}"/>
    <cellStyle name="メモ 3 20 3" xfId="9389" xr:uid="{4645029F-7861-45E1-9AB5-461CCFB4F911}"/>
    <cellStyle name="メモ 3 20 4" xfId="12852" xr:uid="{F0BC091D-FA57-48D8-9792-00E4DD3C902E}"/>
    <cellStyle name="メモ 3 21" xfId="3489" xr:uid="{45FC0B66-5EAC-4DF0-82C5-BEF5FBCDB05D}"/>
    <cellStyle name="メモ 3 21 2" xfId="7024" xr:uid="{183D1D37-B254-4352-938F-E950BA9C2BA3}"/>
    <cellStyle name="メモ 3 21 3" xfId="9384" xr:uid="{CFE22D96-215F-49A5-899B-783F76B830C5}"/>
    <cellStyle name="メモ 3 21 4" xfId="12847" xr:uid="{D4CE0EFC-64DC-4515-8D64-0F9DF5F493F3}"/>
    <cellStyle name="メモ 3 22" xfId="3882" xr:uid="{792E44D3-5F35-49BC-ACF4-EB1DA176D5A4}"/>
    <cellStyle name="メモ 3 22 2" xfId="3789" xr:uid="{B7D345DC-37A2-459E-BF50-E5732DAB6210}"/>
    <cellStyle name="メモ 3 22 3" xfId="11196" xr:uid="{8F322BBC-5A04-4CB4-8768-2D40AE5EEDFD}"/>
    <cellStyle name="メモ 3 3" xfId="286" xr:uid="{4DD86D09-01E3-4EE7-B95D-41FB454E6BF5}"/>
    <cellStyle name="メモ 3 3 10" xfId="1708" xr:uid="{4D860829-950B-41BB-BE6C-56519C8EFC29}"/>
    <cellStyle name="メモ 3 3 10 2" xfId="5300" xr:uid="{EF936F24-90E9-4AB1-9529-7C891D886D6B}"/>
    <cellStyle name="メモ 3 3 10 3" xfId="8089" xr:uid="{88C5CEEB-0009-4185-B311-5AED1B87F49C}"/>
    <cellStyle name="メモ 3 3 10 4" xfId="12018" xr:uid="{8C2761CB-F0B4-47EF-86EC-696FE94E4F0D}"/>
    <cellStyle name="メモ 3 3 11" xfId="736" xr:uid="{56306AA2-A71F-4FEF-BC98-A1DDAA6AD6C7}"/>
    <cellStyle name="メモ 3 3 11 2" xfId="4336" xr:uid="{8BCE40D9-EEDD-4C51-A1D9-17F586B5284E}"/>
    <cellStyle name="メモ 3 3 11 3" xfId="11425" xr:uid="{9A033D90-1685-4B89-9332-C1EBDF5056F6}"/>
    <cellStyle name="メモ 3 3 12" xfId="2776" xr:uid="{7C36C90E-59A9-499F-AFB6-C5B7048930DD}"/>
    <cellStyle name="メモ 3 3 12 2" xfId="6349" xr:uid="{733D2832-3CCB-4EF8-9B48-BDFEC0E18067}"/>
    <cellStyle name="メモ 3 3 12 3" xfId="8883" xr:uid="{08CF67B9-8CAC-4886-82C7-F686E1E3E899}"/>
    <cellStyle name="メモ 3 3 12 4" xfId="12485" xr:uid="{04501EE6-7A88-4811-8CEC-8101C9A160C7}"/>
    <cellStyle name="メモ 3 3 13" xfId="2325" xr:uid="{88099439-D2CE-4A1B-8984-8E1B39C5BA8C}"/>
    <cellStyle name="メモ 3 3 13 2" xfId="5915" xr:uid="{69D3182A-C087-4A09-9B79-4C4CD3EBBC7E}"/>
    <cellStyle name="メモ 3 3 13 3" xfId="8572" xr:uid="{F4097AE0-1C97-4710-A7A8-783585716FCA}"/>
    <cellStyle name="メモ 3 3 13 4" xfId="12299" xr:uid="{4A235CFC-4657-41AF-BD89-FBDCAD07CCB8}"/>
    <cellStyle name="メモ 3 3 14" xfId="3510" xr:uid="{BC270E30-776C-4CBE-B7A7-B848DFFE197C}"/>
    <cellStyle name="メモ 3 3 14 2" xfId="7045" xr:uid="{52A31B9A-41CB-4C94-B42F-5F8B4F032FDA}"/>
    <cellStyle name="メモ 3 3 14 3" xfId="9398" xr:uid="{67437C7D-8F17-4A63-AF06-95A821DA06A5}"/>
    <cellStyle name="メモ 3 3 14 4" xfId="12861" xr:uid="{E9F3ACFF-90E2-4AAD-AE1B-79A424117616}"/>
    <cellStyle name="メモ 3 3 15" xfId="3656" xr:uid="{98DEFFA8-87A4-4DF4-89D2-2D16904062B8}"/>
    <cellStyle name="メモ 3 3 15 2" xfId="7191" xr:uid="{F2D7D092-F535-40C4-9799-210B62956B02}"/>
    <cellStyle name="メモ 3 3 15 3" xfId="9492" xr:uid="{3EE0BF1C-1832-4FC4-9631-AB35E9CBD3BB}"/>
    <cellStyle name="メモ 3 3 15 4" xfId="12939" xr:uid="{134E7B35-C562-4AAD-85AB-75905E1D126E}"/>
    <cellStyle name="メモ 3 3 16" xfId="3922" xr:uid="{7ABE2F55-045C-4D86-8883-60A393254B20}"/>
    <cellStyle name="メモ 3 3 16 2" xfId="7330" xr:uid="{C3E679C5-5A86-465F-B7C6-89CA3F5FF9A4}"/>
    <cellStyle name="メモ 3 3 16 3" xfId="11215" xr:uid="{8D2B59CF-2271-4405-A401-66A784BA7E24}"/>
    <cellStyle name="メモ 3 3 2" xfId="391" xr:uid="{5ED68B2A-5A21-4DE1-879E-1C45546AE63D}"/>
    <cellStyle name="メモ 3 3 2 10" xfId="2781" xr:uid="{4C8544D1-946D-4B28-9AD6-61874210A948}"/>
    <cellStyle name="メモ 3 3 2 10 2" xfId="6354" xr:uid="{DE33D17B-73C8-4058-A296-5EF65B19B4E9}"/>
    <cellStyle name="メモ 3 3 2 10 3" xfId="8888" xr:uid="{F420BC47-3C5F-4E43-B682-97BCB972D614}"/>
    <cellStyle name="メモ 3 3 2 10 4" xfId="12487" xr:uid="{A7507001-3275-43F9-A72F-1E82B8EE5642}"/>
    <cellStyle name="メモ 3 3 2 11" xfId="1139" xr:uid="{EB2552FA-5981-44CD-B3D9-A2CB881D2D25}"/>
    <cellStyle name="メモ 3 3 2 11 2" xfId="4739" xr:uid="{2C101E1A-8E71-4A16-A35A-3FF9011784C0}"/>
    <cellStyle name="メモ 3 3 2 11 3" xfId="11734" xr:uid="{1115B84E-B010-4986-BCE9-12386B874FA8}"/>
    <cellStyle name="メモ 3 3 2 12" xfId="3134" xr:uid="{14A3478D-D46B-4C57-92E3-09CFE0902147}"/>
    <cellStyle name="メモ 3 3 2 12 2" xfId="6676" xr:uid="{19B8A715-DEF6-4BC6-885B-D35466DD252D}"/>
    <cellStyle name="メモ 3 3 2 12 3" xfId="9100" xr:uid="{1F17856A-358B-4F33-BDD5-6B0DBF93291E}"/>
    <cellStyle name="メモ 3 3 2 12 4" xfId="12695" xr:uid="{DD0E28F1-3072-4DCC-A2C9-A8C5E0D7160F}"/>
    <cellStyle name="メモ 3 3 2 13" xfId="3308" xr:uid="{65C947B9-3C46-4C7C-9990-0817E0FEA4D3}"/>
    <cellStyle name="メモ 3 3 2 13 2" xfId="6843" xr:uid="{BFC53E26-0A3A-417D-85F3-16D39FE3B0B6}"/>
    <cellStyle name="メモ 3 3 2 13 3" xfId="9239" xr:uid="{33869A8E-CE8F-4DEC-BA2B-AA1F5D67BCA9}"/>
    <cellStyle name="メモ 3 3 2 13 4" xfId="12767" xr:uid="{10F89320-E768-4822-AF5F-1AD23F3E6BAE}"/>
    <cellStyle name="メモ 3 3 2 14" xfId="3615" xr:uid="{9618BE92-6061-48A4-AC5C-7DC85E9EF39D}"/>
    <cellStyle name="メモ 3 3 2 14 2" xfId="7150" xr:uid="{0195CD79-2A38-411C-8930-316E34E275B7}"/>
    <cellStyle name="メモ 3 3 2 14 3" xfId="9467" xr:uid="{3CC2425A-1FE5-4D83-8CD2-CDB430FF3510}"/>
    <cellStyle name="メモ 3 3 2 14 4" xfId="12918" xr:uid="{CBF83AAC-D717-4E32-B31A-017BC54E2B45}"/>
    <cellStyle name="メモ 3 3 2 15" xfId="3748" xr:uid="{9AD28187-97CF-4022-AF49-697EA668EB60}"/>
    <cellStyle name="メモ 3 3 2 15 2" xfId="7283" xr:uid="{D5FAA1FF-A056-49AB-900F-DF85E18F9305}"/>
    <cellStyle name="メモ 3 3 2 15 3" xfId="9552" xr:uid="{A95B207D-C10F-448F-A201-B46BD9D81B97}"/>
    <cellStyle name="メモ 3 3 2 15 4" xfId="12982" xr:uid="{38BD60C3-F344-4000-B615-F14D2124463F}"/>
    <cellStyle name="メモ 3 3 2 16" xfId="4022" xr:uid="{33D5EB59-2640-4D57-A83D-F4D1D387352A}"/>
    <cellStyle name="メモ 3 3 2 16 2" xfId="7402" xr:uid="{20455FAC-328A-4C34-B5ED-C737759CBA9D}"/>
    <cellStyle name="メモ 3 3 2 16 3" xfId="11266" xr:uid="{2DE77B2D-85A1-4621-A5BC-CD6FB4AC60BC}"/>
    <cellStyle name="メモ 3 3 2 17" xfId="9687" xr:uid="{A1E5DF1F-A4D3-4775-9925-FE8E55C1C89F}"/>
    <cellStyle name="メモ 3 3 2 18" xfId="9876" xr:uid="{A7012B5F-C663-4BA6-8A99-EB6A975AA2EF}"/>
    <cellStyle name="メモ 3 3 2 2" xfId="524" xr:uid="{7264486D-B2ED-4EA8-B6C0-2CD5F6B7B90E}"/>
    <cellStyle name="メモ 3 3 2 2 10" xfId="3087" xr:uid="{17EC43EE-D4A2-4125-A4F3-537CE275FF8B}"/>
    <cellStyle name="メモ 3 3 2 2 10 2" xfId="6634" xr:uid="{A4FD49E9-D153-41B0-B566-CB0679BCE2F9}"/>
    <cellStyle name="メモ 3 3 2 2 10 3" xfId="12662" xr:uid="{CFD8ED8B-4B3A-429A-A95E-B5DFA2D44189}"/>
    <cellStyle name="メモ 3 3 2 2 11" xfId="2425" xr:uid="{A451E24E-4359-4C33-8200-882BEA01FAC8}"/>
    <cellStyle name="メモ 3 3 2 2 11 2" xfId="6013" xr:uid="{A15F7DE3-A055-47AB-B390-371B3F5FFDC3}"/>
    <cellStyle name="メモ 3 3 2 2 11 3" xfId="8650" xr:uid="{C304E147-86EB-4DF6-B427-D0AFE5405581}"/>
    <cellStyle name="メモ 3 3 2 2 11 4" xfId="12345" xr:uid="{51CDE513-B9A9-4BD3-A3C8-A8F1DDFD0A92}"/>
    <cellStyle name="メモ 3 3 2 2 12" xfId="3444" xr:uid="{4EF014FB-7ED6-4CC4-BCA8-8EAA1FF231D3}"/>
    <cellStyle name="メモ 3 3 2 2 12 2" xfId="6979" xr:uid="{D0128C50-B9CC-45AC-87EA-1C3063B1DBA0}"/>
    <cellStyle name="メモ 3 3 2 2 12 3" xfId="9349" xr:uid="{213CB8CE-FA32-4FBC-B2FD-B4427ABCD54F}"/>
    <cellStyle name="メモ 3 3 2 2 12 4" xfId="12827" xr:uid="{D94535A8-51D1-4485-BD72-255924D6456F}"/>
    <cellStyle name="メモ 3 3 2 2 13" xfId="4134" xr:uid="{9698B6DB-2287-4CF0-847F-55454C39E9F5}"/>
    <cellStyle name="メモ 3 3 2 2 14" xfId="9820" xr:uid="{D8B24200-4AE0-4A3D-B615-86B18519008F}"/>
    <cellStyle name="メモ 3 3 2 2 15" xfId="9973" xr:uid="{461AD05B-C4B0-4F65-B674-2C68C46DF1AC}"/>
    <cellStyle name="メモ 3 3 2 2 16" xfId="10754" xr:uid="{32D1EA21-8B9C-4A91-9D36-D082D546C891}"/>
    <cellStyle name="メモ 3 3 2 2 17" xfId="11316" xr:uid="{D3A00ED0-6365-427C-8C3E-44461FCF1AFD}"/>
    <cellStyle name="メモ 3 3 2 2 2" xfId="1057" xr:uid="{D438DAFA-2F9F-4115-B6E2-7148A7D4E896}"/>
    <cellStyle name="メモ 3 3 2 2 2 2" xfId="4657" xr:uid="{4CC70745-FDC6-4542-8CA0-BFB20A385722}"/>
    <cellStyle name="メモ 3 3 2 2 2 3" xfId="10461" xr:uid="{F9CC50E1-D59D-499C-8DCF-3530DEDD07F0}"/>
    <cellStyle name="メモ 3 3 2 2 2 4" xfId="10961" xr:uid="{B54884BF-8637-47C0-8500-6D6E656A7B90}"/>
    <cellStyle name="メモ 3 3 2 2 2 5" xfId="11679" xr:uid="{5222BA06-801B-4617-9037-3A2E9A88839B}"/>
    <cellStyle name="メモ 3 3 2 2 3" xfId="622" xr:uid="{3606CCEC-942B-44B3-83AC-817014FBD271}"/>
    <cellStyle name="メモ 3 3 2 2 3 2" xfId="4225" xr:uid="{855C1E6F-288E-4B8E-8E9F-BAD0CC958F4E}"/>
    <cellStyle name="メモ 3 3 2 2 3 3" xfId="7499" xr:uid="{7BB49BD7-9CDA-4C61-B8E9-429FA2CA5264}"/>
    <cellStyle name="メモ 3 3 2 2 3 4" xfId="10718" xr:uid="{F5D12EB6-1B12-4EB9-9AB0-B6BB640B466D}"/>
    <cellStyle name="メモ 3 3 2 2 3 5" xfId="11130" xr:uid="{3FC9A5B9-0054-46F9-9FD8-7CF8CC234E24}"/>
    <cellStyle name="メモ 3 3 2 2 3 6" xfId="11361" xr:uid="{71596C72-B62B-47A7-8F38-C47929917509}"/>
    <cellStyle name="メモ 3 3 2 2 4" xfId="1622" xr:uid="{9E1F9832-F496-4C1C-9292-AE00C0F20D63}"/>
    <cellStyle name="メモ 3 3 2 2 4 2" xfId="5215" xr:uid="{46D3D840-2C09-4D7A-AE5B-FCC299F9EBCB}"/>
    <cellStyle name="メモ 3 3 2 2 4 3" xfId="8024" xr:uid="{1454B605-DE62-40EB-AF86-E70259EC6BE4}"/>
    <cellStyle name="メモ 3 3 2 2 4 4" xfId="11978" xr:uid="{5F61BDF7-93E3-45C8-A6CE-874BD8D429A3}"/>
    <cellStyle name="メモ 3 3 2 2 5" xfId="1893" xr:uid="{9AF5C7CB-1600-468E-A545-8D86800A9151}"/>
    <cellStyle name="メモ 3 3 2 2 5 2" xfId="5484" xr:uid="{3EC49807-C729-458D-9663-54E1DF5821B0}"/>
    <cellStyle name="メモ 3 3 2 2 5 3" xfId="8238" xr:uid="{02CE565F-E8C3-4FF4-ACE7-0B5D38854A70}"/>
    <cellStyle name="メモ 3 3 2 2 5 4" xfId="12102" xr:uid="{4FB967D0-9A8B-410F-A5E6-ED38BC40C446}"/>
    <cellStyle name="メモ 3 3 2 2 6" xfId="2160" xr:uid="{01F616EF-D93D-4E39-943B-0E138B819043}"/>
    <cellStyle name="メモ 3 3 2 2 6 2" xfId="5750" xr:uid="{8666F498-E2D2-40DF-91F8-B42BB8C2FD09}"/>
    <cellStyle name="メモ 3 3 2 2 6 3" xfId="8449" xr:uid="{957DC7E2-260E-4353-A697-150187BD4126}"/>
    <cellStyle name="メモ 3 3 2 2 6 4" xfId="12220" xr:uid="{E459B131-DF5E-4519-B127-48B89EB1E160}"/>
    <cellStyle name="メモ 3 3 2 2 7" xfId="2426" xr:uid="{13A69060-7C89-456D-8116-1F6BA02A32DC}"/>
    <cellStyle name="メモ 3 3 2 2 7 2" xfId="6014" xr:uid="{C270F731-4496-4AAF-9E4D-7131DDCEB5A3}"/>
    <cellStyle name="メモ 3 3 2 2 7 3" xfId="8651" xr:uid="{CD51D8F0-F2BE-4320-8A2E-AF0CCACA6AE1}"/>
    <cellStyle name="メモ 3 3 2 2 7 4" xfId="12346" xr:uid="{E7DE4D02-1929-4B64-9FD8-A9A963426FA1}"/>
    <cellStyle name="メモ 3 3 2 2 8" xfId="2685" xr:uid="{7A35522E-B6C6-4AE2-A62F-374024A697D9}"/>
    <cellStyle name="メモ 3 3 2 2 8 2" xfId="6265" xr:uid="{D6549E39-AA64-4C7A-8DE7-A066D1769E60}"/>
    <cellStyle name="メモ 3 3 2 2 8 3" xfId="12444" xr:uid="{71C981B7-E373-41B9-8CF6-D1FC8CCE5FF5}"/>
    <cellStyle name="メモ 3 3 2 2 9" xfId="2930" xr:uid="{98AC58F2-1456-4A08-9D69-51CD9C825ED4}"/>
    <cellStyle name="メモ 3 3 2 2 9 2" xfId="6496" xr:uid="{29BD5388-2A06-492E-B8B9-F7657593FC88}"/>
    <cellStyle name="メモ 3 3 2 2 9 3" xfId="9014" xr:uid="{6ADE1559-E18A-4A00-BB38-1B574500915B}"/>
    <cellStyle name="メモ 3 3 2 2 9 4" xfId="12553" xr:uid="{0EF64BDA-203F-45F4-8479-538002B2D978}"/>
    <cellStyle name="メモ 3 3 2 3" xfId="899" xr:uid="{C25CD515-2CEE-429A-A8CB-4FBD4A32A2CD}"/>
    <cellStyle name="メモ 3 3 2 3 2" xfId="4499" xr:uid="{7689E5F0-CB4A-49CC-B68B-BC302B8D0740}"/>
    <cellStyle name="メモ 3 3 2 3 3" xfId="10302" xr:uid="{F506A9AE-2EF6-4EB9-9CE5-9A311499B085}"/>
    <cellStyle name="メモ 3 3 2 3 4" xfId="10859" xr:uid="{8F1C097B-2A5B-4C96-AA1D-2D4E1BCBFD4E}"/>
    <cellStyle name="メモ 3 3 2 3 5" xfId="11550" xr:uid="{01723902-4E2D-4F6E-B592-570C110085B5}"/>
    <cellStyle name="メモ 3 3 2 4" xfId="1367" xr:uid="{9C56C53B-400A-445C-B71B-91E11B942A04}"/>
    <cellStyle name="メモ 3 3 2 4 2" xfId="4961" xr:uid="{464C5214-4DC0-46C9-B2B1-A97BC4FB6796}"/>
    <cellStyle name="メモ 3 3 2 4 3" xfId="7832" xr:uid="{8F0070FF-1658-4309-9048-02342D946484}"/>
    <cellStyle name="メモ 3 3 2 4 4" xfId="10568" xr:uid="{E4E4AC19-9E64-451D-A0AC-7E4F69266720}"/>
    <cellStyle name="メモ 3 3 2 4 5" xfId="11028" xr:uid="{B7B19293-D65F-4C37-A17F-0B45E76EC0D9}"/>
    <cellStyle name="メモ 3 3 2 4 6" xfId="11853" xr:uid="{472046DB-A239-47D8-A4F9-AD2AC2AD1FDB}"/>
    <cellStyle name="メモ 3 3 2 5" xfId="1464" xr:uid="{A0B9D138-0C50-4847-A599-6DFB9C046DF3}"/>
    <cellStyle name="メモ 3 3 2 5 2" xfId="5058" xr:uid="{5DF78B1A-EE10-48DF-B260-610987E9E92A}"/>
    <cellStyle name="メモ 3 3 2 5 3" xfId="7903" xr:uid="{116A3A42-929D-4982-91A1-47EDF6F59A01}"/>
    <cellStyle name="メモ 3 3 2 5 4" xfId="11902" xr:uid="{24F55116-402C-4734-AC00-3EF30344CBF2}"/>
    <cellStyle name="メモ 3 3 2 6" xfId="1736" xr:uid="{8C2F4054-677B-4B96-A8E5-AD0FF6B5D256}"/>
    <cellStyle name="メモ 3 3 2 6 2" xfId="5328" xr:uid="{A26676FD-C8F5-4EA3-98F6-89A5D43352F3}"/>
    <cellStyle name="メモ 3 3 2 6 3" xfId="8112" xr:uid="{E19E3E03-7CBC-4A79-B761-74FC7243695E}"/>
    <cellStyle name="メモ 3 3 2 6 4" xfId="12031" xr:uid="{E276793D-E723-4D46-AAA9-88AAEADEC3D6}"/>
    <cellStyle name="メモ 3 3 2 7" xfId="2007" xr:uid="{282F111A-3465-49FE-A818-DF6DA6969A67}"/>
    <cellStyle name="メモ 3 3 2 7 2" xfId="5598" xr:uid="{70D6B30F-B24C-4DAB-9987-02D346E70F51}"/>
    <cellStyle name="メモ 3 3 2 7 3" xfId="8327" xr:uid="{66306751-657E-4E04-A095-DE44030433D8}"/>
    <cellStyle name="メモ 3 3 2 7 4" xfId="12152" xr:uid="{8BA9A864-57A1-4DF1-984B-3426AF0A1B75}"/>
    <cellStyle name="メモ 3 3 2 8" xfId="2271" xr:uid="{609B4919-EBBA-4C7B-A181-83332EC12CBB}"/>
    <cellStyle name="メモ 3 3 2 8 2" xfId="5861" xr:uid="{C687C999-845B-4ACA-A012-17809D6F2BD7}"/>
    <cellStyle name="メモ 3 3 2 8 3" xfId="8535" xr:uid="{B21AA346-A15A-43F4-A7B4-B6020086E274}"/>
    <cellStyle name="メモ 3 3 2 8 4" xfId="12271" xr:uid="{FAEDDF9D-2D05-465E-B718-C140D7ED267F}"/>
    <cellStyle name="メモ 3 3 2 9" xfId="2531" xr:uid="{CA5E1907-680F-408B-8E04-82D5E3C68E5C}"/>
    <cellStyle name="メモ 3 3 2 9 2" xfId="6117" xr:uid="{B64A5026-E096-4147-8EF6-E73F62992198}"/>
    <cellStyle name="メモ 3 3 2 9 3" xfId="8730" xr:uid="{C1C8FF5F-0BEF-44BF-BA6E-20D9FCFDDA38}"/>
    <cellStyle name="メモ 3 3 3" xfId="432" xr:uid="{9A42EA4A-2529-4536-AD6C-013A72884945}"/>
    <cellStyle name="メモ 3 3 3 10" xfId="2987" xr:uid="{8E1A631C-200A-4D8A-828C-713F0A1AA310}"/>
    <cellStyle name="メモ 3 3 3 10 2" xfId="6549" xr:uid="{F0D55D74-0196-4848-B801-68529BCAA78E}"/>
    <cellStyle name="メモ 3 3 3 10 3" xfId="12583" xr:uid="{1164D842-7DCF-4B83-A3BA-1E98BDBF49FE}"/>
    <cellStyle name="メモ 3 3 3 11" xfId="2799" xr:uid="{8FDA20DE-DF18-445E-8ACB-4B51D0BBA92F}"/>
    <cellStyle name="メモ 3 3 3 11 2" xfId="6372" xr:uid="{14B53BDA-D104-4955-9903-2827ABDDE18B}"/>
    <cellStyle name="メモ 3 3 3 11 3" xfId="8903" xr:uid="{74307FB4-CCDA-40B7-B115-B77C33CD408D}"/>
    <cellStyle name="メモ 3 3 3 11 4" xfId="12496" xr:uid="{E54D3D5D-074E-4C9C-BBBE-17AE0E484E10}"/>
    <cellStyle name="メモ 3 3 3 12" xfId="3354" xr:uid="{76FD2C6C-A150-48A9-A358-F8AA07847067}"/>
    <cellStyle name="メモ 3 3 3 12 2" xfId="6889" xr:uid="{2762D231-34FD-4281-8C1F-C81FA67058E4}"/>
    <cellStyle name="メモ 3 3 3 12 3" xfId="9276" xr:uid="{38EB8293-502E-455D-B79E-0F02052BFB69}"/>
    <cellStyle name="メモ 3 3 3 12 4" xfId="12787" xr:uid="{A9CD0A7B-1082-41C8-B19E-1ED7CAE6F3A8}"/>
    <cellStyle name="メモ 3 3 3 13" xfId="4062" xr:uid="{3D83D76E-6323-496E-9297-EF516F7D9711}"/>
    <cellStyle name="メモ 3 3 3 14" xfId="9728" xr:uid="{C713702E-FB6E-4778-8664-6899B429D688}"/>
    <cellStyle name="メモ 3 3 3 15" xfId="9908" xr:uid="{8B0EDD70-2CD9-4375-A38A-E589BE6C2A2A}"/>
    <cellStyle name="メモ 3 3 3 16" xfId="10211" xr:uid="{856414FC-1B4D-498E-AEB5-00BA9554AA5F}"/>
    <cellStyle name="メモ 3 3 3 2" xfId="955" xr:uid="{52814F4F-8DA3-4281-927C-4E707C286C09}"/>
    <cellStyle name="メモ 3 3 3 2 2" xfId="4555" xr:uid="{CD948D9A-025A-4E96-B483-CACFF99029A2}"/>
    <cellStyle name="メモ 3 3 3 2 3" xfId="10358" xr:uid="{0812257D-975D-44C8-A87C-AD1F4E1F61AF}"/>
    <cellStyle name="メモ 3 3 3 2 4" xfId="10894" xr:uid="{941639D5-5CE6-4ACD-9B32-E334A30BFC2E}"/>
    <cellStyle name="メモ 3 3 3 2 5" xfId="11596" xr:uid="{BC1422EA-55F9-429E-855D-A72456062525}"/>
    <cellStyle name="メモ 3 3 3 3" xfId="1224" xr:uid="{0B22F7CA-D880-460B-8816-1F1BF5097692}"/>
    <cellStyle name="メモ 3 3 3 3 2" xfId="4821" xr:uid="{80B7BAE1-B59C-4784-A6AC-1BBB32F059BA}"/>
    <cellStyle name="メモ 3 3 3 3 3" xfId="7743" xr:uid="{CD2BE0CA-CC65-4B90-A44E-D29333139E24}"/>
    <cellStyle name="メモ 3 3 3 3 4" xfId="10620" xr:uid="{6DFD1A4E-BF30-4AD4-A837-CAC6CA1392B1}"/>
    <cellStyle name="メモ 3 3 3 3 5" xfId="11063" xr:uid="{6C85C89D-BD0B-47EE-AA40-ADEB1FE5D6A7}"/>
    <cellStyle name="メモ 3 3 3 3 6" xfId="11770" xr:uid="{E7B51EB4-DC08-453E-ACDC-51A395CC3BEC}"/>
    <cellStyle name="メモ 3 3 3 4" xfId="1520" xr:uid="{528A0B8B-BAF5-44C8-AF26-088B317B79B1}"/>
    <cellStyle name="メモ 3 3 3 4 2" xfId="5114" xr:uid="{9F4FCD6D-DEE0-4A71-ABB5-1AA65BFB5AB6}"/>
    <cellStyle name="メモ 3 3 3 4 3" xfId="7944" xr:uid="{DB9F1523-5BDE-4FF3-81DA-DBEF65B3A4AB}"/>
    <cellStyle name="メモ 3 3 3 4 4" xfId="11928" xr:uid="{B560699D-501A-490D-9278-40D8C70E9395}"/>
    <cellStyle name="メモ 3 3 3 5" xfId="1791" xr:uid="{7213AB8B-7414-40EF-AE1D-AA9BE90B22DA}"/>
    <cellStyle name="メモ 3 3 3 5 2" xfId="5382" xr:uid="{0B2E0084-F4F2-4C57-B3AF-999F9E1DD783}"/>
    <cellStyle name="メモ 3 3 3 5 3" xfId="8156" xr:uid="{AE517DC1-87D8-4803-A512-7CD82D946963}"/>
    <cellStyle name="メモ 3 3 3 5 4" xfId="12055" xr:uid="{4FEF7C18-ACF8-4251-B9F5-24DBA71422B4}"/>
    <cellStyle name="メモ 3 3 3 6" xfId="2059" xr:uid="{3E8AA79B-2B97-4E99-8938-B7F6020280CD}"/>
    <cellStyle name="メモ 3 3 3 6 2" xfId="5649" xr:uid="{27F29B8F-3F2D-4CF9-A3D1-59C41308DB4C}"/>
    <cellStyle name="メモ 3 3 3 6 3" xfId="8367" xr:uid="{343C6B94-16D3-42CC-AE56-865B60519D27}"/>
    <cellStyle name="メモ 3 3 3 6 4" xfId="12175" xr:uid="{5955BC38-1940-4958-9F26-D148C30809A1}"/>
    <cellStyle name="メモ 3 3 3 7" xfId="2326" xr:uid="{4F2D30DF-2AFC-40A5-A64E-0054F2C915E4}"/>
    <cellStyle name="メモ 3 3 3 7 2" xfId="5916" xr:uid="{01AE329F-CCAA-4ABC-883A-7F554740EDC9}"/>
    <cellStyle name="メモ 3 3 3 7 3" xfId="8573" xr:uid="{E322D52B-D791-4DCE-9A3E-BEADD9189A5D}"/>
    <cellStyle name="メモ 3 3 3 7 4" xfId="12300" xr:uid="{02C82B7F-9F7A-4271-817D-F3F45B4B84F6}"/>
    <cellStyle name="メモ 3 3 3 8" xfId="2584" xr:uid="{68EA358A-8046-4D81-A124-2C9618DABF6E}"/>
    <cellStyle name="メモ 3 3 3 8 2" xfId="6167" xr:uid="{E8150C41-35D1-4367-99CB-9DEC1D91960C}"/>
    <cellStyle name="メモ 3 3 3 8 3" xfId="8768" xr:uid="{8BFC1477-7F6F-4050-B15C-E8C4E6D77B3A}"/>
    <cellStyle name="メモ 3 3 3 9" xfId="2833" xr:uid="{8EB6A6E7-E532-48C7-8799-85456C319129}"/>
    <cellStyle name="メモ 3 3 3 9 2" xfId="6405" xr:uid="{FA663B7E-2478-459E-88E0-F60999970CD7}"/>
    <cellStyle name="メモ 3 3 3 9 3" xfId="8933" xr:uid="{8A1F80BD-819F-4D70-9667-D02B395D05D0}"/>
    <cellStyle name="メモ 3 3 3 9 4" xfId="12510" xr:uid="{FA06FCAB-E68E-4C89-963A-8823CF423A2D}"/>
    <cellStyle name="メモ 3 3 4" xfId="795" xr:uid="{6BB4AA31-A6FF-4E5B-9A8C-F1113113E7FC}"/>
    <cellStyle name="メモ 3 3 4 2" xfId="4395" xr:uid="{F4A53274-2154-44FC-88C8-2AB8BD119F37}"/>
    <cellStyle name="メモ 3 3 4 3" xfId="10198" xr:uid="{794C74E8-0C6A-49E6-B9CE-D75C5C660F2F}"/>
    <cellStyle name="メモ 3 3 4 4" xfId="10789" xr:uid="{BB37205C-F855-4644-8307-C787904F34D8}"/>
    <cellStyle name="メモ 3 3 4 5" xfId="11463" xr:uid="{DF5FC321-CC25-439C-A766-ECD986780DEA}"/>
    <cellStyle name="メモ 3 3 5" xfId="701" xr:uid="{1528F356-8DCB-4976-B91A-4A87564050E4}"/>
    <cellStyle name="メモ 3 3 5 2" xfId="4302" xr:uid="{BCE60582-D1D6-44B8-A925-9D4CDD0C3AB8}"/>
    <cellStyle name="メモ 3 3 5 3" xfId="11406" xr:uid="{91D03F69-AC49-4E47-929E-4E06FE4AEBDE}"/>
    <cellStyle name="メモ 3 3 6" xfId="1256" xr:uid="{6D413161-F083-4D4E-8574-61DFEC1AC57A}"/>
    <cellStyle name="メモ 3 3 6 2" xfId="4853" xr:uid="{D1A2FE35-99FE-49EF-B26E-33E7DEBDD133}"/>
    <cellStyle name="メモ 3 3 6 3" xfId="7764" xr:uid="{BEC92117-9523-4CEE-886B-D0B74E2984B9}"/>
    <cellStyle name="メモ 3 3 6 4" xfId="11791" xr:uid="{D397F944-CA15-4B94-BFB3-E1C326E7CECC}"/>
    <cellStyle name="メモ 3 3 7" xfId="749" xr:uid="{CEF06CEA-6632-4620-9EFD-3247CE18C578}"/>
    <cellStyle name="メモ 3 3 7 2" xfId="4349" xr:uid="{1AD9A67F-66DA-495F-A8DA-1AAA5BBB1DBA}"/>
    <cellStyle name="メモ 3 3 7 3" xfId="7580" xr:uid="{A892E10E-AA47-4F1A-8FAD-E99CE2623169}"/>
    <cellStyle name="メモ 3 3 7 4" xfId="11433" xr:uid="{26F72123-CF20-4C0B-AA4E-2D570C5629BC}"/>
    <cellStyle name="メモ 3 3 8" xfId="731" xr:uid="{5EDB1BAD-999C-400B-B29C-11993BF09078}"/>
    <cellStyle name="メモ 3 3 8 2" xfId="4331" xr:uid="{2F53FE75-61E4-4315-958E-C8A9BF7BDECC}"/>
    <cellStyle name="メモ 3 3 8 3" xfId="7566" xr:uid="{30F5D9AA-9640-4661-B31D-20E3B44129EB}"/>
    <cellStyle name="メモ 3 3 8 4" xfId="11421" xr:uid="{68AC88FD-1778-4BD5-B828-559F45FA2B28}"/>
    <cellStyle name="メモ 3 3 9" xfId="1619" xr:uid="{F72C0803-3B0F-4663-A211-653D2F849FF9}"/>
    <cellStyle name="メモ 3 3 9 2" xfId="5212" xr:uid="{EDD562DF-F49B-4361-BE96-9313D4B377CD}"/>
    <cellStyle name="メモ 3 3 9 3" xfId="8022" xr:uid="{AF1D1BB0-8404-4D56-8C0C-A913FAFA1981}"/>
    <cellStyle name="メモ 3 3 9 4" xfId="11975" xr:uid="{E2CE7E42-2AB4-450C-B960-DCC01B7EC1E6}"/>
    <cellStyle name="メモ 3 4" xfId="351" xr:uid="{BF873558-2C25-4B98-8973-F568EBB28035}"/>
    <cellStyle name="メモ 3 4 10" xfId="2269" xr:uid="{643F74C2-29C5-4CF3-A787-B27AF81B2D36}"/>
    <cellStyle name="メモ 3 4 10 2" xfId="5859" xr:uid="{42AFCC2D-B030-46E6-A7BC-1E6B1FEA49F5}"/>
    <cellStyle name="メモ 3 4 10 3" xfId="12269" xr:uid="{DD0FB008-A759-4E27-8904-DF0054D0469D}"/>
    <cellStyle name="メモ 3 4 11" xfId="3125" xr:uid="{34598FE2-B66D-4D09-B998-7657AD735509}"/>
    <cellStyle name="メモ 3 4 11 2" xfId="6668" xr:uid="{D81A5B4F-C365-496F-98C3-073EDCF01FA7}"/>
    <cellStyle name="メモ 3 4 11 3" xfId="9093" xr:uid="{D048E813-5725-4210-9012-BF11380DC063}"/>
    <cellStyle name="メモ 3 4 11 4" xfId="12691" xr:uid="{2718F3A9-17BD-45A8-8E22-A24926908DC6}"/>
    <cellStyle name="メモ 3 4 12" xfId="3275" xr:uid="{A4D1AE94-0EF9-484B-A6CA-3AADC239BB1D}"/>
    <cellStyle name="メモ 3 4 12 2" xfId="6810" xr:uid="{67A74F47-BCEC-4DD8-B174-D74E02113E3E}"/>
    <cellStyle name="メモ 3 4 12 3" xfId="9214" xr:uid="{7F7374E9-15E9-4F79-8498-773F1B6EC022}"/>
    <cellStyle name="メモ 3 4 12 4" xfId="12755" xr:uid="{2F2D29C7-6749-4CA8-A07C-0FEC36A9C952}"/>
    <cellStyle name="メモ 3 4 13" xfId="3575" xr:uid="{0A2CE496-92FA-4232-A905-1EE84B2AA6D1}"/>
    <cellStyle name="メモ 3 4 13 2" xfId="7110" xr:uid="{35303319-1E33-4D2D-8713-6CFE8ADD1C63}"/>
    <cellStyle name="メモ 3 4 13 3" xfId="9443" xr:uid="{98A2D163-2DD1-4990-BE3B-B60E411393BC}"/>
    <cellStyle name="メモ 3 4 13 4" xfId="12898" xr:uid="{2CFD44CF-2960-47F2-B9E2-BE1333AD2095}"/>
    <cellStyle name="メモ 3 4 14" xfId="3715" xr:uid="{0BAB52CE-EA54-44ED-BDB1-330C52B7A5F0}"/>
    <cellStyle name="メモ 3 4 14 2" xfId="7250" xr:uid="{B42EE143-5CEB-43C4-878E-E9A0FD7B12FE}"/>
    <cellStyle name="メモ 3 4 14 3" xfId="9531" xr:uid="{34E07300-699C-424E-9713-7282BA87E8F6}"/>
    <cellStyle name="メモ 3 4 14 4" xfId="12970" xr:uid="{B7641048-BCDB-400C-B9DF-F88E4BE7740D}"/>
    <cellStyle name="メモ 3 4 15" xfId="3985" xr:uid="{6B9E52BE-3B48-4D45-B20B-21282E46597A}"/>
    <cellStyle name="メモ 3 4 15 2" xfId="7377" xr:uid="{9B2A751E-F3B1-41F9-ABB1-C6AA7BF1928F}"/>
    <cellStyle name="メモ 3 4 15 3" xfId="11250" xr:uid="{F2B13FB9-49D6-4FAE-BCB6-E10F8FB67692}"/>
    <cellStyle name="メモ 3 4 16" xfId="9647" xr:uid="{EC50BFE8-F1A9-4D8F-A0AB-432247FD65C3}"/>
    <cellStyle name="メモ 3 4 2" xfId="491" xr:uid="{4CE2889E-DF7D-4E1A-BF36-32DABA7535C5}"/>
    <cellStyle name="メモ 3 4 2 10" xfId="3048" xr:uid="{8689506D-F9DC-4174-97AA-4F5BF38A15BF}"/>
    <cellStyle name="メモ 3 4 2 10 2" xfId="6605" xr:uid="{C0E37935-93AA-4A26-9BF1-05D1B129D3F7}"/>
    <cellStyle name="メモ 3 4 2 10 3" xfId="12635" xr:uid="{0D74B7C9-C715-4778-9A30-E3021E0FB5A1}"/>
    <cellStyle name="メモ 3 4 2 11" xfId="2840" xr:uid="{4812505B-01D6-4E2E-A5FB-909972A8EC4E}"/>
    <cellStyle name="メモ 3 4 2 11 2" xfId="6410" xr:uid="{1146A0DE-232A-423D-8849-50ABC364ED6B}"/>
    <cellStyle name="メモ 3 4 2 11 3" xfId="8938" xr:uid="{A1E466A5-5CA7-4175-B5B3-56737A5364D7}"/>
    <cellStyle name="メモ 3 4 2 11 4" xfId="12514" xr:uid="{20114892-2BFA-4245-A5CD-3E188415D3C7}"/>
    <cellStyle name="メモ 3 4 2 12" xfId="3411" xr:uid="{F70B3BCF-933C-4447-883F-50A59EF07B52}"/>
    <cellStyle name="メモ 3 4 2 12 2" xfId="6946" xr:uid="{2711C5F2-432F-42BB-8120-EE9BEFE3A873}"/>
    <cellStyle name="メモ 3 4 2 12 3" xfId="9324" xr:uid="{44F6D8D0-2947-4148-9000-235D09C77B6E}"/>
    <cellStyle name="メモ 3 4 2 12 4" xfId="12815" xr:uid="{655E6F19-2574-4CD3-B982-8D8B8343C680}"/>
    <cellStyle name="メモ 3 4 2 13" xfId="4109" xr:uid="{5578D842-7FBB-456C-8F41-18F4D66FAF53}"/>
    <cellStyle name="メモ 3 4 2 14" xfId="9787" xr:uid="{46A13AD6-2836-4E54-B614-9B659C28E727}"/>
    <cellStyle name="メモ 3 4 2 15" xfId="9949" xr:uid="{78493C93-C03B-47CF-8B2F-D539CB9A432D}"/>
    <cellStyle name="メモ 3 4 2 16" xfId="10070" xr:uid="{865DEA2B-3102-4C19-B2D3-883A5A196098}"/>
    <cellStyle name="メモ 3 4 2 2" xfId="1017" xr:uid="{BA223F4F-15CB-418E-88B5-F20D30820080}"/>
    <cellStyle name="メモ 3 4 2 2 2" xfId="4617" xr:uid="{3E196B60-C029-484C-BC99-FA272DE4D14B}"/>
    <cellStyle name="メモ 3 4 2 2 3" xfId="10421" xr:uid="{05089A01-A871-4843-87C8-8C8E523CD578}"/>
    <cellStyle name="メモ 3 4 2 2 4" xfId="10937" xr:uid="{2A2BDABC-7994-47E9-92DA-A0CDA4FC9BD2}"/>
    <cellStyle name="メモ 3 4 2 2 5" xfId="11651" xr:uid="{9BF42DB5-91DE-40B4-B037-4F84ECB7013C}"/>
    <cellStyle name="メモ 3 4 2 3" xfId="1223" xr:uid="{74DD5C09-7F88-4DF6-91C7-3AF411D3AC10}"/>
    <cellStyle name="メモ 3 4 2 3 2" xfId="4820" xr:uid="{E55A0203-658E-41FD-B460-15497FC106F1}"/>
    <cellStyle name="メモ 3 4 2 3 3" xfId="7742" xr:uid="{2EEA39FA-905E-4356-83F0-AF3EB9218FD9}"/>
    <cellStyle name="メモ 3 4 2 3 4" xfId="10681" xr:uid="{19800AF7-C344-43D0-B8A3-14AB42421BC4}"/>
    <cellStyle name="メモ 3 4 2 3 5" xfId="11106" xr:uid="{2AFB85FC-21FB-4D64-BB03-6CD6EB591BB3}"/>
    <cellStyle name="メモ 3 4 2 3 6" xfId="11769" xr:uid="{DBC1CA09-45D3-41C6-85EE-71B410532B40}"/>
    <cellStyle name="メモ 3 4 2 4" xfId="1583" xr:uid="{686F64AF-DB20-4540-99F9-691717825A53}"/>
    <cellStyle name="メモ 3 4 2 4 2" xfId="5176" xr:uid="{184D2588-E7B6-435B-ABEC-D6992809E481}"/>
    <cellStyle name="メモ 3 4 2 4 3" xfId="7995" xr:uid="{E91838FD-6BE3-41D6-BE7C-961DA0466DED}"/>
    <cellStyle name="メモ 3 4 2 4 4" xfId="11961" xr:uid="{00897B79-042E-4522-B0F7-9CE86D43E83E}"/>
    <cellStyle name="メモ 3 4 2 5" xfId="1854" xr:uid="{C276E4D7-81B4-43F1-BE33-3AD6A3A941AA}"/>
    <cellStyle name="メモ 3 4 2 5 2" xfId="5445" xr:uid="{78EDFEFF-16F4-4037-BCA0-6007DD083F37}"/>
    <cellStyle name="メモ 3 4 2 5 3" xfId="8208" xr:uid="{7DEBFEA7-DC8C-44B0-BE29-2B37792B839E}"/>
    <cellStyle name="メモ 3 4 2 5 4" xfId="12086" xr:uid="{C8637BB1-5278-4187-B36B-8D380DFE16D2}"/>
    <cellStyle name="メモ 3 4 2 6" xfId="2122" xr:uid="{FD7E23E0-93E6-4DDB-BC42-9B184E22B4ED}"/>
    <cellStyle name="メモ 3 4 2 6 2" xfId="5712" xr:uid="{C1B6D80B-5C9F-40AE-A357-A654CEE31B40}"/>
    <cellStyle name="メモ 3 4 2 6 3" xfId="8420" xr:uid="{9F666412-02F8-4EB2-B339-1973EFF60851}"/>
    <cellStyle name="メモ 3 4 2 6 4" xfId="12207" xr:uid="{D4B1AAE1-38CC-4EA2-BAA1-A48ADE2F3F5D}"/>
    <cellStyle name="メモ 3 4 2 7" xfId="2386" xr:uid="{415E1524-F0B3-4F3A-A2F4-173BC2DE3C75}"/>
    <cellStyle name="メモ 3 4 2 7 2" xfId="5976" xr:uid="{9D590A08-4BA2-481E-B9D5-015A392DCCC6}"/>
    <cellStyle name="メモ 3 4 2 7 3" xfId="8623" xr:uid="{A3D5FAD2-B8A4-4E03-81E6-6E241B05FF50}"/>
    <cellStyle name="メモ 3 4 2 7 4" xfId="12330" xr:uid="{DFB2272F-FE9E-4532-A4BD-81EA0F02CFF6}"/>
    <cellStyle name="メモ 3 4 2 8" xfId="2646" xr:uid="{1B09F522-BDE8-4FAF-B808-70706E0E161F}"/>
    <cellStyle name="メモ 3 4 2 8 2" xfId="6227" xr:uid="{1032EC08-CBC5-47A0-9591-5DCC5A0C921C}"/>
    <cellStyle name="メモ 3 4 2 8 3" xfId="8811" xr:uid="{15CF9F1D-C998-4912-A4BB-DFAAE63AD1C0}"/>
    <cellStyle name="メモ 3 4 2 9" xfId="2893" xr:uid="{1C35103E-CE22-48A5-AB83-5C251533F72A}"/>
    <cellStyle name="メモ 3 4 2 9 2" xfId="6459" xr:uid="{A82ABBCA-0CE1-44DA-ACF6-0784F91E4C69}"/>
    <cellStyle name="メモ 3 4 2 9 3" xfId="8983" xr:uid="{F9376BD7-808E-4B48-A4A6-9D907CD7F8A6}"/>
    <cellStyle name="メモ 3 4 2 9 4" xfId="12540" xr:uid="{04040D99-3A45-407D-892D-CB6D118A09E4}"/>
    <cellStyle name="メモ 3 4 3" xfId="859" xr:uid="{A24C8E51-B28D-446C-BB07-BAFE710BE7DF}"/>
    <cellStyle name="メモ 3 4 3 2" xfId="4459" xr:uid="{78768E7D-1433-43C9-9A99-773E55AF713E}"/>
    <cellStyle name="メモ 3 4 3 3" xfId="10262" xr:uid="{355E68A5-AAFE-4165-8A72-25062F30204B}"/>
    <cellStyle name="メモ 3 4 3 4" xfId="10835" xr:uid="{295C6FEC-E2CC-435D-A619-F754105CA2A9}"/>
    <cellStyle name="メモ 3 4 3 5" xfId="11521" xr:uid="{70C4A444-C054-4258-AFBD-FEF3B679DD88}"/>
    <cellStyle name="メモ 3 4 4" xfId="1266" xr:uid="{3229A0BE-73DC-41D4-9E7E-80CDB7C391A3}"/>
    <cellStyle name="メモ 3 4 4 2" xfId="4863" xr:uid="{0606CCA3-5003-4761-91D1-4ABFCBF42242}"/>
    <cellStyle name="メモ 3 4 4 3" xfId="10531" xr:uid="{E3CD500C-B769-41E0-B391-B5239962FB5C}"/>
    <cellStyle name="メモ 3 4 4 4" xfId="11004" xr:uid="{BCDC3C06-0E37-45BC-A971-B6FEEC040D3E}"/>
    <cellStyle name="メモ 3 4 4 5" xfId="11798" xr:uid="{10C669A2-9552-454A-8577-52404C452353}"/>
    <cellStyle name="メモ 3 4 5" xfId="1425" xr:uid="{9CF95573-830F-4D14-9835-9C8096D43001}"/>
    <cellStyle name="メモ 3 4 5 2" xfId="5019" xr:uid="{21609E8F-BAA5-4DD3-BCB6-21429D317B89}"/>
    <cellStyle name="メモ 3 4 5 3" xfId="7873" xr:uid="{48B105A0-CEE9-4289-9900-92AD5314AE60}"/>
    <cellStyle name="メモ 3 4 5 4" xfId="11885" xr:uid="{4E73085B-CE39-4469-BDFB-6A56920E686C}"/>
    <cellStyle name="メモ 3 4 6" xfId="1698" xr:uid="{BE4326A4-4756-40B4-99FD-65AE829A2F1D}"/>
    <cellStyle name="メモ 3 4 6 2" xfId="5290" xr:uid="{198EAA67-042F-4F66-875F-F50CA7AC19BC}"/>
    <cellStyle name="メモ 3 4 6 3" xfId="8083" xr:uid="{77A67850-5229-4200-83A1-AB3265E8F04A}"/>
    <cellStyle name="メモ 3 4 6 4" xfId="12014" xr:uid="{C771F275-291B-483A-92C5-214C09624C62}"/>
    <cellStyle name="メモ 3 4 7" xfId="1967" xr:uid="{9E447161-731B-4F74-A09A-8133A6825881}"/>
    <cellStyle name="メモ 3 4 7 2" xfId="5558" xr:uid="{DE4D4229-A5BC-4796-93D4-DCAAB6CCD0F1}"/>
    <cellStyle name="メモ 3 4 7 3" xfId="8297" xr:uid="{BDE05A0F-3C3F-4A9D-B6A6-9E46BAC22F27}"/>
    <cellStyle name="メモ 3 4 7 4" xfId="12136" xr:uid="{C2E6CD3D-0AB5-42F6-AA47-A6ADE7087B65}"/>
    <cellStyle name="メモ 3 4 8" xfId="2233" xr:uid="{1A1CCAD0-C272-4376-A53B-92878A59D402}"/>
    <cellStyle name="メモ 3 4 8 2" xfId="5823" xr:uid="{8578C88F-0AD4-4FD2-A257-2ED440EDED11}"/>
    <cellStyle name="メモ 3 4 8 3" xfId="8508" xr:uid="{2798B890-8956-4ACC-8517-7CC720732E56}"/>
    <cellStyle name="メモ 3 4 8 4" xfId="12255" xr:uid="{AE0E820C-E987-4DA6-9F5E-230390C67B11}"/>
    <cellStyle name="メモ 3 4 9" xfId="2492" xr:uid="{1AA2DB84-1322-4141-AB65-C99C91A9A080}"/>
    <cellStyle name="メモ 3 4 9 2" xfId="6079" xr:uid="{EBB4F8B0-5EC6-46B9-B15B-B5783C2DD455}"/>
    <cellStyle name="メモ 3 4 9 3" xfId="8703" xr:uid="{D63F85B0-F887-4343-A5F9-4F274DE9D55D}"/>
    <cellStyle name="メモ 3 4 9 4" xfId="12377" xr:uid="{7DE080B7-F576-4DAE-B21B-B0C19C89353C}"/>
    <cellStyle name="メモ 3 5" xfId="324" xr:uid="{DFFD7C85-769F-48E0-8969-0F48B9BE5556}"/>
    <cellStyle name="メモ 3 5 10" xfId="2528" xr:uid="{9BA0EDBD-B955-4D19-A846-38077A949278}"/>
    <cellStyle name="メモ 3 5 10 2" xfId="6115" xr:uid="{05D5FBBC-F924-455C-8F43-811CD938A68E}"/>
    <cellStyle name="メモ 3 5 10 3" xfId="12389" xr:uid="{89EB7DD4-B876-4467-94EE-BF36025336CC}"/>
    <cellStyle name="メモ 3 5 11" xfId="1789" xr:uid="{4A1EF250-91DA-4307-B47A-8AFE9C1F3240}"/>
    <cellStyle name="メモ 3 5 11 2" xfId="5380" xr:uid="{1DFB886A-0F13-4B25-B3B3-7930F1824DFC}"/>
    <cellStyle name="メモ 3 5 11 3" xfId="8154" xr:uid="{EE169572-0CEA-47CD-97C0-8EA8272AB08B}"/>
    <cellStyle name="メモ 3 5 11 4" xfId="12054" xr:uid="{C7D57169-6542-4316-9F36-6F3CBBF91515}"/>
    <cellStyle name="メモ 3 5 12" xfId="3250" xr:uid="{6CBFA9F1-7F28-42C4-AACD-56B8344C404E}"/>
    <cellStyle name="メモ 3 5 12 2" xfId="6785" xr:uid="{57AD054D-C7AF-46C7-8786-2F680D3729CA}"/>
    <cellStyle name="メモ 3 5 12 3" xfId="9192" xr:uid="{7D3DBB7E-3398-4B71-B160-6D63D7C5EB41}"/>
    <cellStyle name="メモ 3 5 12 4" xfId="12741" xr:uid="{D0B7AC36-2542-4C71-BE68-C5D854F4633E}"/>
    <cellStyle name="メモ 3 5 13" xfId="3548" xr:uid="{2C8D7A02-6B5C-4E2C-A703-6D51560A8638}"/>
    <cellStyle name="メモ 3 5 13 2" xfId="7083" xr:uid="{A331B273-4CDA-4FAB-8A72-2415ECFE3209}"/>
    <cellStyle name="メモ 3 5 13 3" xfId="9423" xr:uid="{D50968A5-1FC2-4145-B7B2-15E001EDB3EB}"/>
    <cellStyle name="メモ 3 5 13 4" xfId="12882" xr:uid="{B0CB51D3-B9B9-478E-BF53-FC4F2E27861C}"/>
    <cellStyle name="メモ 3 5 14" xfId="3689" xr:uid="{868C77DB-42D0-4B0E-A6D2-3AC3FF3BACBC}"/>
    <cellStyle name="メモ 3 5 14 2" xfId="7224" xr:uid="{512290C7-A1CC-4B20-8347-B4C1344AAFBE}"/>
    <cellStyle name="メモ 3 5 14 3" xfId="9511" xr:uid="{FE9A33FA-4D78-4BC4-8A7E-AB2C62594753}"/>
    <cellStyle name="メモ 3 5 14 4" xfId="12955" xr:uid="{BD8A493F-308E-4526-AF33-00F6CF51DD90}"/>
    <cellStyle name="メモ 3 5 15" xfId="3958" xr:uid="{83600631-9B76-46B8-8B07-29ABE99C9A15}"/>
    <cellStyle name="メモ 3 5 15 2" xfId="7355" xr:uid="{9E13352C-DB15-46C9-B336-64D0573A5635}"/>
    <cellStyle name="メモ 3 5 15 3" xfId="11234" xr:uid="{726115AA-C022-48E2-B252-E9B5FE71FB9C}"/>
    <cellStyle name="メモ 3 5 16" xfId="9621" xr:uid="{5E1EB9DB-2A34-411E-873F-E6C00AAC8819}"/>
    <cellStyle name="メモ 3 5 2" xfId="465" xr:uid="{B56ED719-19C0-44AC-B62C-261BCE70E33A}"/>
    <cellStyle name="メモ 3 5 2 10" xfId="3021" xr:uid="{83C6F5A0-85A5-45EE-B433-0400DA0A8A90}"/>
    <cellStyle name="メモ 3 5 2 10 2" xfId="6579" xr:uid="{3DC63B2B-6AC7-42C8-BB83-DB99D666213F}"/>
    <cellStyle name="メモ 3 5 2 10 3" xfId="12611" xr:uid="{6E69D2F7-A340-4EB4-A9FE-76F33A9A6158}"/>
    <cellStyle name="メモ 3 5 2 11" xfId="3153" xr:uid="{8879688A-B959-4C6C-A460-1A9A526B228A}"/>
    <cellStyle name="メモ 3 5 2 11 2" xfId="6694" xr:uid="{E27256EA-B705-4134-A60E-461A3DD68258}"/>
    <cellStyle name="メモ 3 5 2 11 3" xfId="9117" xr:uid="{A344DFB1-501C-48C2-92E9-AB2615F51D3E}"/>
    <cellStyle name="メモ 3 5 2 11 4" xfId="12702" xr:uid="{641E66CF-B3CB-4813-962E-F56B4F25EFDA}"/>
    <cellStyle name="メモ 3 5 2 12" xfId="3385" xr:uid="{1C68592E-F6DD-4363-978D-905144A12524}"/>
    <cellStyle name="メモ 3 5 2 12 2" xfId="6920" xr:uid="{4F733747-E9A2-4329-95F3-B01086FC7DED}"/>
    <cellStyle name="メモ 3 5 2 12 3" xfId="9301" xr:uid="{867B48A5-E482-4056-A839-83FC7BD9618E}"/>
    <cellStyle name="メモ 3 5 2 12 4" xfId="12801" xr:uid="{BEB8FD61-92A4-4759-913E-80A4470F31D6}"/>
    <cellStyle name="メモ 3 5 2 13" xfId="4089" xr:uid="{BEC98D43-BDA4-4FA0-815D-F0A382F05A7D}"/>
    <cellStyle name="メモ 3 5 2 14" xfId="9761" xr:uid="{E8120988-4109-4207-86B5-83877A58F206}"/>
    <cellStyle name="メモ 3 5 2 15" xfId="9932" xr:uid="{5BD75A2E-741B-49EB-9A17-90012A92BD7A}"/>
    <cellStyle name="メモ 3 5 2 16" xfId="10120" xr:uid="{427663B3-B8A5-4570-94E0-E81F6E9B3FFA}"/>
    <cellStyle name="メモ 3 5 2 2" xfId="991" xr:uid="{305EA5F3-769F-47ED-8A0E-B3DDBA38444F}"/>
    <cellStyle name="メモ 3 5 2 2 2" xfId="4591" xr:uid="{DB8F22AF-6B36-478C-9B26-2129745F6DC5}"/>
    <cellStyle name="メモ 3 5 2 2 3" xfId="10394" xr:uid="{73B6629F-F3E6-48A9-80BC-EEEC8EA9AEE5}"/>
    <cellStyle name="メモ 3 5 2 2 4" xfId="10919" xr:uid="{39BA5C43-26B9-4291-91B6-2B8A0B17A49B}"/>
    <cellStyle name="メモ 3 5 2 2 5" xfId="11626" xr:uid="{75D7A091-3458-4D59-A71D-0E3504A3E162}"/>
    <cellStyle name="メモ 3 5 2 3" xfId="1268" xr:uid="{DC08B302-644B-49D2-A524-445A2E742ECB}"/>
    <cellStyle name="メモ 3 5 2 3 2" xfId="4865" xr:uid="{4B6B0607-58C6-4977-8137-134802CB0DD9}"/>
    <cellStyle name="メモ 3 5 2 3 3" xfId="7775" xr:uid="{F75949C3-2E65-4B9D-A933-F903316947D3}"/>
    <cellStyle name="メモ 3 5 2 3 4" xfId="10654" xr:uid="{F740D6B0-B30A-49FF-BB3E-840A86356A9A}"/>
    <cellStyle name="メモ 3 5 2 3 5" xfId="11088" xr:uid="{19173341-767E-4715-A466-4B1E9C3086B7}"/>
    <cellStyle name="メモ 3 5 2 3 6" xfId="11800" xr:uid="{0E9A56F1-FBEA-433D-B7C0-AB99224B3C6A}"/>
    <cellStyle name="メモ 3 5 2 4" xfId="1556" xr:uid="{2B96D1A0-CD0F-4A57-9B98-188315EDDAEF}"/>
    <cellStyle name="メモ 3 5 2 4 2" xfId="5149" xr:uid="{1399844C-BF27-46E4-BF70-69D063C009EA}"/>
    <cellStyle name="メモ 3 5 2 4 3" xfId="7972" xr:uid="{50580625-57AF-474C-B81C-4095EBF8549B}"/>
    <cellStyle name="メモ 3 5 2 4 4" xfId="11946" xr:uid="{DDD6C363-75EF-4043-8831-ADFC9F34CA70}"/>
    <cellStyle name="メモ 3 5 2 5" xfId="1827" xr:uid="{735039FA-8494-411C-A681-74FA062CF342}"/>
    <cellStyle name="メモ 3 5 2 5 2" xfId="5418" xr:uid="{13638266-481B-40CB-A2F7-82DA351EF389}"/>
    <cellStyle name="メモ 3 5 2 5 3" xfId="8184" xr:uid="{6F2C9952-01EA-48F5-BA0A-D67C8E120CE6}"/>
    <cellStyle name="メモ 3 5 2 5 4" xfId="12072" xr:uid="{85940C5B-2601-444C-BDCA-F8CD9DA71D6E}"/>
    <cellStyle name="メモ 3 5 2 6" xfId="2095" xr:uid="{38528A9B-0D7B-4719-9E89-4A51A6BD4BA5}"/>
    <cellStyle name="メモ 3 5 2 6 2" xfId="5685" xr:uid="{6B2E1F5F-D1C4-49FA-A37C-13986997A05C}"/>
    <cellStyle name="メモ 3 5 2 6 3" xfId="8396" xr:uid="{B4ECFCC6-7C75-4C05-AAFB-4481F694A675}"/>
    <cellStyle name="メモ 3 5 2 6 4" xfId="12192" xr:uid="{93FEA2C2-72D1-41EE-866A-A7174D5CA78F}"/>
    <cellStyle name="メモ 3 5 2 7" xfId="2360" xr:uid="{C4403B0A-123C-4254-A3A5-5FE473329DCA}"/>
    <cellStyle name="メモ 3 5 2 7 2" xfId="5950" xr:uid="{EA60CDF9-CF4D-48EB-9BAB-471C22F1BA59}"/>
    <cellStyle name="メモ 3 5 2 7 3" xfId="8600" xr:uid="{DE6D35A5-CAFA-4670-AA14-0AF144815440}"/>
    <cellStyle name="メモ 3 5 2 7 4" xfId="12316" xr:uid="{79E78652-1CA3-413A-82C3-74952A6F3BF6}"/>
    <cellStyle name="メモ 3 5 2 8" xfId="2619" xr:uid="{D11DA7FA-FB38-4E10-8EB6-5CF84A24DFAD}"/>
    <cellStyle name="メモ 3 5 2 8 2" xfId="6201" xr:uid="{B3116F2C-DD11-477A-B41C-9DB7C159299A}"/>
    <cellStyle name="メモ 3 5 2 8 3" xfId="8794" xr:uid="{958189B1-3DDE-407D-8D63-29093883BE2C}"/>
    <cellStyle name="メモ 3 5 2 9" xfId="2868" xr:uid="{81EAED61-7DB9-48E6-867E-80A0A5268C07}"/>
    <cellStyle name="メモ 3 5 2 9 2" xfId="6438" xr:uid="{F85C9BB3-1053-4B8D-8FD6-8229CE71AF26}"/>
    <cellStyle name="メモ 3 5 2 9 3" xfId="8962" xr:uid="{005A4C77-4A13-463A-87C6-024F9B760846}"/>
    <cellStyle name="メモ 3 5 2 9 4" xfId="12526" xr:uid="{F651245B-91C8-4A52-AEB4-A813407A3317}"/>
    <cellStyle name="メモ 3 5 3" xfId="833" xr:uid="{06517BFD-8E58-4648-8DEB-9BF3810350E5}"/>
    <cellStyle name="メモ 3 5 3 2" xfId="4433" xr:uid="{4872603E-4369-4872-A09F-2A3DEB06AA60}"/>
    <cellStyle name="メモ 3 5 3 3" xfId="10235" xr:uid="{32138413-1898-46A8-BF12-CE9F6862339E}"/>
    <cellStyle name="メモ 3 5 3 4" xfId="10816" xr:uid="{5B78C018-BA49-498A-8D14-6783ABC621AD}"/>
    <cellStyle name="メモ 3 5 3 5" xfId="11495" xr:uid="{AFC7D326-6BEB-47B3-AC6F-8F778C9D5C51}"/>
    <cellStyle name="メモ 3 5 4" xfId="584" xr:uid="{824A17DB-0129-4003-A69C-4B63A109A0A3}"/>
    <cellStyle name="メモ 3 5 4 2" xfId="4187" xr:uid="{F621D0EA-459F-4185-8176-C16757DD5596}"/>
    <cellStyle name="メモ 3 5 4 3" xfId="10504" xr:uid="{93B81FBA-1003-442D-9852-1D8D9126669E}"/>
    <cellStyle name="メモ 3 5 4 4" xfId="10986" xr:uid="{792AF803-C3BA-432F-AC27-9708456135C9}"/>
    <cellStyle name="メモ 3 5 4 5" xfId="11345" xr:uid="{400D0702-4615-40E9-95D2-EA5DFD0816A3}"/>
    <cellStyle name="メモ 3 5 5" xfId="1398" xr:uid="{16E5445E-1799-4DCF-82AF-3C7BE3F62740}"/>
    <cellStyle name="メモ 3 5 5 2" xfId="4992" xr:uid="{A794A58E-5570-4A75-8A72-56A788959389}"/>
    <cellStyle name="メモ 3 5 5 3" xfId="7850" xr:uid="{95B3C01A-807D-4467-999E-DCF70CCDE23F}"/>
    <cellStyle name="メモ 3 5 5 4" xfId="11870" xr:uid="{C2701DC5-EE58-466A-941F-553007974551}"/>
    <cellStyle name="メモ 3 5 6" xfId="1671" xr:uid="{0F81B318-CE3A-4EFC-B8BC-04BE98348E23}"/>
    <cellStyle name="メモ 3 5 6 2" xfId="5263" xr:uid="{F53EFE4A-80EF-4377-87C6-944F13EC0442}"/>
    <cellStyle name="メモ 3 5 6 3" xfId="8060" xr:uid="{91527781-2AF0-475D-971F-72EF111AE642}"/>
    <cellStyle name="メモ 3 5 6 4" xfId="11999" xr:uid="{6F581B63-04DD-46F9-A5A0-B2870FD34208}"/>
    <cellStyle name="メモ 3 5 7" xfId="1940" xr:uid="{0102961A-076B-43FB-A612-CFBB09070A70}"/>
    <cellStyle name="メモ 3 5 7 2" xfId="5531" xr:uid="{A562D65A-FCA6-4FB3-89D4-F1142944EA79}"/>
    <cellStyle name="メモ 3 5 7 3" xfId="8275" xr:uid="{B3D3D87C-5CCB-456F-B954-973F96125750}"/>
    <cellStyle name="メモ 3 5 7 4" xfId="12121" xr:uid="{382650FD-0974-4EC0-B146-EEF811EEBB06}"/>
    <cellStyle name="メモ 3 5 8" xfId="2206" xr:uid="{0771C6AC-FF89-4F9F-ADAD-556C6C0F115D}"/>
    <cellStyle name="メモ 3 5 8 2" xfId="5796" xr:uid="{894D0762-B895-405B-A30F-E0D67DDAFA4E}"/>
    <cellStyle name="メモ 3 5 8 3" xfId="8484" xr:uid="{26F50F4E-FDC6-43AA-B0C0-A52BE9A92FD5}"/>
    <cellStyle name="メモ 3 5 8 4" xfId="12240" xr:uid="{84142716-7E08-439C-BA9D-80B781CCD0AE}"/>
    <cellStyle name="メモ 3 5 9" xfId="2465" xr:uid="{2864D435-FCA3-4BC8-8485-98ACC9B6E8EE}"/>
    <cellStyle name="メモ 3 5 9 2" xfId="6053" xr:uid="{39ED88D0-6FBB-4781-ACA4-CC035D26179A}"/>
    <cellStyle name="メモ 3 5 9 3" xfId="8681" xr:uid="{258EA5CA-EFD5-408A-8F6A-A8C811BD1E70}"/>
    <cellStyle name="メモ 3 5 9 4" xfId="12364" xr:uid="{237AD2D1-8690-4D81-8C48-A249D44E63E0}"/>
    <cellStyle name="メモ 3 6" xfId="349" xr:uid="{C136581D-1480-4A2A-B2F2-3417833178F1}"/>
    <cellStyle name="メモ 3 6 10" xfId="2745" xr:uid="{8C6905FA-F858-4B76-8580-FDDE55A71CBD}"/>
    <cellStyle name="メモ 3 6 10 2" xfId="6319" xr:uid="{343AC4C5-CB47-486C-B357-45D039C2B314}"/>
    <cellStyle name="メモ 3 6 10 3" xfId="8862" xr:uid="{079F2E2C-FBEF-45EB-B2E1-D1E9E2C93FD2}"/>
    <cellStyle name="メモ 3 6 10 4" xfId="12471" xr:uid="{4ABB807D-0C51-4E3D-9731-0BBC762B054E}"/>
    <cellStyle name="メモ 3 6 11" xfId="1387" xr:uid="{E7B3D80F-FFB4-40CE-8E38-D4EBCC76CA55}"/>
    <cellStyle name="メモ 3 6 11 2" xfId="4981" xr:uid="{A783B7CE-5382-4893-99AF-AC659BF09DDF}"/>
    <cellStyle name="メモ 3 6 11 3" xfId="11865" xr:uid="{B813BA7F-A7B6-4CD2-BF16-FD877321F853}"/>
    <cellStyle name="メモ 3 6 12" xfId="3126" xr:uid="{F02C6D5C-43D1-42E4-B090-A530AA78741F}"/>
    <cellStyle name="メモ 3 6 12 2" xfId="6669" xr:uid="{8014FADC-46B2-47A4-993A-C0B82F89CE1F}"/>
    <cellStyle name="メモ 3 6 12 3" xfId="9094" xr:uid="{6B5AC525-A61A-4B83-B752-C95CE66715DB}"/>
    <cellStyle name="メモ 3 6 12 4" xfId="12692" xr:uid="{F5D10C9D-1004-4178-8367-ACD4E57AEAD4}"/>
    <cellStyle name="メモ 3 6 13" xfId="3274" xr:uid="{26773F0B-DCEB-4247-875D-B5DA24A5B384}"/>
    <cellStyle name="メモ 3 6 13 2" xfId="6809" xr:uid="{30872893-4E78-4286-92F7-FBB36C33700A}"/>
    <cellStyle name="メモ 3 6 13 3" xfId="9213" xr:uid="{AE4F9F70-E089-4FB3-B7AE-E3A2D914154B}"/>
    <cellStyle name="メモ 3 6 13 4" xfId="12754" xr:uid="{23E9C0BC-C848-411C-8AE2-1D786F2949CE}"/>
    <cellStyle name="メモ 3 6 14" xfId="3573" xr:uid="{EA4D5BCE-05C6-4E05-B14C-91BC2A2EECD8}"/>
    <cellStyle name="メモ 3 6 14 2" xfId="7108" xr:uid="{74DC2EF0-78BF-47DA-9791-148315620FC3}"/>
    <cellStyle name="メモ 3 6 14 3" xfId="9442" xr:uid="{76A0F6C1-6B01-4549-80A7-DCCC2F3FF6D1}"/>
    <cellStyle name="メモ 3 6 14 4" xfId="12896" xr:uid="{F9F4CD5F-2DE2-4B92-8E13-97A44D6CB19E}"/>
    <cellStyle name="メモ 3 6 15" xfId="3713" xr:uid="{82517DA4-49D9-46B2-89C2-B0664459EB08}"/>
    <cellStyle name="メモ 3 6 15 2" xfId="7248" xr:uid="{DF9DD5CC-F106-4F86-AE8F-E98741D9B9B2}"/>
    <cellStyle name="メモ 3 6 15 3" xfId="9530" xr:uid="{E2B7E82E-4125-4389-A0AE-695007EAA81F}"/>
    <cellStyle name="メモ 3 6 15 4" xfId="12968" xr:uid="{3C63B620-C3CF-42F7-BED0-1043EC3B1F17}"/>
    <cellStyle name="メモ 3 6 16" xfId="3983" xr:uid="{E3EF6072-0FC4-4AC4-8086-F3639719D70D}"/>
    <cellStyle name="メモ 3 6 16 2" xfId="7376" xr:uid="{3DF87F33-1959-48D2-B692-93E0C4C60BF5}"/>
    <cellStyle name="メモ 3 6 16 3" xfId="11248" xr:uid="{CE172EC8-C1EF-4102-B14D-64FE9D1ABCFF}"/>
    <cellStyle name="メモ 3 6 17" xfId="9646" xr:uid="{F85192AC-9C2E-4238-9998-1944F32BB9A9}"/>
    <cellStyle name="メモ 3 6 18" xfId="9865" xr:uid="{38E93731-E306-47F2-BD8A-F0404FFA08C1}"/>
    <cellStyle name="メモ 3 6 2" xfId="489" xr:uid="{4644DE01-3261-42F5-846D-1F66A7F5BA16}"/>
    <cellStyle name="メモ 3 6 2 10" xfId="3046" xr:uid="{8D226959-6BA6-4BA0-86AF-CE5AB50CD54F}"/>
    <cellStyle name="メモ 3 6 2 10 2" xfId="6604" xr:uid="{E07B459B-F5C8-49EF-95DB-3C42539C3F02}"/>
    <cellStyle name="メモ 3 6 2 10 3" xfId="12633" xr:uid="{A083E194-FE85-4F13-A083-0F4697944E64}"/>
    <cellStyle name="メモ 3 6 2 11" xfId="2858" xr:uid="{BCE1C777-C13B-476D-86F1-54DD9772B2E4}"/>
    <cellStyle name="メモ 3 6 2 11 2" xfId="6428" xr:uid="{F55F4E0E-C6A6-4BA8-8BA7-20412B023904}"/>
    <cellStyle name="メモ 3 6 2 11 3" xfId="8954" xr:uid="{43131466-6D90-4A36-A880-CFF20BACFEAA}"/>
    <cellStyle name="メモ 3 6 2 11 4" xfId="12522" xr:uid="{4C1A2B7D-606C-4390-8A37-8D7FA223E43C}"/>
    <cellStyle name="メモ 3 6 2 12" xfId="3409" xr:uid="{89F154F1-2AE8-4523-A803-D1F21E9B605E}"/>
    <cellStyle name="メモ 3 6 2 12 2" xfId="6944" xr:uid="{39CF48EE-FFD3-4295-B0F8-36495FC8DABA}"/>
    <cellStyle name="メモ 3 6 2 12 3" xfId="9322" xr:uid="{65F42A15-DF40-4984-994A-16C1F6D2361A}"/>
    <cellStyle name="メモ 3 6 2 12 4" xfId="12814" xr:uid="{A947A74F-3E51-417C-A34F-64FD258697DB}"/>
    <cellStyle name="メモ 3 6 2 13" xfId="4108" xr:uid="{59F6A7D8-18C9-4A08-BFEC-26FAC052DA1D}"/>
    <cellStyle name="メモ 3 6 2 14" xfId="9785" xr:uid="{FEA335C6-A0D9-42E1-A7EE-28FAD4C8DCB5}"/>
    <cellStyle name="メモ 3 6 2 15" xfId="9947" xr:uid="{C8A2213D-59ED-4CC1-B7C1-C7C5EFEDA051}"/>
    <cellStyle name="メモ 3 6 2 16" xfId="10109" xr:uid="{3B7C97DB-A8DF-4410-B02F-D425FF1FB4ED}"/>
    <cellStyle name="メモ 3 6 2 17" xfId="11304" xr:uid="{FCC7C124-C266-4A9C-A9FE-4360FD1DD727}"/>
    <cellStyle name="メモ 3 6 2 2" xfId="1015" xr:uid="{2D9E74B6-EAA0-4814-9CC2-69F519E5111B}"/>
    <cellStyle name="メモ 3 6 2 2 2" xfId="4615" xr:uid="{91A850A6-414A-4703-A970-5852D0CA43B7}"/>
    <cellStyle name="メモ 3 6 2 2 3" xfId="10419" xr:uid="{DCCEE3D2-27A6-427D-8C67-078F2340A2B3}"/>
    <cellStyle name="メモ 3 6 2 2 4" xfId="10936" xr:uid="{746A4E9C-B7A8-4AB8-8BB2-4CE7A8283C21}"/>
    <cellStyle name="メモ 3 6 2 2 5" xfId="11649" xr:uid="{7CD3C109-9B5F-4FC9-8678-D4E8F549FF85}"/>
    <cellStyle name="メモ 3 6 2 3" xfId="1095" xr:uid="{FEEAAD3A-FB04-42AB-9C77-8E7657F5A7BD}"/>
    <cellStyle name="メモ 3 6 2 3 2" xfId="4695" xr:uid="{C686BD20-75A5-4CDF-AD7E-FBAF3B94892F}"/>
    <cellStyle name="メモ 3 6 2 3 3" xfId="7660" xr:uid="{BAFB8192-2DE4-49B9-BE2E-E4546B22EA91}"/>
    <cellStyle name="メモ 3 6 2 3 4" xfId="10679" xr:uid="{705ADD25-4248-44DD-A7AF-B46886307F94}"/>
    <cellStyle name="メモ 3 6 2 3 5" xfId="11105" xr:uid="{B5E58C75-A4B9-46FB-9D19-A8BCD22F7D51}"/>
    <cellStyle name="メモ 3 6 2 3 6" xfId="11708" xr:uid="{637ECA64-A6E5-4BBD-AC20-26B06A7D5075}"/>
    <cellStyle name="メモ 3 6 2 4" xfId="1581" xr:uid="{CA0613CC-E4F3-42A4-A7EE-2F65D07410A9}"/>
    <cellStyle name="メモ 3 6 2 4 2" xfId="5174" xr:uid="{DDDC577B-1395-4D8C-A225-E83B22A72AC0}"/>
    <cellStyle name="メモ 3 6 2 4 3" xfId="7993" xr:uid="{29F9E08A-96B1-4816-919B-60C5116107DE}"/>
    <cellStyle name="メモ 3 6 2 4 4" xfId="11960" xr:uid="{D583DD88-46D4-4D31-8E3E-0EBDA8DDE3CE}"/>
    <cellStyle name="メモ 3 6 2 5" xfId="1852" xr:uid="{67422E29-0B0D-45DA-8D1C-F36C38EAAF04}"/>
    <cellStyle name="メモ 3 6 2 5 2" xfId="5443" xr:uid="{AD1C23BE-5F29-42CA-8853-2622A064552C}"/>
    <cellStyle name="メモ 3 6 2 5 3" xfId="8206" xr:uid="{FDC667D5-E88E-42A4-9E5C-52C0E35D5D58}"/>
    <cellStyle name="メモ 3 6 2 5 4" xfId="12085" xr:uid="{C2D50ABD-706C-4697-A391-F0D88F133029}"/>
    <cellStyle name="メモ 3 6 2 6" xfId="2120" xr:uid="{1EC7FDD6-F874-4A5C-BFA5-D3A76D7FAFBA}"/>
    <cellStyle name="メモ 3 6 2 6 2" xfId="5710" xr:uid="{1960C948-804B-47BA-AFC9-3B65DFA60163}"/>
    <cellStyle name="メモ 3 6 2 6 3" xfId="8418" xr:uid="{E19D15A1-33C5-4929-9569-FED0BE6A8AB6}"/>
    <cellStyle name="メモ 3 6 2 6 4" xfId="12206" xr:uid="{E8E11D36-18E2-4F9C-BC80-1742FA159082}"/>
    <cellStyle name="メモ 3 6 2 7" xfId="2384" xr:uid="{DE0DE1B4-A408-4D71-AC67-451555F49762}"/>
    <cellStyle name="メモ 3 6 2 7 2" xfId="5974" xr:uid="{92C4EFBA-968D-4920-B2AB-F888A208424F}"/>
    <cellStyle name="メモ 3 6 2 7 3" xfId="8621" xr:uid="{BBBAFB37-55A0-4FDE-B4D9-F180CE98934B}"/>
    <cellStyle name="メモ 3 6 2 7 4" xfId="12329" xr:uid="{B9EFFA46-4980-411C-822B-54E90ECA1869}"/>
    <cellStyle name="メモ 3 6 2 8" xfId="2644" xr:uid="{4B3CBE2A-5DF8-452A-83C3-CE2590528B48}"/>
    <cellStyle name="メモ 3 6 2 8 2" xfId="6225" xr:uid="{891C56CC-9D34-40F2-8942-C927D4AFC816}"/>
    <cellStyle name="メモ 3 6 2 8 3" xfId="12428" xr:uid="{0503F60F-8072-4A26-A4E6-1491DEEF76D9}"/>
    <cellStyle name="メモ 3 6 2 9" xfId="2891" xr:uid="{D264CC12-70E0-4FAF-B04B-DD5D113800AA}"/>
    <cellStyle name="メモ 3 6 2 9 2" xfId="6457" xr:uid="{D783C95A-F7F6-4543-A037-C68BFCD8CEF0}"/>
    <cellStyle name="メモ 3 6 2 9 3" xfId="8982" xr:uid="{A8AB659B-C4CD-4A41-963C-F9FB8ECA57E8}"/>
    <cellStyle name="メモ 3 6 2 9 4" xfId="12538" xr:uid="{3CB4F913-6D9B-4B7C-A1D5-3C8C195B0855}"/>
    <cellStyle name="メモ 3 6 3" xfId="857" xr:uid="{45F9E001-DDD6-42E7-AADA-C92634E5E2E5}"/>
    <cellStyle name="メモ 3 6 3 2" xfId="4457" xr:uid="{7ED11B3A-7BCE-427A-BCCB-24E70A261934}"/>
    <cellStyle name="メモ 3 6 3 3" xfId="10260" xr:uid="{D92682D2-A83E-44A9-AAC6-73EF35573110}"/>
    <cellStyle name="メモ 3 6 3 4" xfId="10833" xr:uid="{180AE943-E7BA-411C-99CF-68693A05123C}"/>
    <cellStyle name="メモ 3 6 3 5" xfId="11519" xr:uid="{EAADAD1D-2E50-400A-84D6-25C4089BB910}"/>
    <cellStyle name="メモ 3 6 4" xfId="835" xr:uid="{F246D37B-ED6C-411C-8AD9-40269CD08528}"/>
    <cellStyle name="メモ 3 6 4 2" xfId="4435" xr:uid="{BF778775-57D7-4A95-931D-9FCBEE1F6691}"/>
    <cellStyle name="メモ 3 6 4 3" xfId="7607" xr:uid="{8CCE35F5-F141-4796-A0A3-4E111F804275}"/>
    <cellStyle name="メモ 3 6 4 4" xfId="10529" xr:uid="{A4190B34-03AA-4DCB-9054-066B2701E6CC}"/>
    <cellStyle name="メモ 3 6 4 5" xfId="11003" xr:uid="{A316F870-D3CD-4916-8337-8BBCDE1DCC83}"/>
    <cellStyle name="メモ 3 6 4 6" xfId="11497" xr:uid="{E2892EF4-5F7A-4597-9065-F124C1E80887}"/>
    <cellStyle name="メモ 3 6 5" xfId="1423" xr:uid="{5F6FB549-3CF2-47EE-A34D-008656214E14}"/>
    <cellStyle name="メモ 3 6 5 2" xfId="5017" xr:uid="{1566BD2B-0AE6-44F0-831C-D6BD29ED3946}"/>
    <cellStyle name="メモ 3 6 5 3" xfId="7872" xr:uid="{27569ABB-B30C-4B4D-9F08-265D4BBDB8DC}"/>
    <cellStyle name="メモ 3 6 5 4" xfId="11883" xr:uid="{162E91FD-7515-4862-BB06-ABE80423AF79}"/>
    <cellStyle name="メモ 3 6 6" xfId="1696" xr:uid="{31AF0F1E-9A6F-4812-9FA8-8E90F71DCA24}"/>
    <cellStyle name="メモ 3 6 6 2" xfId="5288" xr:uid="{246756DB-EEB9-4157-B44F-7D9D76CF8836}"/>
    <cellStyle name="メモ 3 6 6 3" xfId="8082" xr:uid="{D5558C60-FB2A-4F3B-8298-303F113DE331}"/>
    <cellStyle name="メモ 3 6 6 4" xfId="12012" xr:uid="{FF824179-1CC7-414B-B64D-620BF5AC40FF}"/>
    <cellStyle name="メモ 3 6 7" xfId="1965" xr:uid="{09D79C5C-3265-4916-8397-22F2557E453E}"/>
    <cellStyle name="メモ 3 6 7 2" xfId="5556" xr:uid="{446B8484-9CDA-4B2B-83CC-0C36FA23BDC4}"/>
    <cellStyle name="メモ 3 6 7 3" xfId="8296" xr:uid="{9910CC68-4FEC-4CD8-A4B4-C538473D2A64}"/>
    <cellStyle name="メモ 3 6 7 4" xfId="12134" xr:uid="{38C2B732-14EF-48DD-AAD0-0AB70EBBE3A2}"/>
    <cellStyle name="メモ 3 6 8" xfId="2231" xr:uid="{10E32140-122F-48A8-84DD-963C47074665}"/>
    <cellStyle name="メモ 3 6 8 2" xfId="5821" xr:uid="{9BB38898-F850-417E-BC07-37175E525C9E}"/>
    <cellStyle name="メモ 3 6 8 3" xfId="8506" xr:uid="{83812201-ED2F-4229-939C-F595C20A7C28}"/>
    <cellStyle name="メモ 3 6 8 4" xfId="12254" xr:uid="{BDB5383D-F3D5-429F-BCDB-B15588481E3A}"/>
    <cellStyle name="メモ 3 6 9" xfId="2490" xr:uid="{5051F8A3-124D-40E7-8626-B358BD09C586}"/>
    <cellStyle name="メモ 3 6 9 2" xfId="6077" xr:uid="{3E096FBC-5C91-46D0-B4A1-29CCA5FE7528}"/>
    <cellStyle name="メモ 3 6 9 3" xfId="8702" xr:uid="{4865443B-7E98-43CB-91E8-4F3D4305882A}"/>
    <cellStyle name="メモ 3 7" xfId="377" xr:uid="{ED812513-B37A-4227-B188-07B3878AB277}"/>
    <cellStyle name="メモ 3 7 10" xfId="2769" xr:uid="{FD5F6107-C7B9-4D25-B190-6192DA4C87A4}"/>
    <cellStyle name="メモ 3 7 10 2" xfId="6342" xr:uid="{91C961ED-3B22-4BE1-B4B5-14A3CDC99135}"/>
    <cellStyle name="メモ 3 7 10 3" xfId="8876" xr:uid="{F4CC3C1D-DD43-4A1F-AA1D-54517E2F25C5}"/>
    <cellStyle name="メモ 3 7 10 4" xfId="12481" xr:uid="{EB082CB8-9158-4DAB-981A-D3FA71009F93}"/>
    <cellStyle name="メモ 3 7 11" xfId="695" xr:uid="{A5C8A92E-F66E-4552-B28E-7214623EB1F1}"/>
    <cellStyle name="メモ 3 7 11 2" xfId="4296" xr:uid="{BD113774-5DC9-4F8D-9E65-35C0199ECE27}"/>
    <cellStyle name="メモ 3 7 11 3" xfId="11400" xr:uid="{566E201D-965F-425D-8118-E119471E6469}"/>
    <cellStyle name="メモ 3 7 12" xfId="682" xr:uid="{26AA0A09-3A87-44C9-8860-D356787585B4}"/>
    <cellStyle name="メモ 3 7 12 2" xfId="4284" xr:uid="{55D88FFC-701C-4726-8510-52B8448D6A9D}"/>
    <cellStyle name="メモ 3 7 12 3" xfId="7538" xr:uid="{7FA67CE3-D21A-4E79-A45C-B9798EB8EB44}"/>
    <cellStyle name="メモ 3 7 12 4" xfId="11392" xr:uid="{F7EF44CD-1B74-4646-BF26-53255E710E23}"/>
    <cellStyle name="メモ 3 7 13" xfId="3298" xr:uid="{4E373678-48CF-48BB-AC89-4818BD69652E}"/>
    <cellStyle name="メモ 3 7 13 2" xfId="6833" xr:uid="{6CD3EB5E-5D25-4F12-88CE-CDE862BD3596}"/>
    <cellStyle name="メモ 3 7 13 3" xfId="9231" xr:uid="{E773C139-4276-4AAB-8753-4DB85BB2C0AF}"/>
    <cellStyle name="メモ 3 7 13 4" xfId="12763" xr:uid="{67C7DFAB-1E40-4263-A080-BE4E088916D8}"/>
    <cellStyle name="メモ 3 7 14" xfId="3601" xr:uid="{4D401C50-BDA0-49F4-986D-CD10C31955AA}"/>
    <cellStyle name="メモ 3 7 14 2" xfId="7136" xr:uid="{1CE84DC5-3DB2-487C-9D6E-E079CE1FB912}"/>
    <cellStyle name="メモ 3 7 14 3" xfId="9459" xr:uid="{372756F3-EA09-43B5-BF70-705629959438}"/>
    <cellStyle name="メモ 3 7 14 4" xfId="12910" xr:uid="{51A84F06-34D2-4B24-A45C-D9668D79D174}"/>
    <cellStyle name="メモ 3 7 15" xfId="3738" xr:uid="{C6FFF7D9-B957-4D7A-815A-7517E6296695}"/>
    <cellStyle name="メモ 3 7 15 2" xfId="7273" xr:uid="{99785073-8C94-4677-AD5E-ADDD23696E81}"/>
    <cellStyle name="メモ 3 7 15 3" xfId="9544" xr:uid="{091E75A1-CAE1-4705-895D-988E7148F21B}"/>
    <cellStyle name="メモ 3 7 15 4" xfId="12978" xr:uid="{E029B830-19F0-4D54-AF92-2222C809C18D}"/>
    <cellStyle name="メモ 3 7 16" xfId="4010" xr:uid="{61E0E23D-EE30-4B58-A85C-9E38597B810F}"/>
    <cellStyle name="メモ 3 7 16 2" xfId="7394" xr:uid="{8562E512-03E0-4F2A-BEAD-54C6D7B9E579}"/>
    <cellStyle name="メモ 3 7 16 3" xfId="11260" xr:uid="{E9530B49-6486-42E7-936F-9BA375403196}"/>
    <cellStyle name="メモ 3 7 17" xfId="9673" xr:uid="{51CB7F45-EB03-48D0-AADE-7E77F94CCA74}"/>
    <cellStyle name="メモ 3 7 18" xfId="9870" xr:uid="{B1D86CC4-BB17-463E-96B2-C5EBC3D1B4EA}"/>
    <cellStyle name="メモ 3 7 2" xfId="514" xr:uid="{D1EA3EE2-1C9B-4076-8222-4E01042180D0}"/>
    <cellStyle name="メモ 3 7 2 10" xfId="3073" xr:uid="{334346C0-A5C0-4463-B6CF-884736FA0868}"/>
    <cellStyle name="メモ 3 7 2 10 2" xfId="6624" xr:uid="{F9601DA8-BC5F-4397-84DE-FC1F00D19129}"/>
    <cellStyle name="メモ 3 7 2 10 3" xfId="12652" xr:uid="{F6DFA93C-E46D-4382-97B1-D04DFBFA0FB3}"/>
    <cellStyle name="メモ 3 7 2 11" xfId="2682" xr:uid="{8E94BE56-4534-4C44-9C47-EC6CAC5F5432}"/>
    <cellStyle name="メモ 3 7 2 11 2" xfId="6263" xr:uid="{8008F6F4-5F5C-4400-B200-0A37ABC96E7B}"/>
    <cellStyle name="メモ 3 7 2 11 3" xfId="8829" xr:uid="{94B9451B-9AE5-4919-BE2D-C7DD81A73E07}"/>
    <cellStyle name="メモ 3 7 2 11 4" xfId="12442" xr:uid="{AF58E5F9-64E8-42F1-BB6E-55A34C7FD4D6}"/>
    <cellStyle name="メモ 3 7 2 12" xfId="3434" xr:uid="{10EE39CE-0709-457C-ACAD-69812368835D}"/>
    <cellStyle name="メモ 3 7 2 12 2" xfId="6969" xr:uid="{1734D316-AEC0-4932-84C8-AFFEE007D05A}"/>
    <cellStyle name="メモ 3 7 2 12 3" xfId="9341" xr:uid="{7CD2E70A-58C7-4A3E-AF31-55411A6942AE}"/>
    <cellStyle name="メモ 3 7 2 12 4" xfId="12823" xr:uid="{6FAB1C70-7B28-4AAF-9A85-163D815F2FE2}"/>
    <cellStyle name="メモ 3 7 2 13" xfId="4126" xr:uid="{6AC0C1EF-B1B0-442C-A4FF-C46E4FFD2FC6}"/>
    <cellStyle name="メモ 3 7 2 14" xfId="9810" xr:uid="{B01C8965-97BF-4FAA-A556-EDB005055E39}"/>
    <cellStyle name="メモ 3 7 2 15" xfId="9963" xr:uid="{90CE7C70-D043-4903-8B33-39930A9724B7}"/>
    <cellStyle name="メモ 3 7 2 16" xfId="10064" xr:uid="{54EC1633-FD4F-4456-9273-61194115E2F6}"/>
    <cellStyle name="メモ 3 7 2 17" xfId="11312" xr:uid="{0EC5DA3F-97C7-4BEC-B994-D13BD6A7BAF4}"/>
    <cellStyle name="メモ 3 7 2 2" xfId="1043" xr:uid="{6CD008DD-D14F-4FD6-841C-F98C283CEE7D}"/>
    <cellStyle name="メモ 3 7 2 2 2" xfId="4643" xr:uid="{946339E9-72BF-48BB-877B-0C31D8CA170C}"/>
    <cellStyle name="メモ 3 7 2 2 3" xfId="10447" xr:uid="{9688B561-3D8C-4DD8-B812-31184E82BB0F}"/>
    <cellStyle name="メモ 3 7 2 2 4" xfId="10953" xr:uid="{DED1A0F9-7721-4755-894C-159ACA4DA41B}"/>
    <cellStyle name="メモ 3 7 2 2 5" xfId="11669" xr:uid="{D8ADB950-CF64-4202-B28D-7751585A96C6}"/>
    <cellStyle name="メモ 3 7 2 3" xfId="1196" xr:uid="{488BB34C-2AE2-4002-AB8F-ADF41365C6C9}"/>
    <cellStyle name="メモ 3 7 2 3 2" xfId="4794" xr:uid="{79411CF9-87CB-4FF8-B547-C4ABD085A7BF}"/>
    <cellStyle name="メモ 3 7 2 3 3" xfId="7723" xr:uid="{03FE8C08-65C6-4FDE-943D-62B92E8FADA1}"/>
    <cellStyle name="メモ 3 7 2 3 4" xfId="10706" xr:uid="{CA185C43-7861-4EF7-9F03-DBA344739B00}"/>
    <cellStyle name="メモ 3 7 2 3 5" xfId="11122" xr:uid="{C7518317-63B2-456B-B795-C3CF4E65F7D0}"/>
    <cellStyle name="メモ 3 7 2 3 6" xfId="11758" xr:uid="{7DD1FE40-1985-41C4-B0BB-4FCE202C8C95}"/>
    <cellStyle name="メモ 3 7 2 4" xfId="1608" xr:uid="{4BB615C2-DAC5-413D-B563-4E23AC96607A}"/>
    <cellStyle name="メモ 3 7 2 4 2" xfId="5201" xr:uid="{E7B01C6F-FC0F-4AB5-A60D-D2DC7AE8578E}"/>
    <cellStyle name="メモ 3 7 2 4 3" xfId="8013" xr:uid="{07D41D55-CD79-4351-98D9-9A728215888F}"/>
    <cellStyle name="メモ 3 7 2 4 4" xfId="11971" xr:uid="{562E5A97-087F-4B40-890A-B6CE6E709539}"/>
    <cellStyle name="メモ 3 7 2 5" xfId="1880" xr:uid="{939D6FAF-CD38-4786-9A1E-CD9F6AB0C520}"/>
    <cellStyle name="メモ 3 7 2 5 2" xfId="5471" xr:uid="{DC77FAC0-4916-4FD8-A0EB-0F87D11FCDE4}"/>
    <cellStyle name="メモ 3 7 2 5 3" xfId="8228" xr:uid="{693B37BF-CF5A-4DCC-B03D-DAEB0376C2B2}"/>
    <cellStyle name="メモ 3 7 2 5 4" xfId="12096" xr:uid="{6C185037-43F7-473D-ADFD-F3F2D58D85EC}"/>
    <cellStyle name="メモ 3 7 2 6" xfId="2146" xr:uid="{FF8C246D-F26D-412C-AB49-E51A4B73BBEF}"/>
    <cellStyle name="メモ 3 7 2 6 2" xfId="5736" xr:uid="{82E8E4D9-7C50-4DEF-B06C-CF47A6EABD0E}"/>
    <cellStyle name="メモ 3 7 2 6 3" xfId="8438" xr:uid="{C0F45AEE-F472-4118-87A5-53B0C047266F}"/>
    <cellStyle name="メモ 3 7 2 6 4" xfId="12215" xr:uid="{1C1BF6E1-DF36-4945-99E3-24F0119EEA28}"/>
    <cellStyle name="メモ 3 7 2 7" xfId="2412" xr:uid="{D9EB3CD5-F04C-4815-B788-27A7C6262BC2}"/>
    <cellStyle name="メモ 3 7 2 7 2" xfId="6001" xr:uid="{6B523489-2BEA-40CA-AA28-61BB88680427}"/>
    <cellStyle name="メモ 3 7 2 7 3" xfId="8641" xr:uid="{18205C19-B334-4FF2-B6AA-1958ADE7EC71}"/>
    <cellStyle name="メモ 3 7 2 7 4" xfId="12339" xr:uid="{CF0444F7-E2B7-4060-8F6F-8A9C5F1E4DA5}"/>
    <cellStyle name="メモ 3 7 2 8" xfId="2671" xr:uid="{24B3C030-B30E-4758-86DA-3FD18858A5EA}"/>
    <cellStyle name="メモ 3 7 2 8 2" xfId="6252" xr:uid="{7C6499B1-53DC-4FB6-B197-E654F4C39198}"/>
    <cellStyle name="メモ 3 7 2 8 3" xfId="12437" xr:uid="{C5F2679F-ECB2-46C9-9E1E-9502223E8180}"/>
    <cellStyle name="メモ 3 7 2 9" xfId="2918" xr:uid="{4F8A9C32-C9DA-4777-9DA2-82AD735E0C90}"/>
    <cellStyle name="メモ 3 7 2 9 2" xfId="6484" xr:uid="{0C533E7A-B2F7-457D-9629-1426FE52306E}"/>
    <cellStyle name="メモ 3 7 2 9 3" xfId="9002" xr:uid="{EEAF636E-559B-4699-9A98-BC58C390EEAD}"/>
    <cellStyle name="メモ 3 7 2 9 4" xfId="12549" xr:uid="{09658043-8447-4DC5-B5FC-210E864674E4}"/>
    <cellStyle name="メモ 3 7 3" xfId="885" xr:uid="{4EC463AF-095D-4A53-89C8-19DBA42A8B30}"/>
    <cellStyle name="メモ 3 7 3 2" xfId="4485" xr:uid="{2C54ABBE-7088-426D-9B6B-E2BF757A78EC}"/>
    <cellStyle name="メモ 3 7 3 3" xfId="10288" xr:uid="{149762EC-7DE8-4851-9E7A-62629FF27430}"/>
    <cellStyle name="メモ 3 7 3 4" xfId="10851" xr:uid="{0EFBF8CC-5FBE-44C2-A238-30064885C49E}"/>
    <cellStyle name="メモ 3 7 3 5" xfId="11540" xr:uid="{40DEDED3-189E-4458-ADAA-47AD7CCDBC01}"/>
    <cellStyle name="メモ 3 7 4" xfId="1115" xr:uid="{9BB6B360-9037-4B54-B57C-9DFFC4351014}"/>
    <cellStyle name="メモ 3 7 4 2" xfId="4715" xr:uid="{70651D4F-DF6D-41AB-8953-8491A291691F}"/>
    <cellStyle name="メモ 3 7 4 3" xfId="7672" xr:uid="{FFA2AC30-2DA6-42CB-9D41-056CCDF094F6}"/>
    <cellStyle name="メモ 3 7 4 4" xfId="10556" xr:uid="{4FE50B08-91C0-46D3-991F-428EECD5C590}"/>
    <cellStyle name="メモ 3 7 4 5" xfId="11020" xr:uid="{ED0F1551-B698-441F-A7C6-5C82276BB0E6}"/>
    <cellStyle name="メモ 3 7 4 6" xfId="11720" xr:uid="{BAFF9CEF-F0C7-4502-8095-DA287AAA79EE}"/>
    <cellStyle name="メモ 3 7 5" xfId="1451" xr:uid="{6C8AD995-8BD1-42B5-B84C-305F8C4CA922}"/>
    <cellStyle name="メモ 3 7 5 2" xfId="5045" xr:uid="{297B83D5-4584-4B60-9374-48E3071B9511}"/>
    <cellStyle name="メモ 3 7 5 3" xfId="7893" xr:uid="{701D0F22-B65D-475B-87C0-B01B51D6C396}"/>
    <cellStyle name="メモ 3 7 5 4" xfId="11895" xr:uid="{1CEE8730-C277-4892-A95E-1379BB8F7B5F}"/>
    <cellStyle name="メモ 3 7 6" xfId="1724" xr:uid="{43FB5B37-CEC5-4BCE-9E6D-C48B523AC515}"/>
    <cellStyle name="メモ 3 7 6 2" xfId="5316" xr:uid="{BDC5FF48-E50A-4722-AFA1-063DA85B37A4}"/>
    <cellStyle name="メモ 3 7 6 3" xfId="8102" xr:uid="{B43A5993-05D6-44D1-8F7A-DD6100219FB4}"/>
    <cellStyle name="メモ 3 7 6 4" xfId="12025" xr:uid="{0B4B6F21-C948-4FBE-8EFD-0DF279FB2C44}"/>
    <cellStyle name="メモ 3 7 7" xfId="1993" xr:uid="{B9DFF3DB-BBB6-4F68-8073-A9478FE30F36}"/>
    <cellStyle name="メモ 3 7 7 2" xfId="5584" xr:uid="{91A7EF5F-FDEC-4142-90D8-A450623A37DB}"/>
    <cellStyle name="メモ 3 7 7 3" xfId="8317" xr:uid="{3B9BE014-0E02-4A29-86B4-A209C1ED98DF}"/>
    <cellStyle name="メモ 3 7 7 4" xfId="12145" xr:uid="{F5AC6329-AA2C-465A-940A-EFFD015C81C4}"/>
    <cellStyle name="メモ 3 7 8" xfId="2257" xr:uid="{171A2341-F6D4-49EF-9D2B-F8F49FA45A20}"/>
    <cellStyle name="メモ 3 7 8 2" xfId="5847" xr:uid="{042A0C03-F201-43A8-8476-70C58A7A86A4}"/>
    <cellStyle name="メモ 3 7 8 3" xfId="8526" xr:uid="{3A0DAD50-87CA-4620-A4E0-D3F0E6FA0224}"/>
    <cellStyle name="メモ 3 7 8 4" xfId="12264" xr:uid="{68F89D81-BF79-4C9A-B448-3785FFD60C5A}"/>
    <cellStyle name="メモ 3 7 9" xfId="2517" xr:uid="{28AA539E-0A53-4BDC-8C02-DC0DA5B71C7F}"/>
    <cellStyle name="メモ 3 7 9 2" xfId="6104" xr:uid="{5CE3DEC2-6F7B-4CC6-B483-EE34EC580AB1}"/>
    <cellStyle name="メモ 3 7 9 3" xfId="8721" xr:uid="{B67FD7D4-9B6A-43DA-9ECE-7A15EADC919F}"/>
    <cellStyle name="メモ 3 8" xfId="270" xr:uid="{5486002E-460A-4577-8CA5-C1E1BE9C1019}"/>
    <cellStyle name="メモ 3 8 10" xfId="2974" xr:uid="{152EBAE3-E40D-4942-B3B1-1F7D20B20C64}"/>
    <cellStyle name="メモ 3 8 10 2" xfId="6538" xr:uid="{2D4C457D-4F19-46D5-8669-8F38BCA42C17}"/>
    <cellStyle name="メモ 3 8 10 3" xfId="12573" xr:uid="{CC7AAB62-B987-43E7-8E85-9C23830DF5AC}"/>
    <cellStyle name="メモ 3 8 11" xfId="2957" xr:uid="{20638F6D-364C-4738-ACCF-DFF52B7C51D6}"/>
    <cellStyle name="メモ 3 8 11 2" xfId="6523" xr:uid="{4167B967-EA6D-45F9-92F3-1B02019EBC77}"/>
    <cellStyle name="メモ 3 8 11 3" xfId="9038" xr:uid="{420B5C9B-9C7E-4F0F-BB7C-0424C508227E}"/>
    <cellStyle name="メモ 3 8 11 4" xfId="12561" xr:uid="{7F2FF50E-87A8-417E-96D6-CDBEB38328F9}"/>
    <cellStyle name="メモ 3 8 12" xfId="3344" xr:uid="{15FD0ABA-06A0-4F57-BF6D-2D3D35814F63}"/>
    <cellStyle name="メモ 3 8 12 2" xfId="6879" xr:uid="{9F4913C7-C07C-4B9E-B48B-D9808808659A}"/>
    <cellStyle name="メモ 3 8 12 3" xfId="9268" xr:uid="{0195A34F-F641-47A8-8442-3515A80CAF4F}"/>
    <cellStyle name="メモ 3 8 12 4" xfId="12783" xr:uid="{308C45B2-1432-452E-8A91-F6C6D529DC0A}"/>
    <cellStyle name="メモ 3 8 13" xfId="3912" xr:uid="{462947BB-08B5-4D6E-9798-C0D87829657A}"/>
    <cellStyle name="メモ 3 8 14" xfId="9600" xr:uid="{246EB123-3C84-4ED1-BE87-8FDA48CBFB64}"/>
    <cellStyle name="メモ 3 8 15" xfId="9894" xr:uid="{349B6FFD-FA88-4AE7-A6A0-8C0F5386FC86}"/>
    <cellStyle name="メモ 3 8 16" xfId="10155" xr:uid="{F5513126-2993-407F-BD04-1610B6A415DF}"/>
    <cellStyle name="メモ 3 8 2" xfId="941" xr:uid="{32AA9814-592D-46B1-81A5-626C2B95F3F7}"/>
    <cellStyle name="メモ 3 8 2 2" xfId="4541" xr:uid="{E101571D-5FC7-429C-8DF3-4A8424C08CC3}"/>
    <cellStyle name="メモ 3 8 2 3" xfId="10344" xr:uid="{4519648C-0110-4400-B085-26ECAF2E563F}"/>
    <cellStyle name="メモ 3 8 2 4" xfId="10886" xr:uid="{547086B8-F8DA-4BFF-8723-949CEEF650DF}"/>
    <cellStyle name="メモ 3 8 2 5" xfId="11586" xr:uid="{C8631BC1-319C-4F9E-8726-D71663F49BED}"/>
    <cellStyle name="メモ 3 8 3" xfId="1299" xr:uid="{996B5A66-A479-4C62-893E-6CDCEEAC47AF}"/>
    <cellStyle name="メモ 3 8 3 2" xfId="4895" xr:uid="{D36CD4DE-79AD-4BA9-88D7-8C84C1A5FA3E}"/>
    <cellStyle name="メモ 3 8 3 3" xfId="7791" xr:uid="{B494DB0C-90F6-49F7-A8CB-D25522DF55B7}"/>
    <cellStyle name="メモ 3 8 3 4" xfId="10608" xr:uid="{16C31B44-A440-42A5-8F4D-917790415EA9}"/>
    <cellStyle name="メモ 3 8 3 5" xfId="11055" xr:uid="{01BEF0E1-745D-40C5-B9DF-17586AFE84B8}"/>
    <cellStyle name="メモ 3 8 3 6" xfId="11816" xr:uid="{0DC83A2B-5B9E-4E3A-904B-03514F5D0625}"/>
    <cellStyle name="メモ 3 8 4" xfId="1506" xr:uid="{15513C78-4867-49A8-8ABA-74C0ED30D898}"/>
    <cellStyle name="メモ 3 8 4 2" xfId="5100" xr:uid="{94BFFF7F-1D8E-47AE-BD3A-7BF1484D3036}"/>
    <cellStyle name="メモ 3 8 4 3" xfId="7934" xr:uid="{BCFC1A12-D626-432F-B4D8-63DC5468CC19}"/>
    <cellStyle name="メモ 3 8 4 4" xfId="11923" xr:uid="{79E23E3E-126B-457A-9FFE-164C063D1269}"/>
    <cellStyle name="メモ 3 8 5" xfId="1778" xr:uid="{1537CF39-5C5A-499F-8F0E-4BBACBC4E83D}"/>
    <cellStyle name="メモ 3 8 5 2" xfId="5369" xr:uid="{129E49BA-BF95-4607-AADF-86EFCEE6786C}"/>
    <cellStyle name="メモ 3 8 5 3" xfId="8145" xr:uid="{9AAACFC9-6255-4437-AD53-6590A8C5C289}"/>
    <cellStyle name="メモ 3 8 5 4" xfId="12050" xr:uid="{B357D9FC-DB80-4C27-AFE6-219602E98D64}"/>
    <cellStyle name="メモ 3 8 6" xfId="2046" xr:uid="{DCDFA34D-73EE-42BE-BD7A-2BC480885E2B}"/>
    <cellStyle name="メモ 3 8 6 2" xfId="5637" xr:uid="{045FA017-BD18-455E-8819-38A0CC5982CF}"/>
    <cellStyle name="メモ 3 8 6 3" xfId="8359" xr:uid="{C34E8542-B9EB-41F1-A7E5-920A95A1C31F}"/>
    <cellStyle name="メモ 3 8 6 4" xfId="12169" xr:uid="{E45298C8-0702-478F-AD30-F694324202AD}"/>
    <cellStyle name="メモ 3 8 7" xfId="2313" xr:uid="{23D95E51-94DF-4C67-AD86-81C0B9F200CF}"/>
    <cellStyle name="メモ 3 8 7 2" xfId="5903" xr:uid="{E27A74F2-64E0-443B-BDA4-372BB0270CD3}"/>
    <cellStyle name="メモ 3 8 7 3" xfId="8564" xr:uid="{1501A132-B38F-4BEC-8784-8313E68FC272}"/>
    <cellStyle name="メモ 3 8 7 4" xfId="12293" xr:uid="{9C63DB28-17E1-46D5-B82F-A11931C7F239}"/>
    <cellStyle name="メモ 3 8 8" xfId="2571" xr:uid="{58265898-9260-4300-B397-0ED6A07DB65B}"/>
    <cellStyle name="メモ 3 8 8 2" xfId="6155" xr:uid="{39352409-8428-4125-B6E7-FC76D1FBFADD}"/>
    <cellStyle name="メモ 3 8 8 3" xfId="8759" xr:uid="{131782D6-534D-452F-A250-7E0EA5DCA1D7}"/>
    <cellStyle name="メモ 3 8 9" xfId="2820" xr:uid="{EB6F52A3-598A-41D1-98D4-29E0FEA38E02}"/>
    <cellStyle name="メモ 3 8 9 2" xfId="6392" xr:uid="{A5645583-86F9-4709-AEF9-0A75D7E5D0EB}"/>
    <cellStyle name="メモ 3 8 9 3" xfId="8923" xr:uid="{DCE6F4C2-6E4A-46F6-BA2F-288F9D270286}"/>
    <cellStyle name="メモ 3 8 9 4" xfId="12504" xr:uid="{C135DC73-BA80-43A0-A41B-500CABEA02BE}"/>
    <cellStyle name="メモ 3 9" xfId="267" xr:uid="{D2A5F43A-E1D8-40FE-AD43-282D84165F40}"/>
    <cellStyle name="メモ 3 9 2" xfId="3909" xr:uid="{B1F8E672-973D-4690-A648-7F1E58DA37DD}"/>
    <cellStyle name="メモ 3 9 3" xfId="7327" xr:uid="{BC120CD9-F5F1-4B13-A840-681666E7A290}"/>
    <cellStyle name="メモ 3 9 4" xfId="9597" xr:uid="{C4500621-14C1-41B7-A221-2540A6DFE25F}"/>
    <cellStyle name="メモ 3 9 5" xfId="10781" xr:uid="{BF45A116-4836-45D7-B887-2D7B000877B9}"/>
    <cellStyle name="メモ 3 9 6" xfId="11208" xr:uid="{727D91C6-C5D9-4308-8A4D-609CB7B5EF60}"/>
    <cellStyle name="リンク セル 2" xfId="94" xr:uid="{8A316C38-25C7-4E8F-9B23-3C961C69E368}"/>
    <cellStyle name="悪い 2" xfId="95" xr:uid="{6163B539-0DBE-44A1-86D4-2CBCC5E1D691}"/>
    <cellStyle name="改行(上)" xfId="220" xr:uid="{609BD666-3F36-4C38-8E62-232E1B87ED97}"/>
    <cellStyle name="改行(中)" xfId="221" xr:uid="{8D73AFE7-51C3-4104-8189-F0928389824F}"/>
    <cellStyle name="計算 2" xfId="96" xr:uid="{E83652F3-2260-478E-864E-88A2348CE898}"/>
    <cellStyle name="計算 2 10" xfId="1111" xr:uid="{F140AE12-9C43-4A27-9854-BC600FBD3884}"/>
    <cellStyle name="計算 2 10 2" xfId="4711" xr:uid="{019E6639-46B6-4490-8C29-955AAC71C2DD}"/>
    <cellStyle name="計算 2 10 3" xfId="11717" xr:uid="{697773D0-9A80-4C5B-B8B6-7B557158BA03}"/>
    <cellStyle name="計算 2 11" xfId="595" xr:uid="{882F00C3-72AC-4D74-AB85-84285B19E6A1}"/>
    <cellStyle name="計算 2 11 2" xfId="4198" xr:uid="{E57DE45E-9B28-4A1E-9920-730303A1C716}"/>
    <cellStyle name="計算 2 11 3" xfId="7480" xr:uid="{65172F35-C8AD-4B90-ADC8-F68A13AE7B7C}"/>
    <cellStyle name="計算 2 12" xfId="745" xr:uid="{D05D1984-9375-4748-A257-3C6A3EE99B57}"/>
    <cellStyle name="計算 2 12 2" xfId="4345" xr:uid="{DFF7BD40-C90E-43B3-A246-45783AEE978B}"/>
    <cellStyle name="計算 2 12 3" xfId="7576" xr:uid="{C0C519E3-B825-4742-9BA5-5E3616CB8E99}"/>
    <cellStyle name="計算 2 13" xfId="1264" xr:uid="{63C2C7A1-51C0-495A-BE78-DD1A09C314CC}"/>
    <cellStyle name="計算 2 13 2" xfId="4861" xr:uid="{E70C2614-697A-42A3-8A0C-EC0485B641EC}"/>
    <cellStyle name="計算 2 13 3" xfId="7772" xr:uid="{79678FFD-E73B-42C3-8F5F-8C55ECF281FE}"/>
    <cellStyle name="計算 2 14" xfId="635" xr:uid="{06EE5FE0-9358-4BE0-A734-0056686652BB}"/>
    <cellStyle name="計算 2 14 2" xfId="4238" xr:uid="{17EF6456-E096-45D0-9572-F5CAA14175E9}"/>
    <cellStyle name="計算 2 14 3" xfId="7509" xr:uid="{BCBDD786-286E-48E5-B242-31FD6E7FD309}"/>
    <cellStyle name="計算 2 15" xfId="1188" xr:uid="{4810821F-7AEE-4EB7-914D-A82CFD0DB0AF}"/>
    <cellStyle name="計算 2 15 2" xfId="7718" xr:uid="{BC5586B4-1797-4EB2-BC1B-97042FE8D727}"/>
    <cellStyle name="計算 2 16" xfId="3167" xr:uid="{FF2DA3C4-3288-4A14-A7BE-0E73FE56536B}"/>
    <cellStyle name="計算 2 16 2" xfId="6707" xr:uid="{86D37D48-1B6F-4E49-9537-57A894EFB651}"/>
    <cellStyle name="計算 2 16 3" xfId="9128" xr:uid="{1ABE047B-4E31-4DE3-AA32-88C12868F114}"/>
    <cellStyle name="計算 2 17" xfId="3481" xr:uid="{046318C4-76BB-4EA7-8847-FE8A00C20440}"/>
    <cellStyle name="計算 2 17 2" xfId="7016" xr:uid="{7420BDC7-6C58-44D4-B64A-630B5F248F13}"/>
    <cellStyle name="計算 2 17 3" xfId="9379" xr:uid="{35CB8BF4-DAFA-4DAF-8CBE-597D35AA253A}"/>
    <cellStyle name="計算 2 18" xfId="3482" xr:uid="{D1540E59-F7B0-4429-879F-C498936745E1}"/>
    <cellStyle name="計算 2 18 2" xfId="7017" xr:uid="{D4157D0F-08EE-407B-95AA-AAEAA252C315}"/>
    <cellStyle name="計算 2 18 3" xfId="9380" xr:uid="{2674F3A9-F88E-48B7-B52A-CB5EF0CF1676}"/>
    <cellStyle name="計算 2 19" xfId="3875" xr:uid="{633E956E-93B5-4CB0-B738-2DFC9E08C6AC}"/>
    <cellStyle name="計算 2 19 2" xfId="3791" xr:uid="{D9FA57AE-D4F0-40B4-A607-CB28E96C2BFE}"/>
    <cellStyle name="計算 2 2" xfId="223" xr:uid="{35D32212-BB28-4DAB-A963-617BE15E2B16}"/>
    <cellStyle name="計算 2 2 10" xfId="766" xr:uid="{7ED1BDB6-BD8A-4380-97DE-BE927CF7887E}"/>
    <cellStyle name="計算 2 2 10 2" xfId="4366" xr:uid="{42A11D38-DA39-4F50-A7B9-78BC6E998EC7}"/>
    <cellStyle name="計算 2 2 10 3" xfId="11446" xr:uid="{1954A9D7-63E2-419D-81C9-085B1888A813}"/>
    <cellStyle name="計算 2 2 11" xfId="713" xr:uid="{55E17CEE-31DF-40BD-9C8B-54AB570560E9}"/>
    <cellStyle name="計算 2 2 11 2" xfId="4314" xr:uid="{6C7B7FB3-A760-4A8D-B4CA-2E22F74BFA3B}"/>
    <cellStyle name="計算 2 2 11 3" xfId="11411" xr:uid="{EFD25FD9-ACDC-4763-94C8-858BB2192450}"/>
    <cellStyle name="計算 2 2 12" xfId="737" xr:uid="{BE430A37-9BCF-4A7E-9518-7986AFCF2590}"/>
    <cellStyle name="計算 2 2 12 2" xfId="4337" xr:uid="{83E35AC0-F5E2-4C6A-8333-24425EAAC8DD}"/>
    <cellStyle name="計算 2 2 12 3" xfId="7569" xr:uid="{A7B8A0B1-08CF-4B8E-9B91-6C9AE59082C5}"/>
    <cellStyle name="計算 2 2 13" xfId="719" xr:uid="{28AF122B-73EC-4304-87EC-51F773AACE74}"/>
    <cellStyle name="計算 2 2 13 2" xfId="4320" xr:uid="{A3059784-91E7-435D-A445-F1CFBC4A2A64}"/>
    <cellStyle name="計算 2 2 13 3" xfId="7560" xr:uid="{11EB7388-1FCB-4C9B-9DD4-77F3D9A631A5}"/>
    <cellStyle name="計算 2 2 14" xfId="1416" xr:uid="{3CB92F2D-9F2B-4D91-AC03-E337057F6ED0}"/>
    <cellStyle name="計算 2 2 14 2" xfId="5010" xr:uid="{7A9B5CB4-77C4-4E55-9C20-F46951D01871}"/>
    <cellStyle name="計算 2 2 14 3" xfId="7865" xr:uid="{C4266E15-9E05-4A4A-B084-50C4FB8C0C08}"/>
    <cellStyle name="計算 2 2 15" xfId="1689" xr:uid="{5BDA8711-4874-4823-9A07-F8A6417CB332}"/>
    <cellStyle name="計算 2 2 15 2" xfId="5281" xr:uid="{9140484D-06D6-4143-BF38-5772A3764B94}"/>
    <cellStyle name="計算 2 2 15 3" xfId="8075" xr:uid="{15C23FF4-F54F-4773-AD5A-6CB273B7FE42}"/>
    <cellStyle name="計算 2 2 16" xfId="1004" xr:uid="{4BC6D204-BBB6-4FA2-8C07-493F2098E25E}"/>
    <cellStyle name="計算 2 2 16 2" xfId="4604" xr:uid="{386E9556-AF20-4111-A212-795AEE0554AC}"/>
    <cellStyle name="計算 2 2 16 3" xfId="7638" xr:uid="{87FDD625-A2C7-46BC-9E9C-9378B0CAB87D}"/>
    <cellStyle name="計算 2 2 17" xfId="2728" xr:uid="{CBA923E3-E687-4BA9-B369-5C271256637B}"/>
    <cellStyle name="計算 2 2 17 2" xfId="6306" xr:uid="{1CA1F5A6-0BBD-4E2E-9C62-4AA1182EC592}"/>
    <cellStyle name="計算 2 2 17 3" xfId="12462" xr:uid="{D8E51422-FE95-4DD6-9B4B-74E28448AD21}"/>
    <cellStyle name="計算 2 2 18" xfId="3157" xr:uid="{A73BBB1E-46F1-462C-8842-1E520104C250}"/>
    <cellStyle name="計算 2 2 18 2" xfId="6698" xr:uid="{CFBD9833-DC0E-4BE1-A9F6-B35B605133E4}"/>
    <cellStyle name="計算 2 2 18 3" xfId="9121" xr:uid="{E586E369-422D-4176-B4D6-24DB863C1019}"/>
    <cellStyle name="計算 2 2 19" xfId="3216" xr:uid="{2052C088-4ED2-4CBA-824F-D95532AF0C57}"/>
    <cellStyle name="計算 2 2 19 2" xfId="6752" xr:uid="{42E8B7B7-EEB0-4E92-846F-F14FFFE7F0CE}"/>
    <cellStyle name="計算 2 2 19 3" xfId="9164" xr:uid="{62A1E17C-94A1-4543-BA53-9ECACAD1E41F}"/>
    <cellStyle name="計算 2 2 2" xfId="304" xr:uid="{D8486E23-8961-4B74-BFC7-5D25D0FC957A}"/>
    <cellStyle name="計算 2 2 2 10" xfId="706" xr:uid="{21B6B342-DDA7-42FF-AC5D-97DBBDAAE23E}"/>
    <cellStyle name="計算 2 2 2 10 2" xfId="4307" xr:uid="{76B903F6-91CD-4B45-B093-93228C2370AC}"/>
    <cellStyle name="計算 2 2 2 10 3" xfId="7552" xr:uid="{D05B5C72-A070-4BF2-AD94-72B3F78BE3A8}"/>
    <cellStyle name="計算 2 2 2 11" xfId="753" xr:uid="{E41A5427-D839-4D43-91DC-5418483FB0A3}"/>
    <cellStyle name="計算 2 2 2 11 2" xfId="4353" xr:uid="{FCD92A72-87D7-4F8F-BEC0-0026FE21174A}"/>
    <cellStyle name="計算 2 2 2 11 3" xfId="11437" xr:uid="{C10CAEE9-7D84-4B1D-AA5E-209AA3C6BA22}"/>
    <cellStyle name="計算 2 2 2 12" xfId="2950" xr:uid="{2C0FE5CB-B1C7-4AC7-82C2-6A50BDACCF8C}"/>
    <cellStyle name="計算 2 2 2 12 2" xfId="6516" xr:uid="{5D5BB736-AC25-48A1-8ACA-E010B0D86A76}"/>
    <cellStyle name="計算 2 2 2 12 3" xfId="9033" xr:uid="{3536F9FB-3A7B-4680-BEF0-02D0CF8BAC43}"/>
    <cellStyle name="計算 2 2 2 13" xfId="2809" xr:uid="{CCC324B9-22CD-4A09-8BD0-E223A3AA1E35}"/>
    <cellStyle name="計算 2 2 2 13 2" xfId="6382" xr:uid="{FA43AD3D-06CA-48C3-B779-F6E4136DF95B}"/>
    <cellStyle name="計算 2 2 2 13 3" xfId="8913" xr:uid="{43BAA99A-08E1-484B-942F-024FD81DE862}"/>
    <cellStyle name="計算 2 2 2 14" xfId="3528" xr:uid="{BBD4709D-73B3-4C7D-AE4D-03BB81A08EEB}"/>
    <cellStyle name="計算 2 2 2 14 2" xfId="7063" xr:uid="{26AC2DD9-B219-4561-94C2-F2D9F7A2BBEC}"/>
    <cellStyle name="計算 2 2 2 14 3" xfId="9411" xr:uid="{C2FE0D4B-55A5-4BD6-8D79-8FC1E0C50B8A}"/>
    <cellStyle name="計算 2 2 2 15" xfId="3673" xr:uid="{510B23CE-EB20-490B-8BFA-CB1D49035A50}"/>
    <cellStyle name="計算 2 2 2 15 2" xfId="7208" xr:uid="{766C4192-98AE-4FEB-9897-5016E5B44C8A}"/>
    <cellStyle name="計算 2 2 2 15 3" xfId="9503" xr:uid="{321352BE-F0C6-47FB-9A59-2EF8A88A3D67}"/>
    <cellStyle name="計算 2 2 2 16" xfId="3940" xr:uid="{7BEFA863-164E-4BFC-A648-F11DA2F085E3}"/>
    <cellStyle name="計算 2 2 2 16 2" xfId="7343" xr:uid="{6B7177C9-0776-4C13-9BED-81F9EABF53CA}"/>
    <cellStyle name="計算 2 2 2 2" xfId="409" xr:uid="{BD6BA9F3-704E-49C6-BB18-43B4B2155173}"/>
    <cellStyle name="計算 2 2 2 2 10" xfId="2797" xr:uid="{BC0D8F3A-DB13-41E4-B969-A2068FCDB00F}"/>
    <cellStyle name="計算 2 2 2 2 10 2" xfId="6370" xr:uid="{128C5E56-9986-4965-9D3B-387B9AEC3FD9}"/>
    <cellStyle name="計算 2 2 2 2 10 3" xfId="8901" xr:uid="{F3B2A50C-2DF6-4B3B-AC28-35DC64EEF7E7}"/>
    <cellStyle name="計算 2 2 2 2 11" xfId="1649" xr:uid="{288E7709-BA99-4830-982D-8A6A82757C18}"/>
    <cellStyle name="計算 2 2 2 2 11 2" xfId="5242" xr:uid="{A1D96FE7-E2FB-4F34-9583-CB94CBBFEC18}"/>
    <cellStyle name="計算 2 2 2 2 11 3" xfId="11991" xr:uid="{D6FEBB0C-D899-4D2B-9FFA-1596E756CB83}"/>
    <cellStyle name="計算 2 2 2 2 12" xfId="3224" xr:uid="{F6161865-7E04-4BAE-8AE6-041E13199787}"/>
    <cellStyle name="計算 2 2 2 2 12 2" xfId="6760" xr:uid="{D9C92544-7EEF-4580-88E0-693C23BBE12E}"/>
    <cellStyle name="計算 2 2 2 2 12 3" xfId="9172" xr:uid="{E668B0F7-925B-4477-8339-E0F1C2906F6E}"/>
    <cellStyle name="計算 2 2 2 2 13" xfId="3325" xr:uid="{60F87EE5-0424-48E9-8DBD-034CE5D1B2FE}"/>
    <cellStyle name="計算 2 2 2 2 13 2" xfId="6860" xr:uid="{2465A834-AC93-4AAA-BBDF-A7E94F1D0027}"/>
    <cellStyle name="計算 2 2 2 2 13 3" xfId="9254" xr:uid="{9C593CAA-1B3D-4E4D-9E1D-B6BBE33EB268}"/>
    <cellStyle name="計算 2 2 2 2 14" xfId="3633" xr:uid="{3FF52057-55CC-40D6-B6C6-F111416FA4E2}"/>
    <cellStyle name="計算 2 2 2 2 14 2" xfId="7168" xr:uid="{ADAD620C-F7A7-404C-8823-8B6DA83B8CE3}"/>
    <cellStyle name="計算 2 2 2 2 14 3" xfId="9480" xr:uid="{A34F7FDD-CACD-4A76-88D6-9626E41DD4D2}"/>
    <cellStyle name="計算 2 2 2 2 15" xfId="3765" xr:uid="{0F633EFE-BFF5-415D-BF02-F0F16C35CDEC}"/>
    <cellStyle name="計算 2 2 2 2 15 2" xfId="7300" xr:uid="{3671C174-F0BC-4A50-9589-CB2AA7C93D1D}"/>
    <cellStyle name="計算 2 2 2 2 15 3" xfId="9567" xr:uid="{42E088AF-3DF4-43E2-97E1-5C7E0BB37AE2}"/>
    <cellStyle name="計算 2 2 2 2 16" xfId="4040" xr:uid="{69C5EBED-8E75-4F75-B5E5-AFACE51A4506}"/>
    <cellStyle name="計算 2 2 2 2 16 2" xfId="7417" xr:uid="{160A3F62-6563-47F7-A64D-B3E6D400023E}"/>
    <cellStyle name="計算 2 2 2 2 17" xfId="3854" xr:uid="{6D7AAE45-2D59-41C2-9CC4-5DD990F6DEB9}"/>
    <cellStyle name="計算 2 2 2 2 18" xfId="9705" xr:uid="{458C78ED-2466-4C55-8B77-B5C24566176C}"/>
    <cellStyle name="計算 2 2 2 2 19" xfId="11183" xr:uid="{29CDD8C9-E01B-44D0-A5E3-0D493EB59BA1}"/>
    <cellStyle name="計算 2 2 2 2 2" xfId="541" xr:uid="{273C5E2F-2445-46C4-AE8E-3D5611F335DD}"/>
    <cellStyle name="計算 2 2 2 2 2 10" xfId="3105" xr:uid="{F4E90264-694D-4359-B95D-875CC25D60A0}"/>
    <cellStyle name="計算 2 2 2 2 2 10 2" xfId="6652" xr:uid="{A9A3A28E-09FF-4C41-9749-423245028B4B}"/>
    <cellStyle name="計算 2 2 2 2 2 10 3" xfId="12679" xr:uid="{AE71A104-2AF6-4BAF-84E2-D49A020ABABD}"/>
    <cellStyle name="計算 2 2 2 2 2 11" xfId="2756" xr:uid="{AA641CF1-F458-40D5-A682-D057AF872A2F}"/>
    <cellStyle name="計算 2 2 2 2 2 11 2" xfId="6329" xr:uid="{CDF5F470-1AA7-4150-99E1-C46B36D8118C}"/>
    <cellStyle name="計算 2 2 2 2 2 11 3" xfId="8867" xr:uid="{8CEBE6E1-212D-41E8-BD38-E079041821AA}"/>
    <cellStyle name="計算 2 2 2 2 2 12" xfId="3461" xr:uid="{5BEBF48D-A8C4-4DC8-9D50-CEE6A0172B02}"/>
    <cellStyle name="計算 2 2 2 2 2 12 2" xfId="6996" xr:uid="{EB958676-E1FA-4444-98AD-1A2AD1F090FC}"/>
    <cellStyle name="計算 2 2 2 2 2 12 3" xfId="9364" xr:uid="{92E92037-EC1E-4486-81AB-83700184174A}"/>
    <cellStyle name="計算 2 2 2 2 2 13" xfId="4149" xr:uid="{30BE5A6E-2ED2-4C91-969A-133D6F0D559D}"/>
    <cellStyle name="計算 2 2 2 2 2 14" xfId="9837" xr:uid="{8ABAF633-549B-43B9-8E96-65935BAF9B41}"/>
    <cellStyle name="計算 2 2 2 2 2 15" xfId="9987" xr:uid="{0A5971D7-C7E5-400C-8AF9-4D06D81CB7FC}"/>
    <cellStyle name="計算 2 2 2 2 2 16" xfId="10767" xr:uid="{E86EC161-754A-4CE7-9A23-14573BF914DD}"/>
    <cellStyle name="計算 2 2 2 2 2 2" xfId="1075" xr:uid="{2DBEAD79-B6C7-4502-A4FB-6BAD290A3248}"/>
    <cellStyle name="計算 2 2 2 2 2 2 2" xfId="4675" xr:uid="{027F8237-1F74-4106-951E-558C945FAFBB}"/>
    <cellStyle name="計算 2 2 2 2 2 2 3" xfId="10479" xr:uid="{A461B31F-C901-430F-8C2B-90B8C7A9B717}"/>
    <cellStyle name="計算 2 2 2 2 2 2 4" xfId="10974" xr:uid="{6CECCBFD-69DF-40C6-84EA-9355DFB10AFF}"/>
    <cellStyle name="計算 2 2 2 2 2 2 5" xfId="11695" xr:uid="{F4F5D711-5AA8-4607-9F80-E2AC724C6CB1}"/>
    <cellStyle name="計算 2 2 2 2 2 3" xfId="1327" xr:uid="{CA9C77C8-A586-4A61-AD5B-00F5E0FF2E52}"/>
    <cellStyle name="計算 2 2 2 2 2 3 2" xfId="4922" xr:uid="{2F43CACD-3FB5-4773-BE7D-DB10A43B2BB1}"/>
    <cellStyle name="計算 2 2 2 2 2 3 3" xfId="7808" xr:uid="{46472D9B-A1B0-4EAE-A320-4E37C703FCE8}"/>
    <cellStyle name="計算 2 2 2 2 2 3 4" xfId="10736" xr:uid="{ABA72564-85C0-4FFE-96FF-DE6CCCA5A4FF}"/>
    <cellStyle name="計算 2 2 2 2 2 3 5" xfId="11143" xr:uid="{56CBCE79-4F06-48C7-8B4B-85FF77BF53FB}"/>
    <cellStyle name="計算 2 2 2 2 2 4" xfId="1640" xr:uid="{A529B662-9C58-4E87-9799-B1F805DF90B5}"/>
    <cellStyle name="計算 2 2 2 2 2 4 2" xfId="5233" xr:uid="{D3B421A4-1686-422D-8B3F-A3DE0F31E325}"/>
    <cellStyle name="計算 2 2 2 2 2 4 3" xfId="8040" xr:uid="{4177693D-772E-41D5-A599-83FCA17853DD}"/>
    <cellStyle name="計算 2 2 2 2 2 5" xfId="1911" xr:uid="{5F157DDF-FE6C-4CB1-8B75-57D4AF04683D}"/>
    <cellStyle name="計算 2 2 2 2 2 5 2" xfId="5502" xr:uid="{36DC9D34-7B5A-45B0-9D83-492FD41EFA28}"/>
    <cellStyle name="計算 2 2 2 2 2 5 3" xfId="8254" xr:uid="{39014830-9696-4160-A517-D77268C12309}"/>
    <cellStyle name="計算 2 2 2 2 2 6" xfId="2178" xr:uid="{3D67B5B0-0C12-4C41-877B-82E17109AD16}"/>
    <cellStyle name="計算 2 2 2 2 2 6 2" xfId="5768" xr:uid="{1875993C-79AF-4F3B-9D1C-B9A2C745F286}"/>
    <cellStyle name="計算 2 2 2 2 2 6 3" xfId="8464" xr:uid="{02C84534-3164-407D-AE45-5DE7BCA357ED}"/>
    <cellStyle name="計算 2 2 2 2 2 7" xfId="2444" xr:uid="{DCA2B413-2523-4893-B3EE-3DC13FEFAE62}"/>
    <cellStyle name="計算 2 2 2 2 2 7 2" xfId="6032" xr:uid="{2A83E01F-7BEF-4713-B8FE-0A2BFAC60AA9}"/>
    <cellStyle name="計算 2 2 2 2 2 7 3" xfId="8666" xr:uid="{4DD0DCD3-050A-4B5A-82BB-150F3C061F7E}"/>
    <cellStyle name="計算 2 2 2 2 2 8" xfId="2702" xr:uid="{0AFF32C7-3BEF-4959-A6E5-842C0DDAE9D0}"/>
    <cellStyle name="計算 2 2 2 2 2 8 2" xfId="6280" xr:uid="{B313CF00-6A7F-41DF-8901-C85A1FF488AA}"/>
    <cellStyle name="計算 2 2 2 2 2 9" xfId="2947" xr:uid="{6A2B4279-37B6-480E-9285-09C31F12F01F}"/>
    <cellStyle name="計算 2 2 2 2 2 9 2" xfId="6513" xr:uid="{89F8B77F-DC73-4F86-B981-CF15745F6E92}"/>
    <cellStyle name="計算 2 2 2 2 2 9 3" xfId="9030" xr:uid="{943D3EE3-1DF0-45C2-8C52-52D7275F4DDC}"/>
    <cellStyle name="計算 2 2 2 2 3" xfId="917" xr:uid="{7C97C603-C46F-4B33-83E1-0D03EDDCAE34}"/>
    <cellStyle name="計算 2 2 2 2 3 2" xfId="4517" xr:uid="{67B08890-10D7-435A-87EC-28881F3329F8}"/>
    <cellStyle name="計算 2 2 2 2 3 3" xfId="10320" xr:uid="{3E34BD81-D742-4B44-9122-6381B12C5A0E}"/>
    <cellStyle name="計算 2 2 2 2 3 4" xfId="10872" xr:uid="{179F615B-E3F9-4465-AE28-684E0F887FCF}"/>
    <cellStyle name="計算 2 2 2 2 3 5" xfId="11568" xr:uid="{FF9118D5-FB28-417A-9BEC-F0F614322187}"/>
    <cellStyle name="計算 2 2 2 2 4" xfId="585" xr:uid="{9E0FC350-9F3D-4389-8722-9119E13D14E5}"/>
    <cellStyle name="計算 2 2 2 2 4 2" xfId="4188" xr:uid="{D5D4E989-C047-44FD-A24D-0AE7B8AA129C}"/>
    <cellStyle name="計算 2 2 2 2 4 3" xfId="7476" xr:uid="{200CE5B6-4C0C-481C-8D79-AC92C7B3C2F4}"/>
    <cellStyle name="計算 2 2 2 2 4 4" xfId="10586" xr:uid="{6CE6FA30-F8A8-4C0F-9781-186B0D9AB2EA}"/>
    <cellStyle name="計算 2 2 2 2 4 5" xfId="11041" xr:uid="{48E1FAF4-EDD7-4E85-9EBA-1D27A6520817}"/>
    <cellStyle name="計算 2 2 2 2 5" xfId="1482" xr:uid="{43B32589-4316-4DFA-B2D2-F347420DA34D}"/>
    <cellStyle name="計算 2 2 2 2 5 2" xfId="5076" xr:uid="{DA59745E-9636-4D36-8563-0E7CF78DD40F}"/>
    <cellStyle name="計算 2 2 2 2 5 3" xfId="7919" xr:uid="{802F68EE-1A4E-401D-836C-FA57A4D11C07}"/>
    <cellStyle name="計算 2 2 2 2 6" xfId="1754" xr:uid="{8EC821BA-3AD1-4329-96FA-8B64C0DD3D80}"/>
    <cellStyle name="計算 2 2 2 2 6 2" xfId="5346" xr:uid="{DA67E4CC-4AEC-40AF-82F5-AAA677BB26FA}"/>
    <cellStyle name="計算 2 2 2 2 6 3" xfId="8128" xr:uid="{8DCD9AD0-7C27-4F14-8316-FE821704200F}"/>
    <cellStyle name="計算 2 2 2 2 7" xfId="2025" xr:uid="{60E45F86-C9D4-4E2B-9DED-364B3509B051}"/>
    <cellStyle name="計算 2 2 2 2 7 2" xfId="5616" xr:uid="{59D56DE9-9029-4328-B751-0CFE4C3CBBEB}"/>
    <cellStyle name="計算 2 2 2 2 7 3" xfId="8343" xr:uid="{77F405D9-09DD-4B72-AC1F-84DB6A1CE731}"/>
    <cellStyle name="計算 2 2 2 2 8" xfId="2289" xr:uid="{0236D6D2-83B6-4CFC-94BA-3F45D58FD02D}"/>
    <cellStyle name="計算 2 2 2 2 8 2" xfId="5879" xr:uid="{AF0EE38D-F94C-4EA5-B8B2-E8312C86643C}"/>
    <cellStyle name="計算 2 2 2 2 8 3" xfId="8549" xr:uid="{AF72EEE6-B25A-49A8-AD12-155F994EBC89}"/>
    <cellStyle name="計算 2 2 2 2 9" xfId="2549" xr:uid="{4B1813A0-23D4-4079-AA0D-3D5AC40D8362}"/>
    <cellStyle name="計算 2 2 2 2 9 2" xfId="6134" xr:uid="{66129301-9AF1-42C9-8291-BE96680F4DA1}"/>
    <cellStyle name="計算 2 2 2 2 9 3" xfId="8745" xr:uid="{2514DB48-F713-45DF-984D-840685AE470D}"/>
    <cellStyle name="計算 2 2 2 3" xfId="449" xr:uid="{8FBDFE80-C595-4A99-9497-B32FB9C201DA}"/>
    <cellStyle name="計算 2 2 2 3 10" xfId="3003" xr:uid="{89EBB075-BCE0-4A1C-923B-A46A66D96781}"/>
    <cellStyle name="計算 2 2 2 3 10 2" xfId="6565" xr:uid="{C368E124-36A9-469D-BDA2-99A927FB6208}"/>
    <cellStyle name="計算 2 2 2 3 10 3" xfId="12598" xr:uid="{82812D9B-C6DE-4727-B866-73DE7FEADF86}"/>
    <cellStyle name="計算 2 2 2 3 11" xfId="687" xr:uid="{11533D58-289C-4810-B2A0-A771F666C1E7}"/>
    <cellStyle name="計算 2 2 2 3 11 2" xfId="4289" xr:uid="{5F206E6A-0F78-4818-AF82-68E9B1869C74}"/>
    <cellStyle name="計算 2 2 2 3 11 3" xfId="7542" xr:uid="{36B95203-121F-4F48-9262-05108879556E}"/>
    <cellStyle name="計算 2 2 2 3 12" xfId="3369" xr:uid="{1F576321-9589-437C-9F8E-90A141856BE9}"/>
    <cellStyle name="計算 2 2 2 3 12 2" xfId="6904" xr:uid="{589DDEED-91AC-4D2E-AF91-D7F9C0C12093}"/>
    <cellStyle name="計算 2 2 2 3 12 3" xfId="9289" xr:uid="{C8B5E56E-E230-4C42-946C-DAAA3D299FB1}"/>
    <cellStyle name="計算 2 2 2 3 13" xfId="4077" xr:uid="{F01F7BDB-A602-486A-B178-5D98696F6600}"/>
    <cellStyle name="計算 2 2 2 3 14" xfId="9745" xr:uid="{952AA6C3-F794-41CE-81C5-F0B93EC63EEA}"/>
    <cellStyle name="計算 2 2 2 3 15" xfId="9920" xr:uid="{034623B5-751E-48C7-8B90-FCA92B3AA893}"/>
    <cellStyle name="計算 2 2 2 3 16" xfId="10083" xr:uid="{EFA27AD8-D9C2-4E15-A948-9D608BF27592}"/>
    <cellStyle name="計算 2 2 2 3 2" xfId="971" xr:uid="{EDAF5BE7-2967-47ED-B8E1-8142D7322CCB}"/>
    <cellStyle name="計算 2 2 2 3 2 2" xfId="4571" xr:uid="{C75C10B1-2BAB-4845-8588-0A82F4246F03}"/>
    <cellStyle name="計算 2 2 2 3 2 3" xfId="10374" xr:uid="{21AAABC6-F10B-48CD-9C77-A15537C38B3E}"/>
    <cellStyle name="計算 2 2 2 3 2 4" xfId="10907" xr:uid="{F4E84A77-8A96-4F0D-8D20-C49C68D49AA9}"/>
    <cellStyle name="計算 2 2 2 3 2 5" xfId="11612" xr:uid="{4430EBB2-713A-43D5-8DB1-A544674785EF}"/>
    <cellStyle name="計算 2 2 2 3 3" xfId="1335" xr:uid="{800C2350-266E-4B6F-99E1-96FE690F98B8}"/>
    <cellStyle name="計算 2 2 2 3 3 2" xfId="4930" xr:uid="{91EF044A-026C-4183-A8DF-58C10838B54F}"/>
    <cellStyle name="計算 2 2 2 3 3 3" xfId="7814" xr:uid="{56E38813-7761-4FB8-ADD2-8AD75D9C4A40}"/>
    <cellStyle name="計算 2 2 2 3 3 4" xfId="10636" xr:uid="{515ABBF1-09B4-4B39-B34B-7B1489416165}"/>
    <cellStyle name="計算 2 2 2 3 3 5" xfId="11076" xr:uid="{A046AC2B-0E50-4AB7-8779-490118F58B52}"/>
    <cellStyle name="計算 2 2 2 3 4" xfId="1536" xr:uid="{501969C5-7764-4FF5-9949-EF3ACEB66BCF}"/>
    <cellStyle name="計算 2 2 2 3 4 2" xfId="5129" xr:uid="{0CB8C3F9-DEF3-4582-9A01-0B3723D015B1}"/>
    <cellStyle name="計算 2 2 2 3 4 3" xfId="7957" xr:uid="{069208C8-EE52-4B41-839B-5712AB194764}"/>
    <cellStyle name="計算 2 2 2 3 5" xfId="1807" xr:uid="{030EDE38-2058-4374-B924-13E6D52B8202}"/>
    <cellStyle name="計算 2 2 2 3 5 2" xfId="5398" xr:uid="{3F5CCF8B-EBD8-420B-99C4-69414DCF90DE}"/>
    <cellStyle name="計算 2 2 2 3 5 3" xfId="8170" xr:uid="{EB91DDA9-EE0C-4D66-9035-74D82E5D87C2}"/>
    <cellStyle name="計算 2 2 2 3 6" xfId="2075" xr:uid="{A53D5C59-0869-4B9D-B48C-44C1A36D4142}"/>
    <cellStyle name="計算 2 2 2 3 6 2" xfId="5665" xr:uid="{9FD9E1D5-5F06-4837-8D39-2B917A2B8AB9}"/>
    <cellStyle name="計算 2 2 2 3 6 3" xfId="8381" xr:uid="{8F28052F-098B-4F4A-92F3-8786ED56A053}"/>
    <cellStyle name="計算 2 2 2 3 7" xfId="2341" xr:uid="{D581DA12-5415-4340-8CB9-2AF3B9A1EFEA}"/>
    <cellStyle name="計算 2 2 2 3 7 2" xfId="5931" xr:uid="{7FB54D53-0958-4CD7-9B35-FD75BA13CE5B}"/>
    <cellStyle name="計算 2 2 2 3 7 3" xfId="8586" xr:uid="{2E6CF7B4-CE1C-4C89-B8D5-E361CCECA794}"/>
    <cellStyle name="計算 2 2 2 3 8" xfId="2600" xr:uid="{D284A1BF-74A3-4786-A370-37FF58BD6612}"/>
    <cellStyle name="計算 2 2 2 3 8 2" xfId="6183" xr:uid="{A6E2FFF4-D729-40AA-831D-DB7B5DC19B7F}"/>
    <cellStyle name="計算 2 2 2 3 8 3" xfId="8781" xr:uid="{3D69886A-204B-456A-9E0B-B4CC5EBD2AA5}"/>
    <cellStyle name="計算 2 2 2 3 9" xfId="2849" xr:uid="{3E07D17B-AC01-4EA2-B828-1A66050141C4}"/>
    <cellStyle name="計算 2 2 2 3 9 2" xfId="6419" xr:uid="{9496C74F-3315-47A0-B8D9-5B48E9EE6E32}"/>
    <cellStyle name="計算 2 2 2 3 9 3" xfId="8947" xr:uid="{432E3D70-EDF4-4098-B43E-3FA8933E9526}"/>
    <cellStyle name="計算 2 2 2 4" xfId="813" xr:uid="{F6187221-B4BD-4109-8CE6-33F91A1B028C}"/>
    <cellStyle name="計算 2 2 2 4 2" xfId="4413" xr:uid="{76D577D2-41EE-4853-A0B3-DD7005EE0274}"/>
    <cellStyle name="計算 2 2 2 4 3" xfId="10215" xr:uid="{D4734B5B-69C2-45A8-AC40-BD1B9C27323A}"/>
    <cellStyle name="計算 2 2 2 4 4" xfId="10804" xr:uid="{1AD2D54C-25CB-4ADD-B340-C3E645A89CE1}"/>
    <cellStyle name="計算 2 2 2 4 5" xfId="11481" xr:uid="{4ECD74BC-4FA9-4DCF-9BD9-4B726368F979}"/>
    <cellStyle name="計算 2 2 2 5" xfId="1132" xr:uid="{080D053E-6C72-4CDB-B286-0625802CC4D6}"/>
    <cellStyle name="計算 2 2 2 5 2" xfId="4732" xr:uid="{49449CF3-F19B-4E7B-8C60-0C0F387275DB}"/>
    <cellStyle name="計算 2 2 2 5 3" xfId="11731" xr:uid="{784F5463-4A3E-4B3A-8DC0-C614C097EB2D}"/>
    <cellStyle name="計算 2 2 2 6" xfId="1161" xr:uid="{6F56D1D7-E872-4034-9C9A-483761FBAACB}"/>
    <cellStyle name="計算 2 2 2 6 2" xfId="4760" xr:uid="{F0A75A1E-7944-4A3A-A55C-AF784DC057D6}"/>
    <cellStyle name="計算 2 2 2 6 3" xfId="7698" xr:uid="{B7AFFDD7-0A82-4928-AE3F-988D9FBE4291}"/>
    <cellStyle name="計算 2 2 2 7" xfId="1176" xr:uid="{EF26B6CD-0958-4B9C-B227-9CB147463DE0}"/>
    <cellStyle name="計算 2 2 2 7 2" xfId="4775" xr:uid="{96CCE2C5-0609-41B9-ABC2-7BCE5E07FC12}"/>
    <cellStyle name="計算 2 2 2 7 3" xfId="7707" xr:uid="{626E02C0-B551-4F96-8455-D29BCF4C80B0}"/>
    <cellStyle name="計算 2 2 2 8" xfId="1519" xr:uid="{65BFFB32-644E-4881-8885-817499ABFFA0}"/>
    <cellStyle name="計算 2 2 2 8 2" xfId="5113" xr:uid="{BFDE853B-545D-4869-92D4-2F1511B18F58}"/>
    <cellStyle name="計算 2 2 2 8 3" xfId="7943" xr:uid="{BA8914B5-61B4-49DC-B14B-BA72D3FAAC0B}"/>
    <cellStyle name="計算 2 2 2 9" xfId="1790" xr:uid="{DB8D06AD-AA6F-4B4F-B252-0C8540E426D7}"/>
    <cellStyle name="計算 2 2 2 9 2" xfId="5381" xr:uid="{211E38ED-8314-446E-8221-51D8FFB3A415}"/>
    <cellStyle name="計算 2 2 2 9 3" xfId="8155" xr:uid="{A8CBA148-01BF-4F6A-BC48-32A086010612}"/>
    <cellStyle name="計算 2 2 20" xfId="3498" xr:uid="{7079415F-0AEE-4FFF-BAA8-1C1996BD8AC3}"/>
    <cellStyle name="計算 2 2 20 2" xfId="7033" xr:uid="{AC2ED069-3A5D-4FF4-983C-58DB3BD38688}"/>
    <cellStyle name="計算 2 2 20 3" xfId="9392" xr:uid="{3E4137A0-6CAE-43BC-B4C5-2D745D1A5D35}"/>
    <cellStyle name="計算 2 2 21" xfId="3476" xr:uid="{9527F8E8-517C-4A4B-9C0F-F80465F93C6B}"/>
    <cellStyle name="計算 2 2 21 2" xfId="7011" xr:uid="{37E9FA27-44BF-4D9A-98EF-1D168243A2AE}"/>
    <cellStyle name="計算 2 2 21 3" xfId="9374" xr:uid="{780ABD0F-E802-4E25-B5CF-0550FAD51118}"/>
    <cellStyle name="計算 2 2 22" xfId="3885" xr:uid="{C02FABE9-070D-4409-8624-A37BF0211FAD}"/>
    <cellStyle name="計算 2 2 22 2" xfId="3796" xr:uid="{CE9EBE62-BD7C-4A8A-ADC5-5F77DFA66DF4}"/>
    <cellStyle name="計算 2 2 3" xfId="297" xr:uid="{B08ECAA6-1F1D-4493-9CC3-B7A3F97476F5}"/>
    <cellStyle name="計算 2 2 3 10" xfId="709" xr:uid="{81EC1936-FEAF-4A03-B5CB-72A966312D9D}"/>
    <cellStyle name="計算 2 2 3 10 2" xfId="4310" xr:uid="{ED79C271-E61D-4341-BDC5-4559EC5A9917}"/>
    <cellStyle name="計算 2 2 3 10 3" xfId="7555" xr:uid="{76781577-192E-426A-9257-B6DA54932547}"/>
    <cellStyle name="計算 2 2 3 11" xfId="611" xr:uid="{4E5F0121-8230-4A53-A5E4-F6880FEF0950}"/>
    <cellStyle name="計算 2 2 3 11 2" xfId="4214" xr:uid="{0C1EC5FC-4DE5-40C8-8831-8A5D7A59E29D}"/>
    <cellStyle name="計算 2 2 3 11 3" xfId="11357" xr:uid="{3C05B8D3-AF64-4447-997D-C04B6C23D135}"/>
    <cellStyle name="計算 2 2 3 12" xfId="1116" xr:uid="{9D5EFA49-F2D2-40A2-88B9-49DEE22C65EC}"/>
    <cellStyle name="計算 2 2 3 12 2" xfId="4716" xr:uid="{F97CA38E-9BC3-4ADC-90D4-3C2D436CE7C8}"/>
    <cellStyle name="計算 2 2 3 12 3" xfId="7673" xr:uid="{49CF5892-2774-4EC5-8218-9AE156551CCF}"/>
    <cellStyle name="計算 2 2 3 13" xfId="3205" xr:uid="{111CB88E-8177-4AFB-A74D-8A0E91AE0A3E}"/>
    <cellStyle name="計算 2 2 3 13 2" xfId="6742" xr:uid="{9818FF16-384A-4B6D-8FC3-E02F114BD113}"/>
    <cellStyle name="計算 2 2 3 13 3" xfId="9156" xr:uid="{55EAD245-EF8E-461E-9513-8E55EEDF964E}"/>
    <cellStyle name="計算 2 2 3 14" xfId="3521" xr:uid="{53F702E6-0AF9-4DE4-9A45-962AFCC8925B}"/>
    <cellStyle name="計算 2 2 3 14 2" xfId="7056" xr:uid="{70598940-0106-47C3-AEE2-1677E1B85167}"/>
    <cellStyle name="計算 2 2 3 14 3" xfId="9406" xr:uid="{62E8A204-EDDC-4135-9F12-9A6CE757F5C4}"/>
    <cellStyle name="計算 2 2 3 15" xfId="3666" xr:uid="{BECE8B77-424A-4EE4-AFE8-B492325F7D26}"/>
    <cellStyle name="計算 2 2 3 15 2" xfId="7201" xr:uid="{39D848CD-0A31-4815-BA75-899374E1D9E2}"/>
    <cellStyle name="計算 2 2 3 15 3" xfId="9498" xr:uid="{7D3BE584-5602-4304-BF5C-31DF6A446E41}"/>
    <cellStyle name="計算 2 2 3 16" xfId="3933" xr:uid="{9BEB03EB-74C7-49A6-B490-4B5047EEEF36}"/>
    <cellStyle name="計算 2 2 3 16 2" xfId="7338" xr:uid="{CA4B00B9-A31E-4CEE-A17E-DD12D40DDB6D}"/>
    <cellStyle name="計算 2 2 3 2" xfId="402" xr:uid="{887B9B0F-CBC6-4594-B924-E867ACEAF73D}"/>
    <cellStyle name="計算 2 2 3 2 10" xfId="2790" xr:uid="{A0C895F8-435A-40A8-86DE-A13BBAA51190}"/>
    <cellStyle name="計算 2 2 3 2 10 2" xfId="6363" xr:uid="{8F78BDDE-9CF6-4444-9980-62DC4FD7C83F}"/>
    <cellStyle name="計算 2 2 3 2 10 3" xfId="8896" xr:uid="{BCCCDB1F-E5A5-4082-9629-8092E2091A6B}"/>
    <cellStyle name="計算 2 2 3 2 11" xfId="1817" xr:uid="{006C249A-08EB-43B8-BA33-E43F88FB139B}"/>
    <cellStyle name="計算 2 2 3 2 11 2" xfId="5408" xr:uid="{75E06FEE-1564-4AB1-BC1D-F728783263B7}"/>
    <cellStyle name="計算 2 2 3 2 11 3" xfId="12067" xr:uid="{2FDA66F7-C2B0-4404-AE9B-4A47BB7FAFBE}"/>
    <cellStyle name="計算 2 2 3 2 12" xfId="3182" xr:uid="{3FAC3195-DB79-45B5-89F8-E04C9DC081D4}"/>
    <cellStyle name="計算 2 2 3 2 12 2" xfId="6721" xr:uid="{06D06137-2338-492C-9D2A-71E29DD30E0C}"/>
    <cellStyle name="計算 2 2 3 2 12 3" xfId="9136" xr:uid="{59C3DA0D-4FA6-4805-8BB9-EA870AF53E29}"/>
    <cellStyle name="計算 2 2 3 2 13" xfId="3318" xr:uid="{3F5E8EA9-77B7-41A4-9F29-753DEB4B084E}"/>
    <cellStyle name="計算 2 2 3 2 13 2" xfId="6853" xr:uid="{A37861CB-BA18-440A-8841-336CB7C23BD6}"/>
    <cellStyle name="計算 2 2 3 2 13 3" xfId="9247" xr:uid="{452355A3-D798-44BF-BFE0-A9059E60A7B3}"/>
    <cellStyle name="計算 2 2 3 2 14" xfId="3626" xr:uid="{9E523E78-C29E-4120-A63A-17CF318FEB19}"/>
    <cellStyle name="計算 2 2 3 2 14 2" xfId="7161" xr:uid="{292D2732-BCBD-457F-A8BB-D63BB45AB41C}"/>
    <cellStyle name="計算 2 2 3 2 14 3" xfId="9475" xr:uid="{FAC71BED-EFAE-4447-B772-3B124BEEDF09}"/>
    <cellStyle name="計算 2 2 3 2 15" xfId="3758" xr:uid="{26997840-AFDE-43EA-9B08-5C9990937EEF}"/>
    <cellStyle name="計算 2 2 3 2 15 2" xfId="7293" xr:uid="{D10133E1-2362-4171-B045-CE1FC82F0F9C}"/>
    <cellStyle name="計算 2 2 3 2 15 3" xfId="9560" xr:uid="{1639733C-BB55-4394-9047-4EB167084BE3}"/>
    <cellStyle name="計算 2 2 3 2 16" xfId="4033" xr:uid="{56E0E081-7EAC-4CC0-97B6-850FEAFCDDC4}"/>
    <cellStyle name="計算 2 2 3 2 16 2" xfId="7410" xr:uid="{A19B89A2-04F4-419E-BD04-227218A79511}"/>
    <cellStyle name="計算 2 2 3 2 17" xfId="3852" xr:uid="{73D37991-D5C6-4F30-AB5F-58300262B194}"/>
    <cellStyle name="計算 2 2 3 2 18" xfId="9698" xr:uid="{7DD430AC-4406-428B-BA19-B8A7681871F4}"/>
    <cellStyle name="計算 2 2 3 2 19" xfId="11181" xr:uid="{D8AA28CC-3DE6-4A5D-ABD8-E2356A96D5DF}"/>
    <cellStyle name="計算 2 2 3 2 2" xfId="534" xr:uid="{0629BBFD-97D7-4B67-B5AE-DFFCFD340922}"/>
    <cellStyle name="計算 2 2 3 2 2 10" xfId="3098" xr:uid="{5C966E4F-DE67-4164-A261-DB63DF444112}"/>
    <cellStyle name="計算 2 2 3 2 2 10 2" xfId="6645" xr:uid="{C2F218B0-1D4C-41A1-A819-7CA5D3FC1FBD}"/>
    <cellStyle name="計算 2 2 3 2 2 10 3" xfId="12673" xr:uid="{2BD46820-78FA-4802-83CE-1C76184CBA79}"/>
    <cellStyle name="計算 2 2 3 2 2 11" xfId="2925" xr:uid="{FC36EB70-2B4D-4BA2-8412-31CEFD9A8143}"/>
    <cellStyle name="計算 2 2 3 2 2 11 2" xfId="6491" xr:uid="{4F2CB870-9AB4-48E2-9393-AF4F46CCF978}"/>
    <cellStyle name="計算 2 2 3 2 2 11 3" xfId="9009" xr:uid="{2EC311A5-A4E7-4CF4-8B19-9E01668B7E26}"/>
    <cellStyle name="計算 2 2 3 2 2 12" xfId="3454" xr:uid="{2AF364D7-BCEE-4462-BB04-CB3777CB2044}"/>
    <cellStyle name="計算 2 2 3 2 2 12 2" xfId="6989" xr:uid="{1C49307B-1018-46A7-9870-0B6EBD4E00D7}"/>
    <cellStyle name="計算 2 2 3 2 2 12 3" xfId="9357" xr:uid="{10236754-144B-49D3-95FF-9FED96E4FF6F}"/>
    <cellStyle name="計算 2 2 3 2 2 13" xfId="4142" xr:uid="{B62F3426-B881-49A9-8BFD-9D7DDCE8A936}"/>
    <cellStyle name="計算 2 2 3 2 2 14" xfId="9830" xr:uid="{960CD777-D785-46BE-9264-2D28DF52D0C0}"/>
    <cellStyle name="計算 2 2 3 2 2 15" xfId="9980" xr:uid="{A093DB76-0311-4F69-BA1B-F26178386A67}"/>
    <cellStyle name="計算 2 2 3 2 2 16" xfId="10762" xr:uid="{06E85F3D-9DEF-496B-B888-56555A470114}"/>
    <cellStyle name="計算 2 2 3 2 2 2" xfId="1068" xr:uid="{4C98E4E7-43D7-40F2-9A17-265E282AEDA9}"/>
    <cellStyle name="計算 2 2 3 2 2 2 2" xfId="4668" xr:uid="{CA5C7530-81F4-4CE8-8B62-04DE0341BDFC}"/>
    <cellStyle name="計算 2 2 3 2 2 2 3" xfId="10472" xr:uid="{81D4F6AC-8994-442E-AE27-65D141872C59}"/>
    <cellStyle name="計算 2 2 3 2 2 2 4" xfId="10969" xr:uid="{34B99B6B-57AB-4CA5-8375-B5E3758C323F}"/>
    <cellStyle name="計算 2 2 3 2 2 2 5" xfId="11690" xr:uid="{574B8E85-D330-44FC-B80F-512326BF4C78}"/>
    <cellStyle name="計算 2 2 3 2 2 3" xfId="1279" xr:uid="{3422A379-9124-4E48-BE34-ED88347E9E79}"/>
    <cellStyle name="計算 2 2 3 2 2 3 2" xfId="4876" xr:uid="{63AF7DA6-2AD1-460B-9A09-18DEF3480587}"/>
    <cellStyle name="計算 2 2 3 2 2 3 3" xfId="7779" xr:uid="{29E6C7BB-4BD0-4F3E-9C17-55ECFB0E2BE5}"/>
    <cellStyle name="計算 2 2 3 2 2 3 4" xfId="10729" xr:uid="{88C9BC7B-0C92-41E0-96BE-8EA340367F61}"/>
    <cellStyle name="計算 2 2 3 2 2 3 5" xfId="11138" xr:uid="{C02E1C92-9290-4CF3-9A31-EC7C3D63F016}"/>
    <cellStyle name="計算 2 2 3 2 2 4" xfId="1633" xr:uid="{21EF4561-AB02-4606-B93A-91E3F2796BA9}"/>
    <cellStyle name="計算 2 2 3 2 2 4 2" xfId="5226" xr:uid="{B3B36E8F-14E1-45E2-8137-78494AF8BF3F}"/>
    <cellStyle name="計算 2 2 3 2 2 4 3" xfId="8033" xr:uid="{E91F8838-87D8-45BD-B68B-3C217B240299}"/>
    <cellStyle name="計算 2 2 3 2 2 5" xfId="1904" xr:uid="{62FFF7FB-B026-430F-93B9-038CE2CC562E}"/>
    <cellStyle name="計算 2 2 3 2 2 5 2" xfId="5495" xr:uid="{C5009D7B-87FD-45C8-AA1F-310F872EADC3}"/>
    <cellStyle name="計算 2 2 3 2 2 5 3" xfId="8247" xr:uid="{EA3C90A0-006A-4AC5-86D8-939FC4DF8521}"/>
    <cellStyle name="計算 2 2 3 2 2 6" xfId="2171" xr:uid="{3BF6CD90-CC1B-455E-995B-52EA9C735299}"/>
    <cellStyle name="計算 2 2 3 2 2 6 2" xfId="5761" xr:uid="{A19FECDA-BDE6-4D76-9A3D-31BD65DFC877}"/>
    <cellStyle name="計算 2 2 3 2 2 6 3" xfId="8457" xr:uid="{6BD41927-AB6C-4B27-9599-92771B570537}"/>
    <cellStyle name="計算 2 2 3 2 2 7" xfId="2437" xr:uid="{466A4F2D-ADD2-4CBB-AD0A-040975BDF6D9}"/>
    <cellStyle name="計算 2 2 3 2 2 7 2" xfId="6025" xr:uid="{DC9BD740-2ECD-4A04-B61A-8115410E7012}"/>
    <cellStyle name="計算 2 2 3 2 2 7 3" xfId="8659" xr:uid="{79D40AD1-F495-47A8-976D-4AD799016061}"/>
    <cellStyle name="計算 2 2 3 2 2 8" xfId="2695" xr:uid="{7033BE8A-4DBF-4E7C-B4A5-600D17A6346C}"/>
    <cellStyle name="計算 2 2 3 2 2 8 2" xfId="6273" xr:uid="{5AB43B61-6E06-41F8-B1C4-65E36B967D3C}"/>
    <cellStyle name="計算 2 2 3 2 2 9" xfId="2940" xr:uid="{FE0613B4-E84B-442D-B897-9AAD6207337C}"/>
    <cellStyle name="計算 2 2 3 2 2 9 2" xfId="6506" xr:uid="{C6C23A1B-3DC2-468B-A3EA-613F17EBFB1A}"/>
    <cellStyle name="計算 2 2 3 2 2 9 3" xfId="9023" xr:uid="{D3802599-2937-47B7-BA74-02395F4A5309}"/>
    <cellStyle name="計算 2 2 3 2 3" xfId="910" xr:uid="{7E0CB4AE-73FF-4D13-9258-596440CC9668}"/>
    <cellStyle name="計算 2 2 3 2 3 2" xfId="4510" xr:uid="{551D60A3-823B-4E94-B6F3-1DE3F19786AE}"/>
    <cellStyle name="計算 2 2 3 2 3 3" xfId="10313" xr:uid="{690D7913-BE74-4D6D-9E78-4609CB212BCC}"/>
    <cellStyle name="計算 2 2 3 2 3 4" xfId="10867" xr:uid="{E0CB24E1-575F-4D24-9005-4C11CBECF090}"/>
    <cellStyle name="計算 2 2 3 2 3 5" xfId="11561" xr:uid="{D0CB96D6-3332-4857-BA83-D4F779090948}"/>
    <cellStyle name="計算 2 2 3 2 4" xfId="660" xr:uid="{8CA857C7-68CF-45AC-A768-BC7C792D6978}"/>
    <cellStyle name="計算 2 2 3 2 4 2" xfId="4262" xr:uid="{B793A566-CB4E-4E77-9A43-7EA968A909F5}"/>
    <cellStyle name="計算 2 2 3 2 4 3" xfId="7525" xr:uid="{59D78CAB-41B9-4C36-BF70-A8A22E13045E}"/>
    <cellStyle name="計算 2 2 3 2 4 4" xfId="10579" xr:uid="{8C12269C-8B41-45E1-B545-AB1F45071FAF}"/>
    <cellStyle name="計算 2 2 3 2 4 5" xfId="11036" xr:uid="{2069C1E7-217F-4C3E-AD11-FE5D0F7666BD}"/>
    <cellStyle name="計算 2 2 3 2 5" xfId="1475" xr:uid="{40C9CFBC-8EAB-4289-9FE2-86868A1A657C}"/>
    <cellStyle name="計算 2 2 3 2 5 2" xfId="5069" xr:uid="{65AE6553-5F89-4870-BC09-61C2840922B8}"/>
    <cellStyle name="計算 2 2 3 2 5 3" xfId="7912" xr:uid="{69FEB836-2EA2-437A-97E0-62FF04658E2E}"/>
    <cellStyle name="計算 2 2 3 2 6" xfId="1747" xr:uid="{648046AC-70CE-4449-BA14-6D12FD3644AE}"/>
    <cellStyle name="計算 2 2 3 2 6 2" xfId="5339" xr:uid="{A0021AF4-5DB1-4603-AE94-314B4B1CC09B}"/>
    <cellStyle name="計算 2 2 3 2 6 3" xfId="8121" xr:uid="{A832B271-F955-407C-B160-14E936506DE8}"/>
    <cellStyle name="計算 2 2 3 2 7" xfId="2018" xr:uid="{B591C0E4-5CE5-4812-8B5F-011BD6547396}"/>
    <cellStyle name="計算 2 2 3 2 7 2" xfId="5609" xr:uid="{0772B66D-1168-4651-948E-AEC5D7A405E5}"/>
    <cellStyle name="計算 2 2 3 2 7 3" xfId="8336" xr:uid="{A32DB75D-291C-4314-AD51-29A24174F20A}"/>
    <cellStyle name="計算 2 2 3 2 8" xfId="2282" xr:uid="{06A9327F-7598-42DA-B48F-CB8916C9EC22}"/>
    <cellStyle name="計算 2 2 3 2 8 2" xfId="5872" xr:uid="{E0FA7E88-2046-4228-A524-B59AB5D3E1FF}"/>
    <cellStyle name="計算 2 2 3 2 8 3" xfId="8543" xr:uid="{679F62D2-3A3F-40D4-8081-DD36BA9A8D70}"/>
    <cellStyle name="計算 2 2 3 2 9" xfId="2542" xr:uid="{AB286806-083D-4706-A02B-3F091A54AC6F}"/>
    <cellStyle name="計算 2 2 3 2 9 2" xfId="6127" xr:uid="{C3D7B9DC-7F51-42E0-9C11-84E49F8390D2}"/>
    <cellStyle name="計算 2 2 3 2 9 3" xfId="8738" xr:uid="{74B3F3C1-ADE2-4B5A-B338-6ECDB2446F02}"/>
    <cellStyle name="計算 2 2 3 3" xfId="442" xr:uid="{82E15B59-B410-4F5E-A5DB-8667F9036389}"/>
    <cellStyle name="計算 2 2 3 3 10" xfId="2998" xr:uid="{056BD78D-A9B1-40F9-B699-B4CBE89356A9}"/>
    <cellStyle name="計算 2 2 3 3 10 2" xfId="6560" xr:uid="{EC2383DF-48B2-431F-A92A-CFBA59A1EFFE}"/>
    <cellStyle name="計算 2 2 3 3 10 3" xfId="12593" xr:uid="{92E687C0-B2BB-4D6A-B463-951ED81FF92E}"/>
    <cellStyle name="計算 2 2 3 3 11" xfId="617" xr:uid="{145014D9-3757-460C-A89C-7B48000298DB}"/>
    <cellStyle name="計算 2 2 3 3 11 2" xfId="4220" xr:uid="{67B0349A-30EE-4A63-97F1-3E0D858A0BDD}"/>
    <cellStyle name="計算 2 2 3 3 11 3" xfId="7494" xr:uid="{E0E244A4-FD65-4073-8130-DFA27C84C8A6}"/>
    <cellStyle name="計算 2 2 3 3 12" xfId="3364" xr:uid="{B5CD18AD-D58D-44B5-A6E9-F13BD479ED02}"/>
    <cellStyle name="計算 2 2 3 3 12 2" xfId="6899" xr:uid="{5AF299B5-4507-46AD-A509-70BD83043347}"/>
    <cellStyle name="計算 2 2 3 3 12 3" xfId="9284" xr:uid="{6C3679AF-F652-4EC6-A798-B64C64A0CF1F}"/>
    <cellStyle name="計算 2 2 3 3 13" xfId="4070" xr:uid="{9065CBD4-EFF7-40F5-9E35-60899A84590C}"/>
    <cellStyle name="計算 2 2 3 3 14" xfId="9738" xr:uid="{C35AADA9-9B06-47E7-AB81-4582BA437D04}"/>
    <cellStyle name="計算 2 2 3 3 15" xfId="9915" xr:uid="{9544DE76-F214-46B8-940F-EFDCC525A2AC}"/>
    <cellStyle name="計算 2 2 3 3 16" xfId="10138" xr:uid="{9A4F7A1B-1EFE-4EC9-822D-72179E8F281D}"/>
    <cellStyle name="計算 2 2 3 3 2" xfId="966" xr:uid="{CAA82C7B-1AC9-43E2-9FFD-856787BD40DB}"/>
    <cellStyle name="計算 2 2 3 3 2 2" xfId="4566" xr:uid="{AD4EA8BF-970F-4A2D-810B-509405BA422E}"/>
    <cellStyle name="計算 2 2 3 3 2 3" xfId="10369" xr:uid="{B4B6A689-6801-4781-93A6-6E5BCC4C1A53}"/>
    <cellStyle name="計算 2 2 3 3 2 4" xfId="10902" xr:uid="{730726D2-8314-4486-9E32-DF7F5A60BF4D}"/>
    <cellStyle name="計算 2 2 3 3 2 5" xfId="11607" xr:uid="{2ABDB31F-1A50-472F-8D3F-DA2A951AF739}"/>
    <cellStyle name="計算 2 2 3 3 3" xfId="1174" xr:uid="{CC8356BD-E197-459F-BE06-D4423BBCA18F}"/>
    <cellStyle name="計算 2 2 3 3 3 2" xfId="4773" xr:uid="{704341FB-0E06-4ACD-A353-0C828757F051}"/>
    <cellStyle name="計算 2 2 3 3 3 3" xfId="7705" xr:uid="{FFE1FA2C-446B-40B5-ADCA-92C6D07EDBB4}"/>
    <cellStyle name="計算 2 2 3 3 3 4" xfId="10631" xr:uid="{BACFA388-2857-4538-8AB3-9A545AEA6863}"/>
    <cellStyle name="計算 2 2 3 3 3 5" xfId="11071" xr:uid="{D01751D8-72AC-417C-8D0D-0B848A0EC1C1}"/>
    <cellStyle name="計算 2 2 3 3 4" xfId="1531" xr:uid="{B15CE41F-5CD5-46ED-9505-719C7405BDF9}"/>
    <cellStyle name="計算 2 2 3 3 4 2" xfId="5124" xr:uid="{03613FC8-96EA-4FAC-B7B7-EE728DAFBFF4}"/>
    <cellStyle name="計算 2 2 3 3 4 3" xfId="7952" xr:uid="{9512E644-FE0F-4D3C-801E-AC5158035F11}"/>
    <cellStyle name="計算 2 2 3 3 5" xfId="1802" xr:uid="{2B07DCA4-46C4-4C49-84E9-9469727A6481}"/>
    <cellStyle name="計算 2 2 3 3 5 2" xfId="5393" xr:uid="{6D000102-DE68-4DDA-A601-1610CBDC2A95}"/>
    <cellStyle name="計算 2 2 3 3 5 3" xfId="8165" xr:uid="{8D5611DD-8C6E-44E0-8662-714C533D2113}"/>
    <cellStyle name="計算 2 2 3 3 6" xfId="2070" xr:uid="{2AD14CCD-4685-4461-B37D-6407A842D258}"/>
    <cellStyle name="計算 2 2 3 3 6 2" xfId="5660" xr:uid="{1B3A6750-C2F7-4DD2-AFB2-E043DAE185CD}"/>
    <cellStyle name="計算 2 2 3 3 6 3" xfId="8376" xr:uid="{AF875B0C-C0C7-40D4-B277-975A47BD4F61}"/>
    <cellStyle name="計算 2 2 3 3 7" xfId="2336" xr:uid="{7DF30EC5-24BB-460A-8FDE-0D6CE8639E16}"/>
    <cellStyle name="計算 2 2 3 3 7 2" xfId="5926" xr:uid="{0B5F011A-99B5-48BD-B922-F7D6AA86FEE6}"/>
    <cellStyle name="計算 2 2 3 3 7 3" xfId="8581" xr:uid="{44483186-43CE-4BD8-9C3C-ED9006D00DD9}"/>
    <cellStyle name="計算 2 2 3 3 8" xfId="2595" xr:uid="{CFA9F6C4-C403-468B-B214-7EFC6CE791F2}"/>
    <cellStyle name="計算 2 2 3 3 8 2" xfId="6178" xr:uid="{1C766959-80CB-46E7-A356-8AD4E7975BFF}"/>
    <cellStyle name="計算 2 2 3 3 8 3" xfId="8776" xr:uid="{76A205A6-168B-4941-B614-9598489423D4}"/>
    <cellStyle name="計算 2 2 3 3 9" xfId="2844" xr:uid="{FF358D01-FB46-44F3-81A1-6156E3E6DB23}"/>
    <cellStyle name="計算 2 2 3 3 9 2" xfId="6414" xr:uid="{6755153D-6AD2-4892-A3AB-805FFBFC50BA}"/>
    <cellStyle name="計算 2 2 3 3 9 3" xfId="8942" xr:uid="{8D5D39E2-7560-4143-92F7-A80A9D9491FE}"/>
    <cellStyle name="計算 2 2 3 4" xfId="806" xr:uid="{73BDC04C-3873-4C33-9DF4-1DD84D5F7E22}"/>
    <cellStyle name="計算 2 2 3 4 2" xfId="4406" xr:uid="{619BEDDE-17AB-4E3F-B0C8-102C056D8046}"/>
    <cellStyle name="計算 2 2 3 4 3" xfId="10209" xr:uid="{8C8F074C-6E32-47BA-8C0E-7F4FF8DA0AE9}"/>
    <cellStyle name="計算 2 2 3 4 4" xfId="10797" xr:uid="{EFD00892-2E8C-4456-836E-117FAECC75D6}"/>
    <cellStyle name="計算 2 2 3 4 5" xfId="11474" xr:uid="{9D9127A5-D663-4C1F-8A35-0F945CECFB50}"/>
    <cellStyle name="計算 2 2 3 5" xfId="1172" xr:uid="{C708973F-78AF-4667-A282-34DB4D462A38}"/>
    <cellStyle name="計算 2 2 3 5 2" xfId="4771" xr:uid="{52953039-9666-4133-B779-E1461891806F}"/>
    <cellStyle name="計算 2 2 3 5 3" xfId="11747" xr:uid="{C90E3BF6-239A-485B-BCA8-4C7692E6EAE5}"/>
    <cellStyle name="計算 2 2 3 6" xfId="725" xr:uid="{B362F0D0-24F4-4F18-9342-540C28557C3E}"/>
    <cellStyle name="計算 2 2 3 6 2" xfId="4326" xr:uid="{DCFBDF17-DD2D-436D-A032-459E12E4D7ED}"/>
    <cellStyle name="計算 2 2 3 6 3" xfId="7563" xr:uid="{E3928B1A-DE39-478B-8A86-298678675295}"/>
    <cellStyle name="計算 2 2 3 7" xfId="600" xr:uid="{CFE83C21-6537-45B7-A714-81777479F2E9}"/>
    <cellStyle name="計算 2 2 3 7 2" xfId="4203" xr:uid="{F7662717-9198-4BF9-B9E8-8E1FE0C8C40C}"/>
    <cellStyle name="計算 2 2 3 7 3" xfId="7484" xr:uid="{ED7A3B44-7A6F-45EC-8803-96D24552945D}"/>
    <cellStyle name="計算 2 2 3 8" xfId="1242" xr:uid="{9ED1F67A-DC7E-4FEC-A236-2620C59C2C8B}"/>
    <cellStyle name="計算 2 2 3 8 2" xfId="4839" xr:uid="{AEC2CE70-2C23-4F0F-9359-F15B43740C94}"/>
    <cellStyle name="計算 2 2 3 8 3" xfId="7756" xr:uid="{A4DBA9A5-90CE-48F5-9581-31FAE37AB554}"/>
    <cellStyle name="計算 2 2 3 9" xfId="787" xr:uid="{5AD20E4E-CC23-4EBE-92BD-2DB154F5BC76}"/>
    <cellStyle name="計算 2 2 3 9 2" xfId="4387" xr:uid="{92600C16-518B-4E59-827A-2694C5A1C8BB}"/>
    <cellStyle name="計算 2 2 3 9 3" xfId="7597" xr:uid="{A1A0C45E-05A0-49C4-9C0D-E5ECA0220181}"/>
    <cellStyle name="計算 2 2 4" xfId="354" xr:uid="{04842A6A-1B15-4E5B-8BA0-08ABD52328A6}"/>
    <cellStyle name="計算 2 2 4 10" xfId="1888" xr:uid="{05F9EBB1-8B78-41F8-B0A1-78F5302412EC}"/>
    <cellStyle name="計算 2 2 4 10 2" xfId="5479" xr:uid="{BC28D222-6F06-4DC4-8F0B-83CEF1D14F2E}"/>
    <cellStyle name="計算 2 2 4 10 3" xfId="12100" xr:uid="{5D245911-0F32-4C2B-A61F-9D2DE5915D7B}"/>
    <cellStyle name="計算 2 2 4 11" xfId="3148" xr:uid="{EAFACBC2-954F-4735-9057-90689E531512}"/>
    <cellStyle name="計算 2 2 4 11 2" xfId="6690" xr:uid="{91287F9A-BBF5-40FC-9502-F9E981855C6B}"/>
    <cellStyle name="計算 2 2 4 11 3" xfId="9112" xr:uid="{8B9D93E8-610E-402E-A7D3-BDDBA3B04A73}"/>
    <cellStyle name="計算 2 2 4 12" xfId="3278" xr:uid="{BE2D22DF-F225-4D5E-A9C9-44F05813A151}"/>
    <cellStyle name="計算 2 2 4 12 2" xfId="6813" xr:uid="{C09A5DCC-F0E0-4746-9CC0-391C95FB11A6}"/>
    <cellStyle name="計算 2 2 4 12 3" xfId="9217" xr:uid="{C0344F81-5124-4E35-B604-C8EA02B79CF8}"/>
    <cellStyle name="計算 2 2 4 13" xfId="3578" xr:uid="{170DC9F3-E1DC-43EC-9F35-1E526A5C6B7C}"/>
    <cellStyle name="計算 2 2 4 13 2" xfId="7113" xr:uid="{00771122-9D13-4D24-B30E-BEB09C5D5689}"/>
    <cellStyle name="計算 2 2 4 13 3" xfId="9446" xr:uid="{0A14DFF4-D876-4FAE-AD3D-1975A80C23C6}"/>
    <cellStyle name="計算 2 2 4 14" xfId="3718" xr:uid="{614633FC-6A97-44AB-9240-94100913138F}"/>
    <cellStyle name="計算 2 2 4 14 2" xfId="7253" xr:uid="{E2D60D56-DE71-4F78-9FC9-4D43164B04B4}"/>
    <cellStyle name="計算 2 2 4 14 3" xfId="9534" xr:uid="{BC0DF6A2-EFF7-40CF-B11E-3238B4108563}"/>
    <cellStyle name="計算 2 2 4 15" xfId="3988" xr:uid="{7E6B73EF-7E19-47E9-AADD-89CFD40C693B}"/>
    <cellStyle name="計算 2 2 4 15 2" xfId="7380" xr:uid="{0B8AB30F-0593-4018-A3D9-5FAC7AAA85FE}"/>
    <cellStyle name="計算 2 2 4 16" xfId="9650" xr:uid="{255B79AD-424F-457C-AB46-C3858623EAA2}"/>
    <cellStyle name="計算 2 2 4 2" xfId="494" xr:uid="{E62C8B1A-14BB-485E-AC6C-466387CB84C7}"/>
    <cellStyle name="計算 2 2 4 2 10" xfId="3051" xr:uid="{D6164CF4-ACA1-4B5F-AA9E-1BF3C206BAC0}"/>
    <cellStyle name="計算 2 2 4 2 10 2" xfId="6608" xr:uid="{B99E6701-3080-4C33-ABCF-CF247CB2C2B1}"/>
    <cellStyle name="計算 2 2 4 2 10 3" xfId="12638" xr:uid="{A143DC50-428E-4525-9C22-716B623AB6D2}"/>
    <cellStyle name="計算 2 2 4 2 11" xfId="2949" xr:uid="{9EE89980-F9DF-4F65-A9A1-CF2AC2638240}"/>
    <cellStyle name="計算 2 2 4 2 11 2" xfId="6515" xr:uid="{E8296975-F573-484F-86E8-30CA05812731}"/>
    <cellStyle name="計算 2 2 4 2 11 3" xfId="9032" xr:uid="{EB4592E1-DC7F-4CC1-90C1-9086CA6EC639}"/>
    <cellStyle name="計算 2 2 4 2 12" xfId="3414" xr:uid="{8F81CF03-63FA-4B85-B6B4-339C183D316D}"/>
    <cellStyle name="計算 2 2 4 2 12 2" xfId="6949" xr:uid="{E2CCF09D-1301-4D3B-98C2-F55B863009BE}"/>
    <cellStyle name="計算 2 2 4 2 12 3" xfId="9327" xr:uid="{A1D45CC6-6E27-4E52-8C0A-23FBDECA8D8C}"/>
    <cellStyle name="計算 2 2 4 2 13" xfId="4112" xr:uid="{A85B090D-3B1F-42C5-9FD9-64058C00098E}"/>
    <cellStyle name="計算 2 2 4 2 14" xfId="9790" xr:uid="{C6F0C238-EBB4-458B-87FF-741F1A39CA63}"/>
    <cellStyle name="計算 2 2 4 2 15" xfId="9952" xr:uid="{9C0970C2-CD74-4B79-89E7-97B2A339352B}"/>
    <cellStyle name="計算 2 2 4 2 16" xfId="10069" xr:uid="{80C0AD27-78D8-4C78-8D51-44C6C496B186}"/>
    <cellStyle name="計算 2 2 4 2 2" xfId="1020" xr:uid="{FCA92F0E-3043-44F5-9FAD-988BE1C12736}"/>
    <cellStyle name="計算 2 2 4 2 2 2" xfId="4620" xr:uid="{2AE67BEA-24AC-4856-BE1C-16A8BB330D2B}"/>
    <cellStyle name="計算 2 2 4 2 2 3" xfId="10424" xr:uid="{128E6B08-1AD0-49C5-A39B-0B19F4F26CF6}"/>
    <cellStyle name="計算 2 2 4 2 2 4" xfId="10940" xr:uid="{88D1F028-587A-433B-A6BA-9C3A64CD2C4E}"/>
    <cellStyle name="計算 2 2 4 2 2 5" xfId="11654" xr:uid="{125F998D-C3F7-41B2-B86A-0E143955CDFE}"/>
    <cellStyle name="計算 2 2 4 2 3" xfId="1258" xr:uid="{ABCCDDA6-75C7-42EA-ADD0-7EC4F9118112}"/>
    <cellStyle name="計算 2 2 4 2 3 2" xfId="4855" xr:uid="{D3EC7CA9-06E4-400C-AA1E-39EEFFA01723}"/>
    <cellStyle name="計算 2 2 4 2 3 3" xfId="7766" xr:uid="{7027D839-E0E4-4AEE-A6DE-CB9B2F067FF7}"/>
    <cellStyle name="計算 2 2 4 2 3 4" xfId="10684" xr:uid="{35A2CC3B-62BE-4C08-AA34-E4245B15BB47}"/>
    <cellStyle name="計算 2 2 4 2 3 5" xfId="11109" xr:uid="{3B3FC3AD-EA94-493C-B53E-8E604BF2FA5F}"/>
    <cellStyle name="計算 2 2 4 2 4" xfId="1586" xr:uid="{D39596E6-4D4B-47C8-AC4D-2953C965DC5B}"/>
    <cellStyle name="計算 2 2 4 2 4 2" xfId="5179" xr:uid="{2391F746-9195-4F8B-8644-A0B82A45A05F}"/>
    <cellStyle name="計算 2 2 4 2 4 3" xfId="7998" xr:uid="{A2E67143-C6CD-46F9-A4F4-72FB08B491DE}"/>
    <cellStyle name="計算 2 2 4 2 5" xfId="1857" xr:uid="{0745BB9B-5914-4C4C-A7CA-9879D504EB3C}"/>
    <cellStyle name="計算 2 2 4 2 5 2" xfId="5448" xr:uid="{ADC9D53C-1EBA-408B-9015-061361EBFB8A}"/>
    <cellStyle name="計算 2 2 4 2 5 3" xfId="8211" xr:uid="{32EC0F1F-BDF1-482F-9320-70751C583EBE}"/>
    <cellStyle name="計算 2 2 4 2 6" xfId="2125" xr:uid="{B3CDB0C2-4137-40BB-B34C-3D093BBF2CAD}"/>
    <cellStyle name="計算 2 2 4 2 6 2" xfId="5715" xr:uid="{F0AE41C8-AE3A-494B-94F0-36D0DDEE8973}"/>
    <cellStyle name="計算 2 2 4 2 6 3" xfId="8423" xr:uid="{F95EBFF5-021E-4590-AED5-C72938F566EB}"/>
    <cellStyle name="計算 2 2 4 2 7" xfId="2389" xr:uid="{30A8CFDF-1096-4FDF-B129-DC2461F5A130}"/>
    <cellStyle name="計算 2 2 4 2 7 2" xfId="5979" xr:uid="{3542962F-A0A3-4B20-B7E1-2F91AB5ABC31}"/>
    <cellStyle name="計算 2 2 4 2 7 3" xfId="8626" xr:uid="{ED9A617C-AA96-4AB3-A967-B98FE5BAE9D6}"/>
    <cellStyle name="計算 2 2 4 2 8" xfId="2649" xr:uid="{DC730216-52F4-48AD-8ED4-F0ADDCF74216}"/>
    <cellStyle name="計算 2 2 4 2 8 2" xfId="6230" xr:uid="{AB47172B-B0CF-4728-BEDA-233E03EAF237}"/>
    <cellStyle name="計算 2 2 4 2 8 3" xfId="8814" xr:uid="{50416C8B-DFC3-430A-89DA-9B52B08D87BB}"/>
    <cellStyle name="計算 2 2 4 2 9" xfId="2896" xr:uid="{1952DCA1-B607-4D77-BFFF-66291B85900B}"/>
    <cellStyle name="計算 2 2 4 2 9 2" xfId="6462" xr:uid="{AD75CD8C-E71A-40EC-821F-7F3B45529EE6}"/>
    <cellStyle name="計算 2 2 4 2 9 3" xfId="8986" xr:uid="{C60F3B4F-6674-404F-A66B-A8B59534D94A}"/>
    <cellStyle name="計算 2 2 4 3" xfId="862" xr:uid="{1FE557F7-D14B-43A6-B1B3-8B4E23E40B81}"/>
    <cellStyle name="計算 2 2 4 3 2" xfId="4462" xr:uid="{CD8A88D0-A632-411C-A1A4-2B24A6443D0D}"/>
    <cellStyle name="計算 2 2 4 3 3" xfId="10265" xr:uid="{DB0994F6-42A6-4D39-A858-96930213EF67}"/>
    <cellStyle name="計算 2 2 4 3 4" xfId="10838" xr:uid="{C562C0D3-D7E8-4906-91BA-7C094823ACB0}"/>
    <cellStyle name="計算 2 2 4 3 5" xfId="11524" xr:uid="{5210D2E1-7956-40C0-872B-9B52B61BEEDC}"/>
    <cellStyle name="計算 2 2 4 4" xfId="723" xr:uid="{63D9A79C-149E-4C4C-BFA5-D8D75E2AD9CB}"/>
    <cellStyle name="計算 2 2 4 4 2" xfId="4324" xr:uid="{A95456D9-B0D0-4303-A07B-8B5458B57165}"/>
    <cellStyle name="計算 2 2 4 4 3" xfId="10534" xr:uid="{15834E54-2297-4D84-8CE8-6F066C95FF6F}"/>
    <cellStyle name="計算 2 2 4 4 4" xfId="11007" xr:uid="{69059B1B-D855-42B0-9DFD-62A80B97F949}"/>
    <cellStyle name="計算 2 2 4 4 5" xfId="11417" xr:uid="{D2E1358B-7216-4E6A-A1C1-BE5E69C715A2}"/>
    <cellStyle name="計算 2 2 4 5" xfId="1428" xr:uid="{F6E9C187-7A6A-4358-A9EA-F9D9C1E2DE3D}"/>
    <cellStyle name="計算 2 2 4 5 2" xfId="5022" xr:uid="{596D0B02-A5F5-48A3-AD7D-8D6D879C3756}"/>
    <cellStyle name="計算 2 2 4 5 3" xfId="7876" xr:uid="{C6ED66B8-2D41-47D9-B80E-F822E7A6B4EC}"/>
    <cellStyle name="計算 2 2 4 6" xfId="1701" xr:uid="{452218BD-CD65-4955-B917-C16B49B01AD4}"/>
    <cellStyle name="計算 2 2 4 6 2" xfId="5293" xr:uid="{EBAFE549-EC99-48C7-B295-57AB58565996}"/>
    <cellStyle name="計算 2 2 4 6 3" xfId="8086" xr:uid="{FDE25CEA-4296-4E1A-957F-1F516998F887}"/>
    <cellStyle name="計算 2 2 4 7" xfId="1970" xr:uid="{3200DBAD-9750-4CEA-BBE1-7C5DDD47A89D}"/>
    <cellStyle name="計算 2 2 4 7 2" xfId="5561" xr:uid="{D868FF87-ECD2-4F34-9A03-7013B75B74F9}"/>
    <cellStyle name="計算 2 2 4 7 3" xfId="8300" xr:uid="{7FC97C23-86BD-4184-9394-CCDD0092FC6B}"/>
    <cellStyle name="計算 2 2 4 8" xfId="2236" xr:uid="{261E52DC-5553-48A8-B533-B8F9477458EF}"/>
    <cellStyle name="計算 2 2 4 8 2" xfId="5826" xr:uid="{3A8D789F-023A-49ED-8C6C-6D54ECABDA09}"/>
    <cellStyle name="計算 2 2 4 8 3" xfId="8511" xr:uid="{DD487263-8780-4B2B-86FC-9C9001761D88}"/>
    <cellStyle name="計算 2 2 4 9" xfId="2495" xr:uid="{49A5BA11-D4EC-4A5A-86E4-5943FFFAE349}"/>
    <cellStyle name="計算 2 2 4 9 2" xfId="6082" xr:uid="{952FC62E-D94B-49F5-8273-8DC9F5D8529D}"/>
    <cellStyle name="計算 2 2 4 9 3" xfId="8706" xr:uid="{1E788453-84AA-4937-904E-0B4FE143C117}"/>
    <cellStyle name="計算 2 2 5" xfId="345" xr:uid="{17EEBD10-571B-491D-BBAB-4F5A657E7CB9}"/>
    <cellStyle name="計算 2 2 5 10" xfId="1593" xr:uid="{FE6CF9DD-3A73-4704-BDE0-4A28222EC5FB}"/>
    <cellStyle name="計算 2 2 5 10 2" xfId="5186" xr:uid="{9C2BF8AD-0187-4EBA-96E0-163627B6C49E}"/>
    <cellStyle name="計算 2 2 5 10 3" xfId="11965" xr:uid="{87F01002-799F-4876-A4C1-E33C957E2A8B}"/>
    <cellStyle name="計算 2 2 5 11" xfId="3161" xr:uid="{BCF26BEE-05C0-4BA8-B110-7C9EA8B8A769}"/>
    <cellStyle name="計算 2 2 5 11 2" xfId="6702" xr:uid="{F9456DD1-39E7-483D-8034-B0A69DBCCC71}"/>
    <cellStyle name="計算 2 2 5 11 3" xfId="9124" xr:uid="{6B906A1C-F8B8-4394-A9DB-6DFE51453F21}"/>
    <cellStyle name="計算 2 2 5 12" xfId="3270" xr:uid="{4AEED815-91A6-4B13-9A20-13DA4F69DAC0}"/>
    <cellStyle name="計算 2 2 5 12 2" xfId="6805" xr:uid="{850BDA5A-DA01-450A-BFF3-F6149A72A5F2}"/>
    <cellStyle name="計算 2 2 5 12 3" xfId="9209" xr:uid="{D6DEC0FA-C784-48D6-B699-D8748B94D820}"/>
    <cellStyle name="計算 2 2 5 13" xfId="3569" xr:uid="{5F4B00A3-5D34-49C6-83D4-D529BD057357}"/>
    <cellStyle name="計算 2 2 5 13 2" xfId="7104" xr:uid="{F89420CC-C3A9-494E-B6C1-854D6A45D835}"/>
    <cellStyle name="計算 2 2 5 13 3" xfId="9439" xr:uid="{ED22B517-B4B1-4EFA-9CBE-AF392263D746}"/>
    <cellStyle name="計算 2 2 5 14" xfId="3709" xr:uid="{D22CB8CB-1D8B-4ED0-AC71-0B404DBDD54E}"/>
    <cellStyle name="計算 2 2 5 14 2" xfId="7244" xr:uid="{95FB8C5A-4F96-4A1A-AEEC-2A5C3F48A0AF}"/>
    <cellStyle name="計算 2 2 5 14 3" xfId="9526" xr:uid="{C1AE696B-185C-4C7E-BFA0-13A479C2C2BB}"/>
    <cellStyle name="計算 2 2 5 15" xfId="3979" xr:uid="{D88F1023-9FFD-4DBF-ACB6-1F32404DC198}"/>
    <cellStyle name="計算 2 2 5 15 2" xfId="7372" xr:uid="{328C9EB2-204F-410B-8711-C503B4E4A903}"/>
    <cellStyle name="計算 2 2 5 16" xfId="9642" xr:uid="{2456B77A-F7D4-45AC-8AE4-096044514C74}"/>
    <cellStyle name="計算 2 2 5 2" xfId="485" xr:uid="{0A9910F0-1FFA-44CA-98EF-0961B64DDE94}"/>
    <cellStyle name="計算 2 2 5 2 10" xfId="3042" xr:uid="{80416190-18E9-4534-950E-7737F86C280A}"/>
    <cellStyle name="計算 2 2 5 2 10 2" xfId="6600" xr:uid="{41B07D64-6CFB-4C72-B2D2-F1959DD1A6EE}"/>
    <cellStyle name="計算 2 2 5 2 10 3" xfId="12630" xr:uid="{2FCB630E-3EE2-4292-A395-69754C41902F}"/>
    <cellStyle name="計算 2 2 5 2 11" xfId="2780" xr:uid="{7FE86618-3A90-49E4-9057-90A0E09EDAA2}"/>
    <cellStyle name="計算 2 2 5 2 11 2" xfId="6353" xr:uid="{3B46F0AC-DEDE-48BE-9E10-F8CCDF09F0E9}"/>
    <cellStyle name="計算 2 2 5 2 11 3" xfId="8887" xr:uid="{E493F09B-F18A-4D66-8535-655080E05333}"/>
    <cellStyle name="計算 2 2 5 2 12" xfId="3405" xr:uid="{5A1C3626-56C2-4130-B4EC-0339765C0E32}"/>
    <cellStyle name="計算 2 2 5 2 12 2" xfId="6940" xr:uid="{A553616D-EEF6-4EB5-9326-5478311870AA}"/>
    <cellStyle name="計算 2 2 5 2 12 3" xfId="9318" xr:uid="{7172609F-E9DE-454B-ACDA-0852DB97FDFE}"/>
    <cellStyle name="計算 2 2 5 2 13" xfId="4105" xr:uid="{DAA03E17-976B-4300-904B-EB86982E2555}"/>
    <cellStyle name="計算 2 2 5 2 14" xfId="9781" xr:uid="{F5E0030F-EB39-4B8D-9176-C3A1DC227104}"/>
    <cellStyle name="計算 2 2 5 2 15" xfId="9944" xr:uid="{39D3D738-B272-453E-944D-901CE560924D}"/>
    <cellStyle name="計算 2 2 5 2 16" xfId="10111" xr:uid="{BB0D7066-5955-414D-A555-4B8C17832786}"/>
    <cellStyle name="計算 2 2 5 2 2" xfId="1011" xr:uid="{53B3E7EC-79AA-4BA4-A6D3-D25722BB9CBB}"/>
    <cellStyle name="計算 2 2 5 2 2 2" xfId="4611" xr:uid="{0FEAD338-E09A-498A-9A59-8E94566640EE}"/>
    <cellStyle name="計算 2 2 5 2 2 3" xfId="10415" xr:uid="{93588EA7-9E2B-4B4A-93E7-957F36C9F561}"/>
    <cellStyle name="計算 2 2 5 2 2 4" xfId="10933" xr:uid="{53554A4A-F908-4DC6-A95D-D8975AC86EBD}"/>
    <cellStyle name="計算 2 2 5 2 2 5" xfId="11645" xr:uid="{41B03A97-19AF-4CBB-AF2B-F79A6686A552}"/>
    <cellStyle name="計算 2 2 5 2 3" xfId="1308" xr:uid="{F4F6131B-CB62-4E28-BAF8-E4EC9A5CAE5A}"/>
    <cellStyle name="計算 2 2 5 2 3 2" xfId="4903" xr:uid="{438282C2-B332-4A66-919C-EF0F260F716E}"/>
    <cellStyle name="計算 2 2 5 2 3 3" xfId="7796" xr:uid="{6471E2A1-35C8-4FDD-95F9-75AA32E01206}"/>
    <cellStyle name="計算 2 2 5 2 3 4" xfId="10675" xr:uid="{D09BF1C0-5DB9-4BDF-A22B-6FEC8E60B7E8}"/>
    <cellStyle name="計算 2 2 5 2 3 5" xfId="11102" xr:uid="{6B12A831-3B2F-4D95-B8BD-568AF031685C}"/>
    <cellStyle name="計算 2 2 5 2 4" xfId="1577" xr:uid="{89B34B48-9130-4A3A-883D-1749D0293867}"/>
    <cellStyle name="計算 2 2 5 2 4 2" xfId="5170" xr:uid="{5E989DF6-7076-4858-8AA3-FE7D9C702233}"/>
    <cellStyle name="計算 2 2 5 2 4 3" xfId="7989" xr:uid="{A4B19FB7-9F64-4787-A7EE-74A13AD2F796}"/>
    <cellStyle name="計算 2 2 5 2 5" xfId="1848" xr:uid="{17A17525-98B8-416E-AA53-3CC826860325}"/>
    <cellStyle name="計算 2 2 5 2 5 2" xfId="5439" xr:uid="{73BFA039-E331-4CD9-AF4A-FCDAB602E5CC}"/>
    <cellStyle name="計算 2 2 5 2 5 3" xfId="8202" xr:uid="{BA7F815C-D92F-41DF-8E5C-5F7655928913}"/>
    <cellStyle name="計算 2 2 5 2 6" xfId="2116" xr:uid="{6F268B9C-3ED9-4C8F-9978-AFEC41D756E6}"/>
    <cellStyle name="計算 2 2 5 2 6 2" xfId="5706" xr:uid="{1ED44519-4554-455D-AC47-BA4B7EF19102}"/>
    <cellStyle name="計算 2 2 5 2 6 3" xfId="8414" xr:uid="{6476BEB2-BCC0-4CBA-95FC-63C2CEF5DC9E}"/>
    <cellStyle name="計算 2 2 5 2 7" xfId="2380" xr:uid="{CD6EC069-14A5-4B6D-82AE-F89372D11E6A}"/>
    <cellStyle name="計算 2 2 5 2 7 2" xfId="5970" xr:uid="{425B0A26-2B9C-4568-B0A1-D99238F11A9A}"/>
    <cellStyle name="計算 2 2 5 2 7 3" xfId="8617" xr:uid="{065B3B5C-6B61-4224-B8FC-61FC4A2B14A9}"/>
    <cellStyle name="計算 2 2 5 2 8" xfId="2640" xr:uid="{AD0E2CC4-7F5C-4004-A7C7-1E68BAF7E618}"/>
    <cellStyle name="計算 2 2 5 2 8 2" xfId="6221" xr:uid="{3A182239-3ED1-4E2F-88F3-F1CCE47CE4E8}"/>
    <cellStyle name="計算 2 2 5 2 8 3" xfId="8807" xr:uid="{3772998A-C0F8-446D-ACB0-67AAC07C9220}"/>
    <cellStyle name="計算 2 2 5 2 9" xfId="2887" xr:uid="{982D0D3E-7376-4287-8BDE-0BA108469E3E}"/>
    <cellStyle name="計算 2 2 5 2 9 2" xfId="6454" xr:uid="{DC39522B-4CAE-4B56-93F1-1E2DFC238784}"/>
    <cellStyle name="計算 2 2 5 2 9 3" xfId="8978" xr:uid="{8E99E35E-D85B-48A3-8915-DBD6EDD3150D}"/>
    <cellStyle name="計算 2 2 5 3" xfId="853" xr:uid="{1B39BEC8-8588-4B6A-B9F3-CE5B07674D9F}"/>
    <cellStyle name="計算 2 2 5 3 2" xfId="4453" xr:uid="{B3F5EACC-285F-4A79-AAF4-1BD6E677B5E3}"/>
    <cellStyle name="計算 2 2 5 3 3" xfId="10256" xr:uid="{9A223AEA-3448-464C-BE39-C81E7BA20FCB}"/>
    <cellStyle name="計算 2 2 5 3 4" xfId="10830" xr:uid="{F3F9172A-8E4D-4EEB-80F3-7DE06759D786}"/>
    <cellStyle name="計算 2 2 5 3 5" xfId="11515" xr:uid="{D4F12144-DB2C-4E04-A2CE-49A6EE2EBCB9}"/>
    <cellStyle name="計算 2 2 5 4" xfId="563" xr:uid="{86956023-CA93-4C3A-8760-B6318B7A3EE0}"/>
    <cellStyle name="計算 2 2 5 4 2" xfId="4167" xr:uid="{80CB19C9-D112-4FF5-9E04-03C03C1FA2DE}"/>
    <cellStyle name="計算 2 2 5 4 3" xfId="10525" xr:uid="{9CD554B9-214C-4244-A8A1-B63D8439D07D}"/>
    <cellStyle name="計算 2 2 5 4 4" xfId="11000" xr:uid="{40C9C3CB-771E-4F20-A8EA-3C132E173A70}"/>
    <cellStyle name="計算 2 2 5 4 5" xfId="11335" xr:uid="{03F3DEEB-55CF-414B-B6E4-B4B1AFF9EA2A}"/>
    <cellStyle name="計算 2 2 5 5" xfId="1419" xr:uid="{76CC0554-5800-465B-A7A2-3176515B4406}"/>
    <cellStyle name="計算 2 2 5 5 2" xfId="5013" xr:uid="{33FC87DC-A3B0-47B0-A631-5E6DE5BFAC51}"/>
    <cellStyle name="計算 2 2 5 5 3" xfId="7868" xr:uid="{45BD3421-3F79-4C6C-8594-EF8431051E33}"/>
    <cellStyle name="計算 2 2 5 6" xfId="1692" xr:uid="{E1C6ACCF-7BAA-48A4-B811-BE9725138FD4}"/>
    <cellStyle name="計算 2 2 5 6 2" xfId="5284" xr:uid="{A8362E96-EC45-47F8-B2A2-DB46470B4101}"/>
    <cellStyle name="計算 2 2 5 6 3" xfId="8078" xr:uid="{3AB74725-5F0C-477E-913D-C5C989186F55}"/>
    <cellStyle name="計算 2 2 5 7" xfId="1961" xr:uid="{EF5A9CA1-3084-4261-B5D4-33BDB20ABFBE}"/>
    <cellStyle name="計算 2 2 5 7 2" xfId="5552" xr:uid="{B37F4BA8-33AA-411A-AB28-F6DD39482C47}"/>
    <cellStyle name="計算 2 2 5 7 3" xfId="8292" xr:uid="{02A42D32-658D-4EB9-BF9E-B1E7C1451FA9}"/>
    <cellStyle name="計算 2 2 5 8" xfId="2227" xr:uid="{9164E41A-8F7D-431E-843C-1BBBC2DEFBB8}"/>
    <cellStyle name="計算 2 2 5 8 2" xfId="5817" xr:uid="{B6DFF31D-2CA4-4141-82A5-329DF7B666EB}"/>
    <cellStyle name="計算 2 2 5 8 3" xfId="8502" xr:uid="{FC10BE1D-A015-4E72-9AF2-AAE3B7DF9165}"/>
    <cellStyle name="計算 2 2 5 9" xfId="2486" xr:uid="{49F80FE6-13D2-4F72-BC98-20CFBD41132E}"/>
    <cellStyle name="計算 2 2 5 9 2" xfId="6073" xr:uid="{B1679FCD-D2AE-4742-904F-F7BFD129A76C}"/>
    <cellStyle name="計算 2 2 5 9 3" xfId="8698" xr:uid="{ACDFD2C9-CD9B-4D6A-9B59-15DD3881584E}"/>
    <cellStyle name="計算 2 2 6" xfId="339" xr:uid="{472EC80C-3CB8-4CB8-9456-D6C5DC7749C7}"/>
    <cellStyle name="計算 2 2 6 10" xfId="2739" xr:uid="{24C50C82-EA5B-4C86-AC5F-00BCD4693F7E}"/>
    <cellStyle name="計算 2 2 6 10 2" xfId="6315" xr:uid="{7E7E5E5E-C2DC-4CF6-859D-B6924158E053}"/>
    <cellStyle name="計算 2 2 6 10 3" xfId="8857" xr:uid="{CA69157D-9940-454A-8678-F8D72987306D}"/>
    <cellStyle name="計算 2 2 6 11" xfId="2679" xr:uid="{89D4D7E1-9F4C-4DCB-ADB2-29F5F49C5D85}"/>
    <cellStyle name="計算 2 2 6 11 2" xfId="6260" xr:uid="{FC483888-A5FD-4AAE-866C-C9ED534AAA8B}"/>
    <cellStyle name="計算 2 2 6 11 3" xfId="12441" xr:uid="{D6A0035E-D4F0-4CE0-B9E5-BF59809B7187}"/>
    <cellStyle name="計算 2 2 6 12" xfId="1202" xr:uid="{F7C84CB2-66C3-4DEE-8B89-F9C234CF1AB4}"/>
    <cellStyle name="計算 2 2 6 12 2" xfId="4800" xr:uid="{6903CC80-6951-47F7-8F7B-66EE05D3B4B1}"/>
    <cellStyle name="計算 2 2 6 12 3" xfId="7727" xr:uid="{990AA1BE-9B4F-4479-BDE2-9EF9B6BEF4B3}"/>
    <cellStyle name="計算 2 2 6 13" xfId="3265" xr:uid="{7E0CEDDD-2E5C-4C88-B55B-095DF156CFF4}"/>
    <cellStyle name="計算 2 2 6 13 2" xfId="6800" xr:uid="{9B515AA2-720F-4870-8086-477D1122339C}"/>
    <cellStyle name="計算 2 2 6 13 3" xfId="9205" xr:uid="{927C133B-7CCF-45B5-B0F4-407C8BDE3278}"/>
    <cellStyle name="計算 2 2 6 14" xfId="3563" xr:uid="{CC5C624B-C958-4AA5-8847-5286AA9AFAC6}"/>
    <cellStyle name="計算 2 2 6 14 2" xfId="7098" xr:uid="{7C02E349-499A-458A-9FD3-02D2333B92FC}"/>
    <cellStyle name="計算 2 2 6 14 3" xfId="9435" xr:uid="{33C5B1C0-5553-4EC4-AFA7-B4DF95A5C739}"/>
    <cellStyle name="計算 2 2 6 15" xfId="3704" xr:uid="{0E8F35D1-E3C5-4475-98BA-55D6DA543866}"/>
    <cellStyle name="計算 2 2 6 15 2" xfId="7239" xr:uid="{C5DD3943-AE15-4536-BC4A-CF0885B59608}"/>
    <cellStyle name="計算 2 2 6 15 3" xfId="9523" xr:uid="{08CFE46F-D257-42E8-8E9C-BC6281779665}"/>
    <cellStyle name="計算 2 2 6 16" xfId="3973" xr:uid="{08B67AEF-F4BA-4E44-84DC-ABB21CE7F434}"/>
    <cellStyle name="計算 2 2 6 16 2" xfId="7368" xr:uid="{7AC40F8E-0576-44E2-89B1-99F877BE9C29}"/>
    <cellStyle name="計算 2 2 6 17" xfId="3816" xr:uid="{2F24B3AE-130B-486C-B8B8-FF40067C4113}"/>
    <cellStyle name="計算 2 2 6 18" xfId="9636" xr:uid="{FE83B44C-3406-48B6-8479-AA7381460094}"/>
    <cellStyle name="計算 2 2 6 19" xfId="11161" xr:uid="{03DF21BC-1663-4FE5-9329-CAA0F062569C}"/>
    <cellStyle name="計算 2 2 6 2" xfId="480" xr:uid="{418CCAE8-7E3F-4BFA-8D32-3E408CBD5548}"/>
    <cellStyle name="計算 2 2 6 2 10" xfId="3036" xr:uid="{40166E6B-F071-43B4-9DD0-25EEF177F75C}"/>
    <cellStyle name="計算 2 2 6 2 10 2" xfId="6594" xr:uid="{38C0A62E-CE62-49B6-8042-E632A995946B}"/>
    <cellStyle name="計算 2 2 6 2 10 3" xfId="12625" xr:uid="{A0F53738-2FF6-4CF2-AF8E-95D82CAC46E9}"/>
    <cellStyle name="計算 2 2 6 2 11" xfId="1650" xr:uid="{4B13816F-657E-468F-85B7-1286A3127823}"/>
    <cellStyle name="計算 2 2 6 2 11 2" xfId="5243" xr:uid="{7A6EDE68-9070-45A4-B0DB-2E587F1661C2}"/>
    <cellStyle name="計算 2 2 6 2 11 3" xfId="8046" xr:uid="{7A6BED47-FF70-45D4-8505-7BD4AF981477}"/>
    <cellStyle name="計算 2 2 6 2 12" xfId="3400" xr:uid="{CD2F2A1C-973D-47E9-9E79-A464D79113E5}"/>
    <cellStyle name="計算 2 2 6 2 12 2" xfId="6935" xr:uid="{D67389C2-48F8-4E9E-ABEB-9E2C770C0D54}"/>
    <cellStyle name="計算 2 2 6 2 12 3" xfId="9314" xr:uid="{73FB4888-4B51-4F3C-A80B-C690EDFF16DB}"/>
    <cellStyle name="計算 2 2 6 2 13" xfId="4101" xr:uid="{3E3356C7-1EAC-4FEF-B047-A58001151DD5}"/>
    <cellStyle name="計算 2 2 6 2 14" xfId="9776" xr:uid="{FDDAE8B9-4E7B-4709-B373-4895C9F388D0}"/>
    <cellStyle name="計算 2 2 6 2 15" xfId="9940" xr:uid="{77A4EB93-1E0B-4CEF-BC90-778CF73F4BC6}"/>
    <cellStyle name="計算 2 2 6 2 16" xfId="10114" xr:uid="{BA3ABB92-72C7-40D8-BDE8-2A1D90C0126B}"/>
    <cellStyle name="計算 2 2 6 2 2" xfId="1005" xr:uid="{CF3F754F-8231-4755-A214-08453E6E4EEB}"/>
    <cellStyle name="計算 2 2 6 2 2 2" xfId="4605" xr:uid="{5846736A-8620-44A3-81F4-CFC169D0E8BF}"/>
    <cellStyle name="計算 2 2 6 2 2 3" xfId="10409" xr:uid="{CAEB06FE-575D-4FD8-87F4-D8E2F091C84C}"/>
    <cellStyle name="計算 2 2 6 2 2 4" xfId="10929" xr:uid="{C3D09297-E943-4CF4-B43A-28926B4F973C}"/>
    <cellStyle name="計算 2 2 6 2 2 5" xfId="11639" xr:uid="{CB28B314-E395-4083-9FC0-D419244AF1C4}"/>
    <cellStyle name="計算 2 2 6 2 3" xfId="1363" xr:uid="{A7BAD014-DF76-46A0-A5E5-6F3582D3B0CD}"/>
    <cellStyle name="計算 2 2 6 2 3 2" xfId="4957" xr:uid="{A6A0FD0D-1EC7-4D82-A42F-1A6311864330}"/>
    <cellStyle name="計算 2 2 6 2 3 3" xfId="7829" xr:uid="{3FA906F9-E580-4E08-A376-ACA3872475C0}"/>
    <cellStyle name="計算 2 2 6 2 3 4" xfId="10669" xr:uid="{079994E7-8BD8-47F4-B4C5-1E7126ACB71D}"/>
    <cellStyle name="計算 2 2 6 2 3 5" xfId="11098" xr:uid="{251897F9-2264-41FA-AC91-9E1B4DB6C75C}"/>
    <cellStyle name="計算 2 2 6 2 4" xfId="1571" xr:uid="{6462B865-7F25-4860-A66A-52EED66252F8}"/>
    <cellStyle name="計算 2 2 6 2 4 2" xfId="5164" xr:uid="{AF6D7DB9-BC57-48FC-9C23-1874854166DA}"/>
    <cellStyle name="計算 2 2 6 2 4 3" xfId="7985" xr:uid="{DFB28F87-4CAD-481A-B85E-030C443EE4AB}"/>
    <cellStyle name="計算 2 2 6 2 5" xfId="1842" xr:uid="{F5903457-2DF3-4AEE-81D4-45555CD414FE}"/>
    <cellStyle name="計算 2 2 6 2 5 2" xfId="5433" xr:uid="{1B43F34A-E6B9-4874-B104-6FAE2AEB8C29}"/>
    <cellStyle name="計算 2 2 6 2 5 3" xfId="8197" xr:uid="{7F16B99D-28DE-4469-A62B-C266D9EFF589}"/>
    <cellStyle name="計算 2 2 6 2 6" xfId="2110" xr:uid="{CD7A70EA-5DA6-487B-A852-3E0935708ADC}"/>
    <cellStyle name="計算 2 2 6 2 6 2" xfId="5700" xr:uid="{070EC657-7C3B-4996-A288-1813DAF876F5}"/>
    <cellStyle name="計算 2 2 6 2 6 3" xfId="8409" xr:uid="{09F5146D-ECF8-4F78-868B-4F9790722634}"/>
    <cellStyle name="計算 2 2 6 2 7" xfId="2375" xr:uid="{7CB298A5-772C-4812-AFCE-E0E1F8DB6F3A}"/>
    <cellStyle name="計算 2 2 6 2 7 2" xfId="5965" xr:uid="{48ED66FE-A7CF-4DB8-8BF8-069F77E62B42}"/>
    <cellStyle name="計算 2 2 6 2 7 3" xfId="8613" xr:uid="{7C4AE2E8-8401-44D3-B25E-98452C5DE3EA}"/>
    <cellStyle name="計算 2 2 6 2 8" xfId="2634" xr:uid="{F91BFE14-0935-48AE-A0FC-F33CDFA37270}"/>
    <cellStyle name="計算 2 2 6 2 8 2" xfId="6215" xr:uid="{2C529DEF-15D1-4506-A16F-964FF5FECBCB}"/>
    <cellStyle name="計算 2 2 6 2 9" xfId="2882" xr:uid="{C19CD86F-15E4-4369-A27A-F001FFD519EC}"/>
    <cellStyle name="計算 2 2 6 2 9 2" xfId="6450" xr:uid="{296F8544-0FDF-46BA-9FA5-65DEC934742E}"/>
    <cellStyle name="計算 2 2 6 2 9 3" xfId="8974" xr:uid="{4D488AF6-A2A2-4CBE-B021-E9DAF5F38731}"/>
    <cellStyle name="計算 2 2 6 3" xfId="847" xr:uid="{5E3DBA9D-CF72-42BA-B231-E6901590FEF5}"/>
    <cellStyle name="計算 2 2 6 3 2" xfId="4447" xr:uid="{7E4E94FC-6496-4305-AD78-3A9FEC0DE586}"/>
    <cellStyle name="計算 2 2 6 3 3" xfId="10250" xr:uid="{FE3958A8-3409-402E-A162-5D2DBD47F5C0}"/>
    <cellStyle name="計算 2 2 6 3 4" xfId="10826" xr:uid="{F11EAD5B-A0FB-477B-9C71-A199CE5A6BE6}"/>
    <cellStyle name="計算 2 2 6 3 5" xfId="11509" xr:uid="{47D653D9-5CBA-4F12-ABA1-E9F14209358B}"/>
    <cellStyle name="計算 2 2 6 4" xfId="586" xr:uid="{6F197D23-FB23-446A-9B17-456962BAA896}"/>
    <cellStyle name="計算 2 2 6 4 2" xfId="4189" xr:uid="{74027190-E678-464A-A6DE-717FB8DA5A95}"/>
    <cellStyle name="計算 2 2 6 4 3" xfId="7477" xr:uid="{29852BDE-1807-4794-BC80-581B454A167C}"/>
    <cellStyle name="計算 2 2 6 4 4" xfId="10519" xr:uid="{05151F4D-1A86-4F24-B7E8-CBA5714917A0}"/>
    <cellStyle name="計算 2 2 6 4 5" xfId="10996" xr:uid="{B35F0322-4699-4891-879A-89C596E8ED31}"/>
    <cellStyle name="計算 2 2 6 5" xfId="1413" xr:uid="{553D4AD2-DDEB-4712-8A37-9FA03D7928C7}"/>
    <cellStyle name="計算 2 2 6 5 2" xfId="5007" xr:uid="{0025208B-003C-48F6-8A0A-A0ED0EEA0DE0}"/>
    <cellStyle name="計算 2 2 6 5 3" xfId="7863" xr:uid="{A4C83EC2-C309-4E15-8ADA-19FCF7494B61}"/>
    <cellStyle name="計算 2 2 6 6" xfId="1686" xr:uid="{C668D477-A40F-4817-99D2-ED3AE58BF172}"/>
    <cellStyle name="計算 2 2 6 6 2" xfId="5278" xr:uid="{F09F4AAA-B2C9-444B-B5ED-75987C59B1AA}"/>
    <cellStyle name="計算 2 2 6 6 3" xfId="8073" xr:uid="{5CA3BB3A-71F1-4C26-AFC1-7F7D1DEA54B9}"/>
    <cellStyle name="計算 2 2 6 7" xfId="1955" xr:uid="{0D3F4DE7-C751-44E9-80BB-71051C41BEA7}"/>
    <cellStyle name="計算 2 2 6 7 2" xfId="5546" xr:uid="{9D198A62-3350-4DE2-906C-649C53E00DE9}"/>
    <cellStyle name="計算 2 2 6 7 3" xfId="8288" xr:uid="{042680F3-4738-42DE-984D-750D6049E8B2}"/>
    <cellStyle name="計算 2 2 6 8" xfId="2221" xr:uid="{44D149B5-1C91-46E1-AB0D-A67EB51ACACA}"/>
    <cellStyle name="計算 2 2 6 8 2" xfId="5811" xr:uid="{D0B82794-C497-46AE-A1CF-0E047A340961}"/>
    <cellStyle name="計算 2 2 6 8 3" xfId="8497" xr:uid="{FA0F5909-2E99-4E33-918F-135C57330775}"/>
    <cellStyle name="計算 2 2 6 9" xfId="2480" xr:uid="{F2CCE529-F551-479D-886D-4F0AB0B441D2}"/>
    <cellStyle name="計算 2 2 6 9 2" xfId="6068" xr:uid="{975F2A31-B079-428B-9FE1-CF9D4AD7D7A9}"/>
    <cellStyle name="計算 2 2 6 9 3" xfId="8694" xr:uid="{FD8BC882-D784-42F7-824D-1A56FE609FC0}"/>
    <cellStyle name="計算 2 2 7" xfId="380" xr:uid="{53C2BC37-711A-4394-9CF8-EF43A7DA9F8C}"/>
    <cellStyle name="計算 2 2 7 10" xfId="2772" xr:uid="{717C0DCB-1488-4F26-B1A7-A446BE0B8A97}"/>
    <cellStyle name="計算 2 2 7 10 2" xfId="6345" xr:uid="{ECF90D14-52BF-4636-95C9-6BACC974BDEF}"/>
    <cellStyle name="計算 2 2 7 10 3" xfId="8879" xr:uid="{15ACCE06-A553-4597-943C-6592ECBB1112}"/>
    <cellStyle name="計算 2 2 7 11" xfId="2057" xr:uid="{79EE61D9-2239-4F8F-94E9-81EED79F62BE}"/>
    <cellStyle name="計算 2 2 7 11 2" xfId="5647" xr:uid="{A4D1DCE3-D830-4273-93AB-575B0C926D7B}"/>
    <cellStyle name="計算 2 2 7 11 3" xfId="12173" xr:uid="{CEBB6CC2-466A-41FF-9D15-19A8F36CE37E}"/>
    <cellStyle name="計算 2 2 7 12" xfId="2818" xr:uid="{A8372575-B9A4-4817-97C0-EA1CFDF4DD6E}"/>
    <cellStyle name="計算 2 2 7 12 2" xfId="6390" xr:uid="{6AED2C25-446B-4916-946E-E5D762F37B72}"/>
    <cellStyle name="計算 2 2 7 12 3" xfId="8921" xr:uid="{4CE0F84C-4C50-4AA6-9494-9BF0D2E4B0D0}"/>
    <cellStyle name="計算 2 2 7 13" xfId="3301" xr:uid="{6EB654D1-5B9F-4DCE-B98C-6E93053B037E}"/>
    <cellStyle name="計算 2 2 7 13 2" xfId="6836" xr:uid="{91164F94-7040-40B1-A339-36BEE430AE1A}"/>
    <cellStyle name="計算 2 2 7 13 3" xfId="9234" xr:uid="{F291ADC8-884F-4FDB-8453-BB6CAA6517DF}"/>
    <cellStyle name="計算 2 2 7 14" xfId="3604" xr:uid="{506DF0EA-6B00-4FB5-B581-A05C2D1898BC}"/>
    <cellStyle name="計算 2 2 7 14 2" xfId="7139" xr:uid="{EB0B1B6A-4D47-4D60-A739-E71BCE09E45D}"/>
    <cellStyle name="計算 2 2 7 14 3" xfId="9462" xr:uid="{9A5CE540-5625-4268-AA9D-D22C1F85815A}"/>
    <cellStyle name="計算 2 2 7 15" xfId="3741" xr:uid="{2AA84D03-BF6E-47B2-AA5A-871647D5069C}"/>
    <cellStyle name="計算 2 2 7 15 2" xfId="7276" xr:uid="{7C19DF89-AE4C-4FF8-B7BF-D8EE8C2E50DD}"/>
    <cellStyle name="計算 2 2 7 15 3" xfId="9547" xr:uid="{09FC4617-C89A-474A-8EA6-72E110B8CF59}"/>
    <cellStyle name="計算 2 2 7 16" xfId="4013" xr:uid="{4710E11F-5709-4619-9C3E-ADC120B08885}"/>
    <cellStyle name="計算 2 2 7 16 2" xfId="7397" xr:uid="{D455F25D-98AA-4221-B360-992CDE06FB74}"/>
    <cellStyle name="計算 2 2 7 17" xfId="3831" xr:uid="{DA173FA6-D903-41D0-A50A-6ABBEDC378A4}"/>
    <cellStyle name="計算 2 2 7 18" xfId="9676" xr:uid="{E5E2D0FC-AF33-4B27-97E7-03B5D48B0EA7}"/>
    <cellStyle name="計算 2 2 7 19" xfId="11170" xr:uid="{9F69D8FC-BDBF-4CEF-8F95-013A1CD15226}"/>
    <cellStyle name="計算 2 2 7 2" xfId="517" xr:uid="{BC19ADDE-A0A0-4BA0-AD86-30109BC6C147}"/>
    <cellStyle name="計算 2 2 7 2 10" xfId="3076" xr:uid="{A730F7E1-8CD6-4EB4-8258-3A23F3D91C52}"/>
    <cellStyle name="計算 2 2 7 2 10 2" xfId="6627" xr:uid="{921F7D8C-DE15-4845-A343-A4A148805E2F}"/>
    <cellStyle name="計算 2 2 7 2 10 3" xfId="12655" xr:uid="{BD4C1A99-A848-493F-9FA9-6D83A49AFB7F}"/>
    <cellStyle name="計算 2 2 7 2 11" xfId="2954" xr:uid="{8A5AD466-DEAA-4AAF-9704-7C2C8EA0A176}"/>
    <cellStyle name="計算 2 2 7 2 11 2" xfId="6520" xr:uid="{9F941B7D-A78C-4C1E-9169-C2C9D2C8DECE}"/>
    <cellStyle name="計算 2 2 7 2 11 3" xfId="9036" xr:uid="{95B4B63A-6EBA-4672-9BF1-0C96726D33EF}"/>
    <cellStyle name="計算 2 2 7 2 12" xfId="3437" xr:uid="{704263D4-B837-493A-9F2F-04526E6FF0D7}"/>
    <cellStyle name="計算 2 2 7 2 12 2" xfId="6972" xr:uid="{7F8B329B-5024-461E-833C-9D3E3135FB24}"/>
    <cellStyle name="計算 2 2 7 2 12 3" xfId="9344" xr:uid="{B667788E-27A4-48C1-8826-3CD5F879E0FF}"/>
    <cellStyle name="計算 2 2 7 2 13" xfId="4129" xr:uid="{F5B4156E-87BD-41A9-B5E4-C064A27E93BB}"/>
    <cellStyle name="計算 2 2 7 2 14" xfId="9813" xr:uid="{1ED5999F-C71C-4F27-8C64-97AED64F5B2D}"/>
    <cellStyle name="計算 2 2 7 2 15" xfId="9966" xr:uid="{3CFB133C-21C0-46B4-BFD9-725F4AFB0F6D}"/>
    <cellStyle name="計算 2 2 7 2 16" xfId="10058" xr:uid="{55BACA1B-10E3-442A-87BB-C60A059AB7AF}"/>
    <cellStyle name="計算 2 2 7 2 2" xfId="1046" xr:uid="{50A9E33B-CACB-475C-A8E5-ABA74C5FCDC7}"/>
    <cellStyle name="計算 2 2 7 2 2 2" xfId="4646" xr:uid="{DFFE69B9-2EDA-4B25-85CF-02CC046869FF}"/>
    <cellStyle name="計算 2 2 7 2 2 3" xfId="10450" xr:uid="{80F075CA-D6E2-49EA-BB96-1958E275597F}"/>
    <cellStyle name="計算 2 2 7 2 2 4" xfId="10956" xr:uid="{49BFF1F5-8A9A-43A3-BDBB-26FBC1566CD3}"/>
    <cellStyle name="計算 2 2 7 2 2 5" xfId="11672" xr:uid="{AD9F093B-83FE-41B2-B33C-ED63E2D1CE28}"/>
    <cellStyle name="計算 2 2 7 2 3" xfId="1348" xr:uid="{05A5A55B-DDD6-4E4F-9171-F323F2F906D9}"/>
    <cellStyle name="計算 2 2 7 2 3 2" xfId="4943" xr:uid="{79256594-BFB1-4DBF-8E82-F9D12A23A82C}"/>
    <cellStyle name="計算 2 2 7 2 3 3" xfId="7823" xr:uid="{5E87D2F3-8576-44D8-9965-9ACCFBE16806}"/>
    <cellStyle name="計算 2 2 7 2 3 4" xfId="10709" xr:uid="{114BAB2C-6685-4894-A637-9D768DC53AE8}"/>
    <cellStyle name="計算 2 2 7 2 3 5" xfId="11125" xr:uid="{3F5AC665-77D3-4231-82C4-6B16DBADDAB3}"/>
    <cellStyle name="計算 2 2 7 2 4" xfId="1611" xr:uid="{A9E91096-CEAA-4D6A-8864-7BD896442A30}"/>
    <cellStyle name="計算 2 2 7 2 4 2" xfId="5204" xr:uid="{BB13DD45-13C4-43C3-A9AC-5ECF73647C3B}"/>
    <cellStyle name="計算 2 2 7 2 4 3" xfId="8016" xr:uid="{827DEED5-312A-4EF6-922D-762E5194DA98}"/>
    <cellStyle name="計算 2 2 7 2 5" xfId="1883" xr:uid="{F085E88A-86BB-407E-80F8-37ED70A63B8A}"/>
    <cellStyle name="計算 2 2 7 2 5 2" xfId="5474" xr:uid="{BF63D3D7-DBD2-4F09-B47A-D9C8CD959F60}"/>
    <cellStyle name="計算 2 2 7 2 5 3" xfId="8231" xr:uid="{74EA7E23-4209-454E-9A2B-859DBE7FBFA5}"/>
    <cellStyle name="計算 2 2 7 2 6" xfId="2149" xr:uid="{503996C6-81FE-4327-BEA9-40DCAFE3A8DF}"/>
    <cellStyle name="計算 2 2 7 2 6 2" xfId="5739" xr:uid="{A980FAB4-391F-4FC6-A3BC-80BF263EC208}"/>
    <cellStyle name="計算 2 2 7 2 6 3" xfId="8441" xr:uid="{096248EF-1FB3-46B1-A4F8-8EC2AC1DE055}"/>
    <cellStyle name="計算 2 2 7 2 7" xfId="2415" xr:uid="{9A2C6F8B-89A5-4498-8D0F-7FFC4825CBA4}"/>
    <cellStyle name="計算 2 2 7 2 7 2" xfId="6004" xr:uid="{3FEE3547-F2D0-43DC-A14A-E0D568A347AE}"/>
    <cellStyle name="計算 2 2 7 2 7 3" xfId="8644" xr:uid="{0A90E7DC-B58B-43F5-91BB-FF4EA800FF34}"/>
    <cellStyle name="計算 2 2 7 2 8" xfId="2674" xr:uid="{A1F5BEE1-542C-443B-882D-7103B6EDF536}"/>
    <cellStyle name="計算 2 2 7 2 8 2" xfId="6255" xr:uid="{BB841560-0714-4C9E-A724-AC8044AC91D4}"/>
    <cellStyle name="計算 2 2 7 2 9" xfId="2921" xr:uid="{68467719-85A3-453D-B79C-31EA1A750FCB}"/>
    <cellStyle name="計算 2 2 7 2 9 2" xfId="6487" xr:uid="{C7C3D446-3B87-45F6-B9FF-36DA8B42CCDF}"/>
    <cellStyle name="計算 2 2 7 2 9 3" xfId="9005" xr:uid="{18633D5E-CEF8-4ECB-A553-8C4FBB8CA294}"/>
    <cellStyle name="計算 2 2 7 3" xfId="888" xr:uid="{DC3E28F0-FEF7-4B30-B00C-A65FED849920}"/>
    <cellStyle name="計算 2 2 7 3 2" xfId="4488" xr:uid="{E031AC37-D440-4C11-9390-93FE96A9B348}"/>
    <cellStyle name="計算 2 2 7 3 3" xfId="10291" xr:uid="{79B61F71-95E5-443D-A878-6486DA0046C6}"/>
    <cellStyle name="計算 2 2 7 3 4" xfId="10854" xr:uid="{6B794437-FA6B-4405-AEC3-C683CB0B1C21}"/>
    <cellStyle name="計算 2 2 7 3 5" xfId="11543" xr:uid="{A211A2CD-1484-4839-8557-84F5F0CEA492}"/>
    <cellStyle name="計算 2 2 7 4" xfId="604" xr:uid="{2FB188B3-ABFB-4876-AE80-9FC41AE4C11A}"/>
    <cellStyle name="計算 2 2 7 4 2" xfId="4207" xr:uid="{24FD5F4B-D3C9-4663-836C-E99137A44316}"/>
    <cellStyle name="計算 2 2 7 4 3" xfId="7487" xr:uid="{1655DD38-7B21-4124-9539-037EA7180C97}"/>
    <cellStyle name="計算 2 2 7 4 4" xfId="10559" xr:uid="{76DE8067-602B-4FA9-A830-2539C3A9C040}"/>
    <cellStyle name="計算 2 2 7 4 5" xfId="11023" xr:uid="{9D3F2419-C49C-476D-B2DE-197394F67727}"/>
    <cellStyle name="計算 2 2 7 5" xfId="1454" xr:uid="{449A38AF-122C-460F-A6DB-55DA21C9B25F}"/>
    <cellStyle name="計算 2 2 7 5 2" xfId="5048" xr:uid="{BE89E3B8-EE7C-49FB-A99C-2836CC3F8A08}"/>
    <cellStyle name="計算 2 2 7 5 3" xfId="7896" xr:uid="{23199F89-B8AD-4842-A685-A6C50445DDA8}"/>
    <cellStyle name="計算 2 2 7 6" xfId="1727" xr:uid="{29EDBACD-AA1A-43B1-83D0-4F2E560BBE82}"/>
    <cellStyle name="計算 2 2 7 6 2" xfId="5319" xr:uid="{22C0D94A-95B0-42A2-93BF-DA8E1DAD94C6}"/>
    <cellStyle name="計算 2 2 7 6 3" xfId="8105" xr:uid="{9A918380-38B1-479C-A04B-54CFED9661D2}"/>
    <cellStyle name="計算 2 2 7 7" xfId="1996" xr:uid="{8F6684FB-6566-4A22-A8C5-D9D0709C4C7D}"/>
    <cellStyle name="計算 2 2 7 7 2" xfId="5587" xr:uid="{B7FA989F-2005-4EBF-8423-312CABAA35F6}"/>
    <cellStyle name="計算 2 2 7 7 3" xfId="8320" xr:uid="{5C977153-4EE0-424A-A82F-6C7E5EA6FF6D}"/>
    <cellStyle name="計算 2 2 7 8" xfId="2260" xr:uid="{4D681C69-9F60-40F2-A410-996ED81187EB}"/>
    <cellStyle name="計算 2 2 7 8 2" xfId="5850" xr:uid="{91290B18-9542-4238-A5CE-56BFD181E14F}"/>
    <cellStyle name="計算 2 2 7 8 3" xfId="8529" xr:uid="{437D4BF8-31FC-4344-BB23-C8471A140EF2}"/>
    <cellStyle name="計算 2 2 7 9" xfId="2520" xr:uid="{D0AAA69A-2ED4-4F09-AEB8-6B7F3C9FF712}"/>
    <cellStyle name="計算 2 2 7 9 2" xfId="6107" xr:uid="{9A76F268-3274-465F-A4AE-5229B9F7B467}"/>
    <cellStyle name="計算 2 2 7 9 3" xfId="8724" xr:uid="{87A822FC-B395-49FB-ACEA-2EB835F01E14}"/>
    <cellStyle name="計算 2 2 8" xfId="273" xr:uid="{AE0AB190-61B6-414F-B06C-3A371CFEDB10}"/>
    <cellStyle name="計算 2 2 8 10" xfId="2977" xr:uid="{948A7754-5443-4932-8619-649B52F7F15F}"/>
    <cellStyle name="計算 2 2 8 10 2" xfId="6541" xr:uid="{C667BD82-6878-4585-BDB0-406DF1FD8408}"/>
    <cellStyle name="計算 2 2 8 10 3" xfId="12576" xr:uid="{7FDB5058-A40E-4AE3-AADC-50E30E272EC3}"/>
    <cellStyle name="計算 2 2 8 11" xfId="2724" xr:uid="{BB9E0CE2-43D1-4290-BF21-CE391A910711}"/>
    <cellStyle name="計算 2 2 8 11 2" xfId="6302" xr:uid="{839B1C98-01EF-46A8-8E0D-D13E4C6DAADA}"/>
    <cellStyle name="計算 2 2 8 11 3" xfId="8845" xr:uid="{3A0CBD37-E5D7-49D7-B286-408648314D52}"/>
    <cellStyle name="計算 2 2 8 12" xfId="3347" xr:uid="{6DDF3165-C02B-4859-A4EE-6C9D02FCA68C}"/>
    <cellStyle name="計算 2 2 8 12 2" xfId="6882" xr:uid="{6D676570-3F81-42FD-A66A-E56A755D8F67}"/>
    <cellStyle name="計算 2 2 8 12 3" xfId="9271" xr:uid="{118D4136-ECF3-4F18-9B09-A057C30E0A10}"/>
    <cellStyle name="計算 2 2 8 13" xfId="3915" xr:uid="{BF95A2B0-3196-434A-BFF6-9E3BAD677000}"/>
    <cellStyle name="計算 2 2 8 14" xfId="9603" xr:uid="{F1523233-E3EC-4B82-9BFE-998DA8D42263}"/>
    <cellStyle name="計算 2 2 8 15" xfId="9897" xr:uid="{A706E105-2272-4F49-9E46-157CB4A1157B}"/>
    <cellStyle name="計算 2 2 8 16" xfId="10158" xr:uid="{45AD7F21-2951-42EB-9574-FF7414CB489E}"/>
    <cellStyle name="計算 2 2 8 2" xfId="944" xr:uid="{FD75A0DC-CB64-4232-8FEA-9DB04E33772A}"/>
    <cellStyle name="計算 2 2 8 2 2" xfId="4544" xr:uid="{F69E74B6-8609-4C2F-9607-6BBBB1EF8878}"/>
    <cellStyle name="計算 2 2 8 2 3" xfId="10347" xr:uid="{6E2727E1-28F8-40E9-8A4B-2EF78892E468}"/>
    <cellStyle name="計算 2 2 8 2 4" xfId="10889" xr:uid="{1B39A57E-D226-4189-991F-0BE4CC41F729}"/>
    <cellStyle name="計算 2 2 8 2 5" xfId="11589" xr:uid="{8795C6C9-24C1-47AA-80DC-BBFF2592D9BA}"/>
    <cellStyle name="計算 2 2 8 3" xfId="708" xr:uid="{92425516-A217-42B6-A7FB-9E06CAE06FF8}"/>
    <cellStyle name="計算 2 2 8 3 2" xfId="4309" xr:uid="{DD972AC0-3077-4AD0-8206-FBA552155524}"/>
    <cellStyle name="計算 2 2 8 3 3" xfId="7554" xr:uid="{F719B834-5E3D-4640-8B1D-BCA3DA7ECC84}"/>
    <cellStyle name="計算 2 2 8 3 4" xfId="10611" xr:uid="{D493F682-D477-4EC9-AE94-EED5F22BCBC6}"/>
    <cellStyle name="計算 2 2 8 3 5" xfId="11058" xr:uid="{413F8A0B-6298-4CA6-AA5F-D51E42FA2828}"/>
    <cellStyle name="計算 2 2 8 4" xfId="1509" xr:uid="{9ACBD2A0-5C04-478B-89F1-A08CCA3ADAA1}"/>
    <cellStyle name="計算 2 2 8 4 2" xfId="5103" xr:uid="{A2689A73-F60A-4C8E-8068-E9814439ADF6}"/>
    <cellStyle name="計算 2 2 8 4 3" xfId="7937" xr:uid="{765CE970-E4FC-434C-B76E-6FBF1B296906}"/>
    <cellStyle name="計算 2 2 8 5" xfId="1781" xr:uid="{EA09F575-4C3F-426E-91F1-66180A96587D}"/>
    <cellStyle name="計算 2 2 8 5 2" xfId="5372" xr:uid="{5C61DAD1-A6D8-4AA2-930F-6E846E0D84E0}"/>
    <cellStyle name="計算 2 2 8 5 3" xfId="8148" xr:uid="{93C986B1-3A2D-4934-990F-C70690F5BBCB}"/>
    <cellStyle name="計算 2 2 8 6" xfId="2049" xr:uid="{0E5A8309-3B4D-40D5-BC09-78A0AB204ADA}"/>
    <cellStyle name="計算 2 2 8 6 2" xfId="5640" xr:uid="{F662F4B7-1C65-4ECF-ADFA-47A764DA1491}"/>
    <cellStyle name="計算 2 2 8 6 3" xfId="8362" xr:uid="{D68628EA-7CF6-4700-8990-91C50E45ABE3}"/>
    <cellStyle name="計算 2 2 8 7" xfId="2316" xr:uid="{2B0C3955-4B3A-41B3-AAFD-6B89078A073E}"/>
    <cellStyle name="計算 2 2 8 7 2" xfId="5906" xr:uid="{F7348C72-7BAF-402B-AA85-B3DB801318C2}"/>
    <cellStyle name="計算 2 2 8 7 3" xfId="8567" xr:uid="{5EB68751-68C5-4C9F-AA1B-87A3298C651C}"/>
    <cellStyle name="計算 2 2 8 8" xfId="2574" xr:uid="{FB397DDA-37D7-419E-B6F5-B9CC4C558B05}"/>
    <cellStyle name="計算 2 2 8 8 2" xfId="6158" xr:uid="{ADFB739A-1917-485A-9140-17FC9FABB483}"/>
    <cellStyle name="計算 2 2 8 8 3" xfId="8762" xr:uid="{B1350A8C-3299-47A2-8175-98267CF076EF}"/>
    <cellStyle name="計算 2 2 8 9" xfId="2823" xr:uid="{767EE0AE-DA65-4E55-A2D2-85A70D55F6B6}"/>
    <cellStyle name="計算 2 2 8 9 2" xfId="6395" xr:uid="{81DE4BA3-E2C0-4153-919F-19A03871C4A2}"/>
    <cellStyle name="計算 2 2 8 9 3" xfId="8926" xr:uid="{F93AFE65-C73D-415C-990C-A671AAC5ED65}"/>
    <cellStyle name="計算 2 2 9" xfId="251" xr:uid="{5FC5E0FD-3B88-4FEE-B945-552811718FDF}"/>
    <cellStyle name="計算 2 2 9 2" xfId="3894" xr:uid="{2CC4481C-5582-4EFD-8B42-65DF47D58231}"/>
    <cellStyle name="計算 2 2 9 3" xfId="7316" xr:uid="{C05D921B-1669-49CC-9AC1-290DE3A046E5}"/>
    <cellStyle name="計算 2 2 9 4" xfId="9581" xr:uid="{A9FC5E79-4B80-4AE8-93C5-01BAF1C2F8B0}"/>
    <cellStyle name="計算 2 2 9 5" xfId="10784" xr:uid="{EAF31AAC-364F-4BAE-A737-0C1789E04CD8}"/>
    <cellStyle name="計算 2 20" xfId="10090" xr:uid="{D8ED0F76-FFF5-4343-BC09-EDD6F591A180}"/>
    <cellStyle name="計算 2 3" xfId="289" xr:uid="{413C82E1-9003-461C-9141-DBA4D1741DEF}"/>
    <cellStyle name="計算 2 3 10" xfId="1917" xr:uid="{89A5F439-3F99-4352-81A1-ED5B64986A47}"/>
    <cellStyle name="計算 2 3 10 2" xfId="5508" xr:uid="{414589C8-FA46-4D93-A8ED-7945B6EF13FB}"/>
    <cellStyle name="計算 2 3 10 3" xfId="8258" xr:uid="{8C427FA6-B4F3-4393-BDE3-5FCD7326D53D}"/>
    <cellStyle name="計算 2 3 11" xfId="1157" xr:uid="{7D799A44-6352-4575-BB11-6C9C98FFC753}"/>
    <cellStyle name="計算 2 3 11 2" xfId="4756" xr:uid="{A1CD4A43-EC46-40C9-9274-6CCC794098C4}"/>
    <cellStyle name="計算 2 3 11 3" xfId="11741" xr:uid="{8692DF16-8300-47B0-9750-D87BCB8BE045}"/>
    <cellStyle name="計算 2 3 12" xfId="1343" xr:uid="{273584AA-3FC7-4B2B-8115-B67E8CB85DE3}"/>
    <cellStyle name="計算 2 3 12 2" xfId="4938" xr:uid="{59AEE750-8B8A-4855-908F-94BAE13F42AB}"/>
    <cellStyle name="計算 2 3 12 3" xfId="7821" xr:uid="{C2D044AD-450E-4096-A15A-34A6873161F8}"/>
    <cellStyle name="計算 2 3 13" xfId="684" xr:uid="{EFA8D52B-4141-42EE-8AF6-2C85F64D3636}"/>
    <cellStyle name="計算 2 3 13 2" xfId="4286" xr:uid="{85F8B177-B421-42E0-BC1A-224B3EFF7152}"/>
    <cellStyle name="計算 2 3 13 3" xfId="7540" xr:uid="{3C58EAB3-99BA-4DFA-90EE-36763A7E71D6}"/>
    <cellStyle name="計算 2 3 14" xfId="3513" xr:uid="{B570C631-9FA3-4C82-AB89-BDA38BC25B69}"/>
    <cellStyle name="計算 2 3 14 2" xfId="7048" xr:uid="{F78DBAE9-817B-45BD-A597-BF91052C3E45}"/>
    <cellStyle name="計算 2 3 14 3" xfId="9400" xr:uid="{2D055F06-CAAD-44E3-BD65-30C31A0BC93B}"/>
    <cellStyle name="計算 2 3 15" xfId="3659" xr:uid="{6A5737D0-1208-4CEE-BB91-3638315DBD2F}"/>
    <cellStyle name="計算 2 3 15 2" xfId="7194" xr:uid="{0E87FDE7-417C-4F32-8B11-8E44B81C58CB}"/>
    <cellStyle name="計算 2 3 15 3" xfId="9494" xr:uid="{27CADF92-1898-4C6F-B108-9F8142311855}"/>
    <cellStyle name="計算 2 3 16" xfId="3925" xr:uid="{EE6B492B-7E0E-4BDB-84F5-0014CBFD13B9}"/>
    <cellStyle name="計算 2 3 16 2" xfId="7332" xr:uid="{37CF1FA9-1BCB-42E1-9E49-98721C623783}"/>
    <cellStyle name="計算 2 3 2" xfId="394" xr:uid="{380D7E0F-A08A-4FB4-9F18-2B04E565C04E}"/>
    <cellStyle name="計算 2 3 2 10" xfId="2784" xr:uid="{CD5F155E-A260-4F16-A6B3-FC95807DE442}"/>
    <cellStyle name="計算 2 3 2 10 2" xfId="6357" xr:uid="{A46358B1-F0DC-4599-9DB4-091DC24B44B4}"/>
    <cellStyle name="計算 2 3 2 10 3" xfId="8891" xr:uid="{1EDCDC91-E87B-4EBD-8150-3339DEAFE835}"/>
    <cellStyle name="計算 2 3 2 11" xfId="591" xr:uid="{01304C81-AE56-44D1-A4B0-2BA265C6D2E0}"/>
    <cellStyle name="計算 2 3 2 11 2" xfId="4194" xr:uid="{7FD4B458-368E-4974-8BFA-DA2671598468}"/>
    <cellStyle name="計算 2 3 2 11 3" xfId="11349" xr:uid="{5AD48176-1F0A-4163-A868-9834EBC69303}"/>
    <cellStyle name="計算 2 3 2 12" xfId="3146" xr:uid="{D5BD909E-00E5-4869-AFF3-528EBCA3FCA8}"/>
    <cellStyle name="計算 2 3 2 12 2" xfId="6688" xr:uid="{747D9356-40C0-4D65-B5C9-4E8CF35BE1CE}"/>
    <cellStyle name="計算 2 3 2 12 3" xfId="9110" xr:uid="{8B4BC7EA-7604-4936-8C2E-27E676638C23}"/>
    <cellStyle name="計算 2 3 2 13" xfId="3311" xr:uid="{E6AA6133-9F24-4368-A0A5-C7F3F6706379}"/>
    <cellStyle name="計算 2 3 2 13 2" xfId="6846" xr:uid="{36800E27-0CE1-4964-B221-C0D3B2634D5B}"/>
    <cellStyle name="計算 2 3 2 13 3" xfId="9241" xr:uid="{D7E38BC9-E691-4D61-8C51-491700E51EEC}"/>
    <cellStyle name="計算 2 3 2 14" xfId="3618" xr:uid="{CF954A6D-088B-460E-AA73-2083121588C5}"/>
    <cellStyle name="計算 2 3 2 14 2" xfId="7153" xr:uid="{A5BE86FF-B4C7-46D1-B011-2BA8FE796810}"/>
    <cellStyle name="計算 2 3 2 14 3" xfId="9469" xr:uid="{1E209422-427C-441D-BAA0-13483D0A09E9}"/>
    <cellStyle name="計算 2 3 2 15" xfId="3751" xr:uid="{1495A0E0-8EE6-43F9-84D3-447DBEF41208}"/>
    <cellStyle name="計算 2 3 2 15 2" xfId="7286" xr:uid="{D1881CCD-0A05-4C97-9878-A5C3585751F7}"/>
    <cellStyle name="計算 2 3 2 15 3" xfId="9554" xr:uid="{A8E6F353-5E74-484C-B92B-0AD00697CAFC}"/>
    <cellStyle name="計算 2 3 2 16" xfId="4025" xr:uid="{069E1964-6494-4D91-826C-19491A2B8031}"/>
    <cellStyle name="計算 2 3 2 16 2" xfId="7404" xr:uid="{DD1713CF-0955-4F70-A386-CE7FA4A8E6A5}"/>
    <cellStyle name="計算 2 3 2 17" xfId="3844" xr:uid="{5B007D74-6ABC-4914-BACE-55895D2F49D3}"/>
    <cellStyle name="計算 2 3 2 18" xfId="9690" xr:uid="{4DB641F7-0A83-4FC4-9458-1B60473DEF10}"/>
    <cellStyle name="計算 2 3 2 19" xfId="11176" xr:uid="{7B19565C-9AAD-48A9-B3BC-82F3A330EAC1}"/>
    <cellStyle name="計算 2 3 2 2" xfId="527" xr:uid="{73182185-F810-4138-ABA9-09216543212E}"/>
    <cellStyle name="計算 2 3 2 2 10" xfId="3090" xr:uid="{BFB11657-CD17-4C4C-BE7D-281B7D548B01}"/>
    <cellStyle name="計算 2 3 2 2 10 2" xfId="6637" xr:uid="{9A270361-E5B7-433B-8A73-E2019AF17F6E}"/>
    <cellStyle name="計算 2 3 2 2 10 3" xfId="12665" xr:uid="{73341D19-9D4C-4067-B09D-EDB33D192FB1}"/>
    <cellStyle name="計算 2 3 2 2 11" xfId="2748" xr:uid="{97CF5BBF-4088-42DD-9516-B092DEDD9ECB}"/>
    <cellStyle name="計算 2 3 2 2 11 2" xfId="6322" xr:uid="{5DA30F55-7F73-4288-AB66-B06162ECBBDD}"/>
    <cellStyle name="計算 2 3 2 2 11 3" xfId="8863" xr:uid="{536DDC2B-39CF-44EC-B2DA-168D280E0135}"/>
    <cellStyle name="計算 2 3 2 2 12" xfId="3447" xr:uid="{B5D52D2B-7BF0-42B0-9B88-446F83891C8A}"/>
    <cellStyle name="計算 2 3 2 2 12 2" xfId="6982" xr:uid="{683B736A-379B-49AA-936E-C4E6A5ED79E5}"/>
    <cellStyle name="計算 2 3 2 2 12 3" xfId="9351" xr:uid="{5B7938A3-A703-4964-91EE-D2EC3CCCB27B}"/>
    <cellStyle name="計算 2 3 2 2 13" xfId="4136" xr:uid="{B0A63B4D-8164-48C2-8207-C6AFC4E09CA5}"/>
    <cellStyle name="計算 2 3 2 2 14" xfId="9823" xr:uid="{5512FBCB-175F-4E7B-9AC7-53FE1FB3E975}"/>
    <cellStyle name="計算 2 3 2 2 15" xfId="9975" xr:uid="{E54FB3F7-6517-4689-8434-FA917A350633}"/>
    <cellStyle name="計算 2 3 2 2 16" xfId="10757" xr:uid="{E1F873AD-DBC0-47B5-A384-B9903AF25707}"/>
    <cellStyle name="計算 2 3 2 2 2" xfId="1060" xr:uid="{A53C81B2-23AD-4BCD-A6D5-2A14B0194C69}"/>
    <cellStyle name="計算 2 3 2 2 2 2" xfId="4660" xr:uid="{1F6917A3-722B-41BA-AFB2-73B79F23569E}"/>
    <cellStyle name="計算 2 3 2 2 2 3" xfId="10464" xr:uid="{68AC5023-1E87-4DC4-8079-70C54771E90B}"/>
    <cellStyle name="計算 2 3 2 2 2 4" xfId="10964" xr:uid="{4D41AFC7-24EE-4101-8D7A-473645E5EA96}"/>
    <cellStyle name="計算 2 3 2 2 2 5" xfId="11682" xr:uid="{8AB68FA2-3A0F-4A25-B66A-FC2F6C2AE8D5}"/>
    <cellStyle name="計算 2 3 2 2 3" xfId="574" xr:uid="{2D548E62-C492-4201-BA42-625291610562}"/>
    <cellStyle name="計算 2 3 2 2 3 2" xfId="4178" xr:uid="{3FC02D20-5A10-4922-89FE-5ED51F6C61BB}"/>
    <cellStyle name="計算 2 3 2 2 3 3" xfId="7471" xr:uid="{EF3E637A-A4FF-4426-8353-3834F6997263}"/>
    <cellStyle name="計算 2 3 2 2 3 4" xfId="10721" xr:uid="{0560B164-2C60-48FC-BC6A-696C2EAA6918}"/>
    <cellStyle name="計算 2 3 2 2 3 5" xfId="11133" xr:uid="{4003347E-F403-40B1-98BD-523F128E2DF5}"/>
    <cellStyle name="計算 2 3 2 2 4" xfId="1625" xr:uid="{AA2DD2D4-9C92-45CD-ADEC-4A1F5FCFDE77}"/>
    <cellStyle name="計算 2 3 2 2 4 2" xfId="5218" xr:uid="{FDF02867-7489-4CC8-B508-048FCD0ACE2E}"/>
    <cellStyle name="計算 2 3 2 2 4 3" xfId="8026" xr:uid="{E5AC0909-9CA5-426C-99D6-C0E785600174}"/>
    <cellStyle name="計算 2 3 2 2 5" xfId="1896" xr:uid="{079437FA-16A5-4FDE-8D1D-8D31D553B3C4}"/>
    <cellStyle name="計算 2 3 2 2 5 2" xfId="5487" xr:uid="{41ECBD0D-8F8C-4C73-8456-9CEC46C0390B}"/>
    <cellStyle name="計算 2 3 2 2 5 3" xfId="8240" xr:uid="{9F1B5043-9E13-4F7F-8448-24D66BFE825B}"/>
    <cellStyle name="計算 2 3 2 2 6" xfId="2163" xr:uid="{A6446DC6-F473-4E5A-A64E-39C206DE8383}"/>
    <cellStyle name="計算 2 3 2 2 6 2" xfId="5753" xr:uid="{040E5423-E8E5-4A9E-A36D-BCFA0EAD2C17}"/>
    <cellStyle name="計算 2 3 2 2 6 3" xfId="8451" xr:uid="{BEB29AC6-06E4-4B43-9B46-7B4BDF0F3401}"/>
    <cellStyle name="計算 2 3 2 2 7" xfId="2429" xr:uid="{175340B3-8E42-4072-9FA3-6253A9810E56}"/>
    <cellStyle name="計算 2 3 2 2 7 2" xfId="6017" xr:uid="{A96FC890-636E-4F3F-8D56-3CA67E04B041}"/>
    <cellStyle name="計算 2 3 2 2 7 3" xfId="8653" xr:uid="{4A8FBC79-28E3-41C2-A376-086E8C8193D6}"/>
    <cellStyle name="計算 2 3 2 2 8" xfId="2688" xr:uid="{9DE6492E-5440-43A5-A94C-AC6E6399496D}"/>
    <cellStyle name="計算 2 3 2 2 8 2" xfId="6267" xr:uid="{854C632D-9E95-462C-AF0E-B5BE50908408}"/>
    <cellStyle name="計算 2 3 2 2 9" xfId="2933" xr:uid="{25ED2D31-3FD0-44D2-A869-86F2801CB009}"/>
    <cellStyle name="計算 2 3 2 2 9 2" xfId="6499" xr:uid="{90BCEACA-B36B-41B0-A5F4-674114B18B5C}"/>
    <cellStyle name="計算 2 3 2 2 9 3" xfId="9017" xr:uid="{0EB6D465-75CA-41F9-86A7-051294C14687}"/>
    <cellStyle name="計算 2 3 2 3" xfId="902" xr:uid="{0A4C2917-438A-4DC4-872F-5F3790F2DA1E}"/>
    <cellStyle name="計算 2 3 2 3 2" xfId="4502" xr:uid="{308A4790-C5B9-4B68-B5D9-D5FF96067E39}"/>
    <cellStyle name="計算 2 3 2 3 3" xfId="10305" xr:uid="{943F590C-D5DC-42FF-939C-FC4BF88D6393}"/>
    <cellStyle name="計算 2 3 2 3 4" xfId="10862" xr:uid="{4C3ACE7C-1C01-452A-9B7B-73C6AE9BB641}"/>
    <cellStyle name="計算 2 3 2 3 5" xfId="11553" xr:uid="{669856F1-173F-46CA-BAF6-B3C78D52DD3D}"/>
    <cellStyle name="計算 2 3 2 4" xfId="1313" xr:uid="{9622364D-7DC6-4881-849E-60EDD245BB4D}"/>
    <cellStyle name="計算 2 3 2 4 2" xfId="4908" xr:uid="{017B44AB-C502-456C-AE26-D6B747716DB7}"/>
    <cellStyle name="計算 2 3 2 4 3" xfId="7800" xr:uid="{CC6A9134-DD31-4A33-83CB-A6EE5657EE71}"/>
    <cellStyle name="計算 2 3 2 4 4" xfId="10571" xr:uid="{2A9A68AD-23BF-48DF-A9AB-98E1EAE21662}"/>
    <cellStyle name="計算 2 3 2 4 5" xfId="11031" xr:uid="{5164EC64-059C-47F7-B338-742C8720E35F}"/>
    <cellStyle name="計算 2 3 2 5" xfId="1467" xr:uid="{C8355554-7145-4BEB-BAD5-49698BB3EA6B}"/>
    <cellStyle name="計算 2 3 2 5 2" xfId="5061" xr:uid="{06569593-193C-45D1-9DDC-F53301652764}"/>
    <cellStyle name="計算 2 3 2 5 3" xfId="7905" xr:uid="{5FC40469-7AA5-464A-A857-3CAC022FE452}"/>
    <cellStyle name="計算 2 3 2 6" xfId="1739" xr:uid="{A91F6EA8-313C-419F-8ECF-D9708A96F694}"/>
    <cellStyle name="計算 2 3 2 6 2" xfId="5331" xr:uid="{302ED080-CCC6-496F-A33C-DFB1F9BDB206}"/>
    <cellStyle name="計算 2 3 2 6 3" xfId="8114" xr:uid="{6E9410CD-8B29-4D78-8125-4F59E461D42B}"/>
    <cellStyle name="計算 2 3 2 7" xfId="2010" xr:uid="{712461C6-2F70-4B07-BEE9-CE85D1E25172}"/>
    <cellStyle name="計算 2 3 2 7 2" xfId="5601" xr:uid="{2D9571C0-6B93-4E12-88A1-63F6DDE510B0}"/>
    <cellStyle name="計算 2 3 2 7 3" xfId="8329" xr:uid="{94E4B86B-B2C2-4CFC-8484-D6E84CAFD98A}"/>
    <cellStyle name="計算 2 3 2 8" xfId="2274" xr:uid="{989D5B27-8F9D-4E27-8CA7-C2D9BA37343E}"/>
    <cellStyle name="計算 2 3 2 8 2" xfId="5864" xr:uid="{0C9BA0F0-C745-4C01-87D1-7E2E48350DA3}"/>
    <cellStyle name="計算 2 3 2 8 3" xfId="8537" xr:uid="{A817EE8C-5E6D-40E1-9E2F-83F646A177F5}"/>
    <cellStyle name="計算 2 3 2 9" xfId="2534" xr:uid="{B6073024-648D-4D49-8EF5-0E8FA81F8878}"/>
    <cellStyle name="計算 2 3 2 9 2" xfId="6120" xr:uid="{CE0621A6-076F-40E6-8366-17CFB5A44F01}"/>
    <cellStyle name="計算 2 3 2 9 3" xfId="8732" xr:uid="{0F1B1773-FC89-4799-8D2B-1D663383E7CD}"/>
    <cellStyle name="計算 2 3 3" xfId="435" xr:uid="{C4412632-3091-4CEB-A63A-E7B995F4BD74}"/>
    <cellStyle name="計算 2 3 3 10" xfId="2990" xr:uid="{B6BE53A9-BDB3-41C1-B855-27C864AE20F1}"/>
    <cellStyle name="計算 2 3 3 10 2" xfId="6552" xr:uid="{C94C29EA-6614-497A-A6C2-AF5B952110E5}"/>
    <cellStyle name="計算 2 3 3 10 3" xfId="12586" xr:uid="{F310A5C4-D212-4BD5-8671-526A5B905C5B}"/>
    <cellStyle name="計算 2 3 3 11" xfId="1181" xr:uid="{44DD3CF5-3235-447F-B336-CDB3EBFC8556}"/>
    <cellStyle name="計算 2 3 3 11 2" xfId="4780" xr:uid="{6721CC02-2E20-411D-9008-4FF939E9AEAE}"/>
    <cellStyle name="計算 2 3 3 11 3" xfId="7711" xr:uid="{F9FAF080-89D4-41F4-B99C-06D83F7F2504}"/>
    <cellStyle name="計算 2 3 3 12" xfId="3357" xr:uid="{50DD3DF2-B56B-4DD0-B904-2CDDE4CFB02F}"/>
    <cellStyle name="計算 2 3 3 12 2" xfId="6892" xr:uid="{BB640488-8C08-40B8-9F97-952568B8DA05}"/>
    <cellStyle name="計算 2 3 3 12 3" xfId="9278" xr:uid="{0BA24F0B-BC0E-45AE-9639-474FACD95161}"/>
    <cellStyle name="計算 2 3 3 13" xfId="4064" xr:uid="{15558A0B-997B-4514-9C95-B6D04E7F6499}"/>
    <cellStyle name="計算 2 3 3 14" xfId="9731" xr:uid="{7C751FD6-0721-4D0A-8B00-82B83B77B68F}"/>
    <cellStyle name="計算 2 3 3 15" xfId="9910" xr:uid="{CE6A435A-0576-4407-9189-53E37C3E0644}"/>
    <cellStyle name="計算 2 3 3 16" xfId="10131" xr:uid="{603155BF-4B9D-48F5-8064-25627F199B87}"/>
    <cellStyle name="計算 2 3 3 2" xfId="958" xr:uid="{65D54EC3-6FB5-4D57-8911-A3F3EE68A58F}"/>
    <cellStyle name="計算 2 3 3 2 2" xfId="4558" xr:uid="{8F496F22-E3D2-4258-869B-A3B9E051EB04}"/>
    <cellStyle name="計算 2 3 3 2 3" xfId="10361" xr:uid="{3D515A22-20F4-464C-86FF-39AE132D5656}"/>
    <cellStyle name="計算 2 3 3 2 4" xfId="10897" xr:uid="{E824A109-6947-42C6-9D22-9055E0C99CBE}"/>
    <cellStyle name="計算 2 3 3 2 5" xfId="11599" xr:uid="{E2D70B03-DDC8-463B-9C3A-02F525C63AB1}"/>
    <cellStyle name="計算 2 3 3 3" xfId="1134" xr:uid="{D96E43A0-D53D-4BB1-8F9F-8B94D994B445}"/>
    <cellStyle name="計算 2 3 3 3 2" xfId="4734" xr:uid="{44EA2E50-A019-470B-92CC-45BE5A28295F}"/>
    <cellStyle name="計算 2 3 3 3 3" xfId="7683" xr:uid="{02C42DAB-AB18-4560-9857-831D6133C9D2}"/>
    <cellStyle name="計算 2 3 3 3 4" xfId="10623" xr:uid="{C7D21D29-833C-4AB9-8B55-E6806601EDCB}"/>
    <cellStyle name="計算 2 3 3 3 5" xfId="11066" xr:uid="{956EE883-B930-43E2-85DE-8D3F7A3BEA07}"/>
    <cellStyle name="計算 2 3 3 4" xfId="1523" xr:uid="{BC426432-6391-43E4-BB9E-91EBAE8811C6}"/>
    <cellStyle name="計算 2 3 3 4 2" xfId="5117" xr:uid="{5C6C4AD3-4F29-4239-B961-97D42FA7A3C7}"/>
    <cellStyle name="計算 2 3 3 4 3" xfId="7946" xr:uid="{CCC7ABF1-DD39-4F73-8650-69444A890AB2}"/>
    <cellStyle name="計算 2 3 3 5" xfId="1794" xr:uid="{935A4A12-53A4-4B0C-B3D9-9DFC86FFBDF5}"/>
    <cellStyle name="計算 2 3 3 5 2" xfId="5385" xr:uid="{420C6A8F-8C82-4089-AF21-5C07C817D781}"/>
    <cellStyle name="計算 2 3 3 5 3" xfId="8158" xr:uid="{4DE01290-A84B-473B-893E-50BB08943006}"/>
    <cellStyle name="計算 2 3 3 6" xfId="2062" xr:uid="{B1B3038A-2F44-497B-80FC-53D87AF65E94}"/>
    <cellStyle name="計算 2 3 3 6 2" xfId="5652" xr:uid="{4DD182FD-2859-4A94-8BEC-BC1922C09EFF}"/>
    <cellStyle name="計算 2 3 3 6 3" xfId="8369" xr:uid="{3735AD78-76DE-4F15-B07C-3D8DD60E237B}"/>
    <cellStyle name="計算 2 3 3 7" xfId="2329" xr:uid="{D84DCF2C-C666-4ED9-B1AA-3F80AA02B938}"/>
    <cellStyle name="計算 2 3 3 7 2" xfId="5919" xr:uid="{4EE1EEB8-1DEE-481F-9803-ED57BC2D1326}"/>
    <cellStyle name="計算 2 3 3 7 3" xfId="8575" xr:uid="{635CBB6C-B75E-481C-A58D-722FE397B411}"/>
    <cellStyle name="計算 2 3 3 8" xfId="2587" xr:uid="{316A793C-9A7C-4CF1-B5D0-4BC6207707C1}"/>
    <cellStyle name="計算 2 3 3 8 2" xfId="6170" xr:uid="{D5431017-B22F-41A0-9FC7-BF594A096100}"/>
    <cellStyle name="計算 2 3 3 8 3" xfId="8770" xr:uid="{682E64D1-BB57-4068-986C-F450BB6241A5}"/>
    <cellStyle name="計算 2 3 3 9" xfId="2836" xr:uid="{14BD5831-E60E-4711-A094-638A71377546}"/>
    <cellStyle name="計算 2 3 3 9 2" xfId="6407" xr:uid="{DC95FA02-068F-43F1-BC53-6A415CFEC108}"/>
    <cellStyle name="計算 2 3 3 9 3" xfId="8935" xr:uid="{91891396-C940-4DFB-8DE7-C3F52C83CF54}"/>
    <cellStyle name="計算 2 3 4" xfId="798" xr:uid="{C51E0F15-A82A-454D-A4CC-F9B04798A401}"/>
    <cellStyle name="計算 2 3 4 2" xfId="4398" xr:uid="{815B870F-F758-47F2-ABDB-B720588A2961}"/>
    <cellStyle name="計算 2 3 4 3" xfId="10201" xr:uid="{E32A65EC-BC04-40B9-B328-3D4DAECD3EC8}"/>
    <cellStyle name="計算 2 3 4 4" xfId="10792" xr:uid="{0AD9A610-3405-4FEC-8EF1-3159698647B9}"/>
    <cellStyle name="計算 2 3 4 5" xfId="11466" xr:uid="{2DCA9D87-4C5E-4F9D-9ABA-D9540178C62D}"/>
    <cellStyle name="計算 2 3 5" xfId="1124" xr:uid="{8CE50571-F43B-412C-B2C2-21FA6167841D}"/>
    <cellStyle name="計算 2 3 5 2" xfId="4724" xr:uid="{9BA570F8-26DB-44C4-91E1-6A80B5C3C6A7}"/>
    <cellStyle name="計算 2 3 5 3" xfId="11726" xr:uid="{22B051B3-D70A-406C-94B2-AF03207453EC}"/>
    <cellStyle name="計算 2 3 6" xfId="1342" xr:uid="{DFE5BAAE-554D-4CF5-B065-56ECECCACBFE}"/>
    <cellStyle name="計算 2 3 6 2" xfId="4937" xr:uid="{7FDBBF2A-DD99-4C01-A175-F6F21959FFEF}"/>
    <cellStyle name="計算 2 3 6 3" xfId="7820" xr:uid="{95018031-CADA-4305-90BF-8911F90553ED}"/>
    <cellStyle name="計算 2 3 7" xfId="1217" xr:uid="{4B4CD670-CD2D-46C3-A237-B1CBE79F679A}"/>
    <cellStyle name="計算 2 3 7 2" xfId="4814" xr:uid="{BC0A44DB-512D-4EB1-B581-CE2F03E802CA}"/>
    <cellStyle name="計算 2 3 7 3" xfId="7738" xr:uid="{7951B2DD-3602-4043-9782-312B10E2185A}"/>
    <cellStyle name="計算 2 3 8" xfId="555" xr:uid="{C65FA8ED-15EA-4522-9D6F-8DFE0364A36A}"/>
    <cellStyle name="計算 2 3 8 2" xfId="4159" xr:uid="{D7D7A47C-F207-4AFA-B7E7-0BED17D48ED7}"/>
    <cellStyle name="計算 2 3 8 3" xfId="7458" xr:uid="{16165EC6-C7E4-4F46-8462-B584B465B0D9}"/>
    <cellStyle name="計算 2 3 9" xfId="1309" xr:uid="{102C8A50-3995-4B5E-97E4-127A31CF0299}"/>
    <cellStyle name="計算 2 3 9 2" xfId="4904" xr:uid="{3242AB29-75E8-41DD-9E32-122E19FCE39E}"/>
    <cellStyle name="計算 2 3 9 3" xfId="7797" xr:uid="{7B1AE23A-BAFD-412A-B908-A01D4185BFC8}"/>
    <cellStyle name="計算 2 4" xfId="290" xr:uid="{DCCA388B-5956-405A-B100-E027924CAAB4}"/>
    <cellStyle name="計算 2 4 10" xfId="1813" xr:uid="{FC15923F-6762-4360-979A-E864C5D4D2AD}"/>
    <cellStyle name="計算 2 4 10 2" xfId="5404" xr:uid="{14D34C18-259A-4F1D-8EB7-F571301D1C88}"/>
    <cellStyle name="計算 2 4 10 3" xfId="8174" xr:uid="{0947B022-BF3E-436D-A617-43EE4E647064}"/>
    <cellStyle name="計算 2 4 11" xfId="741" xr:uid="{46C96D6D-F711-45B6-BE49-BC41C4DF1FE9}"/>
    <cellStyle name="計算 2 4 11 2" xfId="4341" xr:uid="{6FF01A7C-41E7-4C6F-8278-ECA4E33B87C0}"/>
    <cellStyle name="計算 2 4 11 3" xfId="11427" xr:uid="{2B8301BD-6A11-4D72-A7BA-3009B24265C1}"/>
    <cellStyle name="計算 2 4 12" xfId="2256" xr:uid="{FBD23313-89AB-4337-9124-CC2A73E3B196}"/>
    <cellStyle name="計算 2 4 12 2" xfId="5846" xr:uid="{7AE50FA4-F8AF-4132-9B6F-5A1B64CB2070}"/>
    <cellStyle name="計算 2 4 12 3" xfId="8525" xr:uid="{B1B66A02-72C8-4586-BBAD-5E1B7E490D54}"/>
    <cellStyle name="計算 2 4 13" xfId="3138" xr:uid="{B8493639-0866-4D7E-8775-7B1795B6BCD6}"/>
    <cellStyle name="計算 2 4 13 2" xfId="6680" xr:uid="{AC7CDF91-94DF-4ADD-92AC-A29726EA3F74}"/>
    <cellStyle name="計算 2 4 13 3" xfId="9103" xr:uid="{01E52BD1-A102-4DB2-A01F-C9C648098787}"/>
    <cellStyle name="計算 2 4 14" xfId="3514" xr:uid="{DA0B72F4-9D71-4EED-BCEA-0313C816D4DB}"/>
    <cellStyle name="計算 2 4 14 2" xfId="7049" xr:uid="{EF40E17C-C715-4940-8F8D-84A9C9B5F855}"/>
    <cellStyle name="計算 2 4 14 3" xfId="9401" xr:uid="{CB647137-61AD-4F92-8FD2-21A9C8D40DCD}"/>
    <cellStyle name="計算 2 4 15" xfId="3660" xr:uid="{F0BE463F-DB54-42E0-B16A-CA4BDAD693D1}"/>
    <cellStyle name="計算 2 4 15 2" xfId="7195" xr:uid="{80261CC1-0752-4804-AF8C-00B790FCAB54}"/>
    <cellStyle name="計算 2 4 15 3" xfId="9495" xr:uid="{E9B4A8E2-AF95-4A8B-B694-018135B5E37A}"/>
    <cellStyle name="計算 2 4 16" xfId="3926" xr:uid="{954BDB0B-1D2E-4E19-A75C-7E0C86B177D2}"/>
    <cellStyle name="計算 2 4 16 2" xfId="7333" xr:uid="{00E23B3E-1BF9-4964-9B22-971082D07395}"/>
    <cellStyle name="計算 2 4 2" xfId="395" xr:uid="{72650F45-B9DD-4594-BAA4-3A55643A4F79}"/>
    <cellStyle name="計算 2 4 2 10" xfId="2785" xr:uid="{7D9B2C42-F8A1-4024-9261-296628DE69F2}"/>
    <cellStyle name="計算 2 4 2 10 2" xfId="6358" xr:uid="{7D322C15-80C6-452E-A9EE-4583291D28AB}"/>
    <cellStyle name="計算 2 4 2 10 3" xfId="8892" xr:uid="{CB3B1864-10A4-40BA-977F-B4917CEF2F72}"/>
    <cellStyle name="計算 2 4 2 11" xfId="2194" xr:uid="{0A24C2E6-2FF6-46F6-B05E-C939E96FDF61}"/>
    <cellStyle name="計算 2 4 2 11 2" xfId="5784" xr:uid="{0C455A04-0811-40F8-BBDE-94E835FFE287}"/>
    <cellStyle name="計算 2 4 2 11 3" xfId="12235" xr:uid="{7DA65050-21F6-4096-8EB7-1CAB03B2986E}"/>
    <cellStyle name="計算 2 4 2 12" xfId="653" xr:uid="{C3660313-994C-495A-AE44-B7EF353B22EB}"/>
    <cellStyle name="計算 2 4 2 12 2" xfId="4255" xr:uid="{6BA40295-8BC6-4B67-9373-29AD462916E1}"/>
    <cellStyle name="計算 2 4 2 12 3" xfId="7520" xr:uid="{5F95B357-8C92-45D5-9BCF-8A358C0D227D}"/>
    <cellStyle name="計算 2 4 2 13" xfId="3312" xr:uid="{ACC93FCE-7019-4E15-B948-FC170FEEB1D6}"/>
    <cellStyle name="計算 2 4 2 13 2" xfId="6847" xr:uid="{82FDEB10-6859-44CF-BDF1-9EE8CA639D84}"/>
    <cellStyle name="計算 2 4 2 13 3" xfId="9242" xr:uid="{95DC41E2-4770-4049-994D-F50671AAE446}"/>
    <cellStyle name="計算 2 4 2 14" xfId="3619" xr:uid="{D2A697A6-25E6-40BD-8272-8B825D1EAE9E}"/>
    <cellStyle name="計算 2 4 2 14 2" xfId="7154" xr:uid="{88CFC0BA-7E37-4816-AEC1-3145C8D51A58}"/>
    <cellStyle name="計算 2 4 2 14 3" xfId="9470" xr:uid="{A24D3E2B-AB06-41B7-A3EA-8C17078798F0}"/>
    <cellStyle name="計算 2 4 2 15" xfId="3752" xr:uid="{B1E36D60-8705-4684-85A0-44B50461588F}"/>
    <cellStyle name="計算 2 4 2 15 2" xfId="7287" xr:uid="{D52C2346-0886-4A6B-81E1-6B66EA58BC1C}"/>
    <cellStyle name="計算 2 4 2 15 3" xfId="9555" xr:uid="{CE4FEB9C-4F17-4500-829B-57DC7818F214}"/>
    <cellStyle name="計算 2 4 2 16" xfId="4026" xr:uid="{679E592D-F561-4DEC-9EDE-74BE1340DBEE}"/>
    <cellStyle name="計算 2 4 2 16 2" xfId="7405" xr:uid="{5C106341-1420-4BD2-9207-76BF6E379EDB}"/>
    <cellStyle name="計算 2 4 2 17" xfId="3845" xr:uid="{AC12091B-C689-40E9-9FBD-F830290F509C}"/>
    <cellStyle name="計算 2 4 2 18" xfId="9691" xr:uid="{4A78D275-7F04-4613-99D1-ED2B87063832}"/>
    <cellStyle name="計算 2 4 2 19" xfId="11177" xr:uid="{036C1C3D-C726-4FDD-96AF-B6AC16EDAF31}"/>
    <cellStyle name="計算 2 4 2 2" xfId="528" xr:uid="{84158400-E154-4D81-B68E-C28BC5EF00C5}"/>
    <cellStyle name="計算 2 4 2 2 10" xfId="3091" xr:uid="{AE1DD302-0411-4F70-ACF7-A30FC4002B00}"/>
    <cellStyle name="計算 2 4 2 2 10 2" xfId="6638" xr:uid="{D33105E6-9E95-4049-B358-8BFCA671257C}"/>
    <cellStyle name="計算 2 4 2 2 10 3" xfId="12666" xr:uid="{16BBB21B-1E45-4BC4-8C26-17ABB9652D62}"/>
    <cellStyle name="計算 2 4 2 2 11" xfId="2806" xr:uid="{D3227E95-148C-4E0A-8F75-DF9E5E0B5B31}"/>
    <cellStyle name="計算 2 4 2 2 11 2" xfId="6379" xr:uid="{C0748A5D-F3A8-4302-BBC7-DC5DECCAAE6C}"/>
    <cellStyle name="計算 2 4 2 2 11 3" xfId="8910" xr:uid="{6CCF72D9-0F10-44CA-9FDA-AF0444ADB523}"/>
    <cellStyle name="計算 2 4 2 2 12" xfId="3448" xr:uid="{5DA6DB9A-E008-44D3-8860-3A53238D16B3}"/>
    <cellStyle name="計算 2 4 2 2 12 2" xfId="6983" xr:uid="{C7815577-F005-49C3-B0FA-3BB192AA63FD}"/>
    <cellStyle name="計算 2 4 2 2 12 3" xfId="9352" xr:uid="{595B3DFD-F3B1-4107-9743-4DA34D8BA82C}"/>
    <cellStyle name="計算 2 4 2 2 13" xfId="4137" xr:uid="{DBBA3AD2-FE29-4A97-8EF2-4562EF5B8C48}"/>
    <cellStyle name="計算 2 4 2 2 14" xfId="9824" xr:uid="{B07A3C09-79E7-4A34-8DF6-E790E61CAC90}"/>
    <cellStyle name="計算 2 4 2 2 15" xfId="9976" xr:uid="{01B9D4BA-BA57-4F01-924B-923884A5B7E0}"/>
    <cellStyle name="計算 2 4 2 2 16" xfId="10758" xr:uid="{1B4C1BB0-DA98-4C64-AD46-54286B9D86F2}"/>
    <cellStyle name="計算 2 4 2 2 2" xfId="1061" xr:uid="{0E61AB44-7C4F-467D-ACB0-5EC69A71B950}"/>
    <cellStyle name="計算 2 4 2 2 2 2" xfId="4661" xr:uid="{C50990BB-CB25-45B0-B703-90ED4FC6F7EA}"/>
    <cellStyle name="計算 2 4 2 2 2 3" xfId="10465" xr:uid="{77C143B1-7B28-45D0-A36F-067CA9FDF0E4}"/>
    <cellStyle name="計算 2 4 2 2 2 4" xfId="10965" xr:uid="{68C54DE0-6BC4-42DE-9A14-470071302C55}"/>
    <cellStyle name="計算 2 4 2 2 2 5" xfId="11683" xr:uid="{AF9A5F34-BA2F-4C29-9226-91A41E3C8FC0}"/>
    <cellStyle name="計算 2 4 2 2 3" xfId="1270" xr:uid="{ED39E6D2-0D3E-457F-B087-B02670847726}"/>
    <cellStyle name="計算 2 4 2 2 3 2" xfId="4867" xr:uid="{1BD5D952-DA84-4551-AD63-08C77E49FD35}"/>
    <cellStyle name="計算 2 4 2 2 3 3" xfId="7777" xr:uid="{4FACE0E4-3262-47C7-B13E-A03B0998938A}"/>
    <cellStyle name="計算 2 4 2 2 3 4" xfId="10722" xr:uid="{06204751-2BFB-4215-AEB1-EF71F182EFB4}"/>
    <cellStyle name="計算 2 4 2 2 3 5" xfId="11134" xr:uid="{F85628B7-4932-473B-A053-6F8E84B9BCD2}"/>
    <cellStyle name="計算 2 4 2 2 4" xfId="1626" xr:uid="{E461FC73-55CB-416D-B392-7A2609F9087E}"/>
    <cellStyle name="計算 2 4 2 2 4 2" xfId="5219" xr:uid="{F33D261B-8617-4B2A-8F07-E6B9AC51E514}"/>
    <cellStyle name="計算 2 4 2 2 4 3" xfId="8027" xr:uid="{6AE71D86-E98A-44AB-9D0C-F71E943EC809}"/>
    <cellStyle name="計算 2 4 2 2 5" xfId="1897" xr:uid="{7C445CED-F25D-41F8-97E4-AD453F56E2EE}"/>
    <cellStyle name="計算 2 4 2 2 5 2" xfId="5488" xr:uid="{B43BE94A-B532-4F32-AA98-5DF78C5B5B3B}"/>
    <cellStyle name="計算 2 4 2 2 5 3" xfId="8241" xr:uid="{7AE57E56-AEE1-42D4-B7D4-9AE8A693F047}"/>
    <cellStyle name="計算 2 4 2 2 6" xfId="2164" xr:uid="{38D7BE90-7433-4F2D-A648-139EFE006A5E}"/>
    <cellStyle name="計算 2 4 2 2 6 2" xfId="5754" xr:uid="{590988FC-2888-4DB7-9281-CEC4754E8962}"/>
    <cellStyle name="計算 2 4 2 2 6 3" xfId="8452" xr:uid="{38E66138-9A71-44F3-99F0-E574E6DDBFAB}"/>
    <cellStyle name="計算 2 4 2 2 7" xfId="2430" xr:uid="{5237E665-A42A-43E2-A1B4-6BC521970190}"/>
    <cellStyle name="計算 2 4 2 2 7 2" xfId="6018" xr:uid="{69750A63-A27C-4A7E-AA2B-13E29D5D5535}"/>
    <cellStyle name="計算 2 4 2 2 7 3" xfId="8654" xr:uid="{8E3C60FC-1ED7-45BD-8C7D-857C544EB530}"/>
    <cellStyle name="計算 2 4 2 2 8" xfId="2689" xr:uid="{DDB5ADE2-15C9-4A90-A89D-9E1EDE1F8581}"/>
    <cellStyle name="計算 2 4 2 2 8 2" xfId="6268" xr:uid="{81BED276-70F3-4BB5-BC76-9B153920DA31}"/>
    <cellStyle name="計算 2 4 2 2 9" xfId="2934" xr:uid="{35F2A52B-EA1B-4309-A085-90EA3E32C959}"/>
    <cellStyle name="計算 2 4 2 2 9 2" xfId="6500" xr:uid="{F0838D7E-902D-4540-8CC6-528556020411}"/>
    <cellStyle name="計算 2 4 2 2 9 3" xfId="9018" xr:uid="{30F1B913-2DA4-4201-9D03-F1A4EB1BFEBD}"/>
    <cellStyle name="計算 2 4 2 3" xfId="903" xr:uid="{F77C1A89-EC6D-4CA4-A393-26306E4ED625}"/>
    <cellStyle name="計算 2 4 2 3 2" xfId="4503" xr:uid="{73E423C9-AEEA-45DF-BACD-296480FDAB4B}"/>
    <cellStyle name="計算 2 4 2 3 3" xfId="10306" xr:uid="{94072AAD-348E-4B65-B710-2832A66F7A01}"/>
    <cellStyle name="計算 2 4 2 3 4" xfId="10863" xr:uid="{D1EFFC17-D397-40C3-AD8A-FA14F4278AE1}"/>
    <cellStyle name="計算 2 4 2 3 5" xfId="11554" xr:uid="{0815412C-F862-4A38-8912-C9EF6DA95864}"/>
    <cellStyle name="計算 2 4 2 4" xfId="733" xr:uid="{3E9DB5B0-74DE-4BBE-9EC2-E9B1292E9D22}"/>
    <cellStyle name="計算 2 4 2 4 2" xfId="4333" xr:uid="{09CAA6E0-8839-4A30-8244-3863A8979A64}"/>
    <cellStyle name="計算 2 4 2 4 3" xfId="7568" xr:uid="{01DAC7CB-1D0E-4E50-8D8F-7C07680C018F}"/>
    <cellStyle name="計算 2 4 2 4 4" xfId="10572" xr:uid="{B7D4B046-A6B9-4777-A412-75BB32BEE580}"/>
    <cellStyle name="計算 2 4 2 4 5" xfId="11032" xr:uid="{EEED22A8-836A-4E0C-BE4C-865561AADA7B}"/>
    <cellStyle name="計算 2 4 2 5" xfId="1468" xr:uid="{96A05F8C-475E-4E9B-AD30-7F705FEF1BAE}"/>
    <cellStyle name="計算 2 4 2 5 2" xfId="5062" xr:uid="{99299A8A-D7A1-4B0B-887B-D0AD72A3CA83}"/>
    <cellStyle name="計算 2 4 2 5 3" xfId="7906" xr:uid="{C1C17BEE-34A6-4929-9A7C-94EE7D16F090}"/>
    <cellStyle name="計算 2 4 2 6" xfId="1740" xr:uid="{FD69F9DE-0D62-426D-B93D-889D62D1139D}"/>
    <cellStyle name="計算 2 4 2 6 2" xfId="5332" xr:uid="{6A4886F8-075B-47D6-867F-3CE57A04AA59}"/>
    <cellStyle name="計算 2 4 2 6 3" xfId="8115" xr:uid="{B56BD98D-9191-4408-B2FF-92A14C6F154A}"/>
    <cellStyle name="計算 2 4 2 7" xfId="2011" xr:uid="{E90E4FA1-793B-40B1-B710-8F6C8CB9A126}"/>
    <cellStyle name="計算 2 4 2 7 2" xfId="5602" xr:uid="{4650AE99-AFF1-4C61-AA09-AEE53723038C}"/>
    <cellStyle name="計算 2 4 2 7 3" xfId="8330" xr:uid="{602BFF3D-B9DD-435D-91FF-D39790A36C45}"/>
    <cellStyle name="計算 2 4 2 8" xfId="2275" xr:uid="{723F154A-AFEC-4EA3-97CD-F8BF897A8B1E}"/>
    <cellStyle name="計算 2 4 2 8 2" xfId="5865" xr:uid="{4AC55B14-AB34-4D7C-BD8C-34763FD32513}"/>
    <cellStyle name="計算 2 4 2 8 3" xfId="8538" xr:uid="{92199FBB-F9AB-4CFF-9FE8-2D23484C3776}"/>
    <cellStyle name="計算 2 4 2 9" xfId="2535" xr:uid="{44FFD51D-5D2C-4CC6-9E1B-6D870CC61EA1}"/>
    <cellStyle name="計算 2 4 2 9 2" xfId="6121" xr:uid="{64456422-EAC3-4341-A65A-5BD0786327F1}"/>
    <cellStyle name="計算 2 4 2 9 3" xfId="8733" xr:uid="{C0514703-D647-47E4-973A-2672CDCEB7A8}"/>
    <cellStyle name="計算 2 4 3" xfId="436" xr:uid="{AF0C0A2E-EFF8-416F-9353-ADCD232A2261}"/>
    <cellStyle name="計算 2 4 3 10" xfId="2991" xr:uid="{8AACB7F9-F694-4AEE-9B47-0536D6BB0EA3}"/>
    <cellStyle name="計算 2 4 3 10 2" xfId="6553" xr:uid="{7E02DF6C-66F2-4371-8A7D-E4903FC320EE}"/>
    <cellStyle name="計算 2 4 3 10 3" xfId="12587" xr:uid="{BDBA8729-1066-42E8-BA20-A121861668E2}"/>
    <cellStyle name="計算 2 4 3 11" xfId="772" xr:uid="{32E0ED6A-1222-4037-83A6-6A8341C01C63}"/>
    <cellStyle name="計算 2 4 3 11 2" xfId="4372" xr:uid="{C3AC8D23-17E1-4C8B-A4F0-63DAA21E7079}"/>
    <cellStyle name="計算 2 4 3 11 3" xfId="7589" xr:uid="{1EA6BFC9-008E-420D-ABB4-4F447BA53C76}"/>
    <cellStyle name="計算 2 4 3 12" xfId="3358" xr:uid="{E9F95A02-AA4B-4822-9D9A-FFD678749325}"/>
    <cellStyle name="計算 2 4 3 12 2" xfId="6893" xr:uid="{59DC28A0-AA93-482A-A372-8BBC523103F6}"/>
    <cellStyle name="計算 2 4 3 12 3" xfId="9279" xr:uid="{6950BF7E-C40C-441D-B0B4-67AACFAB4229}"/>
    <cellStyle name="計算 2 4 3 13" xfId="4065" xr:uid="{5EC2476A-F232-4A5A-8874-1AC5BB767406}"/>
    <cellStyle name="計算 2 4 3 14" xfId="9732" xr:uid="{57E2AAAC-77ED-478F-ACFE-1867F73B43AB}"/>
    <cellStyle name="計算 2 4 3 15" xfId="9911" xr:uid="{E63EA395-938C-42B0-9B69-8CAEF73A02FD}"/>
    <cellStyle name="計算 2 4 3 16" xfId="10124" xr:uid="{AC656757-17BB-4DBA-8950-5463256FBD0E}"/>
    <cellStyle name="計算 2 4 3 2" xfId="959" xr:uid="{FD777A8F-5D30-48A5-A22A-69E48ED6EC3F}"/>
    <cellStyle name="計算 2 4 3 2 2" xfId="4559" xr:uid="{AFABCBCD-1336-4BC8-A705-C33FD6F6135F}"/>
    <cellStyle name="計算 2 4 3 2 3" xfId="10362" xr:uid="{56B79FE9-CE55-4A60-8A36-DD3E45D262ED}"/>
    <cellStyle name="計算 2 4 3 2 4" xfId="10898" xr:uid="{F66D5AA9-CED1-4A0E-8B84-0E483ACFE4BB}"/>
    <cellStyle name="計算 2 4 3 2 5" xfId="11600" xr:uid="{1B92706D-194A-4D3E-A2BC-618AF02A7463}"/>
    <cellStyle name="計算 2 4 3 3" xfId="1323" xr:uid="{6DE4B4F2-16DE-4237-BC93-4B6F42FAE167}"/>
    <cellStyle name="計算 2 4 3 3 2" xfId="4918" xr:uid="{2D4EA912-7F8A-458E-AA7B-F4596317E1B9}"/>
    <cellStyle name="計算 2 4 3 3 3" xfId="7805" xr:uid="{ECE97900-94B1-4930-8C3F-37262EE3E17E}"/>
    <cellStyle name="計算 2 4 3 3 4" xfId="10624" xr:uid="{BC96DE24-A37E-4281-961A-086CE3D442A0}"/>
    <cellStyle name="計算 2 4 3 3 5" xfId="11067" xr:uid="{1B77DB24-27A8-423D-9594-96AD43A46668}"/>
    <cellStyle name="計算 2 4 3 4" xfId="1524" xr:uid="{BAA7A3B1-533E-491A-A559-FBE295AD175B}"/>
    <cellStyle name="計算 2 4 3 4 2" xfId="5118" xr:uid="{2806683A-A5AC-4EF7-855D-6845B3314CA9}"/>
    <cellStyle name="計算 2 4 3 4 3" xfId="7947" xr:uid="{D9A0BE62-F906-40D4-BF32-D477A51A3B5E}"/>
    <cellStyle name="計算 2 4 3 5" xfId="1795" xr:uid="{AA9114E5-C4C1-4FA2-91B8-36FC10E081C7}"/>
    <cellStyle name="計算 2 4 3 5 2" xfId="5386" xr:uid="{C64C0488-F1D2-4398-9064-B46E96E86D5B}"/>
    <cellStyle name="計算 2 4 3 5 3" xfId="8159" xr:uid="{DF3C22E9-EC52-4AF6-8FDB-FEFE477D279D}"/>
    <cellStyle name="計算 2 4 3 6" xfId="2063" xr:uid="{4932B71E-51D2-4622-BF42-F64D275B66AA}"/>
    <cellStyle name="計算 2 4 3 6 2" xfId="5653" xr:uid="{C9848F24-2B77-49FC-A80A-37690D9DF82A}"/>
    <cellStyle name="計算 2 4 3 6 3" xfId="8370" xr:uid="{F6E2150E-7BE5-457F-88A0-E7F5291F8BE3}"/>
    <cellStyle name="計算 2 4 3 7" xfId="2330" xr:uid="{45B6D1D3-D269-4DC7-B3F1-87E09CEA4D3C}"/>
    <cellStyle name="計算 2 4 3 7 2" xfId="5920" xr:uid="{EE815874-B5E8-48C2-B06B-5EC9AC552E09}"/>
    <cellStyle name="計算 2 4 3 7 3" xfId="8576" xr:uid="{30117A8D-C42A-435D-A6F8-E7F0CC136416}"/>
    <cellStyle name="計算 2 4 3 8" xfId="2588" xr:uid="{55FBD4A1-A651-4523-8169-A8146356AA4B}"/>
    <cellStyle name="計算 2 4 3 8 2" xfId="6171" xr:uid="{FE4E1D70-1344-41E0-AB79-E4163A47C2E6}"/>
    <cellStyle name="計算 2 4 3 8 3" xfId="8771" xr:uid="{147CF3FD-486A-4171-9641-9BF7F54CE041}"/>
    <cellStyle name="計算 2 4 3 9" xfId="2837" xr:uid="{9BD0EF5E-2159-4C78-8D85-88C649783B38}"/>
    <cellStyle name="計算 2 4 3 9 2" xfId="6408" xr:uid="{B3F16CB6-C658-4A17-B9C1-343BCF3BD80A}"/>
    <cellStyle name="計算 2 4 3 9 3" xfId="8936" xr:uid="{8DCCA9E9-9328-4AAF-8C51-DB7FA598A9AB}"/>
    <cellStyle name="計算 2 4 4" xfId="799" xr:uid="{6E8FFC57-9422-4728-A1B1-139AE609ACA5}"/>
    <cellStyle name="計算 2 4 4 2" xfId="4399" xr:uid="{3105962B-D3FA-4728-A7C0-DDF8CFDC0545}"/>
    <cellStyle name="計算 2 4 4 3" xfId="10202" xr:uid="{D625B5C6-22A1-4C72-994E-917C3B07BFDB}"/>
    <cellStyle name="計算 2 4 4 4" xfId="10793" xr:uid="{E31FE762-23F4-48A5-973C-50F63CC1A3CF}"/>
    <cellStyle name="計算 2 4 4 5" xfId="11467" xr:uid="{F4619DD4-F22C-4230-9D66-FEC306BA8A97}"/>
    <cellStyle name="計算 2 4 5" xfId="1222" xr:uid="{1B9D3F77-E859-4D3D-8480-D7FAD841A046}"/>
    <cellStyle name="計算 2 4 5 2" xfId="4819" xr:uid="{8817BB8A-6A91-4BD7-A5F4-70716BA082C3}"/>
    <cellStyle name="計算 2 4 5 3" xfId="11768" xr:uid="{5979D746-C6AB-45EB-9839-367186D227B4}"/>
    <cellStyle name="計算 2 4 6" xfId="716" xr:uid="{6B5DC7FB-285A-41E4-BB69-466449FE04DC}"/>
    <cellStyle name="計算 2 4 6 2" xfId="4317" xr:uid="{94B965A4-CFA8-4386-B86A-F4FFD8B831B7}"/>
    <cellStyle name="計算 2 4 6 3" xfId="7558" xr:uid="{B8C67193-FD76-44DB-B656-B1571D07FFF0}"/>
    <cellStyle name="計算 2 4 7" xfId="710" xr:uid="{D7DA33B5-EB72-4905-BE3D-3B26964D4553}"/>
    <cellStyle name="計算 2 4 7 2" xfId="4311" xr:uid="{417B3220-D945-4541-A1AC-F8DD65BB9E1F}"/>
    <cellStyle name="計算 2 4 7 3" xfId="7556" xr:uid="{B3890F73-4DAD-4D21-B269-E438CC4AE0FA}"/>
    <cellStyle name="計算 2 4 8" xfId="626" xr:uid="{5AFB776B-6A5F-450B-AEEF-EA4075D062D0}"/>
    <cellStyle name="計算 2 4 8 2" xfId="4229" xr:uid="{4970EC6A-EF69-4064-8437-9DDF96B85326}"/>
    <cellStyle name="計算 2 4 8 3" xfId="7502" xr:uid="{38586E24-48DF-4D13-935E-177CADFA042B}"/>
    <cellStyle name="計算 2 4 9" xfId="645" xr:uid="{B795FB3C-F65A-4551-8B6B-483446AC1472}"/>
    <cellStyle name="計算 2 4 9 2" xfId="4248" xr:uid="{BE7668EE-250B-442D-B740-41D6E6594F0C}"/>
    <cellStyle name="計算 2 4 9 3" xfId="7516" xr:uid="{C3424616-8AB7-4170-9FDC-5141A1FA091C}"/>
    <cellStyle name="計算 2 5" xfId="333" xr:uid="{3688AD26-9ADD-4833-ACE6-B60C5DAE8FC4}"/>
    <cellStyle name="計算 2 5 10" xfId="2001" xr:uid="{1BB4E147-2F72-46A3-BF76-99B9FB6D90A6}"/>
    <cellStyle name="計算 2 5 10 2" xfId="5592" xr:uid="{54406BE8-6A33-4345-B69A-684C6A76466A}"/>
    <cellStyle name="計算 2 5 10 3" xfId="12149" xr:uid="{7822C881-D72C-41B9-9491-198C4A23C8DC}"/>
    <cellStyle name="計算 2 5 11" xfId="2727" xr:uid="{EFCBDC4C-C8C3-4014-865E-1C9497D78732}"/>
    <cellStyle name="計算 2 5 11 2" xfId="6305" xr:uid="{E03BF40C-80BB-4318-A847-1AA99B119024}"/>
    <cellStyle name="計算 2 5 11 3" xfId="8848" xr:uid="{1814BDBC-E154-4A03-84CC-D4125BBEAA37}"/>
    <cellStyle name="計算 2 5 12" xfId="3259" xr:uid="{213B513B-FA9B-4F55-9C37-16A51AE8661B}"/>
    <cellStyle name="計算 2 5 12 2" xfId="6794" xr:uid="{8BFB60C4-797A-4E62-BC1D-10998B6B8B27}"/>
    <cellStyle name="計算 2 5 12 3" xfId="9200" xr:uid="{C1BB1519-2CFD-4A72-871A-FEE754273FCD}"/>
    <cellStyle name="計算 2 5 13" xfId="3557" xr:uid="{75DDF3C7-2384-4A48-83C0-8E780C4928D7}"/>
    <cellStyle name="計算 2 5 13 2" xfId="7092" xr:uid="{D16111EA-375C-4E1D-AEBA-7FD0016B482E}"/>
    <cellStyle name="計算 2 5 13 3" xfId="9430" xr:uid="{3A81862E-E946-4D50-A933-599C33CFB788}"/>
    <cellStyle name="計算 2 5 14" xfId="3698" xr:uid="{54FFB6E5-12A0-4E2F-B2A3-F157208AB7CE}"/>
    <cellStyle name="計算 2 5 14 2" xfId="7233" xr:uid="{1C4E86D2-57CE-4384-A876-73C3E2822FF7}"/>
    <cellStyle name="計算 2 5 14 3" xfId="9518" xr:uid="{2345FCC0-6FC4-4D4C-9618-97BB0A5DDA46}"/>
    <cellStyle name="計算 2 5 15" xfId="3967" xr:uid="{B3A22DAA-1ADC-4CCE-B8E2-B19672F60D53}"/>
    <cellStyle name="計算 2 5 15 2" xfId="7363" xr:uid="{D96D5855-A7E1-4B0A-B636-F2792171EBDB}"/>
    <cellStyle name="計算 2 5 16" xfId="9630" xr:uid="{A7C803C2-ADD8-4EA3-BC00-51E081FD6512}"/>
    <cellStyle name="計算 2 5 2" xfId="474" xr:uid="{F7B3E2E6-5DA8-4241-B7B3-9F45BF278A4A}"/>
    <cellStyle name="計算 2 5 2 10" xfId="3030" xr:uid="{99F13644-1CEC-4685-93AD-F9499D015A3E}"/>
    <cellStyle name="計算 2 5 2 10 2" xfId="6588" xr:uid="{CA63912B-876E-4DA4-B66E-D11AE36A630B}"/>
    <cellStyle name="計算 2 5 2 10 3" xfId="12619" xr:uid="{B0A02B17-2704-4C47-9421-DC6A114664EF}"/>
    <cellStyle name="計算 2 5 2 11" xfId="3184" xr:uid="{DB374DEF-265C-4877-AEE6-825D864ECD34}"/>
    <cellStyle name="計算 2 5 2 11 2" xfId="6723" xr:uid="{C9C970D3-ACAE-4F8E-8645-285325144412}"/>
    <cellStyle name="計算 2 5 2 11 3" xfId="9138" xr:uid="{10E87B85-4229-4190-AD32-B525D52D3C60}"/>
    <cellStyle name="計算 2 5 2 12" xfId="3394" xr:uid="{1989DB9C-44FB-47AC-83FA-0F0EEAAD21CC}"/>
    <cellStyle name="計算 2 5 2 12 2" xfId="6929" xr:uid="{368546F1-3353-4931-8655-C645B3F2F04B}"/>
    <cellStyle name="計算 2 5 2 12 3" xfId="9309" xr:uid="{2AB72496-4644-4EBC-8C8B-FC1734C37F09}"/>
    <cellStyle name="計算 2 5 2 13" xfId="4096" xr:uid="{0E5B1F82-BCCE-4F35-A58F-39DC7C3D66CA}"/>
    <cellStyle name="計算 2 5 2 14" xfId="9770" xr:uid="{15010779-02C7-44C6-881A-EAE2039AC0E5}"/>
    <cellStyle name="計算 2 5 2 15" xfId="9937" xr:uid="{D2390244-C988-45FD-9ABA-01FDD702F8A8}"/>
    <cellStyle name="計算 2 5 2 16" xfId="10075" xr:uid="{E01386DB-4E02-405B-8360-D4257570C192}"/>
    <cellStyle name="計算 2 5 2 2" xfId="999" xr:uid="{5FAAC9F7-3093-4DA9-8EDA-7DEE7F7B5E5D}"/>
    <cellStyle name="計算 2 5 2 2 2" xfId="4599" xr:uid="{66CB8FE1-3A60-459B-9CA8-4860B97C6521}"/>
    <cellStyle name="計算 2 5 2 2 3" xfId="10403" xr:uid="{E8DAF48C-42AD-422F-AB27-07839AE34F4A}"/>
    <cellStyle name="計算 2 5 2 2 4" xfId="10925" xr:uid="{0977354E-FD96-4054-B510-6C3588DE9439}"/>
    <cellStyle name="計算 2 5 2 2 5" xfId="11634" xr:uid="{8A7F8BF2-2793-4E31-B174-F23034BA11B4}"/>
    <cellStyle name="計算 2 5 2 3" xfId="1285" xr:uid="{3146DDB0-94EF-42C2-B609-57540BD98EC5}"/>
    <cellStyle name="計算 2 5 2 3 2" xfId="4882" xr:uid="{53B545FE-8657-4C76-BBD6-E6E62723FC86}"/>
    <cellStyle name="計算 2 5 2 3 3" xfId="7784" xr:uid="{5133F15B-7D3D-4159-840B-C0B296AA93A1}"/>
    <cellStyle name="計算 2 5 2 3 4" xfId="10663" xr:uid="{2C39DC6F-ACE7-4F59-8BCE-AD5A3B5A62F4}"/>
    <cellStyle name="計算 2 5 2 3 5" xfId="11094" xr:uid="{2E5C737C-F384-4C50-A04D-6A69D6BAF524}"/>
    <cellStyle name="計算 2 5 2 4" xfId="1565" xr:uid="{190BB54A-2C02-4D92-82DC-924609C88C53}"/>
    <cellStyle name="計算 2 5 2 4 2" xfId="5158" xr:uid="{2240219A-8367-48D3-B437-7EC9BCD8C6E7}"/>
    <cellStyle name="計算 2 5 2 4 3" xfId="7980" xr:uid="{5EFA3A36-E921-4388-B66B-86BF0A24A32E}"/>
    <cellStyle name="計算 2 5 2 5" xfId="1836" xr:uid="{727D2FAB-E24F-416E-8DB6-F406F449118B}"/>
    <cellStyle name="計算 2 5 2 5 2" xfId="5427" xr:uid="{98D9B54E-C7C8-4482-9CB9-FF87B151DCE9}"/>
    <cellStyle name="計算 2 5 2 5 3" xfId="8192" xr:uid="{5611130E-5D5C-4829-AF02-04A061B90EFD}"/>
    <cellStyle name="計算 2 5 2 6" xfId="2104" xr:uid="{EA1F24DA-1321-4036-A90C-5392A1C584C6}"/>
    <cellStyle name="計算 2 5 2 6 2" xfId="5694" xr:uid="{9892156B-965E-4C7B-B7BA-0DBE5D263D67}"/>
    <cellStyle name="計算 2 5 2 6 3" xfId="8404" xr:uid="{F6A8EB8B-2A1E-43D1-8630-BCC3A0311DE8}"/>
    <cellStyle name="計算 2 5 2 7" xfId="2369" xr:uid="{081571C3-53B5-450E-8ECA-43840CA79327}"/>
    <cellStyle name="計算 2 5 2 7 2" xfId="5959" xr:uid="{97F641C7-FAE6-4607-9C37-844B0C4514CB}"/>
    <cellStyle name="計算 2 5 2 7 3" xfId="8608" xr:uid="{BD9B2183-D11D-4009-A19D-2C634EC46F42}"/>
    <cellStyle name="計算 2 5 2 8" xfId="2628" xr:uid="{EE34358A-5B7B-4777-9950-673143A4AB2A}"/>
    <cellStyle name="計算 2 5 2 8 2" xfId="6210" xr:uid="{A65D9932-C42C-4B06-94F4-EB5432006496}"/>
    <cellStyle name="計算 2 5 2 8 3" xfId="8800" xr:uid="{5F485B6C-038B-45C3-B72E-2C1384E76DE4}"/>
    <cellStyle name="計算 2 5 2 9" xfId="2877" xr:uid="{2E7F7357-9A19-4C92-9BE0-A32C192F6640}"/>
    <cellStyle name="計算 2 5 2 9 2" xfId="6445" xr:uid="{CCF30F0C-7E3D-4826-A1B2-F20BBA6EA6BF}"/>
    <cellStyle name="計算 2 5 2 9 3" xfId="8970" xr:uid="{C1709C14-1F78-446C-899F-F9363A0F6DAC}"/>
    <cellStyle name="計算 2 5 3" xfId="841" xr:uid="{0ED421C5-F96E-47F2-9652-1DFBD58656D3}"/>
    <cellStyle name="計算 2 5 3 2" xfId="4441" xr:uid="{C6F97C85-9E64-4F51-9D33-35C74B408863}"/>
    <cellStyle name="計算 2 5 3 3" xfId="10244" xr:uid="{81C321B5-6032-48EF-ADC5-B40EE2EF2820}"/>
    <cellStyle name="計算 2 5 3 4" xfId="10822" xr:uid="{1F481007-178D-48F6-AF1F-1FBF1909094C}"/>
    <cellStyle name="計算 2 5 3 5" xfId="11503" xr:uid="{235CE932-CBA3-4BF1-BEA3-9769ECC5C168}"/>
    <cellStyle name="計算 2 5 4" xfId="769" xr:uid="{24C07B08-49CA-4B42-B4F3-3177E114916A}"/>
    <cellStyle name="計算 2 5 4 2" xfId="4369" xr:uid="{C7B2EE67-4181-4E0C-B70A-1CB143783EF7}"/>
    <cellStyle name="計算 2 5 4 3" xfId="10513" xr:uid="{4C89208B-9297-4465-B610-1430DF56E631}"/>
    <cellStyle name="計算 2 5 4 4" xfId="10992" xr:uid="{88833FFD-A05C-4F21-80EC-6524309AC51B}"/>
    <cellStyle name="計算 2 5 4 5" xfId="11448" xr:uid="{7165FD28-20B8-4544-BB3A-A58E191646F6}"/>
    <cellStyle name="計算 2 5 5" xfId="1407" xr:uid="{2D3DCD67-A65D-479B-BF9E-0286FFDB7E1B}"/>
    <cellStyle name="計算 2 5 5 2" xfId="5001" xr:uid="{B8422F5A-692A-4479-842C-F8B2B1142A31}"/>
    <cellStyle name="計算 2 5 5 3" xfId="7858" xr:uid="{6D168513-271B-42EC-999A-07AB0CBE468E}"/>
    <cellStyle name="計算 2 5 6" xfId="1680" xr:uid="{0954D3CC-06EF-4F41-A3FC-51F9B676D078}"/>
    <cellStyle name="計算 2 5 6 2" xfId="5272" xr:uid="{A9C6C676-3CC9-4067-B695-D9E20D122B23}"/>
    <cellStyle name="計算 2 5 6 3" xfId="8068" xr:uid="{3DC7B4C2-4917-4668-AFDE-FFF97BA0F946}"/>
    <cellStyle name="計算 2 5 7" xfId="1949" xr:uid="{B2281D49-02F3-45B0-AB4A-FBBFF0CD8ACD}"/>
    <cellStyle name="計算 2 5 7 2" xfId="5540" xr:uid="{1A9E7C74-6759-4F88-8E45-C268FB65FDB6}"/>
    <cellStyle name="計算 2 5 7 3" xfId="8283" xr:uid="{C2F69F33-0F3C-483E-BD8C-79EE0FE68B47}"/>
    <cellStyle name="計算 2 5 8" xfId="2215" xr:uid="{98621F8E-3C25-41C7-90B1-08462EC57B5D}"/>
    <cellStyle name="計算 2 5 8 2" xfId="5805" xr:uid="{B847BE7F-AFA2-4A76-B6E8-7FF9686FB9DE}"/>
    <cellStyle name="計算 2 5 8 3" xfId="8492" xr:uid="{43DF7F12-55FF-4005-99C7-721DDF14E4C4}"/>
    <cellStyle name="計算 2 5 9" xfId="2474" xr:uid="{8FCD0ADA-67BA-4BE1-A27B-6B00607F0507}"/>
    <cellStyle name="計算 2 5 9 2" xfId="6062" xr:uid="{366060C9-9081-4B41-8611-71CB09564B3C}"/>
    <cellStyle name="計算 2 5 9 3" xfId="8689" xr:uid="{6D9E2057-00BD-4D76-9EA6-1842F5255274}"/>
    <cellStyle name="計算 2 6" xfId="334" xr:uid="{B3D53DC3-507F-4A90-98E9-14BB9F5779E0}"/>
    <cellStyle name="計算 2 6 10" xfId="2502" xr:uid="{C2069062-C2EA-4676-BB28-AA413C06ED88}"/>
    <cellStyle name="計算 2 6 10 2" xfId="6089" xr:uid="{0A3E6866-FE75-4E8F-9A00-64CF7E16EC9B}"/>
    <cellStyle name="計算 2 6 10 3" xfId="12381" xr:uid="{944D53BB-D9C0-4413-92D3-7BFFA16E7D77}"/>
    <cellStyle name="計算 2 6 11" xfId="3202" xr:uid="{635274A8-8315-4054-B303-19EFA67A5C3B}"/>
    <cellStyle name="計算 2 6 11 2" xfId="6739" xr:uid="{ED97E9CB-846E-444E-A466-EAEACE66EA36}"/>
    <cellStyle name="計算 2 6 11 3" xfId="9153" xr:uid="{503F1260-02E5-4008-AB7E-AADAC2731201}"/>
    <cellStyle name="計算 2 6 12" xfId="3260" xr:uid="{6CDDA448-6774-460A-BA1F-0663983640E6}"/>
    <cellStyle name="計算 2 6 12 2" xfId="6795" xr:uid="{EB5197E8-8CC0-4FDD-B0AA-5C39C4A6C802}"/>
    <cellStyle name="計算 2 6 12 3" xfId="9201" xr:uid="{4C870F6F-0BC5-4AC9-8496-594ACCCAFEDB}"/>
    <cellStyle name="計算 2 6 13" xfId="3558" xr:uid="{A826573D-A88B-4A87-B362-B35A832EF616}"/>
    <cellStyle name="計算 2 6 13 2" xfId="7093" xr:uid="{BDE4F847-84D6-4699-BBD2-6B26BCBC73D3}"/>
    <cellStyle name="計算 2 6 13 3" xfId="9431" xr:uid="{5DDA5492-7973-4010-BE38-4D06D700F09E}"/>
    <cellStyle name="計算 2 6 14" xfId="3699" xr:uid="{7FF21424-4DF7-46EC-983C-10D01E7F1069}"/>
    <cellStyle name="計算 2 6 14 2" xfId="7234" xr:uid="{CD8C31EA-55D3-49A0-AF7B-77E498DF56EA}"/>
    <cellStyle name="計算 2 6 14 3" xfId="9519" xr:uid="{3AD661D8-F4E2-442B-B0EE-F171346A1C95}"/>
    <cellStyle name="計算 2 6 15" xfId="3968" xr:uid="{7F98B470-84E2-4F51-93F9-69A36CB511DE}"/>
    <cellStyle name="計算 2 6 15 2" xfId="7364" xr:uid="{A4F1688B-93EC-4BB8-BA95-4FEABFC683C9}"/>
    <cellStyle name="計算 2 6 16" xfId="9631" xr:uid="{51F12398-B204-4617-854D-A19BD72FA2D4}"/>
    <cellStyle name="計算 2 6 2" xfId="475" xr:uid="{6D151C38-0902-4490-8B1E-0153023AD5CA}"/>
    <cellStyle name="計算 2 6 2 10" xfId="3031" xr:uid="{517EEB68-FD31-4B38-AD9D-32F45698CDF7}"/>
    <cellStyle name="計算 2 6 2 10 2" xfId="6589" xr:uid="{C392B05A-010E-44D7-852C-A5156AFF0267}"/>
    <cellStyle name="計算 2 6 2 10 3" xfId="12620" xr:uid="{B9C31858-11D4-4F52-A1F0-4B7A2F19490C}"/>
    <cellStyle name="計算 2 6 2 11" xfId="2766" xr:uid="{8EC7B0CB-4CB7-46BF-A76B-23C56A158546}"/>
    <cellStyle name="計算 2 6 2 11 2" xfId="6339" xr:uid="{F94985A8-310E-42CB-B70B-55F625602622}"/>
    <cellStyle name="計算 2 6 2 11 3" xfId="8874" xr:uid="{7FB6AB0E-350C-43CF-8705-31AF6EA66BC2}"/>
    <cellStyle name="計算 2 6 2 12" xfId="3395" xr:uid="{65B0BB57-6191-4F9B-AC73-7F9847F3D435}"/>
    <cellStyle name="計算 2 6 2 12 2" xfId="6930" xr:uid="{34D6F0C8-78CA-440D-BE55-542CC4809B62}"/>
    <cellStyle name="計算 2 6 2 12 3" xfId="9310" xr:uid="{45D77A71-3D5A-4318-94D0-0B8D3F4ADA61}"/>
    <cellStyle name="計算 2 6 2 13" xfId="4097" xr:uid="{D5FF3534-253D-4D8D-B3D8-A7E4DFF3B8EA}"/>
    <cellStyle name="計算 2 6 2 14" xfId="9771" xr:uid="{8E6EC1CC-A81B-4CA0-A41E-0D0F5AB82DA8}"/>
    <cellStyle name="計算 2 6 2 15" xfId="9938" xr:uid="{33C675F0-4F3B-427F-BDD5-7EC1CF56BD83}"/>
    <cellStyle name="計算 2 6 2 16" xfId="10074" xr:uid="{D583052D-A178-4342-93B7-E099DE700802}"/>
    <cellStyle name="計算 2 6 2 2" xfId="1000" xr:uid="{E0F61A89-858F-496D-A5EF-DD228E1988B8}"/>
    <cellStyle name="計算 2 6 2 2 2" xfId="4600" xr:uid="{CFED8EBE-0E35-443B-83EA-32C3442B6C8C}"/>
    <cellStyle name="計算 2 6 2 2 3" xfId="10404" xr:uid="{1349B8FE-3CC8-4E5D-A4D9-69B474B6A1E9}"/>
    <cellStyle name="計算 2 6 2 2 4" xfId="10926" xr:uid="{E2EB0C4E-6E9A-4F78-9A8B-782719786EF9}"/>
    <cellStyle name="計算 2 6 2 2 5" xfId="11635" xr:uid="{41AE147F-21A0-4ECE-92D3-324AB710598E}"/>
    <cellStyle name="計算 2 6 2 3" xfId="556" xr:uid="{98DF4B60-B6E7-4E7B-B4C8-AA82860B3A94}"/>
    <cellStyle name="計算 2 6 2 3 2" xfId="4160" xr:uid="{99476B48-F43D-4982-987D-348B081B9EEC}"/>
    <cellStyle name="計算 2 6 2 3 3" xfId="7459" xr:uid="{ADE598ED-0621-43A5-8D7A-99918DEB23DD}"/>
    <cellStyle name="計算 2 6 2 3 4" xfId="10664" xr:uid="{BDD30833-2ED7-40A7-B01D-9A9C3AE92BEA}"/>
    <cellStyle name="計算 2 6 2 3 5" xfId="11095" xr:uid="{86B24236-0D2A-46B5-AF93-1AA9564B5DBA}"/>
    <cellStyle name="計算 2 6 2 4" xfId="1566" xr:uid="{B64E0EF6-4AA1-42FB-9AFB-85DB92E10D27}"/>
    <cellStyle name="計算 2 6 2 4 2" xfId="5159" xr:uid="{547E4F97-DFEE-4B1A-BD6C-9F2D888E7CFF}"/>
    <cellStyle name="計算 2 6 2 4 3" xfId="7981" xr:uid="{074E23E4-90DB-459E-90AA-CAE9A491DE5D}"/>
    <cellStyle name="計算 2 6 2 5" xfId="1837" xr:uid="{A2676FF6-BF08-4CB4-BB42-D7E00520B19E}"/>
    <cellStyle name="計算 2 6 2 5 2" xfId="5428" xr:uid="{370B4988-B1B2-440E-9A53-05F5518D328D}"/>
    <cellStyle name="計算 2 6 2 5 3" xfId="8193" xr:uid="{0BA05652-E263-4576-A113-5860D82110C3}"/>
    <cellStyle name="計算 2 6 2 6" xfId="2105" xr:uid="{53A6A3D3-8C57-4F80-9A82-1638FC620CF4}"/>
    <cellStyle name="計算 2 6 2 6 2" xfId="5695" xr:uid="{D89177E1-88C4-4DB9-864B-10136EB218DC}"/>
    <cellStyle name="計算 2 6 2 6 3" xfId="8405" xr:uid="{40A518F5-A81C-4E91-BE80-08EA1DA4B650}"/>
    <cellStyle name="計算 2 6 2 7" xfId="2370" xr:uid="{56A7774C-77CD-4AA2-BA4E-D7A2E5598043}"/>
    <cellStyle name="計算 2 6 2 7 2" xfId="5960" xr:uid="{29CC8C72-2707-432B-8E4E-10588AD976B0}"/>
    <cellStyle name="計算 2 6 2 7 3" xfId="8609" xr:uid="{8411A4BF-D756-4436-9FFB-BD3B0D612DFE}"/>
    <cellStyle name="計算 2 6 2 8" xfId="2629" xr:uid="{F7583EE4-FB99-4F76-A7B9-516C5F87A31B}"/>
    <cellStyle name="計算 2 6 2 8 2" xfId="6211" xr:uid="{6670B9CE-6A31-4E8E-9EEC-F8117E4B607D}"/>
    <cellStyle name="計算 2 6 2 8 3" xfId="8801" xr:uid="{38F1A217-190D-4366-90A0-1E4280F71F17}"/>
    <cellStyle name="計算 2 6 2 9" xfId="2878" xr:uid="{5320CB3D-10F0-4FBD-BAEA-C0D778E2B821}"/>
    <cellStyle name="計算 2 6 2 9 2" xfId="6446" xr:uid="{A944FA3E-7ACF-4685-9FE1-BA8E8336A1A0}"/>
    <cellStyle name="計算 2 6 2 9 3" xfId="8971" xr:uid="{B9197D85-A314-4E94-827B-AB1354040930}"/>
    <cellStyle name="計算 2 6 3" xfId="842" xr:uid="{6D239646-8673-4798-B4A2-4479CF138988}"/>
    <cellStyle name="計算 2 6 3 2" xfId="4442" xr:uid="{559FC054-D429-4D60-AA13-C26456D19CED}"/>
    <cellStyle name="計算 2 6 3 3" xfId="10245" xr:uid="{9AD8D4A0-DF55-41F3-A289-2B31E09F9C75}"/>
    <cellStyle name="計算 2 6 3 4" xfId="10823" xr:uid="{A550E97D-1345-49AE-964C-356DD97AFE75}"/>
    <cellStyle name="計算 2 6 3 5" xfId="11504" xr:uid="{B6CD462E-C19A-4BB0-AB8B-5E5DB1596CF6}"/>
    <cellStyle name="計算 2 6 4" xfId="726" xr:uid="{6859C1FC-C063-43B0-96D5-6346F2ACF3A5}"/>
    <cellStyle name="計算 2 6 4 2" xfId="4327" xr:uid="{17E9CB04-9CA0-453C-8E0F-3262E72804F8}"/>
    <cellStyle name="計算 2 6 4 3" xfId="10514" xr:uid="{C8F691ED-2E57-4CDB-A309-9423B1CF8245}"/>
    <cellStyle name="計算 2 6 4 4" xfId="10993" xr:uid="{E4FA2163-6290-4261-9DBE-FC12CA1C398C}"/>
    <cellStyle name="計算 2 6 4 5" xfId="11418" xr:uid="{73589DBA-E4F1-472A-B801-FF7397B3F928}"/>
    <cellStyle name="計算 2 6 5" xfId="1408" xr:uid="{765E7E83-9CC7-454D-B8F5-1CFA7ECA2288}"/>
    <cellStyle name="計算 2 6 5 2" xfId="5002" xr:uid="{323B546E-C2F6-4988-9F4C-E85BA68F27D2}"/>
    <cellStyle name="計算 2 6 5 3" xfId="7859" xr:uid="{EE2B3925-E820-4E1E-B8D1-CCD662B9BF89}"/>
    <cellStyle name="計算 2 6 6" xfId="1681" xr:uid="{2D9EBE2D-84E1-4CC5-8171-CBF8C6E92FE3}"/>
    <cellStyle name="計算 2 6 6 2" xfId="5273" xr:uid="{92F72776-CE59-4DD3-B986-B2FBDAFCF405}"/>
    <cellStyle name="計算 2 6 6 3" xfId="8069" xr:uid="{D68B4829-C010-445E-B33A-44D0A03A6F15}"/>
    <cellStyle name="計算 2 6 7" xfId="1950" xr:uid="{4A39F9EB-CA07-4B79-B39B-3E2F64563A52}"/>
    <cellStyle name="計算 2 6 7 2" xfId="5541" xr:uid="{EE324991-B142-438D-971B-CE623C92E8EC}"/>
    <cellStyle name="計算 2 6 7 3" xfId="8284" xr:uid="{30C92FAD-9112-4236-AD41-C572906FEE55}"/>
    <cellStyle name="計算 2 6 8" xfId="2216" xr:uid="{AEAD0047-3CF6-4982-B83E-EA411F0883D9}"/>
    <cellStyle name="計算 2 6 8 2" xfId="5806" xr:uid="{BE2FC29E-84FF-487E-B365-5C0F8A9D6398}"/>
    <cellStyle name="計算 2 6 8 3" xfId="8493" xr:uid="{20621B1B-E073-473C-A357-0D36A907A2A5}"/>
    <cellStyle name="計算 2 6 9" xfId="2475" xr:uid="{FD035176-0D26-4666-B0CD-D5C17C8EEC60}"/>
    <cellStyle name="計算 2 6 9 2" xfId="6063" xr:uid="{0112D964-6478-43DE-9EB9-4E825BF88E66}"/>
    <cellStyle name="計算 2 6 9 3" xfId="8690" xr:uid="{1F7E8330-D547-4675-AF4B-44F62FAFA01D}"/>
    <cellStyle name="計算 2 7" xfId="332" xr:uid="{470C5B11-709C-493B-B217-469083281E90}"/>
    <cellStyle name="計算 2 7 10" xfId="2736" xr:uid="{ED31F9B8-F009-4DBE-9F8E-CC49C00F68AB}"/>
    <cellStyle name="計算 2 7 10 2" xfId="6312" xr:uid="{ED985C28-4EE5-4B9F-BDD8-61BF908EE8B7}"/>
    <cellStyle name="計算 2 7 10 3" xfId="8855" xr:uid="{E79AC93B-45E4-410A-829D-EDA3496B390B}"/>
    <cellStyle name="計算 2 7 11" xfId="2270" xr:uid="{D526ABBC-078A-41C0-A7F5-C21D4DAC0E4B}"/>
    <cellStyle name="計算 2 7 11 2" xfId="5860" xr:uid="{985D0661-D32F-4873-BAEE-262DFEA1235C}"/>
    <cellStyle name="計算 2 7 11 3" xfId="12270" xr:uid="{8F3C4BD0-95B7-4142-B7F9-233E71C35836}"/>
    <cellStyle name="計算 2 7 12" xfId="3183" xr:uid="{1A1737B7-84EC-4CAF-95CC-F6DAC835CA63}"/>
    <cellStyle name="計算 2 7 12 2" xfId="6722" xr:uid="{980A5D57-21DD-4F90-B6F2-6092E8221479}"/>
    <cellStyle name="計算 2 7 12 3" xfId="9137" xr:uid="{25614DD6-7419-4EA8-A636-8C31531410CE}"/>
    <cellStyle name="計算 2 7 13" xfId="3258" xr:uid="{363DE1EA-0E5B-4E6E-8612-FE918CFA3668}"/>
    <cellStyle name="計算 2 7 13 2" xfId="6793" xr:uid="{985D80C1-B53B-4092-9F66-0873A944588D}"/>
    <cellStyle name="計算 2 7 13 3" xfId="9199" xr:uid="{4C0C2B9C-6116-4C64-9718-33D710C877FF}"/>
    <cellStyle name="計算 2 7 14" xfId="3556" xr:uid="{CE0ABE04-4CC4-41C3-9D12-6574780B34C6}"/>
    <cellStyle name="計算 2 7 14 2" xfId="7091" xr:uid="{6A37E6C4-13BE-44E2-B167-E29FD281CDFD}"/>
    <cellStyle name="計算 2 7 14 3" xfId="9429" xr:uid="{F262F1F9-FAAA-4153-AE2B-A86DB950AB1A}"/>
    <cellStyle name="計算 2 7 15" xfId="3697" xr:uid="{B562A8AA-5821-411A-A7C0-8736C89E3F8F}"/>
    <cellStyle name="計算 2 7 15 2" xfId="7232" xr:uid="{26C40A90-58CA-4D99-8CD4-34E8AE6E3B09}"/>
    <cellStyle name="計算 2 7 15 3" xfId="9517" xr:uid="{D371CBDC-704E-49B7-9537-DBC06193C362}"/>
    <cellStyle name="計算 2 7 16" xfId="3966" xr:uid="{6CDB18B5-2982-4A0D-8733-00D3EFFDA51F}"/>
    <cellStyle name="計算 2 7 16 2" xfId="7362" xr:uid="{90B8E525-C1A6-4664-9A30-3D20107656D4}"/>
    <cellStyle name="計算 2 7 17" xfId="3813" xr:uid="{60AC6A9E-3105-4F5C-B742-B41F31AD915E}"/>
    <cellStyle name="計算 2 7 18" xfId="9629" xr:uid="{57344AE3-ED02-47D3-9009-BE180A9FB9D7}"/>
    <cellStyle name="計算 2 7 19" xfId="11160" xr:uid="{399373ED-ADB5-4D53-A01B-D7F871C746F4}"/>
    <cellStyle name="計算 2 7 2" xfId="473" xr:uid="{85FE0D18-C9D2-40CC-B4D0-F899EDB3CB5F}"/>
    <cellStyle name="計算 2 7 2 10" xfId="3029" xr:uid="{BA9CE6C2-FC79-4F00-AB26-7EA6F5377064}"/>
    <cellStyle name="計算 2 7 2 10 2" xfId="6587" xr:uid="{63B9DC23-0199-4F8D-9547-FDECA7E5FA6F}"/>
    <cellStyle name="計算 2 7 2 10 3" xfId="12618" xr:uid="{10DCA0A5-7D33-43E6-844C-75C1AE6532EA}"/>
    <cellStyle name="計算 2 7 2 11" xfId="2735" xr:uid="{080992A7-FDF2-447F-8DF2-9F7B4CA17B61}"/>
    <cellStyle name="計算 2 7 2 11 2" xfId="6311" xr:uid="{0B434437-E3E0-46F0-8F7D-05BF312D2C0E}"/>
    <cellStyle name="計算 2 7 2 11 3" xfId="8854" xr:uid="{55CE8BA3-CFC1-40A9-805C-C4FF9EFADE7A}"/>
    <cellStyle name="計算 2 7 2 12" xfId="3393" xr:uid="{ED64E7BB-FFAC-4BFB-B94F-8A8A788CB74B}"/>
    <cellStyle name="計算 2 7 2 12 2" xfId="6928" xr:uid="{B7D051D9-819B-4A2B-BC75-884139BC1F6D}"/>
    <cellStyle name="計算 2 7 2 12 3" xfId="9308" xr:uid="{6C0C6FC1-DA33-4C3D-99EA-9048E67E5E7E}"/>
    <cellStyle name="計算 2 7 2 13" xfId="4095" xr:uid="{43D21E10-2A2C-4138-8B7C-168F7A938947}"/>
    <cellStyle name="計算 2 7 2 14" xfId="9769" xr:uid="{160B4E2B-EC0C-484B-9942-DAAEB6D380D6}"/>
    <cellStyle name="計算 2 7 2 15" xfId="9936" xr:uid="{6FE5B230-3AEF-4389-89E5-C94002454CA8}"/>
    <cellStyle name="計算 2 7 2 16" xfId="10118" xr:uid="{AB6A322D-3D8D-47B0-8D83-61EED5C1E56D}"/>
    <cellStyle name="計算 2 7 2 2" xfId="998" xr:uid="{4FADA9F4-E8D1-48F1-BC39-E7801E5BDF00}"/>
    <cellStyle name="計算 2 7 2 2 2" xfId="4598" xr:uid="{36A2BEB2-11AE-4A32-8B57-A7CD8F026963}"/>
    <cellStyle name="計算 2 7 2 2 3" xfId="10402" xr:uid="{2D69CC41-7E39-4380-83B8-A28D3FDC1BBC}"/>
    <cellStyle name="計算 2 7 2 2 4" xfId="10924" xr:uid="{89D34CC3-1553-45DB-A483-7EFEE6AFBEFF}"/>
    <cellStyle name="計算 2 7 2 2 5" xfId="11633" xr:uid="{42646708-CC06-435D-8167-FF16DBC9CB97}"/>
    <cellStyle name="計算 2 7 2 3" xfId="603" xr:uid="{66AFF14F-F642-4088-97C3-64406D3B0932}"/>
    <cellStyle name="計算 2 7 2 3 2" xfId="4206" xr:uid="{9379411B-4794-4205-8CA8-D6D3EA56702A}"/>
    <cellStyle name="計算 2 7 2 3 3" xfId="7486" xr:uid="{52975F63-F49F-4973-BD0D-4134D6D38CC3}"/>
    <cellStyle name="計算 2 7 2 3 4" xfId="10662" xr:uid="{7402B086-C75A-45D7-8CEE-48E8C2B1B159}"/>
    <cellStyle name="計算 2 7 2 3 5" xfId="11093" xr:uid="{92DF7E27-3E14-4AA7-8545-8019E0F1B380}"/>
    <cellStyle name="計算 2 7 2 4" xfId="1564" xr:uid="{BAF0F86F-3009-4DC5-A736-6785148E5229}"/>
    <cellStyle name="計算 2 7 2 4 2" xfId="5157" xr:uid="{B1EC01CC-4366-48D1-B6B1-C43D15D4466A}"/>
    <cellStyle name="計算 2 7 2 4 3" xfId="7979" xr:uid="{CBA976C2-8FBD-49AC-8574-C9D86B534457}"/>
    <cellStyle name="計算 2 7 2 5" xfId="1835" xr:uid="{5C0882DF-C277-4C8B-9DD1-49F7F21FE89D}"/>
    <cellStyle name="計算 2 7 2 5 2" xfId="5426" xr:uid="{17FB80E3-314A-41F6-ADA8-2636F4E1C07D}"/>
    <cellStyle name="計算 2 7 2 5 3" xfId="8191" xr:uid="{6821361D-7DF0-46C0-BFD5-C82C8F2215C4}"/>
    <cellStyle name="計算 2 7 2 6" xfId="2103" xr:uid="{82C4AFC1-6182-4D3E-85FA-89BC73912AB4}"/>
    <cellStyle name="計算 2 7 2 6 2" xfId="5693" xr:uid="{7D1A32EC-289A-4666-A7EB-E6E93E94378A}"/>
    <cellStyle name="計算 2 7 2 6 3" xfId="8403" xr:uid="{286CBFE9-8095-4C22-A500-9EC839FB876B}"/>
    <cellStyle name="計算 2 7 2 7" xfId="2368" xr:uid="{BC74E802-38D9-46D8-902C-F4E3473F4FDC}"/>
    <cellStyle name="計算 2 7 2 7 2" xfId="5958" xr:uid="{222A4990-65D3-4F33-92AF-4C85E7109416}"/>
    <cellStyle name="計算 2 7 2 7 3" xfId="8607" xr:uid="{87F84B62-E77B-43E2-914C-094F8DD23BC6}"/>
    <cellStyle name="計算 2 7 2 8" xfId="2627" xr:uid="{BCA76B6F-DA37-4089-B878-7D158EB9C430}"/>
    <cellStyle name="計算 2 7 2 8 2" xfId="6209" xr:uid="{276F8808-81DA-4F22-9701-37E44EE81C25}"/>
    <cellStyle name="計算 2 7 2 9" xfId="2876" xr:uid="{465B4669-35CC-4B50-95A2-86C5FBE37E9E}"/>
    <cellStyle name="計算 2 7 2 9 2" xfId="6444" xr:uid="{61ADC897-01F7-40C5-9B04-D6AA02B94D6B}"/>
    <cellStyle name="計算 2 7 2 9 3" xfId="8969" xr:uid="{62BB82A9-F709-4C32-AC59-A400971D39B2}"/>
    <cellStyle name="計算 2 7 3" xfId="840" xr:uid="{81BCF905-FD47-469A-9721-C2ECA1F8E71A}"/>
    <cellStyle name="計算 2 7 3 2" xfId="4440" xr:uid="{D3DA2830-AD96-4E97-A984-D607FFDC4246}"/>
    <cellStyle name="計算 2 7 3 3" xfId="10243" xr:uid="{D280CD05-DC20-4E5C-A1A3-E6D7ED507EEE}"/>
    <cellStyle name="計算 2 7 3 4" xfId="10821" xr:uid="{4E7D5FE2-F47C-4876-B691-BE8C3EE7BB7C}"/>
    <cellStyle name="計算 2 7 3 5" xfId="11502" xr:uid="{815CD547-F04C-4F32-B220-1A4F4EAF03F7}"/>
    <cellStyle name="計算 2 7 4" xfId="1306" xr:uid="{13F16784-6224-4DF0-A82C-3FC630176DDF}"/>
    <cellStyle name="計算 2 7 4 2" xfId="4901" xr:uid="{AC19BD24-9F26-4C18-9E05-102259973357}"/>
    <cellStyle name="計算 2 7 4 3" xfId="7794" xr:uid="{1C83F02F-BAD1-44D1-A7C8-5784D9B89AEB}"/>
    <cellStyle name="計算 2 7 4 4" xfId="10512" xr:uid="{BF4801F3-38BC-4D67-AF77-1203A78DDC44}"/>
    <cellStyle name="計算 2 7 4 5" xfId="10991" xr:uid="{4A96C8B2-87AC-409C-95F0-FF46EAB58856}"/>
    <cellStyle name="計算 2 7 5" xfId="1406" xr:uid="{9507F79B-0DEB-40A1-BFB9-F95E47C14A63}"/>
    <cellStyle name="計算 2 7 5 2" xfId="5000" xr:uid="{7E67C144-C54B-44B8-9AB4-CF9484A87C0B}"/>
    <cellStyle name="計算 2 7 5 3" xfId="7857" xr:uid="{F6F23440-8651-4264-91D0-3A71AB9B0796}"/>
    <cellStyle name="計算 2 7 6" xfId="1679" xr:uid="{71D2E5A9-4D3F-403F-BB6D-C592281DF706}"/>
    <cellStyle name="計算 2 7 6 2" xfId="5271" xr:uid="{6EA198D9-BCD5-4DD3-B78A-300504B0A306}"/>
    <cellStyle name="計算 2 7 6 3" xfId="8067" xr:uid="{C4C3B7BD-9A03-4E15-BBB2-48B0DCC16136}"/>
    <cellStyle name="計算 2 7 7" xfId="1948" xr:uid="{24893DE8-C0BC-4E11-8E6C-6367D6A547E3}"/>
    <cellStyle name="計算 2 7 7 2" xfId="5539" xr:uid="{C19DA6F6-534F-4AB1-91AE-04DA24B02882}"/>
    <cellStyle name="計算 2 7 7 3" xfId="8282" xr:uid="{FB1596B8-1E24-41BF-8978-0C519C27B1A4}"/>
    <cellStyle name="計算 2 7 8" xfId="2214" xr:uid="{01B1CAE7-2BC2-4DB8-8539-500B9E2E08B1}"/>
    <cellStyle name="計算 2 7 8 2" xfId="5804" xr:uid="{84947B76-3FF8-4FF6-A610-A7A461AEDFC4}"/>
    <cellStyle name="計算 2 7 8 3" xfId="8491" xr:uid="{CBE44529-A422-4B20-BC97-2FCE9B949DCF}"/>
    <cellStyle name="計算 2 7 9" xfId="2473" xr:uid="{B3F00708-55FA-4BD7-BBE7-233415FDFC1C}"/>
    <cellStyle name="計算 2 7 9 2" xfId="6061" xr:uid="{26E8B168-DD6A-4C42-9789-176852D8FF83}"/>
    <cellStyle name="計算 2 7 9 3" xfId="8688" xr:uid="{1F3CC7E8-F190-47CB-9595-C25FF5097BF5}"/>
    <cellStyle name="計算 2 8" xfId="258" xr:uid="{F74A811E-D7F6-43A7-9004-7633E0ACA949}"/>
    <cellStyle name="計算 2 8 10" xfId="2969" xr:uid="{8E4B2B8F-76DC-4CA8-A573-C9E56885BADC}"/>
    <cellStyle name="計算 2 8 10 2" xfId="6533" xr:uid="{9C4124CA-A3A1-42B9-BCAB-55528364DD4D}"/>
    <cellStyle name="計算 2 8 10 3" xfId="12568" xr:uid="{133C52E7-B573-44FE-907C-6A365DD8A7EC}"/>
    <cellStyle name="計算 2 8 11" xfId="702" xr:uid="{F60ABC3C-16E2-4700-A398-BB08AABAD35A}"/>
    <cellStyle name="計算 2 8 11 2" xfId="4303" xr:uid="{DE6A5BBB-DF54-4DAA-9FE2-DCB16428FA72}"/>
    <cellStyle name="計算 2 8 11 3" xfId="7548" xr:uid="{2980C2E9-49A6-488A-88B4-DC430EAC4F19}"/>
    <cellStyle name="計算 2 8 12" xfId="3340" xr:uid="{F26D30F8-8956-4AAA-B214-7505B2AA499F}"/>
    <cellStyle name="計算 2 8 12 2" xfId="6875" xr:uid="{7B4DE47C-EF82-4380-86C5-5372D0F9C0E3}"/>
    <cellStyle name="計算 2 8 12 3" xfId="9265" xr:uid="{1D1B2340-1B1B-4D18-9A84-9F44F52DD425}"/>
    <cellStyle name="計算 2 8 13" xfId="3901" xr:uid="{0C93795E-DA8A-40E8-AF75-21C0211A826B}"/>
    <cellStyle name="計算 2 8 14" xfId="9588" xr:uid="{41F3287D-638C-4CEE-BEBE-FA7D1CD5EE7E}"/>
    <cellStyle name="計算 2 8 15" xfId="9889" xr:uid="{55B59534-4881-435B-9807-9215CE4D122D}"/>
    <cellStyle name="計算 2 8 16" xfId="10152" xr:uid="{ABC363BA-3A98-48B1-8778-3A6BE20F2F4F}"/>
    <cellStyle name="計算 2 8 2" xfId="936" xr:uid="{11FCF375-1745-4BF1-9F91-2E9CDE59E48A}"/>
    <cellStyle name="計算 2 8 2 2" xfId="4536" xr:uid="{1E2367FD-0FCA-4746-AA13-0C5029E9F9B9}"/>
    <cellStyle name="計算 2 8 2 3" xfId="10339" xr:uid="{C653685F-221F-486D-B097-BB8D4C2694B0}"/>
    <cellStyle name="計算 2 8 2 4" xfId="10883" xr:uid="{EBA6FBE4-8B35-44B4-B8C2-B08DB4B19E28}"/>
    <cellStyle name="計算 2 8 2 5" xfId="11581" xr:uid="{716F9D67-9CE4-488B-833A-6318ECC06D66}"/>
    <cellStyle name="計算 2 8 3" xfId="601" xr:uid="{9E9A6D72-8558-4993-99E4-E702A02D6DF7}"/>
    <cellStyle name="計算 2 8 3 2" xfId="4204" xr:uid="{3DE75C9C-F42C-464B-8CF5-C7F951F6BDA5}"/>
    <cellStyle name="計算 2 8 3 3" xfId="7485" xr:uid="{92ADCC17-9784-4FF7-9F45-37890E6DE55E}"/>
    <cellStyle name="計算 2 8 3 4" xfId="10603" xr:uid="{1F5DD748-9446-45E2-95C4-B66BF9F80F38}"/>
    <cellStyle name="計算 2 8 3 5" xfId="11052" xr:uid="{ADF4187B-9F29-4C50-B736-8FB2664739C6}"/>
    <cellStyle name="計算 2 8 4" xfId="1501" xr:uid="{C0000AC0-E593-49AE-A5EF-2A105829E586}"/>
    <cellStyle name="計算 2 8 4 2" xfId="5095" xr:uid="{60F986BD-9BC2-42E8-BEB9-46399AF7ED51}"/>
    <cellStyle name="計算 2 8 4 3" xfId="7931" xr:uid="{6EE69552-24DE-4D74-A85B-5E5CB1FAF38D}"/>
    <cellStyle name="計算 2 8 5" xfId="1773" xr:uid="{8FF9D929-C800-451A-9A7F-903AB01C405C}"/>
    <cellStyle name="計算 2 8 5 2" xfId="5364" xr:uid="{D1E1C272-9669-4843-970F-B1BCABD62B10}"/>
    <cellStyle name="計算 2 8 5 3" xfId="8142" xr:uid="{79B448B7-058F-419A-A246-B7B2FEA96D4F}"/>
    <cellStyle name="計算 2 8 6" xfId="2041" xr:uid="{0217556A-5D95-43EE-A087-2B3227C2CDFD}"/>
    <cellStyle name="計算 2 8 6 2" xfId="5632" xr:uid="{C39E33AA-1DC3-4740-B60D-6480DF513ECD}"/>
    <cellStyle name="計算 2 8 6 3" xfId="8355" xr:uid="{5A6E9824-930B-40C7-870B-D8025EC4F07B}"/>
    <cellStyle name="計算 2 8 7" xfId="2308" xr:uid="{A3587E5E-E7C5-43AE-A194-B6357169F250}"/>
    <cellStyle name="計算 2 8 7 2" xfId="5898" xr:uid="{97D2376F-1F6E-4E18-9863-FC2C49F4F553}"/>
    <cellStyle name="計算 2 8 7 3" xfId="8560" xr:uid="{85A8B445-C6F4-4C33-B542-3A51FCC2B5E4}"/>
    <cellStyle name="計算 2 8 8" xfId="2566" xr:uid="{054FCA9F-0E04-415E-A990-503EB30CA920}"/>
    <cellStyle name="計算 2 8 8 2" xfId="6151" xr:uid="{B33EB9AD-CB19-4D3A-8758-66D665741B9B}"/>
    <cellStyle name="計算 2 8 8 3" xfId="8756" xr:uid="{7D4CA454-62C4-4938-8E00-6143851389AB}"/>
    <cellStyle name="計算 2 8 9" xfId="2815" xr:uid="{DA5AAB7D-546C-4E12-8088-C1E153784A3F}"/>
    <cellStyle name="計算 2 8 9 2" xfId="6388" xr:uid="{0C3A7EC5-C143-4070-8654-FD4D32FDD7B5}"/>
    <cellStyle name="計算 2 8 9 3" xfId="8919" xr:uid="{389332D1-1BD1-44F3-89C7-9351678DD234}"/>
    <cellStyle name="計算 2 9" xfId="259" xr:uid="{E8435B64-DDB1-4F70-9BEF-F5BE594A2973}"/>
    <cellStyle name="計算 2 9 2" xfId="3902" xr:uid="{0EB57D1A-8FB0-4018-B3F6-1EE8137A6DE4}"/>
    <cellStyle name="計算 2 9 3" xfId="7323" xr:uid="{C0DDEC97-3D12-47B5-8BCB-B939EA3EB1A2}"/>
    <cellStyle name="計算 2 9 4" xfId="9589" xr:uid="{2B771DAC-9B00-4708-962B-782BCEA9A33F}"/>
    <cellStyle name="計算 2 9 5" xfId="10778" xr:uid="{4DB98E1C-425E-420C-91A9-ACA6DE62ABE7}"/>
    <cellStyle name="計算 3" xfId="222" xr:uid="{9E856897-AF0E-447D-A8AA-59A1E3A663CE}"/>
    <cellStyle name="計算 3 10" xfId="765" xr:uid="{21E44D4C-5BF3-401E-87BA-37C5AC479C9E}"/>
    <cellStyle name="計算 3 10 2" xfId="4365" xr:uid="{A5B9C7BC-4B41-4463-AC4D-C5067F44F263}"/>
    <cellStyle name="計算 3 10 3" xfId="11445" xr:uid="{7B2D1CF9-5EA5-4BA4-B1B4-208B4A6E7337}"/>
    <cellStyle name="計算 3 11" xfId="1355" xr:uid="{02E6D7E6-3102-48EA-8228-68424ECB0509}"/>
    <cellStyle name="計算 3 11 2" xfId="4950" xr:uid="{FEF39745-3D8F-4654-8994-3D10243DE06F}"/>
    <cellStyle name="計算 3 11 3" xfId="11846" xr:uid="{5CAF55D1-94C1-4228-B5A8-EF7DD52B2C0C}"/>
    <cellStyle name="計算 3 12" xfId="677" xr:uid="{BDE78176-886E-400F-967C-2AE7A42206D0}"/>
    <cellStyle name="計算 3 12 2" xfId="4279" xr:uid="{1B9D13C1-E312-4CC2-8F6F-6490A6C6CD58}"/>
    <cellStyle name="計算 3 12 3" xfId="7535" xr:uid="{DB1029BD-A410-4AB1-B64A-ADC87438AD40}"/>
    <cellStyle name="計算 3 13" xfId="637" xr:uid="{851DDE8E-92E8-42EA-AB77-DC5D59C0ADB7}"/>
    <cellStyle name="計算 3 13 2" xfId="4240" xr:uid="{E977AF61-BA74-4C5A-8007-3F56A19CEAE6}"/>
    <cellStyle name="計算 3 13 3" xfId="7511" xr:uid="{73759FCB-1D66-481C-B25A-2627C45E62C7}"/>
    <cellStyle name="計算 3 14" xfId="582" xr:uid="{A88B3FAB-3621-48A8-909E-B873B11156F3}"/>
    <cellStyle name="計算 3 14 2" xfId="4186" xr:uid="{9B849367-DC25-49AA-A195-60DD603AEA6A}"/>
    <cellStyle name="計算 3 14 3" xfId="7475" xr:uid="{1857F0B1-35B5-4DAE-8B86-B6B7ADA895C5}"/>
    <cellStyle name="計算 3 15" xfId="670" xr:uid="{A8794874-26F0-4604-8A10-AA44481B0DAE}"/>
    <cellStyle name="計算 3 15 2" xfId="4272" xr:uid="{6E0E982B-6854-4D3A-A1D9-AFE1C2ECAF61}"/>
    <cellStyle name="計算 3 15 3" xfId="7529" xr:uid="{10C29BD9-0F66-462C-A02C-555C7DA38657}"/>
    <cellStyle name="計算 3 16" xfId="2158" xr:uid="{E2EC7D2C-FFCF-4895-A8B9-AB0C00F13952}"/>
    <cellStyle name="計算 3 16 2" xfId="5748" xr:uid="{92487950-594A-40DA-A6ED-0AA0ACC70DC3}"/>
    <cellStyle name="計算 3 16 3" xfId="8447" xr:uid="{259820F0-8F26-4280-A624-01749DF843CB}"/>
    <cellStyle name="計算 3 17" xfId="1362" xr:uid="{00C4B68B-C563-403F-89C2-150B4E91E7DD}"/>
    <cellStyle name="計算 3 17 2" xfId="4956" xr:uid="{F04546D8-8B40-4A79-9427-C07DD66A8664}"/>
    <cellStyle name="計算 3 17 3" xfId="11849" xr:uid="{DFE6EE7E-13A0-401D-A51D-0B669D44BEEA}"/>
    <cellStyle name="計算 3 18" xfId="3225" xr:uid="{36E1B5BA-EC10-46B6-B462-FF77A1AA00AC}"/>
    <cellStyle name="計算 3 18 2" xfId="6761" xr:uid="{D559A203-96F8-4DF9-8ADB-7E7F64D81EA3}"/>
    <cellStyle name="計算 3 18 3" xfId="9173" xr:uid="{1334BB66-4B94-416A-A2CC-56A8FDBD7659}"/>
    <cellStyle name="計算 3 19" xfId="3230" xr:uid="{0984B0B3-E4DD-4406-82AD-54C98C4D3778}"/>
    <cellStyle name="計算 3 19 2" xfId="6765" xr:uid="{9AD6B8A1-9C91-4766-97F9-4D2ECD04274A}"/>
    <cellStyle name="計算 3 19 3" xfId="9177" xr:uid="{4EDFF9B0-5CA6-42FB-9E44-587C0D635ADA}"/>
    <cellStyle name="計算 3 2" xfId="303" xr:uid="{C8562F7B-725C-4D92-9A86-0FBBC3293BA3}"/>
    <cellStyle name="計算 3 2 10" xfId="738" xr:uid="{5B9A6A12-7A1F-485F-A7C8-5DA7B937A2FC}"/>
    <cellStyle name="計算 3 2 10 2" xfId="4338" xr:uid="{A29EC43E-FAEE-40A7-8E33-FCEA1C235C98}"/>
    <cellStyle name="計算 3 2 10 3" xfId="7570" xr:uid="{E71B3FB4-BA45-4FB3-88B5-7FCCE7033B19}"/>
    <cellStyle name="計算 3 2 11" xfId="1339" xr:uid="{22B1B2C0-9241-468A-8168-C8A7CE8E569A}"/>
    <cellStyle name="計算 3 2 11 2" xfId="4934" xr:uid="{FDA8E3B9-C215-4F10-A413-4AC7795077E4}"/>
    <cellStyle name="計算 3 2 11 3" xfId="11839" xr:uid="{639BAC03-156E-46E7-A72B-462418E4866D}"/>
    <cellStyle name="計算 3 2 12" xfId="2725" xr:uid="{68D43F56-2B78-44F4-BDE9-AF9218F3D21A}"/>
    <cellStyle name="計算 3 2 12 2" xfId="6303" xr:uid="{6A769227-06B7-43B0-8097-7F76F92F97A4}"/>
    <cellStyle name="計算 3 2 12 3" xfId="8846" xr:uid="{88EA588F-CB44-47BA-8699-9C575A41122E}"/>
    <cellStyle name="計算 3 2 13" xfId="3071" xr:uid="{B3AC09CB-944F-4D5A-8674-7E93E8384651}"/>
    <cellStyle name="計算 3 2 13 2" xfId="6622" xr:uid="{67F008EA-7BB2-4F38-B1BA-4BBF9C78FB0C}"/>
    <cellStyle name="計算 3 2 13 3" xfId="9073" xr:uid="{727D61FE-A86D-4856-BC1D-47A917A44A3D}"/>
    <cellStyle name="計算 3 2 14" xfId="3527" xr:uid="{F48949CD-668E-4A2C-A67E-A9669DC2D71F}"/>
    <cellStyle name="計算 3 2 14 2" xfId="7062" xr:uid="{8E4A4452-C92D-4AB9-85FD-855BCB16A404}"/>
    <cellStyle name="計算 3 2 14 3" xfId="9410" xr:uid="{3AF62DCB-F373-4097-9E60-516A921A69E1}"/>
    <cellStyle name="計算 3 2 15" xfId="3672" xr:uid="{DF57BC47-D1ED-425A-896A-9D25C639522B}"/>
    <cellStyle name="計算 3 2 15 2" xfId="7207" xr:uid="{A80E4503-2FCC-4C3B-923C-13BDEAB184B3}"/>
    <cellStyle name="計算 3 2 15 3" xfId="9502" xr:uid="{81117A4A-36FE-4D53-AC8D-FA8F00AC0149}"/>
    <cellStyle name="計算 3 2 16" xfId="3939" xr:uid="{18B35D0D-4AF9-4248-919E-2B76AE4C6901}"/>
    <cellStyle name="計算 3 2 16 2" xfId="7342" xr:uid="{DF9E13AF-8CF7-4319-A277-DE8FBDB91518}"/>
    <cellStyle name="計算 3 2 2" xfId="408" xr:uid="{DC557682-27C7-410F-945C-5BD4060E5DA4}"/>
    <cellStyle name="計算 3 2 2 10" xfId="2796" xr:uid="{0E912DC4-8DAC-4459-8D07-BC3221AA6748}"/>
    <cellStyle name="計算 3 2 2 10 2" xfId="6369" xr:uid="{64180FF8-DFDB-497F-9A35-40B6A905E519}"/>
    <cellStyle name="計算 3 2 2 10 3" xfId="8900" xr:uid="{B83AE67B-043F-4E90-8ED2-CAE2F5A0F347}"/>
    <cellStyle name="計算 3 2 2 11" xfId="1574" xr:uid="{349141E2-56E9-4A7C-884A-20826B2BBB57}"/>
    <cellStyle name="計算 3 2 2 11 2" xfId="5167" xr:uid="{554C1569-36AA-418F-BB4D-5C7489A273C5}"/>
    <cellStyle name="計算 3 2 2 11 3" xfId="11957" xr:uid="{5FAA0957-1A9E-483D-AEAD-21398A068A3C}"/>
    <cellStyle name="計算 3 2 2 12" xfId="3179" xr:uid="{344033A2-B328-4160-BBE6-FF363694D115}"/>
    <cellStyle name="計算 3 2 2 12 2" xfId="6718" xr:uid="{2C447D77-7C1E-4C68-B224-D9DA570404E4}"/>
    <cellStyle name="計算 3 2 2 12 3" xfId="9135" xr:uid="{54576C6A-78B7-4F94-828A-6BBE110B855B}"/>
    <cellStyle name="計算 3 2 2 13" xfId="3324" xr:uid="{24F105C4-86BC-473F-B302-4AB397019347}"/>
    <cellStyle name="計算 3 2 2 13 2" xfId="6859" xr:uid="{9DE58E3C-24E4-4126-AF41-A45E4705A8AE}"/>
    <cellStyle name="計算 3 2 2 13 3" xfId="9253" xr:uid="{DFC086CE-96E1-4C8F-A07A-614A39A12330}"/>
    <cellStyle name="計算 3 2 2 14" xfId="3632" xr:uid="{15D8A21E-7803-48EB-ABD8-A3040421B242}"/>
    <cellStyle name="計算 3 2 2 14 2" xfId="7167" xr:uid="{76FECE3A-68FE-4476-82B6-FC71B61A9C92}"/>
    <cellStyle name="計算 3 2 2 14 3" xfId="9479" xr:uid="{396491E5-98EF-4C37-A67D-82C69EAC54A0}"/>
    <cellStyle name="計算 3 2 2 15" xfId="3764" xr:uid="{8DB227D1-A25D-423C-8220-91528AB2BFE2}"/>
    <cellStyle name="計算 3 2 2 15 2" xfId="7299" xr:uid="{4AF3D689-6DCF-440D-A5A6-B8B360A8E056}"/>
    <cellStyle name="計算 3 2 2 15 3" xfId="9566" xr:uid="{F60996E5-F5CC-4676-9D69-D15D74C5FFD0}"/>
    <cellStyle name="計算 3 2 2 16" xfId="4039" xr:uid="{E7A26944-E0DD-46F3-9564-5E428B1AD11A}"/>
    <cellStyle name="計算 3 2 2 16 2" xfId="7416" xr:uid="{B14D3B55-F53E-4EAC-BA99-97A5A1A61F96}"/>
    <cellStyle name="計算 3 2 2 17" xfId="3853" xr:uid="{0D97E8BB-37EF-4E50-A840-5B271C17809D}"/>
    <cellStyle name="計算 3 2 2 18" xfId="9704" xr:uid="{B3DC0516-E9CB-4911-AFE8-4D68304DB8F7}"/>
    <cellStyle name="計算 3 2 2 19" xfId="11182" xr:uid="{F201EAA9-AB75-4ED9-A0E3-73DBF3DCA2F6}"/>
    <cellStyle name="計算 3 2 2 2" xfId="540" xr:uid="{F7D0A720-4277-47EA-A2EE-2D011623BEAF}"/>
    <cellStyle name="計算 3 2 2 2 10" xfId="3104" xr:uid="{2B44980F-21EF-4D7C-8158-C71612596423}"/>
    <cellStyle name="計算 3 2 2 2 10 2" xfId="6651" xr:uid="{DA95411C-BEC2-45B3-BA13-9105A48C5533}"/>
    <cellStyle name="計算 3 2 2 2 10 3" xfId="12678" xr:uid="{39EAF5A3-BD06-4D29-B77C-E15F69312C73}"/>
    <cellStyle name="計算 3 2 2 2 11" xfId="2855" xr:uid="{E493E85E-7566-4592-936C-D132A84FAB7E}"/>
    <cellStyle name="計算 3 2 2 2 11 2" xfId="6425" xr:uid="{2D4D92B5-90AA-460F-9EDE-E92AAC7CA8EF}"/>
    <cellStyle name="計算 3 2 2 2 11 3" xfId="8951" xr:uid="{859F9ECE-0040-4815-B46A-5F2C60DAA3A1}"/>
    <cellStyle name="計算 3 2 2 2 12" xfId="3460" xr:uid="{241BDAC9-629A-4C7E-8EA4-EA1FC3BEF816}"/>
    <cellStyle name="計算 3 2 2 2 12 2" xfId="6995" xr:uid="{FF233487-BC42-454C-8C71-273DCCA808D4}"/>
    <cellStyle name="計算 3 2 2 2 12 3" xfId="9363" xr:uid="{7EB8A778-1679-40EA-AE3D-7F8D71B7FCD9}"/>
    <cellStyle name="計算 3 2 2 2 13" xfId="4148" xr:uid="{0260BCE8-3C67-46FD-B388-8C949C66A97C}"/>
    <cellStyle name="計算 3 2 2 2 14" xfId="9836" xr:uid="{3D33CEC4-BE1D-4F13-8E33-3D5B419AEC19}"/>
    <cellStyle name="計算 3 2 2 2 15" xfId="9986" xr:uid="{53D5E0DB-B228-475B-B368-F2B00466C1ED}"/>
    <cellStyle name="計算 3 2 2 2 16" xfId="10766" xr:uid="{EA775947-E51F-435C-B55A-05E8C4A737E4}"/>
    <cellStyle name="計算 3 2 2 2 2" xfId="1074" xr:uid="{9209E9C5-DABB-4894-B022-F9B654C99A6C}"/>
    <cellStyle name="計算 3 2 2 2 2 2" xfId="4674" xr:uid="{75C2B567-D53D-43BB-B87D-B2BDC2D72A15}"/>
    <cellStyle name="計算 3 2 2 2 2 3" xfId="10478" xr:uid="{94FAC3FB-0F09-4596-83A6-A322AC1B9201}"/>
    <cellStyle name="計算 3 2 2 2 2 4" xfId="10973" xr:uid="{5050573E-D207-49E2-B703-626939CF9393}"/>
    <cellStyle name="計算 3 2 2 2 2 5" xfId="11694" xr:uid="{5CCE8B72-38F4-4BC9-8EA6-7C9D14CCCA9A}"/>
    <cellStyle name="計算 3 2 2 2 3" xfId="572" xr:uid="{19396171-2437-42B2-A1AA-BB1A1A9452F2}"/>
    <cellStyle name="計算 3 2 2 2 3 2" xfId="4176" xr:uid="{C09E8C7B-8E80-476A-86B4-8051A0A7F92F}"/>
    <cellStyle name="計算 3 2 2 2 3 3" xfId="7469" xr:uid="{6A4153DE-700B-4D30-9A22-2925F7DF82D7}"/>
    <cellStyle name="計算 3 2 2 2 3 4" xfId="10735" xr:uid="{CE74CB60-D369-4C12-AD31-81AE6EB541E7}"/>
    <cellStyle name="計算 3 2 2 2 3 5" xfId="11142" xr:uid="{25BBE29A-4F08-4765-A0B7-3626263A74D5}"/>
    <cellStyle name="計算 3 2 2 2 4" xfId="1639" xr:uid="{E0A05F7A-1F29-42D9-8B0C-5A3A576EEE38}"/>
    <cellStyle name="計算 3 2 2 2 4 2" xfId="5232" xr:uid="{0CFEC3AD-A017-4CAE-8480-0DA883B7DAF8}"/>
    <cellStyle name="計算 3 2 2 2 4 3" xfId="8039" xr:uid="{30E3CD30-7F72-417E-ADFB-7E499B03D76A}"/>
    <cellStyle name="計算 3 2 2 2 5" xfId="1910" xr:uid="{CE10E26E-1C3D-42C7-9A7E-9F097BA854DE}"/>
    <cellStyle name="計算 3 2 2 2 5 2" xfId="5501" xr:uid="{9BF75085-DC7B-4F6A-B30B-711F0B7A1913}"/>
    <cellStyle name="計算 3 2 2 2 5 3" xfId="8253" xr:uid="{4ABE40B3-48CC-4E0D-ADA5-BE01FD92BDCC}"/>
    <cellStyle name="計算 3 2 2 2 6" xfId="2177" xr:uid="{423F3975-FC7B-4098-B4E8-BD4C1FFE6C74}"/>
    <cellStyle name="計算 3 2 2 2 6 2" xfId="5767" xr:uid="{FECDD6DC-3B75-4439-A52D-842653ECF5E7}"/>
    <cellStyle name="計算 3 2 2 2 6 3" xfId="8463" xr:uid="{8DDED92D-DEFC-4472-966E-9A55810F67DB}"/>
    <cellStyle name="計算 3 2 2 2 7" xfId="2443" xr:uid="{03F2F96C-1F3C-4BC0-99D1-71EDFA40E5E4}"/>
    <cellStyle name="計算 3 2 2 2 7 2" xfId="6031" xr:uid="{1016BB59-7306-4CC5-9754-60B10947AB77}"/>
    <cellStyle name="計算 3 2 2 2 7 3" xfId="8665" xr:uid="{03BCA13D-7A8E-4D3B-981F-38DD238AA3AB}"/>
    <cellStyle name="計算 3 2 2 2 8" xfId="2701" xr:uid="{D8F69F3B-37CF-44A1-9641-23A9B763D8CB}"/>
    <cellStyle name="計算 3 2 2 2 8 2" xfId="6279" xr:uid="{38AEE0B9-4A38-431A-9D2B-B6C0F31CA775}"/>
    <cellStyle name="計算 3 2 2 2 9" xfId="2946" xr:uid="{BFECF28D-182E-4BFB-8126-70DB35CE03CC}"/>
    <cellStyle name="計算 3 2 2 2 9 2" xfId="6512" xr:uid="{BC4087B4-380F-4C80-ABC7-65037543615B}"/>
    <cellStyle name="計算 3 2 2 2 9 3" xfId="9029" xr:uid="{C7347B2A-40FB-44F3-B07A-FAA98B13ECE3}"/>
    <cellStyle name="計算 3 2 2 3" xfId="916" xr:uid="{CB6D2602-2764-4492-BD99-AFC52E2BF7CB}"/>
    <cellStyle name="計算 3 2 2 3 2" xfId="4516" xr:uid="{021BF1A2-5792-4DA9-AEF7-D9722A0E6C90}"/>
    <cellStyle name="計算 3 2 2 3 3" xfId="10319" xr:uid="{63F56306-30A1-4CCE-9283-9362866A080B}"/>
    <cellStyle name="計算 3 2 2 3 4" xfId="10871" xr:uid="{D81071EA-EB73-4EEA-8FEC-09EA4E7B1581}"/>
    <cellStyle name="計算 3 2 2 3 5" xfId="11567" xr:uid="{117A6F13-7E1D-4876-A79B-58F64971598C}"/>
    <cellStyle name="計算 3 2 2 4" xfId="1187" xr:uid="{A5C12B0C-DF7F-40CE-9686-90A2F45C6700}"/>
    <cellStyle name="計算 3 2 2 4 2" xfId="4786" xr:uid="{53CD39D2-43AF-402C-B8E4-4337B389DE6B}"/>
    <cellStyle name="計算 3 2 2 4 3" xfId="7717" xr:uid="{7EF68FD0-E2E6-40F2-9640-10AA62A09BA3}"/>
    <cellStyle name="計算 3 2 2 4 4" xfId="10585" xr:uid="{1491DA0F-99B4-4A48-8A76-6B6F26D7D5E4}"/>
    <cellStyle name="計算 3 2 2 4 5" xfId="11040" xr:uid="{A90A83FB-0679-4B40-BCC2-A4814DB45A7B}"/>
    <cellStyle name="計算 3 2 2 5" xfId="1481" xr:uid="{1A48D842-C91A-4F28-95EA-095F6D54BA5D}"/>
    <cellStyle name="計算 3 2 2 5 2" xfId="5075" xr:uid="{B535CFCD-6AF1-4EEE-92F2-2102AD6FB8F1}"/>
    <cellStyle name="計算 3 2 2 5 3" xfId="7918" xr:uid="{7386C36D-67DB-458D-B949-CC748D271F52}"/>
    <cellStyle name="計算 3 2 2 6" xfId="1753" xr:uid="{F9A89313-BCB1-43A9-80E7-35CA12BD6229}"/>
    <cellStyle name="計算 3 2 2 6 2" xfId="5345" xr:uid="{67F6CD05-BB28-4BAE-936F-C3A98F717631}"/>
    <cellStyle name="計算 3 2 2 6 3" xfId="8127" xr:uid="{4929A2B6-89E1-4831-A8B1-6DC114AA20B0}"/>
    <cellStyle name="計算 3 2 2 7" xfId="2024" xr:uid="{3557D87E-4222-4FB8-BF4D-B7E4E34EC15B}"/>
    <cellStyle name="計算 3 2 2 7 2" xfId="5615" xr:uid="{58B108F7-92B0-4165-A71B-C62F1958C574}"/>
    <cellStyle name="計算 3 2 2 7 3" xfId="8342" xr:uid="{63A39A0D-473A-46E9-B7BE-42388AC8A165}"/>
    <cellStyle name="計算 3 2 2 8" xfId="2288" xr:uid="{B40B87FE-FD57-4AD9-867E-086DEE6E1A18}"/>
    <cellStyle name="計算 3 2 2 8 2" xfId="5878" xr:uid="{03981ACE-1E43-475E-B51A-8E0B8AFE0074}"/>
    <cellStyle name="計算 3 2 2 8 3" xfId="8548" xr:uid="{CF939533-3212-46EA-BE94-4B24D94B486A}"/>
    <cellStyle name="計算 3 2 2 9" xfId="2548" xr:uid="{5A44AE6E-E1EB-4D78-91C2-6ABF85F72F53}"/>
    <cellStyle name="計算 3 2 2 9 2" xfId="6133" xr:uid="{6A11F927-3FA5-42B4-AB1C-F0895A014D38}"/>
    <cellStyle name="計算 3 2 2 9 3" xfId="8744" xr:uid="{8D82FED6-A4DE-4DE1-BC4A-4B52A42AB066}"/>
    <cellStyle name="計算 3 2 3" xfId="448" xr:uid="{C141DD77-6A23-422A-9FD2-0601CE9E9C30}"/>
    <cellStyle name="計算 3 2 3 10" xfId="3002" xr:uid="{818DD4DC-7D1D-4185-8B21-9405EB46D4E2}"/>
    <cellStyle name="計算 3 2 3 10 2" xfId="6564" xr:uid="{E8026DEE-ADEE-490E-A274-C875EAAA361F}"/>
    <cellStyle name="計算 3 2 3 10 3" xfId="12597" xr:uid="{57376DC8-9CC8-4A62-83E0-9B99A3EB19E2}"/>
    <cellStyle name="計算 3 2 3 11" xfId="1384" xr:uid="{798F13A7-113C-4F29-9F7C-8E67DDFC99BB}"/>
    <cellStyle name="計算 3 2 3 11 2" xfId="4978" xr:uid="{53ABF2E0-2D47-4107-86A8-35599A1FE91B}"/>
    <cellStyle name="計算 3 2 3 11 3" xfId="7842" xr:uid="{2BE21195-4590-4B35-9C7C-32C710960800}"/>
    <cellStyle name="計算 3 2 3 12" xfId="3368" xr:uid="{28D8AEE8-37B8-4612-BFD8-D70EE397CF05}"/>
    <cellStyle name="計算 3 2 3 12 2" xfId="6903" xr:uid="{EB5AD316-4997-4EB6-A091-462695D12BE7}"/>
    <cellStyle name="計算 3 2 3 12 3" xfId="9288" xr:uid="{24B1B808-DFF6-41C1-ACC9-E20CBE689E44}"/>
    <cellStyle name="計算 3 2 3 13" xfId="4076" xr:uid="{B621E2D2-C353-4904-8388-D197F2F7601F}"/>
    <cellStyle name="計算 3 2 3 14" xfId="9744" xr:uid="{E3481903-B1A6-4DBC-97DB-B974A30E7434}"/>
    <cellStyle name="計算 3 2 3 15" xfId="9919" xr:uid="{A077A287-FAF4-4DFB-AB4D-27CD7B831753}"/>
    <cellStyle name="計算 3 2 3 16" xfId="10084" xr:uid="{F46D83EB-4EE7-44FA-91E4-E09A02B78912}"/>
    <cellStyle name="計算 3 2 3 2" xfId="970" xr:uid="{27E7D75A-6C39-43BA-BAB1-8FFB693E1FA2}"/>
    <cellStyle name="計算 3 2 3 2 2" xfId="4570" xr:uid="{7AE3E73F-4454-4A0D-86A9-017DBD412CCD}"/>
    <cellStyle name="計算 3 2 3 2 3" xfId="10373" xr:uid="{C2919F19-9BD1-492F-A8DD-11FE466A29A5}"/>
    <cellStyle name="計算 3 2 3 2 4" xfId="10906" xr:uid="{418F15DC-7AF5-4361-AE60-806E4A3BF01F}"/>
    <cellStyle name="計算 3 2 3 2 5" xfId="11611" xr:uid="{5FCE3683-B1FA-470A-BB17-C01490213907}"/>
    <cellStyle name="計算 3 2 3 3" xfId="1184" xr:uid="{49835660-5E09-4ACB-8540-9BB3E8AA579B}"/>
    <cellStyle name="計算 3 2 3 3 2" xfId="4783" xr:uid="{4573A391-1C0B-4579-BE82-06971EB1E655}"/>
    <cellStyle name="計算 3 2 3 3 3" xfId="7714" xr:uid="{AF03D1DF-B11E-4CEA-8C83-04794D1E1AE3}"/>
    <cellStyle name="計算 3 2 3 3 4" xfId="10635" xr:uid="{44E9F89F-7A77-4C95-BC7E-64BD3477347D}"/>
    <cellStyle name="計算 3 2 3 3 5" xfId="11075" xr:uid="{29575F01-2C41-4893-946A-AF1BE538531E}"/>
    <cellStyle name="計算 3 2 3 4" xfId="1535" xr:uid="{75B40810-5B7B-4EC0-8A9F-AF5A872B6FB7}"/>
    <cellStyle name="計算 3 2 3 4 2" xfId="5128" xr:uid="{B62FD21E-30E6-4B58-95CD-02382D19A790}"/>
    <cellStyle name="計算 3 2 3 4 3" xfId="7956" xr:uid="{62FE65AB-AF3C-4538-9DC6-69440D854FB5}"/>
    <cellStyle name="計算 3 2 3 5" xfId="1806" xr:uid="{A5052FAD-28A7-4D47-B981-8BEFB85A70E5}"/>
    <cellStyle name="計算 3 2 3 5 2" xfId="5397" xr:uid="{56B05B0A-23D5-4B7B-9C8A-203341D4D7D1}"/>
    <cellStyle name="計算 3 2 3 5 3" xfId="8169" xr:uid="{BD028AD6-2B0C-405A-A63A-D7F236C9E90B}"/>
    <cellStyle name="計算 3 2 3 6" xfId="2074" xr:uid="{3AB8CBD3-A663-41AC-B965-091C3A578C04}"/>
    <cellStyle name="計算 3 2 3 6 2" xfId="5664" xr:uid="{F24B799B-CD46-446F-83EA-BDAFB2EBAC72}"/>
    <cellStyle name="計算 3 2 3 6 3" xfId="8380" xr:uid="{1BCBC42B-FC39-4686-ABFC-694C21D6F4D5}"/>
    <cellStyle name="計算 3 2 3 7" xfId="2340" xr:uid="{74428EA6-B526-4165-9588-28C574617442}"/>
    <cellStyle name="計算 3 2 3 7 2" xfId="5930" xr:uid="{206D5284-FFFC-4B4E-9DBE-26A317A18F82}"/>
    <cellStyle name="計算 3 2 3 7 3" xfId="8585" xr:uid="{FE3C4190-9320-4E40-955C-E099441B82F7}"/>
    <cellStyle name="計算 3 2 3 8" xfId="2599" xr:uid="{AEF13E01-B177-4F18-9A00-7B36CCE5AB98}"/>
    <cellStyle name="計算 3 2 3 8 2" xfId="6182" xr:uid="{F57FA61B-B147-4A07-A562-B735CB49F282}"/>
    <cellStyle name="計算 3 2 3 8 3" xfId="8780" xr:uid="{C1B8B272-AA63-43B4-8271-6C6771237EBA}"/>
    <cellStyle name="計算 3 2 3 9" xfId="2848" xr:uid="{E32CF960-C02F-42C2-B41B-996AE81DF813}"/>
    <cellStyle name="計算 3 2 3 9 2" xfId="6418" xr:uid="{AF1B6086-B99B-42CB-96F9-66CA12EF05E8}"/>
    <cellStyle name="計算 3 2 3 9 3" xfId="8946" xr:uid="{3F968B5D-6868-41C6-91EA-D6235468FF30}"/>
    <cellStyle name="計算 3 2 4" xfId="812" xr:uid="{E0A8D360-8157-48F0-BED8-B436AC87E167}"/>
    <cellStyle name="計算 3 2 4 2" xfId="4412" xr:uid="{F6B989C3-561A-4A89-873B-0AF24761BCDA}"/>
    <cellStyle name="計算 3 2 4 3" xfId="10214" xr:uid="{98C9913E-5045-4119-8A11-F266124FD0FB}"/>
    <cellStyle name="計算 3 2 4 4" xfId="10803" xr:uid="{57A2687F-D036-4DD4-BF4E-4A2FAA1D50C5}"/>
    <cellStyle name="計算 3 2 4 5" xfId="11480" xr:uid="{9076D3A7-9697-4F88-BEB7-AAB143BBFA63}"/>
    <cellStyle name="計算 3 2 5" xfId="1273" xr:uid="{4FB43694-AE4D-4845-BC06-BE60D8D9F930}"/>
    <cellStyle name="計算 3 2 5 2" xfId="4870" xr:uid="{C3B21DC4-7F87-44CD-A032-5C41F5C146C1}"/>
    <cellStyle name="計算 3 2 5 3" xfId="11804" xr:uid="{680AEB0C-C24E-4154-AB4A-5FB6FE9439BB}"/>
    <cellStyle name="計算 3 2 6" xfId="1281" xr:uid="{ECA7B5A4-DB7A-49D2-8838-E410DBFABBE9}"/>
    <cellStyle name="計算 3 2 6 2" xfId="4878" xr:uid="{275E0DD9-E846-4868-B73C-B50A3F1167D2}"/>
    <cellStyle name="計算 3 2 6 3" xfId="7781" xr:uid="{BC1C2C15-2E3B-4AC9-83B1-B3EBC289D082}"/>
    <cellStyle name="計算 3 2 7" xfId="1371" xr:uid="{664F3F18-B176-48CC-B6F2-96714EAC06F9}"/>
    <cellStyle name="計算 3 2 7 2" xfId="4965" xr:uid="{F1F2814A-5D22-484D-A9F2-3C4CE55AA9ED}"/>
    <cellStyle name="計算 3 2 7 3" xfId="7833" xr:uid="{09D0A354-237B-49F5-B91B-85CB9AC8688C}"/>
    <cellStyle name="計算 3 2 8" xfId="1379" xr:uid="{875EAD09-D765-4138-B3A2-63576FCE4C2B}"/>
    <cellStyle name="計算 3 2 8 2" xfId="4973" xr:uid="{79210120-1965-4E2C-BEE2-BFA6B982FA6C}"/>
    <cellStyle name="計算 3 2 8 3" xfId="7839" xr:uid="{8597A53D-8F25-40CA-8072-5D0AF7357621}"/>
    <cellStyle name="計算 3 2 9" xfId="724" xr:uid="{E4D9348C-5B49-4E48-969C-02F2F83C002A}"/>
    <cellStyle name="計算 3 2 9 2" xfId="4325" xr:uid="{1B92337C-69B3-4E24-B4FF-E7A1744004E2}"/>
    <cellStyle name="計算 3 2 9 3" xfId="7562" xr:uid="{DEA5A47E-E96A-400E-B1ED-D590F84B147F}"/>
    <cellStyle name="計算 3 20" xfId="3497" xr:uid="{02023083-376B-4ECC-BBC9-76C1D48C4DA0}"/>
    <cellStyle name="計算 3 20 2" xfId="7032" xr:uid="{E946F1F2-5FB6-41D1-8DB8-CDC6913B7C15}"/>
    <cellStyle name="計算 3 20 3" xfId="9391" xr:uid="{28A7C78A-7894-4BE9-AC25-7BBF2EC58560}"/>
    <cellStyle name="計算 3 21" xfId="3487" xr:uid="{E879E273-F2FA-450B-8572-ABF50351DB3C}"/>
    <cellStyle name="計算 3 21 2" xfId="7022" xr:uid="{C3122D4E-4163-4FF4-BFB3-449E05949CFF}"/>
    <cellStyle name="計算 3 21 3" xfId="9383" xr:uid="{1D1F5295-873C-43EF-8099-0E906C9BA2DB}"/>
    <cellStyle name="計算 3 22" xfId="3884" xr:uid="{6E11EB5B-CBC6-4DF0-821D-18CE51187C5B}"/>
    <cellStyle name="計算 3 22 2" xfId="3788" xr:uid="{352B7E61-30DC-4B76-8B8F-CF94EDC14EEA}"/>
    <cellStyle name="計算 3 3" xfId="296" xr:uid="{09051775-61DD-4503-BA9F-8EB7F0A75B59}"/>
    <cellStyle name="計算 3 3 10" xfId="1891" xr:uid="{7AA0B393-262E-475B-93C2-9E4D7074D5E4}"/>
    <cellStyle name="計算 3 3 10 2" xfId="5482" xr:uid="{CE2DF521-DFB8-4EE5-871D-8FB877D4EA2D}"/>
    <cellStyle name="計算 3 3 10 3" xfId="8236" xr:uid="{FD50A596-7378-4BFA-BAEF-9BD0C00624A4}"/>
    <cellStyle name="計算 3 3 11" xfId="2433" xr:uid="{0157F7D3-72CA-42A3-A322-120525208A7C}"/>
    <cellStyle name="計算 3 3 11 2" xfId="6021" xr:uid="{7B56C88B-35EA-4DC7-8CA5-63231BDE75FF}"/>
    <cellStyle name="計算 3 3 11 3" xfId="12350" xr:uid="{BDC92423-800C-4112-834B-085ACEA46A6D}"/>
    <cellStyle name="計算 3 3 12" xfId="624" xr:uid="{5AFB93CE-A97E-4195-8586-DF9BC04EA01C}"/>
    <cellStyle name="計算 3 3 12 2" xfId="4227" xr:uid="{F6420356-9CBA-4761-AEAE-8230FB74EF39}"/>
    <cellStyle name="計算 3 3 12 3" xfId="7500" xr:uid="{B571078D-4DE9-41E1-B185-054B70C7D057}"/>
    <cellStyle name="計算 3 3 13" xfId="3139" xr:uid="{7D3F4DA2-C566-4025-B88F-43FE4CC189C5}"/>
    <cellStyle name="計算 3 3 13 2" xfId="6681" xr:uid="{008EEE7F-924A-4C8A-9BF2-1F2103DCF008}"/>
    <cellStyle name="計算 3 3 13 3" xfId="9104" xr:uid="{2270114A-9FA4-482F-AC6F-F5D89C51B22F}"/>
    <cellStyle name="計算 3 3 14" xfId="3520" xr:uid="{4617F04B-4C8B-4D02-A2F2-AA3A176E1BB5}"/>
    <cellStyle name="計算 3 3 14 2" xfId="7055" xr:uid="{5A619E7C-7957-478B-B7EF-511F6D6F6D71}"/>
    <cellStyle name="計算 3 3 14 3" xfId="9405" xr:uid="{3F67A37D-EB47-4230-9665-9B816BFA32F3}"/>
    <cellStyle name="計算 3 3 15" xfId="3665" xr:uid="{D6FB2DAD-C808-45FC-862D-C390FFEB702E}"/>
    <cellStyle name="計算 3 3 15 2" xfId="7200" xr:uid="{2079A5E4-D43C-469B-AF3E-103398F9D2F2}"/>
    <cellStyle name="計算 3 3 15 3" xfId="9497" xr:uid="{40FBBC2B-3DCF-46B2-9964-AF37BD60460C}"/>
    <cellStyle name="計算 3 3 16" xfId="3932" xr:uid="{1D695B32-2D82-4543-9314-8D4F2A493000}"/>
    <cellStyle name="計算 3 3 16 2" xfId="7337" xr:uid="{CB5C0574-15D4-42FC-B7E7-6758F53BB2F5}"/>
    <cellStyle name="計算 3 3 2" xfId="401" xr:uid="{8BF7243D-9954-4FFE-8E5A-A859678DA109}"/>
    <cellStyle name="計算 3 3 2 10" xfId="2789" xr:uid="{B122C6E6-96B6-40D8-8A3C-9E79EF6F3186}"/>
    <cellStyle name="計算 3 3 2 10 2" xfId="6362" xr:uid="{EE040C42-3C12-4CA2-807E-91DA38CAD392}"/>
    <cellStyle name="計算 3 3 2 10 3" xfId="8895" xr:uid="{99A93C3B-10AD-4BE6-9BDC-72D79F620B2A}"/>
    <cellStyle name="計算 3 3 2 11" xfId="734" xr:uid="{B58AB9FB-DB2D-4BE6-A4BB-1B3B8B1A1914}"/>
    <cellStyle name="計算 3 3 2 11 2" xfId="4334" xr:uid="{C3CE7457-4BC9-4F61-8DC9-4CAA634D4641}"/>
    <cellStyle name="計算 3 3 2 11 3" xfId="11423" xr:uid="{1383F430-FA5E-4D20-9BA7-1384245FCA72}"/>
    <cellStyle name="計算 3 3 2 12" xfId="3160" xr:uid="{5638075D-01F6-407C-9818-62C1A0440DBE}"/>
    <cellStyle name="計算 3 3 2 12 2" xfId="6701" xr:uid="{B8C6026B-CFC9-4640-9A87-3B68F6CF90BB}"/>
    <cellStyle name="計算 3 3 2 12 3" xfId="9123" xr:uid="{CDE31CF2-D5C9-4148-B689-3BD00696F40D}"/>
    <cellStyle name="計算 3 3 2 13" xfId="3317" xr:uid="{6383250E-A120-4E46-A2D8-3BE8F27AA303}"/>
    <cellStyle name="計算 3 3 2 13 2" xfId="6852" xr:uid="{39E0D07E-775E-4466-9208-B694BB5C2D66}"/>
    <cellStyle name="計算 3 3 2 13 3" xfId="9246" xr:uid="{9ECABF40-16D2-4B87-9CF4-E209BEA97E0F}"/>
    <cellStyle name="計算 3 3 2 14" xfId="3625" xr:uid="{10A9BE69-6AFA-4122-8190-7DAA5F09AE9B}"/>
    <cellStyle name="計算 3 3 2 14 2" xfId="7160" xr:uid="{9E3FA55B-5CC7-488E-9C11-5F2E00304FD6}"/>
    <cellStyle name="計算 3 3 2 14 3" xfId="9474" xr:uid="{1548C803-A216-4FF1-9347-C6C17BA2C569}"/>
    <cellStyle name="計算 3 3 2 15" xfId="3757" xr:uid="{8520F8CF-D18D-4D2D-9464-95912BE3E7BD}"/>
    <cellStyle name="計算 3 3 2 15 2" xfId="7292" xr:uid="{B2D4A57B-38C6-420E-BCC7-C24D68601CE3}"/>
    <cellStyle name="計算 3 3 2 15 3" xfId="9559" xr:uid="{E4490117-9687-40F6-B929-2162E6F92234}"/>
    <cellStyle name="計算 3 3 2 16" xfId="4032" xr:uid="{9C23E400-B285-45A6-BAD7-306CF3371B83}"/>
    <cellStyle name="計算 3 3 2 16 2" xfId="7409" xr:uid="{CAC9CF29-15EB-490F-8B80-D42AB4F55FAE}"/>
    <cellStyle name="計算 3 3 2 17" xfId="3851" xr:uid="{D211D2ED-9610-42D3-8DF9-F11F05455697}"/>
    <cellStyle name="計算 3 3 2 18" xfId="9697" xr:uid="{19659095-1F8E-4579-9592-911469159331}"/>
    <cellStyle name="計算 3 3 2 19" xfId="11180" xr:uid="{E9748DAF-E424-4B76-B339-F8F572BA85FF}"/>
    <cellStyle name="計算 3 3 2 2" xfId="533" xr:uid="{3A4E6489-30ED-4462-B15E-BC619F86FAD4}"/>
    <cellStyle name="計算 3 3 2 2 10" xfId="3097" xr:uid="{AA2AEBFC-9DC5-4318-982E-7561108BFFD9}"/>
    <cellStyle name="計算 3 3 2 2 10 2" xfId="6644" xr:uid="{448320FD-F3BB-404C-B160-F05430A3BA75}"/>
    <cellStyle name="計算 3 3 2 2 10 3" xfId="12672" xr:uid="{8AD66911-E568-4178-9820-26CC1073939E}"/>
    <cellStyle name="計算 3 3 2 2 11" xfId="2915" xr:uid="{0E1A9BC9-37A1-4FFD-A5C1-9C1E531CAB48}"/>
    <cellStyle name="計算 3 3 2 2 11 2" xfId="6481" xr:uid="{A2B2377B-F230-4C70-9D97-5FD5A422A349}"/>
    <cellStyle name="計算 3 3 2 2 11 3" xfId="8999" xr:uid="{4A2D8491-8980-43BF-B5EC-61D48D5380F4}"/>
    <cellStyle name="計算 3 3 2 2 12" xfId="3453" xr:uid="{A32350B4-2283-4B6A-B26F-76FD5B8BC669}"/>
    <cellStyle name="計算 3 3 2 2 12 2" xfId="6988" xr:uid="{85C5687C-8DFA-4690-AB4E-30607887AC51}"/>
    <cellStyle name="計算 3 3 2 2 12 3" xfId="9356" xr:uid="{ACC26669-E037-4E88-A494-4E5500C6870A}"/>
    <cellStyle name="計算 3 3 2 2 13" xfId="4141" xr:uid="{F64B2D0F-5E49-4FDA-A14B-F69699029C9D}"/>
    <cellStyle name="計算 3 3 2 2 14" xfId="9829" xr:uid="{B3CB12F7-D3DA-4381-9B7C-AED3F9CCF6BC}"/>
    <cellStyle name="計算 3 3 2 2 15" xfId="9979" xr:uid="{E4F654DC-F68A-45BA-B46A-E4D20A2097BB}"/>
    <cellStyle name="計算 3 3 2 2 16" xfId="10761" xr:uid="{C4F3C6E0-F962-4EDB-AFFB-E0F5F9EDA0FF}"/>
    <cellStyle name="計算 3 3 2 2 2" xfId="1067" xr:uid="{71E9C12C-9D0B-46E2-B311-81B9F379EC87}"/>
    <cellStyle name="計算 3 3 2 2 2 2" xfId="4667" xr:uid="{4AEF1707-0751-4957-A761-334369B073A5}"/>
    <cellStyle name="計算 3 3 2 2 2 3" xfId="10471" xr:uid="{D7482ACA-36F3-4BC9-B202-C0299390B234}"/>
    <cellStyle name="計算 3 3 2 2 2 4" xfId="10968" xr:uid="{D9F5F9BF-740C-408B-AE0C-F07B06D4F87E}"/>
    <cellStyle name="計算 3 3 2 2 2 5" xfId="11689" xr:uid="{1D0DCEFA-F610-41EA-919F-D8F32A353DBD}"/>
    <cellStyle name="計算 3 3 2 2 3" xfId="1097" xr:uid="{5B6F70D3-F40E-4317-8593-338A662E22D6}"/>
    <cellStyle name="計算 3 3 2 2 3 2" xfId="4697" xr:uid="{F3B1B309-641C-40BF-BB62-4655B513B6CF}"/>
    <cellStyle name="計算 3 3 2 2 3 3" xfId="7661" xr:uid="{3C4B904C-C291-4CA6-A7CE-23306C9767F3}"/>
    <cellStyle name="計算 3 3 2 2 3 4" xfId="10728" xr:uid="{DBCDE37D-A073-419F-9F50-CA800EC6C0CB}"/>
    <cellStyle name="計算 3 3 2 2 3 5" xfId="11137" xr:uid="{856100BF-C0AD-4581-ABB0-6A785538156A}"/>
    <cellStyle name="計算 3 3 2 2 4" xfId="1632" xr:uid="{5EEA5FFE-F6FD-4884-B1DF-39AC105AF508}"/>
    <cellStyle name="計算 3 3 2 2 4 2" xfId="5225" xr:uid="{232CB332-9412-45F1-8902-68E70A84D282}"/>
    <cellStyle name="計算 3 3 2 2 4 3" xfId="8032" xr:uid="{617E0F74-212D-4EE4-8C5E-5FD1C32A1A9B}"/>
    <cellStyle name="計算 3 3 2 2 5" xfId="1903" xr:uid="{7A4C26D0-500B-49C4-92EE-26800644D21C}"/>
    <cellStyle name="計算 3 3 2 2 5 2" xfId="5494" xr:uid="{15542810-5708-4C77-B416-EDD90F3506FD}"/>
    <cellStyle name="計算 3 3 2 2 5 3" xfId="8246" xr:uid="{6FC2F4E9-BF0A-4851-BD8F-6E5754947642}"/>
    <cellStyle name="計算 3 3 2 2 6" xfId="2170" xr:uid="{191938D4-A44B-47E1-B2A9-7D73970D8B30}"/>
    <cellStyle name="計算 3 3 2 2 6 2" xfId="5760" xr:uid="{09355F0C-8067-4BF5-AF06-6B3792D97B4D}"/>
    <cellStyle name="計算 3 3 2 2 6 3" xfId="8456" xr:uid="{6401283B-5A9B-4F61-8C08-1AEBD8D2D3DF}"/>
    <cellStyle name="計算 3 3 2 2 7" xfId="2436" xr:uid="{745060CD-0262-419F-98C6-769CEEA44477}"/>
    <cellStyle name="計算 3 3 2 2 7 2" xfId="6024" xr:uid="{3BDCC82F-267A-45A8-8CB9-8797DD1F1823}"/>
    <cellStyle name="計算 3 3 2 2 7 3" xfId="8658" xr:uid="{A60715F6-3CE9-4262-AC6A-AB7ADC3DF652}"/>
    <cellStyle name="計算 3 3 2 2 8" xfId="2694" xr:uid="{10896949-E1CE-4BC7-8488-8C1A56DD7351}"/>
    <cellStyle name="計算 3 3 2 2 8 2" xfId="6272" xr:uid="{29846F3C-581D-4143-9C25-D559A9E604D7}"/>
    <cellStyle name="計算 3 3 2 2 9" xfId="2939" xr:uid="{02E2D7E8-9722-4008-B137-0E5AF15B8661}"/>
    <cellStyle name="計算 3 3 2 2 9 2" xfId="6505" xr:uid="{FB81F747-FA3B-4457-A9DC-4BB7EA1D7E16}"/>
    <cellStyle name="計算 3 3 2 2 9 3" xfId="9022" xr:uid="{C45856CF-83A0-4B0E-B49F-1615D8F2B6D9}"/>
    <cellStyle name="計算 3 3 2 3" xfId="909" xr:uid="{22E5560E-1646-4E35-8A65-422463C83AA2}"/>
    <cellStyle name="計算 3 3 2 3 2" xfId="4509" xr:uid="{10C65FEB-5944-49C8-B88F-8F00B738BA18}"/>
    <cellStyle name="計算 3 3 2 3 3" xfId="10312" xr:uid="{CBAD3E24-9E1C-454B-8EA4-61F607F8019A}"/>
    <cellStyle name="計算 3 3 2 3 4" xfId="10866" xr:uid="{64A36B27-3C9D-4603-B2DA-B279645B6CC9}"/>
    <cellStyle name="計算 3 3 2 3 5" xfId="11560" xr:uid="{1B225C0B-D1F6-49FB-89B0-F01F72C9016A}"/>
    <cellStyle name="計算 3 3 2 4" xfId="640" xr:uid="{EBA4D096-E2A6-4D5C-9366-EE30DDE19083}"/>
    <cellStyle name="計算 3 3 2 4 2" xfId="4243" xr:uid="{EFE2BAEC-0585-4751-99EA-A5A8D4AF098B}"/>
    <cellStyle name="計算 3 3 2 4 3" xfId="7514" xr:uid="{9738A2E6-05AD-43BB-9BD6-E9D3D778C2FA}"/>
    <cellStyle name="計算 3 3 2 4 4" xfId="10578" xr:uid="{0155A721-3783-41A3-B039-0595BC77B7CD}"/>
    <cellStyle name="計算 3 3 2 4 5" xfId="11035" xr:uid="{99C39B31-6676-45D2-BEE4-945554CB0F21}"/>
    <cellStyle name="計算 3 3 2 5" xfId="1474" xr:uid="{E3545585-8CA6-4FBB-B381-D4F112F64EFC}"/>
    <cellStyle name="計算 3 3 2 5 2" xfId="5068" xr:uid="{B059DA42-AFE8-4502-93A5-CFE707D9C585}"/>
    <cellStyle name="計算 3 3 2 5 3" xfId="7911" xr:uid="{4AC98610-E12E-427E-94C5-17FFD3A60B4E}"/>
    <cellStyle name="計算 3 3 2 6" xfId="1746" xr:uid="{2A8CA326-8B19-4117-8831-CE85C8CC3C12}"/>
    <cellStyle name="計算 3 3 2 6 2" xfId="5338" xr:uid="{65B82393-DA85-4F7E-8966-544AB06B56DD}"/>
    <cellStyle name="計算 3 3 2 6 3" xfId="8120" xr:uid="{EFFC2A90-A5B8-441C-A9BF-77825C3F215F}"/>
    <cellStyle name="計算 3 3 2 7" xfId="2017" xr:uid="{4388F306-EF3E-4E85-8E1B-59928049AE8B}"/>
    <cellStyle name="計算 3 3 2 7 2" xfId="5608" xr:uid="{D4EFE373-FC59-4EAD-919F-7A2ABD5D2F9E}"/>
    <cellStyle name="計算 3 3 2 7 3" xfId="8335" xr:uid="{AAEC6B33-BA55-47CF-8EBB-4ACA76216E7B}"/>
    <cellStyle name="計算 3 3 2 8" xfId="2281" xr:uid="{4602892C-7A71-433B-B5D6-97A877CE69E4}"/>
    <cellStyle name="計算 3 3 2 8 2" xfId="5871" xr:uid="{297B740B-D6AA-4379-94CF-58EBBC07F701}"/>
    <cellStyle name="計算 3 3 2 8 3" xfId="8542" xr:uid="{AA3CB599-DC78-40EB-97F1-383BA35E9BBE}"/>
    <cellStyle name="計算 3 3 2 9" xfId="2541" xr:uid="{D655961D-2A72-47AD-A62F-7A5DE72C1910}"/>
    <cellStyle name="計算 3 3 2 9 2" xfId="6126" xr:uid="{65FEA8EE-DFBD-48E0-AD50-726B4602B2F8}"/>
    <cellStyle name="計算 3 3 2 9 3" xfId="8737" xr:uid="{340165CC-A20A-48C4-B78B-9036519FDE06}"/>
    <cellStyle name="計算 3 3 3" xfId="441" xr:uid="{8DF4354D-2B78-4A4B-9CFB-B882C118977D}"/>
    <cellStyle name="計算 3 3 3 10" xfId="2997" xr:uid="{19A6A21F-10D8-4CED-AE97-44E16831031B}"/>
    <cellStyle name="計算 3 3 3 10 2" xfId="6559" xr:uid="{E34C6455-7AFD-45C3-8803-062F255B9F5C}"/>
    <cellStyle name="計算 3 3 3 10 3" xfId="12592" xr:uid="{907D59C6-441F-4501-88D7-32C6B86C0C33}"/>
    <cellStyle name="計算 3 3 3 11" xfId="1190" xr:uid="{6C9C2037-9BCD-4060-B05C-1CD00E81F8E7}"/>
    <cellStyle name="計算 3 3 3 11 2" xfId="4788" xr:uid="{8FF3232A-E1DB-4694-8184-E29072EAB6B3}"/>
    <cellStyle name="計算 3 3 3 11 3" xfId="7719" xr:uid="{B260804E-2721-42D8-888F-2EDD3045E8B6}"/>
    <cellStyle name="計算 3 3 3 12" xfId="3363" xr:uid="{4346F02D-B2C5-4087-AA20-42612D4C30C8}"/>
    <cellStyle name="計算 3 3 3 12 2" xfId="6898" xr:uid="{B011B8E1-3567-4F29-BDF0-C7A16549D470}"/>
    <cellStyle name="計算 3 3 3 12 3" xfId="9283" xr:uid="{9B9D9F9B-3372-4629-9A32-3944F2D3740D}"/>
    <cellStyle name="計算 3 3 3 13" xfId="4069" xr:uid="{DD254059-D6D5-4162-A040-B7E3E15F53F0}"/>
    <cellStyle name="計算 3 3 3 14" xfId="9737" xr:uid="{B8EE8814-D92B-48A9-AEE6-03C5B6A8E694}"/>
    <cellStyle name="計算 3 3 3 15" xfId="9914" xr:uid="{E828E0F4-417E-431E-9103-4CD23853AE73}"/>
    <cellStyle name="計算 3 3 3 16" xfId="10174" xr:uid="{43021A85-B9B2-4461-8FA5-2C95A487751F}"/>
    <cellStyle name="計算 3 3 3 2" xfId="965" xr:uid="{EB03395C-C228-4459-BEA6-EBEA5D25723C}"/>
    <cellStyle name="計算 3 3 3 2 2" xfId="4565" xr:uid="{31EA2E81-C741-4757-A161-0083BF40DEB6}"/>
    <cellStyle name="計算 3 3 3 2 3" xfId="10368" xr:uid="{1B702005-2DB3-4384-8A24-CD2931DB5DE4}"/>
    <cellStyle name="計算 3 3 3 2 4" xfId="10901" xr:uid="{F4B2B074-BF03-4152-AE39-6C1252E1660C}"/>
    <cellStyle name="計算 3 3 3 2 5" xfId="11606" xr:uid="{1EDCC465-C846-4D9A-8CF4-B363E0447F3E}"/>
    <cellStyle name="計算 3 3 3 3" xfId="1192" xr:uid="{A77E30CA-833C-479D-8D90-1475ACAFDDB1}"/>
    <cellStyle name="計算 3 3 3 3 2" xfId="4790" xr:uid="{2C5D29BC-C5FA-48D2-B178-503E5B117836}"/>
    <cellStyle name="計算 3 3 3 3 3" xfId="7721" xr:uid="{BE75CC8C-0361-4CBF-A4B6-1E73687E54EF}"/>
    <cellStyle name="計算 3 3 3 3 4" xfId="10630" xr:uid="{F1DA0FE5-97F5-4BE2-8C8F-D923D7B7B810}"/>
    <cellStyle name="計算 3 3 3 3 5" xfId="11070" xr:uid="{A760885A-1325-478B-9A77-0895C74842D1}"/>
    <cellStyle name="計算 3 3 3 4" xfId="1530" xr:uid="{6F62B598-1DC9-425E-AD12-C10511C72BB9}"/>
    <cellStyle name="計算 3 3 3 4 2" xfId="5123" xr:uid="{7297E88D-BE7D-4D65-ACD2-DC6E574E3D0E}"/>
    <cellStyle name="計算 3 3 3 4 3" xfId="7951" xr:uid="{2233D321-6732-46E3-83E6-BDB85A85ED67}"/>
    <cellStyle name="計算 3 3 3 5" xfId="1801" xr:uid="{E160BB8B-DE41-4712-BE43-6C83B8646B02}"/>
    <cellStyle name="計算 3 3 3 5 2" xfId="5392" xr:uid="{609C24EB-6CC8-4977-9B03-9343CB7CC6B6}"/>
    <cellStyle name="計算 3 3 3 5 3" xfId="8164" xr:uid="{3DEC29BE-B5B6-48F3-912E-02C15B5A51BC}"/>
    <cellStyle name="計算 3 3 3 6" xfId="2069" xr:uid="{18033C79-CDBE-49CE-8CC0-5AE5DDFA3233}"/>
    <cellStyle name="計算 3 3 3 6 2" xfId="5659" xr:uid="{62902E1A-7A75-4FE0-A14B-1631791D85A7}"/>
    <cellStyle name="計算 3 3 3 6 3" xfId="8375" xr:uid="{7A0DC2A1-DB4F-455C-9854-54BD7A391D02}"/>
    <cellStyle name="計算 3 3 3 7" xfId="2335" xr:uid="{C9C1B531-388C-4966-AAA2-989336EDDC60}"/>
    <cellStyle name="計算 3 3 3 7 2" xfId="5925" xr:uid="{2CD77553-DF0A-4AB4-BB4A-0F96E4E270BE}"/>
    <cellStyle name="計算 3 3 3 7 3" xfId="8580" xr:uid="{1951BA48-0FAA-42DF-BD5F-786D3758DBF0}"/>
    <cellStyle name="計算 3 3 3 8" xfId="2594" xr:uid="{004C6E6F-86E5-4B59-91DD-49A4385AD481}"/>
    <cellStyle name="計算 3 3 3 8 2" xfId="6177" xr:uid="{BD293D0D-918E-41E2-B969-05837DF34BDF}"/>
    <cellStyle name="計算 3 3 3 8 3" xfId="8775" xr:uid="{9D4D8290-426C-43F5-87D8-35D8729A94B6}"/>
    <cellStyle name="計算 3 3 3 9" xfId="2843" xr:uid="{5EF615C8-E829-420B-80A8-E060AF6D6C34}"/>
    <cellStyle name="計算 3 3 3 9 2" xfId="6413" xr:uid="{CFAA3692-BFC4-449F-9C95-9F325A3206DB}"/>
    <cellStyle name="計算 3 3 3 9 3" xfId="8941" xr:uid="{1AC42BCB-8666-41A7-883F-588C59FA694C}"/>
    <cellStyle name="計算 3 3 4" xfId="805" xr:uid="{41711CA7-FC43-4322-9381-6507F94C68AC}"/>
    <cellStyle name="計算 3 3 4 2" xfId="4405" xr:uid="{19EB622B-A504-4F02-B1F3-E4EF5AF3F538}"/>
    <cellStyle name="計算 3 3 4 3" xfId="10208" xr:uid="{3025B155-AF88-45C9-A677-736F2751389D}"/>
    <cellStyle name="計算 3 3 4 4" xfId="10796" xr:uid="{30F793AF-D61A-4E57-BDC6-90FAFA826C89}"/>
    <cellStyle name="計算 3 3 4 5" xfId="11473" xr:uid="{557F6598-A895-4BF5-9D58-905CE6E62C44}"/>
    <cellStyle name="計算 3 3 5" xfId="1333" xr:uid="{CC6A4BF3-50D6-4975-A2AA-33F3794DA513}"/>
    <cellStyle name="計算 3 3 5 2" xfId="4928" xr:uid="{B5F01CA5-AEE9-451A-A1BA-377771F610BC}"/>
    <cellStyle name="計算 3 3 5 3" xfId="11836" xr:uid="{54BC6636-C583-4607-9001-82EDAD866ED5}"/>
    <cellStyle name="計算 3 3 6" xfId="768" xr:uid="{2466E127-D5F7-43DF-B73F-A27ECE7C7015}"/>
    <cellStyle name="計算 3 3 6 2" xfId="4368" xr:uid="{3425C1C4-F43D-49AC-9241-9DC90AB1B410}"/>
    <cellStyle name="計算 3 3 6 3" xfId="7588" xr:uid="{107E9699-8A2F-41AE-980C-812C01A6D4B9}"/>
    <cellStyle name="計算 3 3 7" xfId="1265" xr:uid="{EBD8B5D1-933F-45AC-B235-FDCFE356E23F}"/>
    <cellStyle name="計算 3 3 7 2" xfId="4862" xr:uid="{EC5395E5-4E54-466F-ADD3-81DA64F4A404}"/>
    <cellStyle name="計算 3 3 7 3" xfId="7773" xr:uid="{54C793D4-F22D-413F-B9D0-B412D610C6F0}"/>
    <cellStyle name="計算 3 3 8" xfId="1383" xr:uid="{C96794B8-A2BC-48DA-9FA4-CB60B63A3209}"/>
    <cellStyle name="計算 3 3 8 2" xfId="4977" xr:uid="{C9C6DCAE-1C5B-477C-9CA5-368B2596C813}"/>
    <cellStyle name="計算 3 3 8 3" xfId="7841" xr:uid="{6288404A-516E-495A-AC1B-90E2469FBF5E}"/>
    <cellStyle name="計算 3 3 9" xfId="1158" xr:uid="{1CF26B54-F576-44B2-838D-6FBFE4FF8FE3}"/>
    <cellStyle name="計算 3 3 9 2" xfId="4757" xr:uid="{4A587972-B45C-458D-A44C-DB74104822F0}"/>
    <cellStyle name="計算 3 3 9 3" xfId="7697" xr:uid="{C2FA627F-DF9F-4AEE-8F3E-DB05FAD9DF78}"/>
    <cellStyle name="計算 3 4" xfId="353" xr:uid="{050A877A-8E54-407D-B6BD-513ACA2AEFC6}"/>
    <cellStyle name="計算 3 4 10" xfId="1151" xr:uid="{7D5B87D4-155E-4DD4-908F-8A0237EF4267}"/>
    <cellStyle name="計算 3 4 10 2" xfId="4751" xr:uid="{86AEDF20-6EE5-4C96-94FC-B36931A6271E}"/>
    <cellStyle name="計算 3 4 10 3" xfId="11739" xr:uid="{618FC625-EAAC-46FA-B35B-4FA627858761}"/>
    <cellStyle name="計算 3 4 11" xfId="3215" xr:uid="{241C3B13-D8BD-4C7D-B034-2FC0E79B3BAD}"/>
    <cellStyle name="計算 3 4 11 2" xfId="6751" xr:uid="{34FB3ADB-9114-40AF-8492-2A5066E9F8B3}"/>
    <cellStyle name="計算 3 4 11 3" xfId="9163" xr:uid="{1A1A5904-0511-4614-A788-41C64AC84722}"/>
    <cellStyle name="計算 3 4 12" xfId="3277" xr:uid="{7DCF2C0A-D9FA-4743-87AB-124F24DEC398}"/>
    <cellStyle name="計算 3 4 12 2" xfId="6812" xr:uid="{1748D168-AD77-4AE0-AD61-F997E99BC18C}"/>
    <cellStyle name="計算 3 4 12 3" xfId="9216" xr:uid="{C8321A77-DFD6-464A-A1E3-C4A49BA89477}"/>
    <cellStyle name="計算 3 4 13" xfId="3577" xr:uid="{AD4754C2-1F43-47A4-9D86-B5679595D39F}"/>
    <cellStyle name="計算 3 4 13 2" xfId="7112" xr:uid="{A184C7DA-BFDE-4B93-B738-79F80A2A822B}"/>
    <cellStyle name="計算 3 4 13 3" xfId="9445" xr:uid="{4CA21D23-AA47-40D4-BBAA-1FFDE9C45FB0}"/>
    <cellStyle name="計算 3 4 14" xfId="3717" xr:uid="{36B7454E-4534-4C03-A109-C1E0E7B8784C}"/>
    <cellStyle name="計算 3 4 14 2" xfId="7252" xr:uid="{BE337255-C092-453B-BF93-B86E9CCC8485}"/>
    <cellStyle name="計算 3 4 14 3" xfId="9533" xr:uid="{D5754812-0EBD-45D2-B81D-2986821FBA42}"/>
    <cellStyle name="計算 3 4 15" xfId="3987" xr:uid="{69D6C91F-819A-4FAA-938C-59B1F6A64A29}"/>
    <cellStyle name="計算 3 4 15 2" xfId="7379" xr:uid="{CAD847C4-BB5C-4385-BE91-C7BE6B41FD3B}"/>
    <cellStyle name="計算 3 4 16" xfId="9649" xr:uid="{94741ED9-66B3-483E-A962-31D6E79E939E}"/>
    <cellStyle name="計算 3 4 2" xfId="493" xr:uid="{A68A01EA-459F-448A-8D62-5C6C3E610292}"/>
    <cellStyle name="計算 3 4 2 10" xfId="3050" xr:uid="{6AFEEEF9-38E4-48AD-AA0D-DB39662F185A}"/>
    <cellStyle name="計算 3 4 2 10 2" xfId="6607" xr:uid="{5F98159C-4C66-49A2-977F-5D0F60C4F7ED}"/>
    <cellStyle name="計算 3 4 2 10 3" xfId="12637" xr:uid="{4A89DC68-2B14-401A-B751-1AEDBE4EB568}"/>
    <cellStyle name="計算 3 4 2 11" xfId="2775" xr:uid="{20E577AD-BE65-4C05-B875-C59102145C44}"/>
    <cellStyle name="計算 3 4 2 11 2" xfId="6348" xr:uid="{40B47C0D-EAD8-4A7D-8089-6C2DB3B7EDA5}"/>
    <cellStyle name="計算 3 4 2 11 3" xfId="8882" xr:uid="{088DB81D-A9CE-4A77-82FA-C59FC143B9C8}"/>
    <cellStyle name="計算 3 4 2 12" xfId="3413" xr:uid="{DA9D7DE7-4570-41E5-B69E-E9EF8F3C5CE8}"/>
    <cellStyle name="計算 3 4 2 12 2" xfId="6948" xr:uid="{D3E6993E-BC3B-4B1A-9FDC-D1247DC4689E}"/>
    <cellStyle name="計算 3 4 2 12 3" xfId="9326" xr:uid="{C2F90FAB-11F6-4D07-AA7B-FD10B117F4D3}"/>
    <cellStyle name="計算 3 4 2 13" xfId="4111" xr:uid="{990286FE-06D4-49F6-A6F3-D1D89A26C7FD}"/>
    <cellStyle name="計算 3 4 2 14" xfId="9789" xr:uid="{65D2076C-6433-45E6-BC41-3843E3C60EFE}"/>
    <cellStyle name="計算 3 4 2 15" xfId="9951" xr:uid="{81AE8229-241F-4EAF-8DAD-57E771A116F9}"/>
    <cellStyle name="計算 3 4 2 16" xfId="10108" xr:uid="{53DEC980-CF38-4D49-B390-D4713D2A4F13}"/>
    <cellStyle name="計算 3 4 2 2" xfId="1019" xr:uid="{5FADF111-2F91-4042-9F57-A41F64EB6A50}"/>
    <cellStyle name="計算 3 4 2 2 2" xfId="4619" xr:uid="{849781EA-6451-4A1C-B7F6-0CDBCEE87806}"/>
    <cellStyle name="計算 3 4 2 2 3" xfId="10423" xr:uid="{9776319A-61C5-4780-BC74-FD8D37CA3DA8}"/>
    <cellStyle name="計算 3 4 2 2 4" xfId="10939" xr:uid="{E0D11F23-A09B-49D8-B3D9-47154BB89880}"/>
    <cellStyle name="計算 3 4 2 2 5" xfId="11653" xr:uid="{81C810BD-E48D-4FC7-9A18-A4EC96E184CA}"/>
    <cellStyle name="計算 3 4 2 3" xfId="1374" xr:uid="{E087E5CC-6816-4DEB-831A-258AAFE4ACED}"/>
    <cellStyle name="計算 3 4 2 3 2" xfId="4968" xr:uid="{EE0CD537-7F15-432B-B1F3-D226D718D2E9}"/>
    <cellStyle name="計算 3 4 2 3 3" xfId="7834" xr:uid="{19F51691-DD02-4B0B-A34B-7FEB7CF4ACB2}"/>
    <cellStyle name="計算 3 4 2 3 4" xfId="10683" xr:uid="{A230B1AF-6347-4E08-828E-374464675621}"/>
    <cellStyle name="計算 3 4 2 3 5" xfId="11108" xr:uid="{479C4428-F05E-40FF-8C0E-2830ADAE4680}"/>
    <cellStyle name="計算 3 4 2 4" xfId="1585" xr:uid="{8D63DCE5-6898-41A9-BB1F-27D637F3E5E9}"/>
    <cellStyle name="計算 3 4 2 4 2" xfId="5178" xr:uid="{49AAAC5E-A5CD-41CB-BDAC-73773497FE5B}"/>
    <cellStyle name="計算 3 4 2 4 3" xfId="7997" xr:uid="{97AED76F-F1DA-4311-9D94-3BAED46A7AF9}"/>
    <cellStyle name="計算 3 4 2 5" xfId="1856" xr:uid="{30E29A11-531A-4D1B-923C-62DFF81E54C4}"/>
    <cellStyle name="計算 3 4 2 5 2" xfId="5447" xr:uid="{27993F4A-1D6E-462C-986B-1CE5E210E4C6}"/>
    <cellStyle name="計算 3 4 2 5 3" xfId="8210" xr:uid="{850311E2-4E58-4392-B288-90097D66E495}"/>
    <cellStyle name="計算 3 4 2 6" xfId="2124" xr:uid="{3334BC66-8F34-406D-A5CA-070C1EBE4800}"/>
    <cellStyle name="計算 3 4 2 6 2" xfId="5714" xr:uid="{45B55CEE-F54E-478B-A5A9-52C12B909CF1}"/>
    <cellStyle name="計算 3 4 2 6 3" xfId="8422" xr:uid="{DF8C3578-55FF-4AB6-98A4-D794E0676060}"/>
    <cellStyle name="計算 3 4 2 7" xfId="2388" xr:uid="{48566BE6-9D24-438C-B36C-B831236EE419}"/>
    <cellStyle name="計算 3 4 2 7 2" xfId="5978" xr:uid="{2FEB1D69-51C5-4545-BC2D-9D231E1E58D4}"/>
    <cellStyle name="計算 3 4 2 7 3" xfId="8625" xr:uid="{886DF1B8-6271-41EF-803D-DA1465B710AD}"/>
    <cellStyle name="計算 3 4 2 8" xfId="2648" xr:uid="{52A2FE0E-5659-4BF9-9257-FA9EEE710DF0}"/>
    <cellStyle name="計算 3 4 2 8 2" xfId="6229" xr:uid="{15DE3F35-9605-4313-B57D-7FEC4859BFA0}"/>
    <cellStyle name="計算 3 4 2 8 3" xfId="8813" xr:uid="{67AD4BEA-B2DA-4968-B14D-684966EE027E}"/>
    <cellStyle name="計算 3 4 2 9" xfId="2895" xr:uid="{0709F1F2-BF5B-468E-A0F2-B888DBE57A0E}"/>
    <cellStyle name="計算 3 4 2 9 2" xfId="6461" xr:uid="{3F54D26D-312F-434F-87BA-91CF3D7F3608}"/>
    <cellStyle name="計算 3 4 2 9 3" xfId="8985" xr:uid="{1B420B95-DCF7-4A16-8C0C-A663BF41FE50}"/>
    <cellStyle name="計算 3 4 3" xfId="861" xr:uid="{20379F0B-9E76-43A3-BC24-D00CBE6C2247}"/>
    <cellStyle name="計算 3 4 3 2" xfId="4461" xr:uid="{0C851E12-1052-4581-9433-6DAA07647FA2}"/>
    <cellStyle name="計算 3 4 3 3" xfId="10264" xr:uid="{1E8E5DF6-733E-4438-96DC-D7E20011935C}"/>
    <cellStyle name="計算 3 4 3 4" xfId="10837" xr:uid="{BA6D07BD-A275-41D9-8A43-DF08F6A7A88F}"/>
    <cellStyle name="計算 3 4 3 5" xfId="11523" xr:uid="{536530E0-D5EE-433D-8250-2BA336B6415B}"/>
    <cellStyle name="計算 3 4 4" xfId="1189" xr:uid="{6F7E59E0-E8E9-4EA1-AE62-3BADFE385E6D}"/>
    <cellStyle name="計算 3 4 4 2" xfId="4787" xr:uid="{BBFFF50C-AE05-4584-AD98-2A5AF25EFDA4}"/>
    <cellStyle name="計算 3 4 4 3" xfId="10533" xr:uid="{7A838705-7C6E-4246-83FC-14B15603AE46}"/>
    <cellStyle name="計算 3 4 4 4" xfId="11006" xr:uid="{F857A59C-A058-4A9B-8638-F21F3A102459}"/>
    <cellStyle name="計算 3 4 4 5" xfId="11754" xr:uid="{70A071B3-D738-426A-8E06-FE92B2AF67BD}"/>
    <cellStyle name="計算 3 4 5" xfId="1427" xr:uid="{F4818C7E-D5D8-40CC-B22E-F0ED9DBBE917}"/>
    <cellStyle name="計算 3 4 5 2" xfId="5021" xr:uid="{435A02DD-C7DB-4FEF-81DD-F8AD38E7B801}"/>
    <cellStyle name="計算 3 4 5 3" xfId="7875" xr:uid="{A74DA54E-79BE-44B9-A07B-9EEAB18AF0CA}"/>
    <cellStyle name="計算 3 4 6" xfId="1700" xr:uid="{3EFF3170-2570-40FC-A6E3-7EA6AEC9906B}"/>
    <cellStyle name="計算 3 4 6 2" xfId="5292" xr:uid="{C668D391-E9B8-4D39-9B05-36ABD88C7565}"/>
    <cellStyle name="計算 3 4 6 3" xfId="8085" xr:uid="{A9B4BF22-C49C-4CAB-B508-3939EDF9F357}"/>
    <cellStyle name="計算 3 4 7" xfId="1969" xr:uid="{F157A376-12A3-40B0-B87D-8A738DE8A71F}"/>
    <cellStyle name="計算 3 4 7 2" xfId="5560" xr:uid="{4AD7432A-F797-47AE-82CB-7D1F57D30D35}"/>
    <cellStyle name="計算 3 4 7 3" xfId="8299" xr:uid="{27888039-6EDE-4A6B-A8DE-C4F54E2D2F83}"/>
    <cellStyle name="計算 3 4 8" xfId="2235" xr:uid="{C99BE504-4313-4B51-9F2C-8F23AFF6EFD8}"/>
    <cellStyle name="計算 3 4 8 2" xfId="5825" xr:uid="{95796818-4455-4996-8351-E9772ACE4DAB}"/>
    <cellStyle name="計算 3 4 8 3" xfId="8510" xr:uid="{31BEE19F-6D88-4DB7-8FB2-DDFE1B41952B}"/>
    <cellStyle name="計算 3 4 9" xfId="2494" xr:uid="{924A6F95-294E-4C56-96B1-B934BBCA955B}"/>
    <cellStyle name="計算 3 4 9 2" xfId="6081" xr:uid="{A410B000-71E8-46B9-ABE6-FDE170CFE6E8}"/>
    <cellStyle name="計算 3 4 9 3" xfId="8705" xr:uid="{02EF540F-D630-485A-9DC1-BEC719AF3F04}"/>
    <cellStyle name="計算 3 5" xfId="323" xr:uid="{3FB70C2F-4430-49F8-A0EC-A8ED510999E6}"/>
    <cellStyle name="計算 3 5 10" xfId="1546" xr:uid="{7B9786E9-A7A3-41E0-B0CB-EA834F2A82AE}"/>
    <cellStyle name="計算 3 5 10 2" xfId="5139" xr:uid="{8A2BB287-745E-4786-BB9D-63CB6A55C6B1}"/>
    <cellStyle name="計算 3 5 10 3" xfId="11941" xr:uid="{A36195DE-84B1-4142-8182-B3C6EA792FD9}"/>
    <cellStyle name="計算 3 5 11" xfId="2066" xr:uid="{9E31A86E-EBDD-4BB1-9F82-BF4F48025FB7}"/>
    <cellStyle name="計算 3 5 11 2" xfId="5656" xr:uid="{DDC21C68-5E76-4024-96CC-4F651AF667FC}"/>
    <cellStyle name="計算 3 5 11 3" xfId="8372" xr:uid="{5BA92D2A-7D30-4351-AEAD-BF8FEBB93681}"/>
    <cellStyle name="計算 3 5 12" xfId="3249" xr:uid="{5A80D3CA-23E0-404E-B0E3-70DD085152CF}"/>
    <cellStyle name="計算 3 5 12 2" xfId="6784" xr:uid="{D423F6BB-9B2C-4709-9F92-E56DCBADBEF8}"/>
    <cellStyle name="計算 3 5 12 3" xfId="9191" xr:uid="{B0765F3D-C5DE-4FCB-B85C-6D1D5E240D31}"/>
    <cellStyle name="計算 3 5 13" xfId="3547" xr:uid="{D4198B9D-3B9A-4980-973B-EA7604CD8CFA}"/>
    <cellStyle name="計算 3 5 13 2" xfId="7082" xr:uid="{5DADC330-E755-4E75-A5C1-8E73517BB7DB}"/>
    <cellStyle name="計算 3 5 13 3" xfId="9422" xr:uid="{89447292-CC46-4D9E-B8E2-AAAC1BD99364}"/>
    <cellStyle name="計算 3 5 14" xfId="3688" xr:uid="{1A408D46-DBDE-42EC-BF78-B62C335B948F}"/>
    <cellStyle name="計算 3 5 14 2" xfId="7223" xr:uid="{4C80D3C2-DE25-4A3B-801F-ACE90E44467F}"/>
    <cellStyle name="計算 3 5 14 3" xfId="9510" xr:uid="{B7980F93-F8BB-4637-9E50-066F7BA02A8A}"/>
    <cellStyle name="計算 3 5 15" xfId="3957" xr:uid="{5BD46C68-8EEF-4986-8149-AD64C9013F32}"/>
    <cellStyle name="計算 3 5 15 2" xfId="7354" xr:uid="{DB034498-5695-4BA2-9CFB-3F4D83D7ABCD}"/>
    <cellStyle name="計算 3 5 16" xfId="9620" xr:uid="{C6F34409-2EAA-4A0F-B032-C9413C888A71}"/>
    <cellStyle name="計算 3 5 2" xfId="464" xr:uid="{F83BB491-F418-432D-A4E0-DEB052EB3AAC}"/>
    <cellStyle name="計算 3 5 2 10" xfId="3020" xr:uid="{A0FDE8B5-927F-40A0-99C0-86EA2BAA8992}"/>
    <cellStyle name="計算 3 5 2 10 2" xfId="6578" xr:uid="{0D78F792-64F7-461D-AF03-FE98E7FF7729}"/>
    <cellStyle name="計算 3 5 2 10 3" xfId="12610" xr:uid="{BF4E44E6-DA3D-4E11-99DC-2A8C97FEFDCA}"/>
    <cellStyle name="計算 3 5 2 11" xfId="3220" xr:uid="{7EE42B83-13D4-4FE9-86A5-AB347DBD63A9}"/>
    <cellStyle name="計算 3 5 2 11 2" xfId="6756" xr:uid="{D09A3DC5-EC99-43FF-923D-F5BC6816D17B}"/>
    <cellStyle name="計算 3 5 2 11 3" xfId="9168" xr:uid="{164113CA-CE3C-40D9-8448-9EDC30228E88}"/>
    <cellStyle name="計算 3 5 2 12" xfId="3384" xr:uid="{AECDDA36-0109-4195-B1A9-5593732B26AB}"/>
    <cellStyle name="計算 3 5 2 12 2" xfId="6919" xr:uid="{2DBEE00C-632B-4A9D-8130-05536B7F77F5}"/>
    <cellStyle name="計算 3 5 2 12 3" xfId="9300" xr:uid="{04F154CA-5E9E-4B65-AA14-7B54A66FAA09}"/>
    <cellStyle name="計算 3 5 2 13" xfId="4088" xr:uid="{15AED77A-0A39-4B47-BA15-032268DBBD55}"/>
    <cellStyle name="計算 3 5 2 14" xfId="9760" xr:uid="{2FEC2FC9-FB09-4E69-863E-BA4888AAEA68}"/>
    <cellStyle name="計算 3 5 2 15" xfId="9931" xr:uid="{3D7129BA-318C-4A1F-B1A1-5260A2C1C2E7}"/>
    <cellStyle name="計算 3 5 2 16" xfId="10077" xr:uid="{415E9420-65CC-4308-9A08-36EDFA2AFA02}"/>
    <cellStyle name="計算 3 5 2 2" xfId="990" xr:uid="{1950FF61-7C34-4A1E-AA39-649ADCBCC15C}"/>
    <cellStyle name="計算 3 5 2 2 2" xfId="4590" xr:uid="{7CC87D59-0523-4658-A383-19B74C7DCFA5}"/>
    <cellStyle name="計算 3 5 2 2 3" xfId="10393" xr:uid="{A4B85CEA-0B08-489A-91C4-5B08000874B9}"/>
    <cellStyle name="計算 3 5 2 2 4" xfId="10918" xr:uid="{72A15A5D-A4E5-46DE-B16E-73215976637A}"/>
    <cellStyle name="計算 3 5 2 2 5" xfId="11625" xr:uid="{8482F21B-B106-4739-BE94-AC750ABD6CCD}"/>
    <cellStyle name="計算 3 5 2 3" xfId="717" xr:uid="{D7D7D682-5871-41A3-B782-C027B79EA0CD}"/>
    <cellStyle name="計算 3 5 2 3 2" xfId="4318" xr:uid="{B438692A-57D4-487E-AAB9-1E275B7AAA0A}"/>
    <cellStyle name="計算 3 5 2 3 3" xfId="7559" xr:uid="{915BF950-960E-4441-A9F7-4D43685DC480}"/>
    <cellStyle name="計算 3 5 2 3 4" xfId="10653" xr:uid="{011589A3-2ECD-40AD-84BF-0406E1159185}"/>
    <cellStyle name="計算 3 5 2 3 5" xfId="11087" xr:uid="{FD691B16-9204-4EA5-B621-432EBDBB4CF9}"/>
    <cellStyle name="計算 3 5 2 4" xfId="1555" xr:uid="{8E5FBFB7-F71F-47E5-A68D-B6A3D240718A}"/>
    <cellStyle name="計算 3 5 2 4 2" xfId="5148" xr:uid="{5F2DEFBD-65AF-41B4-97B3-D042D3658703}"/>
    <cellStyle name="計算 3 5 2 4 3" xfId="7971" xr:uid="{F5F92CD1-7922-4831-8715-B8E43D7D5CD4}"/>
    <cellStyle name="計算 3 5 2 5" xfId="1826" xr:uid="{721F5FE5-633E-45C9-AB5C-E53020A60AFB}"/>
    <cellStyle name="計算 3 5 2 5 2" xfId="5417" xr:uid="{A4F67BF4-EF22-4963-A4C5-D7D0FAD37B02}"/>
    <cellStyle name="計算 3 5 2 5 3" xfId="8183" xr:uid="{3A94D069-9CFE-4F4F-8F6C-893B34D6263F}"/>
    <cellStyle name="計算 3 5 2 6" xfId="2094" xr:uid="{308CE14A-760E-4DDD-A62C-E0F835ED69B6}"/>
    <cellStyle name="計算 3 5 2 6 2" xfId="5684" xr:uid="{89F1F918-B4CF-4350-8028-CE7B36BA8BF9}"/>
    <cellStyle name="計算 3 5 2 6 3" xfId="8395" xr:uid="{529789A9-4C40-45D7-8E76-AFED1E4F57A2}"/>
    <cellStyle name="計算 3 5 2 7" xfId="2359" xr:uid="{5E16B82B-84DB-48F8-90EB-AFAC50FB9F39}"/>
    <cellStyle name="計算 3 5 2 7 2" xfId="5949" xr:uid="{169E39E1-AAAA-40F4-85B0-05DC46B9BD9D}"/>
    <cellStyle name="計算 3 5 2 7 3" xfId="8599" xr:uid="{FC4B379C-F01F-44E6-8C00-327959AB6037}"/>
    <cellStyle name="計算 3 5 2 8" xfId="2618" xr:uid="{7E1F261B-2006-4376-BCF9-BEF88B5E3607}"/>
    <cellStyle name="計算 3 5 2 8 2" xfId="6200" xr:uid="{EB9340BE-1012-40E3-B73A-2E786BCAC21C}"/>
    <cellStyle name="計算 3 5 2 8 3" xfId="8793" xr:uid="{231959F0-062D-48FE-9441-A1C25AFDFD96}"/>
    <cellStyle name="計算 3 5 2 9" xfId="2867" xr:uid="{AAABE1D8-8B1D-4B15-8FBD-DFA61F67D77D}"/>
    <cellStyle name="計算 3 5 2 9 2" xfId="6437" xr:uid="{09F12538-D6D5-490C-8B19-11DD0CA87516}"/>
    <cellStyle name="計算 3 5 2 9 3" xfId="8961" xr:uid="{63D914C7-F1CB-4D78-A002-BD8A42890987}"/>
    <cellStyle name="計算 3 5 3" xfId="832" xr:uid="{D28544A4-2FF9-4F52-8053-98C1DA3877E0}"/>
    <cellStyle name="計算 3 5 3 2" xfId="4432" xr:uid="{599D0ECC-9B30-461C-A300-B3E80E4DBD6C}"/>
    <cellStyle name="計算 3 5 3 3" xfId="10234" xr:uid="{C4908207-58AA-40AC-9A78-D860A8832605}"/>
    <cellStyle name="計算 3 5 3 4" xfId="10815" xr:uid="{A1D58B2C-7867-46C6-B967-35B7A6B5CB96}"/>
    <cellStyle name="計算 3 5 3 5" xfId="11494" xr:uid="{C06B4C61-E7C7-4EC4-B5CB-E6E5C24F0AD2}"/>
    <cellStyle name="計算 3 5 4" xfId="1121" xr:uid="{CCE6D732-71C6-419F-A2A8-0EF37905ACEB}"/>
    <cellStyle name="計算 3 5 4 2" xfId="4721" xr:uid="{4D60F2B5-D4FD-417E-B64D-842CCD874EE0}"/>
    <cellStyle name="計算 3 5 4 3" xfId="10503" xr:uid="{B6EF47C0-AB0A-4041-8456-D749D27D8C0A}"/>
    <cellStyle name="計算 3 5 4 4" xfId="10985" xr:uid="{532A0BFA-7B47-4E66-A2FA-E31793293BCB}"/>
    <cellStyle name="計算 3 5 4 5" xfId="11723" xr:uid="{ADCD337A-2639-475D-85D1-5FF82DAF94C3}"/>
    <cellStyle name="計算 3 5 5" xfId="1397" xr:uid="{D7EBA0C8-2723-4C02-9A45-37EECCC8CCD4}"/>
    <cellStyle name="計算 3 5 5 2" xfId="4991" xr:uid="{E8AB8C24-AE95-48BD-889C-42DF9B5C86E8}"/>
    <cellStyle name="計算 3 5 5 3" xfId="7849" xr:uid="{59A2B393-55F0-493B-BFD2-EF6EBC875D70}"/>
    <cellStyle name="計算 3 5 6" xfId="1670" xr:uid="{C02E38EB-84DF-49F1-9259-291BA85A15B3}"/>
    <cellStyle name="計算 3 5 6 2" xfId="5262" xr:uid="{4ADCBD4A-A9CD-4EDC-A944-BFA1BA43663C}"/>
    <cellStyle name="計算 3 5 6 3" xfId="8059" xr:uid="{FFBEFAC6-8E51-4846-AC94-36B8A70A1891}"/>
    <cellStyle name="計算 3 5 7" xfId="1939" xr:uid="{31A349C3-EFF3-43D5-A004-51DADEB8EA69}"/>
    <cellStyle name="計算 3 5 7 2" xfId="5530" xr:uid="{0C44B095-9D17-4556-BE0B-2B02A9FA423A}"/>
    <cellStyle name="計算 3 5 7 3" xfId="8274" xr:uid="{4CE9256A-82B4-444F-AB12-6C7580FA5663}"/>
    <cellStyle name="計算 3 5 8" xfId="2205" xr:uid="{4DF2CE83-AC2E-45AA-96CC-86EB17EC9892}"/>
    <cellStyle name="計算 3 5 8 2" xfId="5795" xr:uid="{B5FCDCE8-CCD7-4274-A39A-A7106997CD29}"/>
    <cellStyle name="計算 3 5 8 3" xfId="8483" xr:uid="{F3262DA7-FF8A-4268-9509-F4881BBD223A}"/>
    <cellStyle name="計算 3 5 9" xfId="2464" xr:uid="{49AB505A-9F16-4F01-89CE-8F14BC3278F5}"/>
    <cellStyle name="計算 3 5 9 2" xfId="6052" xr:uid="{FE62BB74-A6F7-4719-B740-A081D17962F8}"/>
    <cellStyle name="計算 3 5 9 3" xfId="8680" xr:uid="{D3D6633E-75AA-4BEB-8FBC-2C25A9C29EC2}"/>
    <cellStyle name="計算 3 6" xfId="348" xr:uid="{560B56A9-017C-4C36-B7B5-652B1A63C86D}"/>
    <cellStyle name="計算 3 6 10" xfId="2744" xr:uid="{10610B3E-3301-486C-AF0C-F7AD85AC6D6F}"/>
    <cellStyle name="計算 3 6 10 2" xfId="6318" xr:uid="{42D39EE4-A2C6-4FA7-B50C-71533D1FC72A}"/>
    <cellStyle name="計算 3 6 10 3" xfId="8861" xr:uid="{D9817A96-9E76-44D4-BE89-EC40636F2D4C}"/>
    <cellStyle name="計算 3 6 11" xfId="2712" xr:uid="{9818E7C2-755C-4176-B085-7EACA6132015}"/>
    <cellStyle name="計算 3 6 11 2" xfId="6290" xr:uid="{067AA326-C887-4FDB-8097-4169AC93D2F5}"/>
    <cellStyle name="計算 3 6 11 3" xfId="12457" xr:uid="{2F38187A-8D61-43B6-8745-8EB895726C2F}"/>
    <cellStyle name="計算 3 6 12" xfId="3189" xr:uid="{1126C5BB-2084-456E-971A-706C5C0131AF}"/>
    <cellStyle name="計算 3 6 12 2" xfId="6728" xr:uid="{DEE516B7-56FA-4795-BF93-A5A8FAAC775C}"/>
    <cellStyle name="計算 3 6 12 3" xfId="9142" xr:uid="{E93957BA-FC8F-4C69-98B2-16E56468509B}"/>
    <cellStyle name="計算 3 6 13" xfId="3273" xr:uid="{247CB6B4-C786-47CF-973F-6A6C78231B37}"/>
    <cellStyle name="計算 3 6 13 2" xfId="6808" xr:uid="{0D7D7307-342C-44C5-9126-D0D4711375C5}"/>
    <cellStyle name="計算 3 6 13 3" xfId="9212" xr:uid="{E8BA7C34-D8C9-4DD5-B869-EFAE8D3D2C26}"/>
    <cellStyle name="計算 3 6 14" xfId="3572" xr:uid="{F73E566C-2B76-41FA-8FED-B7065E1D6B5F}"/>
    <cellStyle name="計算 3 6 14 2" xfId="7107" xr:uid="{CE492446-3CC2-43AC-80EE-A78DBE146757}"/>
    <cellStyle name="計算 3 6 14 3" xfId="9441" xr:uid="{6019F686-ACFE-41F6-9615-EEDCAC19B4FC}"/>
    <cellStyle name="計算 3 6 15" xfId="3712" xr:uid="{6C0B0361-5308-4E17-9704-7AA50CD33113}"/>
    <cellStyle name="計算 3 6 15 2" xfId="7247" xr:uid="{61CFC0A8-7137-4BC3-B0BD-11EF82F6F3F7}"/>
    <cellStyle name="計算 3 6 15 3" xfId="9529" xr:uid="{E39EBBA4-BC1A-4D28-9E5A-6D2874B24FCF}"/>
    <cellStyle name="計算 3 6 16" xfId="3982" xr:uid="{6D9A57C7-AE53-4188-B5C9-0EBAD8DAFFB7}"/>
    <cellStyle name="計算 3 6 16 2" xfId="7375" xr:uid="{6CAB1413-E5D3-42AB-897D-06AD298C03C7}"/>
    <cellStyle name="計算 3 6 17" xfId="3819" xr:uid="{92AEA8A1-49A2-4396-A827-85F2CE30361C}"/>
    <cellStyle name="計算 3 6 18" xfId="9645" xr:uid="{16B1D717-5ED4-4907-A5C2-27D514482D2E}"/>
    <cellStyle name="計算 3 6 19" xfId="11164" xr:uid="{1F1DBC77-9261-477C-B0ED-00FDF2410B9D}"/>
    <cellStyle name="計算 3 6 2" xfId="488" xr:uid="{1A0D701D-265A-4B40-AD79-17119B371C64}"/>
    <cellStyle name="計算 3 6 2 10" xfId="3045" xr:uid="{406AE24E-CDB1-4F90-A436-238D006FF0F7}"/>
    <cellStyle name="計算 3 6 2 10 2" xfId="6603" xr:uid="{AFC64704-14D9-455B-A285-9FB5487F8CA8}"/>
    <cellStyle name="計算 3 6 2 10 3" xfId="12632" xr:uid="{771C1F47-D969-4592-BE3E-20D9E85FAAC5}"/>
    <cellStyle name="計算 3 6 2 11" xfId="2396" xr:uid="{83E15DBF-D120-4896-853B-F86A361C2FC8}"/>
    <cellStyle name="計算 3 6 2 11 2" xfId="5986" xr:uid="{0E272368-E6D2-453B-95C7-DF512CA3E623}"/>
    <cellStyle name="計算 3 6 2 11 3" xfId="8629" xr:uid="{E5FC75DC-2CED-481D-8CE3-AF6AF47A6A84}"/>
    <cellStyle name="計算 3 6 2 12" xfId="3408" xr:uid="{102F40EA-EB45-4D70-83C6-F50467FBC62F}"/>
    <cellStyle name="計算 3 6 2 12 2" xfId="6943" xr:uid="{D1CA174B-1AAE-4D80-9634-FC1540816702}"/>
    <cellStyle name="計算 3 6 2 12 3" xfId="9321" xr:uid="{1A610BC3-887F-413D-B894-52F7A29D83F0}"/>
    <cellStyle name="計算 3 6 2 13" xfId="4107" xr:uid="{DA506426-69F0-4E0F-872E-E8E3A4719C13}"/>
    <cellStyle name="計算 3 6 2 14" xfId="9784" xr:uid="{577C1A6C-CF02-4969-AEAC-68E853F5A662}"/>
    <cellStyle name="計算 3 6 2 15" xfId="9946" xr:uid="{9AE1F141-DB2A-4197-930C-F4D3A4B505E4}"/>
    <cellStyle name="計算 3 6 2 16" xfId="10071" xr:uid="{180F08DC-6DA2-4182-A6FE-369A0660EFC2}"/>
    <cellStyle name="計算 3 6 2 2" xfId="1014" xr:uid="{23C02A1F-C652-4662-924B-A2330B6396CD}"/>
    <cellStyle name="計算 3 6 2 2 2" xfId="4614" xr:uid="{F25BB3FC-6338-46DF-B659-A0D6B4E4404C}"/>
    <cellStyle name="計算 3 6 2 2 3" xfId="10418" xr:uid="{53C88391-2A45-450B-A2F8-09A2C97E2FC0}"/>
    <cellStyle name="計算 3 6 2 2 4" xfId="10935" xr:uid="{C74E3182-D6FA-4C80-812B-AAD4BD6C063F}"/>
    <cellStyle name="計算 3 6 2 2 5" xfId="11648" xr:uid="{895F121F-C590-4DBB-AEEF-13449D32DF5E}"/>
    <cellStyle name="計算 3 6 2 3" xfId="1356" xr:uid="{A92F2FB9-BE32-476C-9D43-C515F326D9FA}"/>
    <cellStyle name="計算 3 6 2 3 2" xfId="4951" xr:uid="{18B1F3BD-3ABD-42DB-9C78-F56DE1A7E448}"/>
    <cellStyle name="計算 3 6 2 3 3" xfId="7825" xr:uid="{41CB36C1-2931-4E50-889B-58BF29A2F9F6}"/>
    <cellStyle name="計算 3 6 2 3 4" xfId="10678" xr:uid="{E572177A-1E6F-442F-862C-F166D69D4BF5}"/>
    <cellStyle name="計算 3 6 2 3 5" xfId="11104" xr:uid="{99F1179F-630B-46B0-8FB6-EB12A61669B1}"/>
    <cellStyle name="計算 3 6 2 4" xfId="1580" xr:uid="{B67DFDAE-ACB0-4B98-A501-B8EEEFF21671}"/>
    <cellStyle name="計算 3 6 2 4 2" xfId="5173" xr:uid="{C7EE89A9-E629-4DBC-91C8-B18254BCFD27}"/>
    <cellStyle name="計算 3 6 2 4 3" xfId="7992" xr:uid="{B550C24F-679F-49B2-8C0D-A5BFC8961C88}"/>
    <cellStyle name="計算 3 6 2 5" xfId="1851" xr:uid="{D753215D-91F2-44F1-9FC5-EAD748E1F345}"/>
    <cellStyle name="計算 3 6 2 5 2" xfId="5442" xr:uid="{3156D3DB-1ED1-4870-BFDB-73A3B9B4FECD}"/>
    <cellStyle name="計算 3 6 2 5 3" xfId="8205" xr:uid="{AD2CFBA1-3FCC-492E-9278-21B19F8C8667}"/>
    <cellStyle name="計算 3 6 2 6" xfId="2119" xr:uid="{67FB53B2-2D6F-4475-B663-F2F302A51FC7}"/>
    <cellStyle name="計算 3 6 2 6 2" xfId="5709" xr:uid="{6108232B-D614-434E-9833-5F597F5CD786}"/>
    <cellStyle name="計算 3 6 2 6 3" xfId="8417" xr:uid="{0F12A99E-D02E-4285-B11D-C3561A8B0E13}"/>
    <cellStyle name="計算 3 6 2 7" xfId="2383" xr:uid="{63953CEF-904D-4C22-80FA-1C4163C2B392}"/>
    <cellStyle name="計算 3 6 2 7 2" xfId="5973" xr:uid="{00D0950B-5F29-464E-A680-EB5B786AC755}"/>
    <cellStyle name="計算 3 6 2 7 3" xfId="8620" xr:uid="{3A309210-0AD7-4476-848F-C8476FBE7B78}"/>
    <cellStyle name="計算 3 6 2 8" xfId="2643" xr:uid="{6AA6C3CA-84CD-4A86-99C7-A20E5E3C3C04}"/>
    <cellStyle name="計算 3 6 2 8 2" xfId="6224" xr:uid="{C10071CA-4917-4085-A239-976AEDE1E682}"/>
    <cellStyle name="計算 3 6 2 9" xfId="2890" xr:uid="{D58C4CEC-6B41-4541-B689-CC081C9E9D01}"/>
    <cellStyle name="計算 3 6 2 9 2" xfId="6456" xr:uid="{CE38DD02-7435-466D-814D-6DC9B23308FE}"/>
    <cellStyle name="計算 3 6 2 9 3" xfId="8981" xr:uid="{D9F1BDAD-5ABB-49EB-A0A0-10A5561198A7}"/>
    <cellStyle name="計算 3 6 3" xfId="856" xr:uid="{CA904902-FB54-41C6-9F97-DCEB644A683E}"/>
    <cellStyle name="計算 3 6 3 2" xfId="4456" xr:uid="{8C572A66-0F56-48FA-93C4-148BF2ED94B4}"/>
    <cellStyle name="計算 3 6 3 3" xfId="10259" xr:uid="{96788A83-B158-47C1-ACAE-70BD318DB523}"/>
    <cellStyle name="計算 3 6 3 4" xfId="10832" xr:uid="{FE1A2F4D-607B-43C0-861A-11773F5BB7A2}"/>
    <cellStyle name="計算 3 6 3 5" xfId="11518" xr:uid="{C74B0C29-668A-4E69-A49B-C54DD2D383C8}"/>
    <cellStyle name="計算 3 6 4" xfId="1147" xr:uid="{F843483B-6EED-4611-8C07-5486366B0063}"/>
    <cellStyle name="計算 3 6 4 2" xfId="4747" xr:uid="{7EB22F74-4FDA-4CDC-9FFB-CD03F32D026E}"/>
    <cellStyle name="計算 3 6 4 3" xfId="7691" xr:uid="{7D899BEC-916B-4977-96BA-A517AAABF6A0}"/>
    <cellStyle name="計算 3 6 4 4" xfId="10528" xr:uid="{E023D650-E94D-4BEC-973B-DEA1B8B8DDFA}"/>
    <cellStyle name="計算 3 6 4 5" xfId="11002" xr:uid="{8138E111-8EF9-47F6-ADC3-5B6F18E74A8D}"/>
    <cellStyle name="計算 3 6 5" xfId="1422" xr:uid="{14783F3A-6C14-4002-9A34-488CD2C252E2}"/>
    <cellStyle name="計算 3 6 5 2" xfId="5016" xr:uid="{AB5CAFA3-F991-45DE-A9C4-ED189F6D927D}"/>
    <cellStyle name="計算 3 6 5 3" xfId="7871" xr:uid="{CCCA487C-13AA-46AF-AC24-32D040B4F3FF}"/>
    <cellStyle name="計算 3 6 6" xfId="1695" xr:uid="{1B056C4F-52C0-475E-8D73-B4C581AFB7D9}"/>
    <cellStyle name="計算 3 6 6 2" xfId="5287" xr:uid="{90EA9B15-22B6-4782-BB70-5BC22A667700}"/>
    <cellStyle name="計算 3 6 6 3" xfId="8081" xr:uid="{7468DC86-8F28-4817-95D0-9737246CE3F8}"/>
    <cellStyle name="計算 3 6 7" xfId="1964" xr:uid="{1141CEA8-B588-4708-9E31-0DD344A6050D}"/>
    <cellStyle name="計算 3 6 7 2" xfId="5555" xr:uid="{3937A1E3-DEA8-4108-834E-68E052A0001F}"/>
    <cellStyle name="計算 3 6 7 3" xfId="8295" xr:uid="{C284167B-F254-435A-9AAE-418ED60D33F7}"/>
    <cellStyle name="計算 3 6 8" xfId="2230" xr:uid="{1F55F0F1-A560-438B-BA2A-06839F8398E0}"/>
    <cellStyle name="計算 3 6 8 2" xfId="5820" xr:uid="{2416D7E6-06C3-493C-9F0B-664706EF8F3E}"/>
    <cellStyle name="計算 3 6 8 3" xfId="8505" xr:uid="{76FEACA1-CCE7-4F14-8504-66A4F852822F}"/>
    <cellStyle name="計算 3 6 9" xfId="2489" xr:uid="{D1E790A9-8DCE-42DD-AD48-8D4F95C8C2CA}"/>
    <cellStyle name="計算 3 6 9 2" xfId="6076" xr:uid="{2A6B603A-D0FE-4CBE-86E4-B7D0D2B72889}"/>
    <cellStyle name="計算 3 6 9 3" xfId="8701" xr:uid="{5C1E9B5E-8B4E-4B78-8173-1F0B48774AC0}"/>
    <cellStyle name="計算 3 7" xfId="379" xr:uid="{90C44B32-9D8C-4E81-A02A-313B80C38F01}"/>
    <cellStyle name="計算 3 7 10" xfId="2771" xr:uid="{E064F466-E8BB-4AB4-A6AA-21F66B44FB0B}"/>
    <cellStyle name="計算 3 7 10 2" xfId="6344" xr:uid="{8F627662-4451-4ECD-B44A-F378DB82F7F1}"/>
    <cellStyle name="計算 3 7 10 3" xfId="8878" xr:uid="{919BD930-BC0F-4599-ADE3-A34AE547FDCA}"/>
    <cellStyle name="計算 3 7 11" xfId="1488" xr:uid="{A883109F-948B-4914-89BE-EE94631E2290}"/>
    <cellStyle name="計算 3 7 11 2" xfId="5082" xr:uid="{6C9A59F2-A94B-4D41-ADA8-D4E66183F8BC}"/>
    <cellStyle name="計算 3 7 11 3" xfId="11914" xr:uid="{A1D15CFE-F71A-4576-8CB8-1AB1E1F200DA}"/>
    <cellStyle name="計算 3 7 12" xfId="1518" xr:uid="{D8E12163-D290-4D1B-A2E1-3D74357C77F3}"/>
    <cellStyle name="計算 3 7 12 2" xfId="5112" xr:uid="{B7DB6E9A-DE22-4059-9CCA-EB7570F9A310}"/>
    <cellStyle name="計算 3 7 12 3" xfId="7942" xr:uid="{08E915DC-238F-4BE9-815B-FC0487D8AC95}"/>
    <cellStyle name="計算 3 7 13" xfId="3300" xr:uid="{7D170207-245C-4282-B6A8-81E93AF1D326}"/>
    <cellStyle name="計算 3 7 13 2" xfId="6835" xr:uid="{3CEA3203-3F70-4A1D-B723-6334294E56A9}"/>
    <cellStyle name="計算 3 7 13 3" xfId="9233" xr:uid="{D7FBBD99-99A9-49BD-B7AE-1D402AB0E60B}"/>
    <cellStyle name="計算 3 7 14" xfId="3603" xr:uid="{1200FA3F-AD94-4FD1-8F34-6095A2FC9BD2}"/>
    <cellStyle name="計算 3 7 14 2" xfId="7138" xr:uid="{69001EC6-F803-4D17-8145-28659114A390}"/>
    <cellStyle name="計算 3 7 14 3" xfId="9461" xr:uid="{AF3C4E08-CAC5-4B43-A3CE-EC7C289E8EDE}"/>
    <cellStyle name="計算 3 7 15" xfId="3740" xr:uid="{4A6BA05E-F407-42F6-BBD9-C82875407AA1}"/>
    <cellStyle name="計算 3 7 15 2" xfId="7275" xr:uid="{36955408-7BED-4BC9-80AD-C3ED2AFC318D}"/>
    <cellStyle name="計算 3 7 15 3" xfId="9546" xr:uid="{64072E9F-4265-4519-98F6-A919189DB733}"/>
    <cellStyle name="計算 3 7 16" xfId="4012" xr:uid="{492C4FF2-A950-4518-81D4-05ED50DDF131}"/>
    <cellStyle name="計算 3 7 16 2" xfId="7396" xr:uid="{BA33B3C6-5836-4AAB-899A-A42056EBC19C}"/>
    <cellStyle name="計算 3 7 17" xfId="3830" xr:uid="{15E0B884-1240-48D4-B478-F093F2F5CF7B}"/>
    <cellStyle name="計算 3 7 18" xfId="9675" xr:uid="{6C7C9ECC-0644-4941-96AB-2E2A7EFA3745}"/>
    <cellStyle name="計算 3 7 19" xfId="11169" xr:uid="{46688E1D-D925-4290-8DFC-B935226CED9D}"/>
    <cellStyle name="計算 3 7 2" xfId="516" xr:uid="{8A1F97F5-4E61-4A68-A75C-1094B05284AD}"/>
    <cellStyle name="計算 3 7 2 10" xfId="3075" xr:uid="{EF2F72D1-41D5-4FE1-AC16-18E80E40A3D1}"/>
    <cellStyle name="計算 3 7 2 10 2" xfId="6626" xr:uid="{A5E3C47E-C25A-44D0-A613-97978E6C8A6A}"/>
    <cellStyle name="計算 3 7 2 10 3" xfId="12654" xr:uid="{1FCA8C4B-70FA-4515-9823-80483FC62808}"/>
    <cellStyle name="計算 3 7 2 11" xfId="3024" xr:uid="{9213D4F3-DBEB-46D7-94EC-4D22CF8C6407}"/>
    <cellStyle name="計算 3 7 2 11 2" xfId="6582" xr:uid="{B04A794D-A6E3-4255-9E4F-C63FFBCEAE51}"/>
    <cellStyle name="計算 3 7 2 11 3" xfId="9061" xr:uid="{63205EDE-FCB0-43D3-9216-9673ED3C10AB}"/>
    <cellStyle name="計算 3 7 2 12" xfId="3436" xr:uid="{0C5EA58B-C76F-4FE9-9816-D58E328D347D}"/>
    <cellStyle name="計算 3 7 2 12 2" xfId="6971" xr:uid="{91ECDEEC-9CD3-473C-8EC4-054AF490816A}"/>
    <cellStyle name="計算 3 7 2 12 3" xfId="9343" xr:uid="{C009970E-05CC-4E14-8AA4-341421495E81}"/>
    <cellStyle name="計算 3 7 2 13" xfId="4128" xr:uid="{03F2236E-199E-4041-BC73-DC5B9863631C}"/>
    <cellStyle name="計算 3 7 2 14" xfId="9812" xr:uid="{72A38ECD-C399-4985-B3B2-3A5485DFA789}"/>
    <cellStyle name="計算 3 7 2 15" xfId="9965" xr:uid="{9436FB55-8F44-48E8-AE40-8C817DAD40FC}"/>
    <cellStyle name="計算 3 7 2 16" xfId="10063" xr:uid="{BEE2DCFE-5DBC-45DB-90F6-C6062EDEF4E9}"/>
    <cellStyle name="計算 3 7 2 2" xfId="1045" xr:uid="{EB770396-4887-43BE-B5E8-2ED7461C1AA6}"/>
    <cellStyle name="計算 3 7 2 2 2" xfId="4645" xr:uid="{FEB43352-D884-4D1D-8FFD-71D4EEE9296C}"/>
    <cellStyle name="計算 3 7 2 2 3" xfId="10449" xr:uid="{B9F0B839-23A3-44D3-8678-D0988CE53F3E}"/>
    <cellStyle name="計算 3 7 2 2 4" xfId="10955" xr:uid="{749847C4-3899-4E9E-A6CD-BC233497D598}"/>
    <cellStyle name="計算 3 7 2 2 5" xfId="11671" xr:uid="{B9C692AA-7134-4E95-874E-D754AD23F639}"/>
    <cellStyle name="計算 3 7 2 3" xfId="1152" xr:uid="{B1C38788-10FA-4EFF-85FC-5F993D2BF82F}"/>
    <cellStyle name="計算 3 7 2 3 2" xfId="4752" xr:uid="{A9BAC511-A6C1-4C1D-B0A8-C47597ACB817}"/>
    <cellStyle name="計算 3 7 2 3 3" xfId="7694" xr:uid="{D3379B06-E6A3-49E5-B93B-FB29A8630F0F}"/>
    <cellStyle name="計算 3 7 2 3 4" xfId="10708" xr:uid="{9BBAB06F-0158-4982-AEAA-70B6ECFB3140}"/>
    <cellStyle name="計算 3 7 2 3 5" xfId="11124" xr:uid="{995CFA37-E319-4B85-998D-5136ACC73DE6}"/>
    <cellStyle name="計算 3 7 2 4" xfId="1610" xr:uid="{CC285B6E-0FC9-4717-8368-F0584FE13329}"/>
    <cellStyle name="計算 3 7 2 4 2" xfId="5203" xr:uid="{3C7E0F64-23A6-4DEC-8889-229B36F56333}"/>
    <cellStyle name="計算 3 7 2 4 3" xfId="8015" xr:uid="{BC786DB5-9050-4F42-A42E-E85B15CE55AB}"/>
    <cellStyle name="計算 3 7 2 5" xfId="1882" xr:uid="{DD099C83-CC59-402B-869F-658B29D96333}"/>
    <cellStyle name="計算 3 7 2 5 2" xfId="5473" xr:uid="{DE243865-AC91-4489-BE5F-F037FC1CF96B}"/>
    <cellStyle name="計算 3 7 2 5 3" xfId="8230" xr:uid="{C70E6CAC-3111-44A1-88D5-AD1F1B9E1669}"/>
    <cellStyle name="計算 3 7 2 6" xfId="2148" xr:uid="{C4675D2F-5496-4152-B33F-B0919F296981}"/>
    <cellStyle name="計算 3 7 2 6 2" xfId="5738" xr:uid="{8018942C-6F3B-4ADF-AA6B-8F6CBCC925EB}"/>
    <cellStyle name="計算 3 7 2 6 3" xfId="8440" xr:uid="{89216418-AD9F-4B3C-9376-B79F43DA6C8A}"/>
    <cellStyle name="計算 3 7 2 7" xfId="2414" xr:uid="{6B0D6AD2-32FE-4AA6-B969-03DC000A4FA7}"/>
    <cellStyle name="計算 3 7 2 7 2" xfId="6003" xr:uid="{113E7EFD-60C0-4482-89F0-116EA81662F5}"/>
    <cellStyle name="計算 3 7 2 7 3" xfId="8643" xr:uid="{AF02E12E-0611-4034-9AE5-CAD91D8BC26C}"/>
    <cellStyle name="計算 3 7 2 8" xfId="2673" xr:uid="{9FA9B5E8-4C7D-4AAE-8B4A-F4F12F25E7C2}"/>
    <cellStyle name="計算 3 7 2 8 2" xfId="6254" xr:uid="{F8F72628-EB7C-4986-BEB0-FFE6B7EBB8F2}"/>
    <cellStyle name="計算 3 7 2 9" xfId="2920" xr:uid="{D35206F3-8C35-4402-A69B-15E4F7127D27}"/>
    <cellStyle name="計算 3 7 2 9 2" xfId="6486" xr:uid="{A00AA2A6-6211-4644-A621-2CFE803A1B71}"/>
    <cellStyle name="計算 3 7 2 9 3" xfId="9004" xr:uid="{47404EB4-8385-49E6-897A-6F4A02D742E7}"/>
    <cellStyle name="計算 3 7 3" xfId="887" xr:uid="{D2030906-5BC1-494C-8184-6AFFAB2BCE3C}"/>
    <cellStyle name="計算 3 7 3 2" xfId="4487" xr:uid="{538FBD43-CFB6-462A-B192-658079371F4E}"/>
    <cellStyle name="計算 3 7 3 3" xfId="10290" xr:uid="{503FCFFC-2046-4B46-9B68-B297E3EFFF24}"/>
    <cellStyle name="計算 3 7 3 4" xfId="10853" xr:uid="{6779DD97-DA8A-4DE9-BEC4-CE9B9C9A0ABD}"/>
    <cellStyle name="計算 3 7 3 5" xfId="11542" xr:uid="{ABFCD4F7-096A-4699-896B-385F233DFC3B}"/>
    <cellStyle name="計算 3 7 4" xfId="712" xr:uid="{06D9D929-659A-4094-8029-753137A67A17}"/>
    <cellStyle name="計算 3 7 4 2" xfId="4313" xr:uid="{15015F0C-BEEA-4934-A9C9-F4E3EE64E8FF}"/>
    <cellStyle name="計算 3 7 4 3" xfId="7557" xr:uid="{1A1FF21A-744D-4020-A5B7-20644D1E6AEC}"/>
    <cellStyle name="計算 3 7 4 4" xfId="10558" xr:uid="{BBC731D5-A005-4B37-A585-00BC9E16536D}"/>
    <cellStyle name="計算 3 7 4 5" xfId="11022" xr:uid="{85C4E911-7440-4848-82B8-0F41E8B36EAD}"/>
    <cellStyle name="計算 3 7 5" xfId="1453" xr:uid="{832C1040-1250-4930-9575-789403485254}"/>
    <cellStyle name="計算 3 7 5 2" xfId="5047" xr:uid="{D84D43E2-E712-4FA4-BEF9-490544EDD2E3}"/>
    <cellStyle name="計算 3 7 5 3" xfId="7895" xr:uid="{EC693A17-0BE3-4F0E-BD01-FBEA44CD754D}"/>
    <cellStyle name="計算 3 7 6" xfId="1726" xr:uid="{2DB0A0BB-B7E1-4180-BA9A-2B86A0CD941E}"/>
    <cellStyle name="計算 3 7 6 2" xfId="5318" xr:uid="{A1561A62-02FB-45BE-8FFD-91A43427FA8D}"/>
    <cellStyle name="計算 3 7 6 3" xfId="8104" xr:uid="{86A79D7D-3716-41CC-A805-846E5D5C37D3}"/>
    <cellStyle name="計算 3 7 7" xfId="1995" xr:uid="{8C176496-E1A7-4FD8-ACCF-4462EC5BD200}"/>
    <cellStyle name="計算 3 7 7 2" xfId="5586" xr:uid="{A22DFE40-D599-41A4-B470-833FEE487F50}"/>
    <cellStyle name="計算 3 7 7 3" xfId="8319" xr:uid="{E802A554-F081-4343-8C91-A658C10D0BE2}"/>
    <cellStyle name="計算 3 7 8" xfId="2259" xr:uid="{041FD2F4-87C6-4B55-8AD3-77D7ED3205B2}"/>
    <cellStyle name="計算 3 7 8 2" xfId="5849" xr:uid="{A23FEE56-405A-4F77-BC1D-B15056077DE8}"/>
    <cellStyle name="計算 3 7 8 3" xfId="8528" xr:uid="{F892F647-6E42-4094-9213-4E70C1A64761}"/>
    <cellStyle name="計算 3 7 9" xfId="2519" xr:uid="{F00B4B31-76EE-4DB8-9F44-5030317780E0}"/>
    <cellStyle name="計算 3 7 9 2" xfId="6106" xr:uid="{E23DF6A1-9FCE-4464-B226-E0F274BFBCE3}"/>
    <cellStyle name="計算 3 7 9 3" xfId="8723" xr:uid="{8E186BAE-7595-42F0-821C-047137C3A2F3}"/>
    <cellStyle name="計算 3 8" xfId="272" xr:uid="{9787A665-E959-4AD8-92DF-7C160C308710}"/>
    <cellStyle name="計算 3 8 10" xfId="2976" xr:uid="{99922683-B23B-4C4D-84E1-59C6479C29DC}"/>
    <cellStyle name="計算 3 8 10 2" xfId="6540" xr:uid="{5D1EC195-4FB0-4827-876A-8B3B63C48897}"/>
    <cellStyle name="計算 3 8 10 3" xfId="12575" xr:uid="{7430DF81-EF6B-40F9-B768-8EC4237CD2DB}"/>
    <cellStyle name="計算 3 8 11" xfId="2723" xr:uid="{C99A85D4-4DC5-46D1-BE11-4F9E328C392C}"/>
    <cellStyle name="計算 3 8 11 2" xfId="6301" xr:uid="{99DB870F-BEAD-40AB-B34F-5F6E2BDEACE6}"/>
    <cellStyle name="計算 3 8 11 3" xfId="8844" xr:uid="{6B922C17-D2D0-42EA-9BC1-5415EDDC4F97}"/>
    <cellStyle name="計算 3 8 12" xfId="3346" xr:uid="{2C3DE661-BE76-4F2D-A62E-A9AE188A4FF0}"/>
    <cellStyle name="計算 3 8 12 2" xfId="6881" xr:uid="{17BB3186-9083-49B7-9D7D-A7C3DCC6CA8E}"/>
    <cellStyle name="計算 3 8 12 3" xfId="9270" xr:uid="{56B24E32-4B84-423C-9A9B-0640AC739783}"/>
    <cellStyle name="計算 3 8 13" xfId="3914" xr:uid="{80ACBFE3-829D-40FE-9493-483237001E69}"/>
    <cellStyle name="計算 3 8 14" xfId="9602" xr:uid="{B4E2090D-BCB9-4F8E-8CBF-A0CFCBA7595C}"/>
    <cellStyle name="計算 3 8 15" xfId="9896" xr:uid="{500B2FC5-CCE6-400E-AE45-7A6949B9285C}"/>
    <cellStyle name="計算 3 8 16" xfId="10157" xr:uid="{EA63DE43-846A-4191-B80C-112A8D768B82}"/>
    <cellStyle name="計算 3 8 2" xfId="943" xr:uid="{C1822290-3762-4839-896F-D2376A055FEC}"/>
    <cellStyle name="計算 3 8 2 2" xfId="4543" xr:uid="{E4E04654-3A9F-461D-8DBA-35EB44E0F8F2}"/>
    <cellStyle name="計算 3 8 2 3" xfId="10346" xr:uid="{7B9F7F39-2584-444A-958A-97B711980631}"/>
    <cellStyle name="計算 3 8 2 4" xfId="10888" xr:uid="{E2F3D358-F4DD-4759-8D24-256EE8F98D96}"/>
    <cellStyle name="計算 3 8 2 5" xfId="11588" xr:uid="{3DA4193D-D88E-452B-8D09-76C7A80C1D91}"/>
    <cellStyle name="計算 3 8 3" xfId="1167" xr:uid="{0632BC79-8462-459E-AAF5-CBBF57144B64}"/>
    <cellStyle name="計算 3 8 3 2" xfId="4766" xr:uid="{D9A68869-058D-4F79-98B0-4ECB565DEF2C}"/>
    <cellStyle name="計算 3 8 3 3" xfId="7701" xr:uid="{AE5DDCF3-A5F0-4069-B2AD-DA922E19A4D9}"/>
    <cellStyle name="計算 3 8 3 4" xfId="10610" xr:uid="{AD19801C-F4D3-42D5-BA8C-7CD45EBF1D92}"/>
    <cellStyle name="計算 3 8 3 5" xfId="11057" xr:uid="{A13ABBB6-960B-4923-B7D6-1727667DC9E5}"/>
    <cellStyle name="計算 3 8 4" xfId="1508" xr:uid="{A397AEEA-5ACC-4822-B586-C73708929EE1}"/>
    <cellStyle name="計算 3 8 4 2" xfId="5102" xr:uid="{8E179F0D-0002-49C3-818E-B72367906CA6}"/>
    <cellStyle name="計算 3 8 4 3" xfId="7936" xr:uid="{483F6D96-45FC-4EC9-8514-589CB775CC7B}"/>
    <cellStyle name="計算 3 8 5" xfId="1780" xr:uid="{9C52DD71-4E21-4709-9877-8394A45103F9}"/>
    <cellStyle name="計算 3 8 5 2" xfId="5371" xr:uid="{BAD339B1-BEEB-4CF4-88E2-F2D5C6EA8BBE}"/>
    <cellStyle name="計算 3 8 5 3" xfId="8147" xr:uid="{20134825-64EC-4C95-B81B-8BBE256A4C0B}"/>
    <cellStyle name="計算 3 8 6" xfId="2048" xr:uid="{2E8AD519-B9FD-4C85-B69C-4A70DEBA1D65}"/>
    <cellStyle name="計算 3 8 6 2" xfId="5639" xr:uid="{90F19B53-6085-47E5-A1FA-5E236D29B145}"/>
    <cellStyle name="計算 3 8 6 3" xfId="8361" xr:uid="{AA7D01D8-AA59-46F6-9A99-201D796949DF}"/>
    <cellStyle name="計算 3 8 7" xfId="2315" xr:uid="{0EE3DEDC-1E4B-4695-A811-BF08755F1F89}"/>
    <cellStyle name="計算 3 8 7 2" xfId="5905" xr:uid="{841581CD-044B-4C17-8A60-1B75395D5366}"/>
    <cellStyle name="計算 3 8 7 3" xfId="8566" xr:uid="{7F09B6F9-95B1-4291-97F6-D666396C78D6}"/>
    <cellStyle name="計算 3 8 8" xfId="2573" xr:uid="{F7F0F2EA-7ED7-4602-AAF2-FA5198D763D1}"/>
    <cellStyle name="計算 3 8 8 2" xfId="6157" xr:uid="{B7DFEF8F-6811-4D38-9CA1-73E158A63B7A}"/>
    <cellStyle name="計算 3 8 8 3" xfId="8761" xr:uid="{953CF866-DE62-4CAC-BD00-8F89ECA1682F}"/>
    <cellStyle name="計算 3 8 9" xfId="2822" xr:uid="{06260A3A-48D6-46B8-A198-F6FE2B02BF84}"/>
    <cellStyle name="計算 3 8 9 2" xfId="6394" xr:uid="{C5C0F11A-CBB3-48EE-8E82-AAA30FA62F2D}"/>
    <cellStyle name="計算 3 8 9 3" xfId="8925" xr:uid="{0E0B263C-CE83-4A54-B295-34D11A1F70D5}"/>
    <cellStyle name="計算 3 9" xfId="252" xr:uid="{4DCBA99D-2B3E-412F-9DB0-705307BD8F7B}"/>
    <cellStyle name="計算 3 9 2" xfId="3895" xr:uid="{77E1CE29-5C7F-40DC-8781-B0F571EA6911}"/>
    <cellStyle name="計算 3 9 3" xfId="7317" xr:uid="{EF9ECEE3-D6C0-4B57-91BA-EF98F5343D68}"/>
    <cellStyle name="計算 3 9 4" xfId="9582" xr:uid="{DE81B801-79C0-4C88-8497-61C0A21DA26E}"/>
    <cellStyle name="計算 3 9 5" xfId="10783" xr:uid="{4C7A1DF7-8461-4CE4-8BA1-9F6C7D05F7B7}"/>
    <cellStyle name="警告文 2" xfId="97" xr:uid="{C0A4BA8D-DC75-4962-AC63-A415FA8E8A46}"/>
    <cellStyle name="桁蟻唇Ｆ [0.00]_!3" xfId="224" xr:uid="{86D58756-BC70-43C6-9076-AF65325E2682}"/>
    <cellStyle name="桁蟻唇Ｆ_A°DAU±ATIsA" xfId="98" xr:uid="{45FFC85C-0699-414E-98BC-65D5EA258D66}"/>
    <cellStyle name="桁区切り" xfId="11" builtinId="6" hidden="1"/>
    <cellStyle name="桁区切り 2" xfId="99" xr:uid="{B9F4C884-379C-41F3-B8D7-0F93D8F2BE38}"/>
    <cellStyle name="見出し 1 2" xfId="100" xr:uid="{73A43AB5-1D52-42A3-8885-23F36A2BA9AE}"/>
    <cellStyle name="見出し 1 2 2" xfId="226" xr:uid="{62EF72AF-A295-4D83-9653-869A9AF36B40}"/>
    <cellStyle name="見出し 1 3" xfId="225" xr:uid="{B3714E3B-39E0-4C5F-9612-B31D923801C3}"/>
    <cellStyle name="見出し 2 2" xfId="101" xr:uid="{983898DD-8CAE-449F-B1C3-E68348150DBA}"/>
    <cellStyle name="見出し 2 2 2" xfId="228" xr:uid="{F9DEBD15-50E3-4624-AFFC-630505BB9066}"/>
    <cellStyle name="見出し 2 3" xfId="227" xr:uid="{636732D1-00B5-424E-A6DE-084921E0BAEC}"/>
    <cellStyle name="見出し 3 2" xfId="102" xr:uid="{E19A9DB5-7301-4EF9-8F4E-053FEFECC209}"/>
    <cellStyle name="見出し 3 2 2" xfId="230" xr:uid="{9DACD45E-4E97-47D4-9116-8B72266BD422}"/>
    <cellStyle name="見出し 3 3" xfId="229" xr:uid="{B26FED72-21CF-4B18-B509-9412689B6C9B}"/>
    <cellStyle name="見出し 4 2" xfId="103" xr:uid="{69EF4E0A-9918-4BDF-A220-AA706C0DDB09}"/>
    <cellStyle name="見出し 4 2 2" xfId="232" xr:uid="{7DD98108-14EE-48AF-8323-697A59A6B4A4}"/>
    <cellStyle name="見出し 4 3" xfId="231" xr:uid="{99A77032-1543-4D76-9AA9-F4748A0D8F99}"/>
    <cellStyle name="見積桁区切り" xfId="104" xr:uid="{F3A0D75B-BD1E-41BC-AB87-EC2EBE17A328}"/>
    <cellStyle name="見積-桁区切り" xfId="105" xr:uid="{F01853A3-228C-4225-908E-BEC091F9C18D}"/>
    <cellStyle name="見積桁区切り 2" xfId="158" xr:uid="{1857D251-A111-4B43-9DB7-6876CB24B52F}"/>
    <cellStyle name="見積-桁区切り 2" xfId="159" xr:uid="{523B7674-9A3D-43CC-AE05-17BDA8D1FADA}"/>
    <cellStyle name="見積桁区切り 3" xfId="169" xr:uid="{96FCBB85-5AF4-42B8-A8EB-BEDC2A3A0A25}"/>
    <cellStyle name="見積-桁区切り 3" xfId="170" xr:uid="{23162A20-5C79-4A37-A292-CC5CC44771E9}"/>
    <cellStyle name="見積桁区切り_(DFL)機器変更管理台帳_2010.0322" xfId="106" xr:uid="{47D90D5A-8A4E-44FF-BB68-112F242EDBAA}"/>
    <cellStyle name="見積-桁区切り_(DFL)機器変更管理台帳_2010.0322" xfId="107" xr:uid="{B0C01618-D343-44F0-AF5C-A4093E590217}"/>
    <cellStyle name="見積桁区切り_ｽﾘｵﾝ新見積書" xfId="108" xr:uid="{D7B8E94F-A6F1-4C77-83F6-B0AF1B270060}"/>
    <cellStyle name="見積-桁区切り_ｽﾘｵﾝ新見積書" xfId="109" xr:uid="{40537CBC-C3BD-4490-8FFA-76E58C4F4231}"/>
    <cellStyle name="見積桁区切り_ｽﾘｵﾝ新見積書 2" xfId="160" xr:uid="{68D5D1AD-DAD6-47D2-938A-854E80AACB16}"/>
    <cellStyle name="見積-桁区切り_ｽﾘｵﾝ新見積書 2" xfId="161" xr:uid="{EA13AFAD-380A-4E44-A3AD-CD15B2779F22}"/>
    <cellStyle name="見積桁区切り_ｽﾘｵﾝ新見積書 3" xfId="171" xr:uid="{2655833A-1EC1-42DB-A6C2-E3D5F8CDF938}"/>
    <cellStyle name="見積-桁区切り_ｽﾘｵﾝ新見積書 3" xfId="172" xr:uid="{364E8673-DC66-4C42-A085-BCBACF8EF1A3}"/>
    <cellStyle name="見積桁区切り_ｽﾘｵﾝ新見積書_(DFL)機器変更管理台帳_2010.0322" xfId="110" xr:uid="{C8D05E4C-6AF0-4DDA-B220-FC05ADDCF537}"/>
    <cellStyle name="見積-桁区切り_ｽﾘｵﾝ新見積書_(DFL)機器変更管理台帳_2010.0322" xfId="111" xr:uid="{206831ED-5CD0-4EE0-8ABB-75E6FC65E7B7}"/>
    <cellStyle name="見積桁区切り_ｽﾘｵﾝ新見積書_わたなべみ(DFL)機器変更管理台帳_2012.0129" xfId="112" xr:uid="{068FC354-E029-4814-83DE-96AD59DBF5DC}"/>
    <cellStyle name="見積-桁区切り_ｽﾘｵﾝ新見積書_わたなべみ(DFL)機器変更管理台帳_2012.0129" xfId="113" xr:uid="{1986CCE1-22C7-4C20-98A8-3606CBF3B4FD}"/>
    <cellStyle name="見積桁区切り_ﾄｵｶﾂ見積書" xfId="114" xr:uid="{40D61567-7691-4482-BC58-1DB3F8E30849}"/>
    <cellStyle name="見積-桁区切り_ﾄｵｶﾂ見積書" xfId="115" xr:uid="{C42F9065-A56C-4D4A-8595-46620692918E}"/>
    <cellStyle name="見積桁区切り_ﾄｵｶﾂ見積書 2" xfId="162" xr:uid="{CEBCBAD3-91DD-4DF3-B1F5-661DB74B1D2D}"/>
    <cellStyle name="見積-桁区切り_ﾄｵｶﾂ見積書 2" xfId="163" xr:uid="{EFA4FB2C-49D0-453C-8F7A-A395868F6370}"/>
    <cellStyle name="見積桁区切り_ﾄｵｶﾂ見積書 3" xfId="173" xr:uid="{CB2F483F-BEAB-4ED2-9392-8852FB5155EA}"/>
    <cellStyle name="見積-桁区切り_ﾄｵｶﾂ見積書 3" xfId="174" xr:uid="{C393EFDD-13CD-433B-8346-431A11D7C9CB}"/>
    <cellStyle name="見積桁区切り_ﾄｵｶﾂ見積書_(DFL)機器変更管理台帳_2010.0322" xfId="116" xr:uid="{36B08E20-45F8-4776-BDDF-A229D2903265}"/>
    <cellStyle name="見積-桁区切り_ﾄｵｶﾂ見積書_(DFL)機器変更管理台帳_2010.0322" xfId="117" xr:uid="{4CD9E113-EE35-44D6-A3C4-780C2B47BBCF}"/>
    <cellStyle name="見積桁区切り_ﾄｵｶﾂ見積書_わたなべみ(DFL)機器変更管理台帳_2012.0129" xfId="118" xr:uid="{0B58728F-5D11-4AE6-8AF5-442EFC56707E}"/>
    <cellStyle name="見積-桁区切り_ﾄｵｶﾂ見積書_わたなべみ(DFL)機器変更管理台帳_2012.0129" xfId="119" xr:uid="{0698CB4C-7E92-47E6-A83F-831B6D95EED1}"/>
    <cellStyle name="見積桁区切り_わたなべみ(DFL)機器変更管理台帳_2012.0129" xfId="120" xr:uid="{0C0D8E50-1FD5-4E1E-B174-3E0687EFCF31}"/>
    <cellStyle name="見積-桁区切り_わたなべみ(DFL)機器変更管理台帳_2012.0129" xfId="121" xr:uid="{875E7937-7EFB-44A3-AB77-70ADB9502418}"/>
    <cellStyle name="見積桁区切り_見積一式" xfId="122" xr:uid="{2D979020-8F82-4D65-80D2-A67E496DBF9F}"/>
    <cellStyle name="見積-桁区切り_見積一式" xfId="123" xr:uid="{082306C0-5577-468E-A53A-ACB1948D4B24}"/>
    <cellStyle name="見積桁区切り_見積一式 2" xfId="164" xr:uid="{D864564A-6FC6-4BDC-B408-78E62CE52AAB}"/>
    <cellStyle name="見積-桁区切り_見積一式 2" xfId="165" xr:uid="{AD6EBD7B-13B4-4E6A-9759-A4CAD44539B7}"/>
    <cellStyle name="見積桁区切り_見積一式 3" xfId="175" xr:uid="{5E18E87B-AC06-408E-A0B2-8C38553600A2}"/>
    <cellStyle name="見積-桁区切り_見積一式 3" xfId="176" xr:uid="{AFB90F9F-845B-45D8-925E-0783649A965D}"/>
    <cellStyle name="見積桁区切り_見積一式_(DFL)機器変更管理台帳_2010.0322" xfId="124" xr:uid="{D8283498-DBAF-43BD-9311-476DF891AD4F}"/>
    <cellStyle name="見積-桁区切り_見積一式_(DFL)機器変更管理台帳_2010.0322" xfId="125" xr:uid="{EA093AFF-5D6A-4A82-9F25-3135BF99EEBE}"/>
    <cellStyle name="見積桁区切り_見積一式_わたなべみ(DFL)機器変更管理台帳_2012.0129" xfId="126" xr:uid="{BBF689BC-455B-457D-8388-BBB69FD4E8A6}"/>
    <cellStyle name="見積-桁区切り_見積一式_わたなべみ(DFL)機器変更管理台帳_2012.0129" xfId="127" xr:uid="{B8223559-AC30-428E-81F8-C425717A2B8A}"/>
    <cellStyle name="見積桁区切り_別紙2_拠点情報管理台帳20040408" xfId="128" xr:uid="{E8E86049-CDC0-4CAD-905D-396C3C53EA12}"/>
    <cellStyle name="見積-桁区切り_別紙2_拠点情報管理台帳20040408" xfId="129" xr:uid="{0C5AB699-A480-45D1-9BEC-8BA69A81C114}"/>
    <cellStyle name="見積桁区切り_別紙2_拠点情報管理台帳20040408 2" xfId="166" xr:uid="{215EA5F5-5001-4ED7-8EC2-08B43E9EFB57}"/>
    <cellStyle name="見積-桁区切り_別紙2_拠点情報管理台帳20040408 2" xfId="167" xr:uid="{C7F09BA9-4822-4D5D-8EFA-BB0F22C7F564}"/>
    <cellStyle name="見積桁区切り_別紙2_拠点情報管理台帳20040408 3" xfId="177" xr:uid="{D3956A79-7D92-47AC-A98D-CD0AD64790E7}"/>
    <cellStyle name="見積-桁区切り_別紙2_拠点情報管理台帳20040408 3" xfId="178" xr:uid="{901B9F68-1D98-4281-9E50-25D6E76A73CD}"/>
    <cellStyle name="見積桁区切り_別紙2_拠点情報管理台帳20040408_(DFL)機器変更管理台帳_2010.0322" xfId="130" xr:uid="{FBB12FD7-62DA-451C-9B8F-9EFBFA9C9F67}"/>
    <cellStyle name="見積-桁区切り_別紙2_拠点情報管理台帳20040408_(DFL)機器変更管理台帳_2010.0322" xfId="131" xr:uid="{F9C5560B-4345-47E6-92A9-43AFBD2A502F}"/>
    <cellStyle name="見積桁区切り_別紙2_拠点情報管理台帳20040408_わたなべみ(DFL)機器変更管理台帳_2012.0129" xfId="132" xr:uid="{0C6DF6A5-E002-4CD4-8B4F-0F55ABBFE3DC}"/>
    <cellStyle name="見積-桁区切り_別紙2_拠点情報管理台帳20040408_わたなべみ(DFL)機器変更管理台帳_2012.0129" xfId="133" xr:uid="{964BE91C-0BAD-454D-A737-11A3E1FFF9C7}"/>
    <cellStyle name="見積-通貨記号" xfId="134" xr:uid="{FFF80B10-03CC-419E-859B-CFE3E6E68114}"/>
    <cellStyle name="見積-通貨記号 2" xfId="168" xr:uid="{A983A14F-42C9-4FDC-A5C0-3E7D092AD10D}"/>
    <cellStyle name="構成図作成用" xfId="135" xr:uid="{7F84FDBC-1B60-45F0-8AFD-EF40F206D9ED}"/>
    <cellStyle name="集計 2" xfId="136" xr:uid="{11C74F4F-0803-4F6A-83F6-03A2958A2D3D}"/>
    <cellStyle name="集計 2 10" xfId="700" xr:uid="{F1DB9A54-E4E4-44BA-BA6F-C561F844FEF6}"/>
    <cellStyle name="集計 2 10 2" xfId="4301" xr:uid="{94ACD53C-044D-4735-80A8-C878C132B096}"/>
    <cellStyle name="集計 2 10 3" xfId="11405" xr:uid="{47F2DCF6-4A94-415F-A4F9-864394C3DE5D}"/>
    <cellStyle name="集計 2 11" xfId="662" xr:uid="{B96EF1E0-11DC-4A43-90C4-38B0A140163A}"/>
    <cellStyle name="集計 2 11 2" xfId="4264" xr:uid="{209A19D4-F739-436E-8C09-13B6E6A7D937}"/>
    <cellStyle name="集計 2 11 3" xfId="11382" xr:uid="{4104A7E6-05D1-4E73-ACBD-1140589DED66}"/>
    <cellStyle name="集計 2 12" xfId="669" xr:uid="{343E834B-85DA-4AF9-8D85-76B0C53B5969}"/>
    <cellStyle name="集計 2 12 2" xfId="4271" xr:uid="{257C0756-D979-4C40-9D5F-4B7A2740F7A9}"/>
    <cellStyle name="集計 2 12 3" xfId="11385" xr:uid="{D5894594-92DE-425A-81C6-DC294AFE1CAF}"/>
    <cellStyle name="集計 2 13" xfId="756" xr:uid="{ED0571D9-EDA5-4630-89C0-89DC3B87658F}"/>
    <cellStyle name="集計 2 13 2" xfId="4356" xr:uid="{83DAF663-B154-416A-B572-AF283A29C76B}"/>
    <cellStyle name="集計 2 13 3" xfId="11438" xr:uid="{50988522-0F2E-4474-A031-B49E081A5CB4}"/>
    <cellStyle name="集計 2 14" xfId="1722" xr:uid="{D774D11E-2C8D-49BE-9636-4095C6BD4D31}"/>
    <cellStyle name="集計 2 14 2" xfId="5314" xr:uid="{93C718A8-F990-4EF8-B96D-4558230FDD78}"/>
    <cellStyle name="集計 2 14 3" xfId="12024" xr:uid="{1B49A82B-9DF4-4925-A1D6-4FAF2FB3B98A}"/>
    <cellStyle name="集計 2 15" xfId="3180" xr:uid="{91A96E5C-7007-45C6-8521-E9CF76750F97}"/>
    <cellStyle name="集計 2 15 2" xfId="6719" xr:uid="{17471FCE-718B-4BDB-A913-25AB01CF39F4}"/>
    <cellStyle name="集計 2 16" xfId="3227" xr:uid="{F701475A-17BA-478D-BE59-4B83080C8468}"/>
    <cellStyle name="集計 2 16 2" xfId="6762" xr:uid="{FE13AD7D-622A-47DA-BA29-FC2C52D8C1AA}"/>
    <cellStyle name="集計 2 16 3" xfId="12732" xr:uid="{DF008A46-5D51-41F7-AE52-EC8286CD4A86}"/>
    <cellStyle name="集計 2 17" xfId="3483" xr:uid="{609F9F2B-CA56-40F0-926E-E700478532CD}"/>
    <cellStyle name="集計 2 17 2" xfId="7018" xr:uid="{455337C4-F321-4F8F-B572-7CC2DBD6F13A}"/>
    <cellStyle name="集計 2 17 3" xfId="12843" xr:uid="{4C6E1084-5606-4ACF-B25A-324FCE8BDB58}"/>
    <cellStyle name="集計 2 18" xfId="3488" xr:uid="{FCDD61A8-E49A-45E1-AFE6-BCBCB743963B}"/>
    <cellStyle name="集計 2 18 2" xfId="7023" xr:uid="{5F67B592-07B1-4A19-B15D-43709E113595}"/>
    <cellStyle name="集計 2 18 3" xfId="12846" xr:uid="{1EDEB329-F25B-4B32-8F0F-3BCB719951EF}"/>
    <cellStyle name="集計 2 19" xfId="3876" xr:uid="{4B8AEE65-AC19-4987-864A-1BDE20B2AD2F}"/>
    <cellStyle name="集計 2 19 2" xfId="3800" xr:uid="{B3E6020B-1FCF-4AA2-9931-ACD1D35015B2}"/>
    <cellStyle name="集計 2 2" xfId="234" xr:uid="{2FD78B90-B2ED-4229-B5C2-8E69C9609111}"/>
    <cellStyle name="集計 2 2 10" xfId="776" xr:uid="{B2DA35B9-D762-4E09-9E5E-B9146D624BF3}"/>
    <cellStyle name="集計 2 2 10 2" xfId="4376" xr:uid="{B73FCFE9-C125-4EF3-A92C-21EE55D683BA}"/>
    <cellStyle name="集計 2 2 11" xfId="1282" xr:uid="{BC22E15C-2C6B-470F-A25F-1ED63C07C1D6}"/>
    <cellStyle name="集計 2 2 11 2" xfId="4879" xr:uid="{4BE54AC0-A5D6-434D-BA84-6D0DBD9154D2}"/>
    <cellStyle name="集計 2 2 12" xfId="1137" xr:uid="{775BBB86-4DCA-4CE6-B76D-ADB004738C91}"/>
    <cellStyle name="集計 2 2 12 2" xfId="4737" xr:uid="{866F4DF1-65C2-4B76-8011-6B12462179FD}"/>
    <cellStyle name="集計 2 2 13" xfId="607" xr:uid="{017A945B-26B3-48CC-99EE-93C8959D1B44}"/>
    <cellStyle name="集計 2 2 13 2" xfId="4210" xr:uid="{A67CC13E-6C5C-4721-8C68-B12DE7867286}"/>
    <cellStyle name="集計 2 2 14" xfId="579" xr:uid="{B1722C6C-8CC0-47A0-BD18-26619174ED24}"/>
    <cellStyle name="集計 2 2 14 2" xfId="4183" xr:uid="{C7D17333-CE95-4225-B7B6-A52DE8602D34}"/>
    <cellStyle name="集計 2 2 15" xfId="1514" xr:uid="{E9ADDA38-ADB2-4432-8916-1DF6D39B0F05}"/>
    <cellStyle name="集計 2 2 15 2" xfId="5108" xr:uid="{5898FB0F-7191-49EF-80D3-79092782A78B}"/>
    <cellStyle name="集計 2 2 16" xfId="1104" xr:uid="{341B7545-1768-4A64-9FFF-1C1D96432454}"/>
    <cellStyle name="集計 2 2 16 2" xfId="4704" xr:uid="{FBA19D9B-F8D9-4335-844D-81A5CE6A55B1}"/>
    <cellStyle name="集計 2 2 17" xfId="583" xr:uid="{9BABF4B0-310D-48ED-9B84-18049181040C}"/>
    <cellStyle name="集計 2 2 18" xfId="2951" xr:uid="{D29B2272-9AB8-416C-B9BA-2D362987BC2C}"/>
    <cellStyle name="集計 2 2 18 2" xfId="6517" xr:uid="{B3704A79-7676-4AED-B4E4-DAD286910287}"/>
    <cellStyle name="集計 2 2 19" xfId="3206" xr:uid="{5245EBFC-0679-42EC-8B70-B5E7614F9B26}"/>
    <cellStyle name="集計 2 2 19 2" xfId="6743" xr:uid="{8FDFF66C-70A7-4D3F-B3E9-F3B8940906A1}"/>
    <cellStyle name="集計 2 2 2" xfId="307" xr:uid="{EEA8EB3B-4F7F-4343-BF91-70C6A7CCED8A}"/>
    <cellStyle name="集計 2 2 2 10" xfId="692" xr:uid="{A2591850-4B55-45C9-85FF-2D72CA7613A4}"/>
    <cellStyle name="集計 2 2 2 10 2" xfId="4293" xr:uid="{05F0E963-6EE6-4B38-8E73-D86091E3A363}"/>
    <cellStyle name="集計 2 2 2 11" xfId="1303" xr:uid="{7A17FDAA-F9DC-4746-B8DA-3E9F74E3B3AE}"/>
    <cellStyle name="集計 2 2 2 12" xfId="2081" xr:uid="{BB8220AA-2C70-46E2-BB99-188830EE9723}"/>
    <cellStyle name="集計 2 2 2 12 2" xfId="5671" xr:uid="{10EB0FF4-C3AE-4D2F-8C5E-0B199529B64C}"/>
    <cellStyle name="集計 2 2 2 13" xfId="3237" xr:uid="{A9419AF2-DB79-4448-8B9B-A51CC89CC2A3}"/>
    <cellStyle name="集計 2 2 2 13 2" xfId="6772" xr:uid="{076A01CD-C3B0-4E35-95E8-D6158F687A1D}"/>
    <cellStyle name="集計 2 2 2 14" xfId="3531" xr:uid="{842A1146-DBB7-4FA1-BAF5-8BCC2D65856B}"/>
    <cellStyle name="集計 2 2 2 14 2" xfId="7066" xr:uid="{EF751AFB-C637-4CAC-A4FE-F15D98B48303}"/>
    <cellStyle name="集計 2 2 2 15" xfId="3676" xr:uid="{5C433833-84CE-446C-91DA-E55C92A19FF5}"/>
    <cellStyle name="集計 2 2 2 15 2" xfId="7211" xr:uid="{0353D648-0963-4C44-A58A-0816319217CA}"/>
    <cellStyle name="集計 2 2 2 16" xfId="3943" xr:uid="{A432BB35-4966-43F1-93DE-C8CD07E51874}"/>
    <cellStyle name="集計 2 2 2 2" xfId="412" xr:uid="{1C32EB58-942E-4AB5-B7C7-7B4C037A6024}"/>
    <cellStyle name="集計 2 2 2 2 10" xfId="1527" xr:uid="{9E8F73CC-A02E-45A4-AB3B-2816C0BE2320}"/>
    <cellStyle name="集計 2 2 2 2 11" xfId="3163" xr:uid="{C30D5FF5-46ED-4106-89FD-E7BE67E210E8}"/>
    <cellStyle name="集計 2 2 2 2 11 2" xfId="6704" xr:uid="{9B559EF5-DA36-42FE-9286-AF3E02BCEDE2}"/>
    <cellStyle name="集計 2 2 2 2 12" xfId="3328" xr:uid="{3F7BF61F-D9E2-4243-82F8-55B867EBFC4F}"/>
    <cellStyle name="集計 2 2 2 2 12 2" xfId="6863" xr:uid="{505EE925-73FA-4597-BB2E-91F644F1D9AF}"/>
    <cellStyle name="集計 2 2 2 2 13" xfId="3636" xr:uid="{4BA607F7-1D68-47CA-9532-47C6A76C1C19}"/>
    <cellStyle name="集計 2 2 2 2 13 2" xfId="7171" xr:uid="{A9967EB6-85AD-4790-998B-D89F59340398}"/>
    <cellStyle name="集計 2 2 2 2 14" xfId="3768" xr:uid="{50801C30-1123-48E3-857F-D0B513F14F1F}"/>
    <cellStyle name="集計 2 2 2 2 14 2" xfId="7303" xr:uid="{9F213D6D-B25D-4A53-9EA9-5DB1770E7EA3}"/>
    <cellStyle name="集計 2 2 2 2 15" xfId="4043" xr:uid="{9C878F7E-65BE-4504-AA3C-702429BDF7B4}"/>
    <cellStyle name="集計 2 2 2 2 16" xfId="3856" xr:uid="{69B36C20-81AA-4D3E-8415-7F24CEB15007}"/>
    <cellStyle name="集計 2 2 2 2 17" xfId="9708" xr:uid="{A8794294-F9CD-402F-A779-ADF2B9716D70}"/>
    <cellStyle name="集計 2 2 2 2 2" xfId="544" xr:uid="{BE6DD223-6329-4DD8-9DEA-761504B42670}"/>
    <cellStyle name="集計 2 2 2 2 2 10" xfId="663" xr:uid="{CEA09379-38EE-4177-90CA-FD3654501A1D}"/>
    <cellStyle name="集計 2 2 2 2 2 10 2" xfId="4265" xr:uid="{5FD279A1-0EE7-40CB-8287-1AD0C6E13BF1}"/>
    <cellStyle name="集計 2 2 2 2 2 11" xfId="3464" xr:uid="{BB72CEE7-965C-4238-9817-F2767069830F}"/>
    <cellStyle name="集計 2 2 2 2 2 11 2" xfId="6999" xr:uid="{30C7BB7C-8CDD-4E9D-A712-11EF721A9360}"/>
    <cellStyle name="集計 2 2 2 2 2 12" xfId="9840" xr:uid="{E882E1F2-43EC-4CA6-857C-340845B63183}"/>
    <cellStyle name="集計 2 2 2 2 2 13" xfId="10770" xr:uid="{ABDEDDAF-CECB-4F10-83C4-9034DF81B999}"/>
    <cellStyle name="集計 2 2 2 2 2 2" xfId="1078" xr:uid="{C337CC04-4431-4528-9A01-39A57B84A469}"/>
    <cellStyle name="集計 2 2 2 2 2 2 2" xfId="4678" xr:uid="{8C4438EF-A68E-4803-AF77-18682D1B86BB}"/>
    <cellStyle name="集計 2 2 2 2 2 2 3" xfId="10482" xr:uid="{AB9EFCB6-3C25-45B5-81F7-908CD3EF322B}"/>
    <cellStyle name="集計 2 2 2 2 2 2 4" xfId="10977" xr:uid="{FBA214A9-BF4A-4D73-B1A9-568FBB7D45FC}"/>
    <cellStyle name="集計 2 2 2 2 2 3" xfId="1322" xr:uid="{E3EACDFC-5A84-4E13-A343-619378FFC023}"/>
    <cellStyle name="集計 2 2 2 2 2 3 2" xfId="4917" xr:uid="{E80080C9-5035-463C-B9CF-C71AF036DEC7}"/>
    <cellStyle name="集計 2 2 2 2 2 3 3" xfId="10739" xr:uid="{415EE8AC-8D98-427F-A3A6-F5FEA45E9874}"/>
    <cellStyle name="集計 2 2 2 2 2 3 4" xfId="11146" xr:uid="{D3B3CFC5-F729-45F2-B0A1-D53AE6674C9D}"/>
    <cellStyle name="集計 2 2 2 2 2 4" xfId="1643" xr:uid="{C7E669C1-1053-4562-8766-48E9A81F0DE3}"/>
    <cellStyle name="集計 2 2 2 2 2 4 2" xfId="5236" xr:uid="{E7698C2B-A080-4039-A486-07286C6737A3}"/>
    <cellStyle name="集計 2 2 2 2 2 5" xfId="1914" xr:uid="{62A0631C-6ABE-49EF-A592-89A578A0AEB1}"/>
    <cellStyle name="集計 2 2 2 2 2 5 2" xfId="5505" xr:uid="{13A80D29-9C62-4FDD-9AC0-571A2907E74D}"/>
    <cellStyle name="集計 2 2 2 2 2 6" xfId="2181" xr:uid="{801A126F-965E-4C47-9AA7-8C02492DD96C}"/>
    <cellStyle name="集計 2 2 2 2 2 6 2" xfId="5771" xr:uid="{04589D3D-C0AF-4AE9-85B2-F0695F7AB4E4}"/>
    <cellStyle name="集計 2 2 2 2 2 7" xfId="2447" xr:uid="{9FD154AA-9C94-4F65-939D-7F1B1A0354CB}"/>
    <cellStyle name="集計 2 2 2 2 2 7 2" xfId="6035" xr:uid="{2B2636E8-4DAA-4133-85B5-BE5DAC73C9EE}"/>
    <cellStyle name="集計 2 2 2 2 2 8" xfId="2705" xr:uid="{49A573AB-AB6C-43C7-BAB0-4B7E70AA0BAF}"/>
    <cellStyle name="集計 2 2 2 2 2 8 2" xfId="6283" xr:uid="{F6154FF1-76FA-4F01-B5D6-A840E9347CFE}"/>
    <cellStyle name="集計 2 2 2 2 2 9" xfId="3108" xr:uid="{3B9586A1-89D2-4D51-9F33-FD652FC41691}"/>
    <cellStyle name="集計 2 2 2 2 3" xfId="920" xr:uid="{72CFB99D-F681-44A1-91EC-86BB561A27FA}"/>
    <cellStyle name="集計 2 2 2 2 3 2" xfId="4520" xr:uid="{9EB292A6-3B3B-4C78-A617-1C969F236FAF}"/>
    <cellStyle name="集計 2 2 2 2 3 3" xfId="10323" xr:uid="{6C961AC0-DF89-4546-AA18-8AD117EF305F}"/>
    <cellStyle name="集計 2 2 2 2 3 4" xfId="10875" xr:uid="{64CD3DE4-85BF-40DB-8DB4-C8937FA6E2F7}"/>
    <cellStyle name="集計 2 2 2 2 4" xfId="1114" xr:uid="{B3113DBF-4135-404F-959F-38A9A2D4AF77}"/>
    <cellStyle name="集計 2 2 2 2 4 2" xfId="4714" xr:uid="{BB7813E6-D5B4-4575-A39A-AEC642F5D07C}"/>
    <cellStyle name="集計 2 2 2 2 4 3" xfId="10589" xr:uid="{A2A3DAA9-39C2-4938-A1C3-79DB3AC8851D}"/>
    <cellStyle name="集計 2 2 2 2 4 4" xfId="11044" xr:uid="{2982F6AB-C954-4903-902E-852B303418D7}"/>
    <cellStyle name="集計 2 2 2 2 5" xfId="1485" xr:uid="{215ABF4A-4E1A-47AD-9CF2-47897DA805CF}"/>
    <cellStyle name="集計 2 2 2 2 5 2" xfId="5079" xr:uid="{6E9A82D4-09C0-490B-AD25-DE001D80E948}"/>
    <cellStyle name="集計 2 2 2 2 6" xfId="1757" xr:uid="{CBF6AC95-22DE-4CAF-A093-B362B588DCC0}"/>
    <cellStyle name="集計 2 2 2 2 6 2" xfId="5349" xr:uid="{5E8B8852-D2FC-4630-9C53-BF3680C2CF31}"/>
    <cellStyle name="集計 2 2 2 2 7" xfId="2028" xr:uid="{A7CB446F-48BB-46E3-AF69-5B4CEB23EE34}"/>
    <cellStyle name="集計 2 2 2 2 7 2" xfId="5619" xr:uid="{A28329A9-86F8-4ED4-86BE-6FD67F4C12B7}"/>
    <cellStyle name="集計 2 2 2 2 8" xfId="2292" xr:uid="{10A3F646-D4BE-47C9-8918-B3FF956BE91F}"/>
    <cellStyle name="集計 2 2 2 2 8 2" xfId="5882" xr:uid="{BD8DDB50-42E2-4F8A-8B2F-D1B1F76E0551}"/>
    <cellStyle name="集計 2 2 2 2 9" xfId="2552" xr:uid="{0163BD0C-3F86-4788-BF79-1A3BE8CF9709}"/>
    <cellStyle name="集計 2 2 2 2 9 2" xfId="6137" xr:uid="{76D5388B-DE8C-4302-AD81-645844EC2F02}"/>
    <cellStyle name="集計 2 2 2 3" xfId="452" xr:uid="{6C2C56BD-C0AD-4AFA-AE2D-2E78060CD1D3}"/>
    <cellStyle name="集計 2 2 2 3 10" xfId="3006" xr:uid="{B62EF59E-E047-42E1-8B3B-48C28FA2AAF9}"/>
    <cellStyle name="集計 2 2 2 3 11" xfId="2786" xr:uid="{31F3B73B-2F5D-4709-A35F-71FF3A9F97C3}"/>
    <cellStyle name="集計 2 2 2 3 11 2" xfId="6359" xr:uid="{7E8727CF-CE7A-4C14-82EA-E9236AF5F2E1}"/>
    <cellStyle name="集計 2 2 2 3 12" xfId="3372" xr:uid="{97CA317B-44C8-4A6F-87BC-51D041640D30}"/>
    <cellStyle name="集計 2 2 2 3 12 2" xfId="6907" xr:uid="{786DA0F1-82E5-46E5-91B3-6A73350236E8}"/>
    <cellStyle name="集計 2 2 2 3 13" xfId="9748" xr:uid="{280D9232-2425-4CF3-AF1E-479B10A18452}"/>
    <cellStyle name="集計 2 2 2 3 14" xfId="10082" xr:uid="{D0CE3AA5-8AFD-4723-82BD-6D26922FAD1B}"/>
    <cellStyle name="集計 2 2 2 3 2" xfId="974" xr:uid="{6843DB63-0E17-4062-BB80-A4446906E5DF}"/>
    <cellStyle name="集計 2 2 2 3 2 2" xfId="4574" xr:uid="{958312B2-5BD0-41C1-ADB0-86184C1415B5}"/>
    <cellStyle name="集計 2 2 2 3 2 3" xfId="10377" xr:uid="{226F4B62-ACD7-4962-B4B7-F60AE8CCC3C4}"/>
    <cellStyle name="集計 2 2 2 3 2 4" xfId="10910" xr:uid="{B6517DFF-18CC-421A-84ED-768AE8668A6A}"/>
    <cellStyle name="集計 2 2 2 3 3" xfId="1248" xr:uid="{CB36206E-16BE-4D7E-BE81-59BB86C0F731}"/>
    <cellStyle name="集計 2 2 2 3 3 2" xfId="4845" xr:uid="{DC47F61A-B325-4780-B20B-0F9EAA59EE3B}"/>
    <cellStyle name="集計 2 2 2 3 3 3" xfId="10639" xr:uid="{AA887ED6-3E7B-40E3-A176-8FFA41B146FE}"/>
    <cellStyle name="集計 2 2 2 3 3 4" xfId="11079" xr:uid="{3728DA4E-56AC-43A6-8835-082575B05FB9}"/>
    <cellStyle name="集計 2 2 2 3 4" xfId="1539" xr:uid="{F5DA9EEC-8108-4C36-BB0B-66560BF576AF}"/>
    <cellStyle name="集計 2 2 2 3 4 2" xfId="5132" xr:uid="{621F85DB-8BFB-46CB-9196-5B846B59915A}"/>
    <cellStyle name="集計 2 2 2 3 5" xfId="1810" xr:uid="{DD9BC1A3-8B38-4D45-91A3-CE08C819D529}"/>
    <cellStyle name="集計 2 2 2 3 5 2" xfId="5401" xr:uid="{DFEE20EA-5A2E-4C64-982D-593E90A9B008}"/>
    <cellStyle name="集計 2 2 2 3 6" xfId="2078" xr:uid="{49675BCB-B230-403E-9987-1CC5F92E7E05}"/>
    <cellStyle name="集計 2 2 2 3 6 2" xfId="5668" xr:uid="{8A4B9A6C-202D-4540-BC63-A82039AAA9F1}"/>
    <cellStyle name="集計 2 2 2 3 7" xfId="2344" xr:uid="{D9B56AFB-F78F-4C1C-BBC5-5F839EA80D8E}"/>
    <cellStyle name="集計 2 2 2 3 7 2" xfId="5934" xr:uid="{0E6A136B-7386-4257-8956-C40F59A36D1D}"/>
    <cellStyle name="集計 2 2 2 3 8" xfId="2603" xr:uid="{E49557A5-5D1D-4998-A841-69815067D11D}"/>
    <cellStyle name="集計 2 2 2 3 8 2" xfId="6186" xr:uid="{70CDB2DC-432B-4B1F-BCDB-FCABBA85E70F}"/>
    <cellStyle name="集計 2 2 2 3 9" xfId="2852" xr:uid="{FD716D39-8778-40C3-A871-A20447456231}"/>
    <cellStyle name="集計 2 2 2 3 9 2" xfId="6422" xr:uid="{6F2F1029-2612-4280-850B-0CE9A8924735}"/>
    <cellStyle name="集計 2 2 2 4" xfId="816" xr:uid="{2F0479B7-BFED-46C7-BD1E-01BBE4F9D2E8}"/>
    <cellStyle name="集計 2 2 2 4 2" xfId="4416" xr:uid="{E1B77ECA-6C5F-4F64-98E4-E9D23E71783D}"/>
    <cellStyle name="集計 2 2 2 4 3" xfId="10218" xr:uid="{ABDD3FAF-35BE-402B-B808-2A671CA1B7AE}"/>
    <cellStyle name="集計 2 2 2 4 4" xfId="10807" xr:uid="{0AAD7BF1-92FA-426B-814D-B8A899666BFF}"/>
    <cellStyle name="集計 2 2 2 5" xfId="1128" xr:uid="{E26663B6-353A-476C-B2B4-824672A3AD10}"/>
    <cellStyle name="集計 2 2 2 5 2" xfId="4728" xr:uid="{B070B718-15CF-40F6-A045-50F29CBABAD3}"/>
    <cellStyle name="集計 2 2 2 6" xfId="774" xr:uid="{E56950F4-0DDE-490B-B13D-0667450E8E4E}"/>
    <cellStyle name="集計 2 2 2 6 2" xfId="4374" xr:uid="{61EBA6C3-4830-4534-81CB-7B3BF1F28CC9}"/>
    <cellStyle name="集計 2 2 2 7" xfId="728" xr:uid="{3120FD71-55D6-4B6A-BFFE-4D7F30BE2F71}"/>
    <cellStyle name="集計 2 2 2 7 2" xfId="4329" xr:uid="{6484D501-75A8-4DCD-8283-FAE0E4C27C80}"/>
    <cellStyle name="集計 2 2 2 8" xfId="610" xr:uid="{F874E907-2794-4E7E-B89C-0E0622B7D961}"/>
    <cellStyle name="集計 2 2 2 8 2" xfId="4213" xr:uid="{3AE7B06D-0968-41F4-BBDC-BD8F8E24FA4A}"/>
    <cellStyle name="集計 2 2 2 9" xfId="1096" xr:uid="{5CFEE7D9-B390-4D65-A5C4-516D1524AEFF}"/>
    <cellStyle name="集計 2 2 2 9 2" xfId="4696" xr:uid="{907B04C1-C67F-451E-AB36-59649F43CD01}"/>
    <cellStyle name="集計 2 2 20" xfId="3501" xr:uid="{DB5F07BF-80B3-4879-9129-89BBA15049F7}"/>
    <cellStyle name="集計 2 2 20 2" xfId="7036" xr:uid="{86418889-AEA8-4AB0-8551-58A6CDE515F1}"/>
    <cellStyle name="集計 2 2 21" xfId="3651" xr:uid="{43812177-8DF1-4FF4-A6B9-48F67CC1A7B8}"/>
    <cellStyle name="集計 2 2 21 2" xfId="7186" xr:uid="{FB219214-3964-4190-A40D-2C05F8FDCC6B}"/>
    <cellStyle name="集計 2 2 22" xfId="3887" xr:uid="{25613417-FEBA-4DE5-887A-BD28DBBE1318}"/>
    <cellStyle name="集計 2 2 3" xfId="316" xr:uid="{35FC1D06-AEB4-468B-9875-E12D34B5591B}"/>
    <cellStyle name="集計 2 2 3 10" xfId="1938" xr:uid="{7707DE3C-5399-4D6A-B841-60850E5A0A1C}"/>
    <cellStyle name="集計 2 2 3 10 2" xfId="5529" xr:uid="{96FF5EC7-E411-4D60-B243-ABB5431A8BEC}"/>
    <cellStyle name="集計 2 2 3 11" xfId="1764" xr:uid="{043D9B26-F8F3-4880-8636-1D42AF8B43E1}"/>
    <cellStyle name="集計 2 2 3 12" xfId="679" xr:uid="{6AFCC802-6EA2-4581-A539-B50F20CFA053}"/>
    <cellStyle name="集計 2 2 3 12 2" xfId="4281" xr:uid="{A8E350AE-A713-4E80-A9AC-CC7F679EB37A}"/>
    <cellStyle name="集計 2 2 3 13" xfId="3243" xr:uid="{C906DFCC-E71B-4ADC-938A-9F0CA70F50C0}"/>
    <cellStyle name="集計 2 2 3 13 2" xfId="6778" xr:uid="{7ED39274-F862-497E-A2BB-2FCAC2786505}"/>
    <cellStyle name="集計 2 2 3 14" xfId="3540" xr:uid="{AA0B33ED-B647-461C-9294-C0DCACD82D47}"/>
    <cellStyle name="集計 2 2 3 14 2" xfId="7075" xr:uid="{621E51E2-C036-4594-AF91-B215BB76136B}"/>
    <cellStyle name="集計 2 2 3 15" xfId="3682" xr:uid="{4273E2DC-BEB7-416F-ADEA-1FFC54DF32BA}"/>
    <cellStyle name="集計 2 2 3 15 2" xfId="7217" xr:uid="{D99BF34E-A862-44D3-830F-4A1DDE67827B}"/>
    <cellStyle name="集計 2 2 3 16" xfId="3951" xr:uid="{78B48F1B-34FE-4CCB-8FC8-598E553B667E}"/>
    <cellStyle name="集計 2 2 3 2" xfId="421" xr:uid="{E9202252-4EA3-4F01-9BA4-AA73A6782797}"/>
    <cellStyle name="集計 2 2 3 2 10" xfId="2962" xr:uid="{2EDECBA1-DBCD-416F-AD69-C82A03D171C1}"/>
    <cellStyle name="集計 2 2 3 2 11" xfId="3174" xr:uid="{DE2FA82C-9EF9-49DC-8B5B-1E07E82BAC6C}"/>
    <cellStyle name="集計 2 2 3 2 11 2" xfId="6713" xr:uid="{93DF0DB6-7DE0-44B1-9D08-00D96E5EE50D}"/>
    <cellStyle name="集計 2 2 3 2 12" xfId="3334" xr:uid="{120CB25B-5AC8-4561-9F76-4E20F42A061B}"/>
    <cellStyle name="集計 2 2 3 2 12 2" xfId="6869" xr:uid="{181BCC2E-E416-43D7-A931-B1924B30B8EE}"/>
    <cellStyle name="集計 2 2 3 2 13" xfId="3645" xr:uid="{CAD01D42-CC9F-4381-8A23-C8DE5CB488E3}"/>
    <cellStyle name="集計 2 2 3 2 13 2" xfId="7180" xr:uid="{D5E6B8CE-0FD4-47E7-9431-86CF608A02FA}"/>
    <cellStyle name="集計 2 2 3 2 14" xfId="3774" xr:uid="{2F14A627-227B-49A8-BE8C-BF3B49AD9023}"/>
    <cellStyle name="集計 2 2 3 2 14 2" xfId="7309" xr:uid="{6D7F7071-E1E9-4618-A184-9B5D035A79C8}"/>
    <cellStyle name="集計 2 2 3 2 15" xfId="4051" xr:uid="{228226E7-0378-4557-9A7F-7308821A6708}"/>
    <cellStyle name="集計 2 2 3 2 16" xfId="3865" xr:uid="{60E52B4F-35B1-418A-881D-DEBB3CCCD149}"/>
    <cellStyle name="集計 2 2 3 2 17" xfId="9717" xr:uid="{A1180C17-DA29-4761-B860-DA1719E4FF3E}"/>
    <cellStyle name="集計 2 2 3 2 2" xfId="550" xr:uid="{D7D2FEB2-BD15-4F5C-AE4E-705B7B03F13F}"/>
    <cellStyle name="集計 2 2 3 2 2 10" xfId="3232" xr:uid="{162F697A-76B2-457D-BB1D-6E52C79F1D23}"/>
    <cellStyle name="集計 2 2 3 2 2 10 2" xfId="6767" xr:uid="{7C646453-862C-49D6-8E60-8A0608CC88B6}"/>
    <cellStyle name="集計 2 2 3 2 2 11" xfId="3470" xr:uid="{225859B9-67B8-4F83-9D03-580ACED949AF}"/>
    <cellStyle name="集計 2 2 3 2 2 11 2" xfId="7005" xr:uid="{673E41F3-5190-4CC7-BC64-B21DB6BD5298}"/>
    <cellStyle name="集計 2 2 3 2 2 12" xfId="9846" xr:uid="{26094239-9C4F-493C-B862-0C537AB17795}"/>
    <cellStyle name="集計 2 2 3 2 2 13" xfId="10774" xr:uid="{D1CE0628-FCD5-4425-99EF-CA740B8D6935}"/>
    <cellStyle name="集計 2 2 3 2 2 2" xfId="1087" xr:uid="{1F50BEDC-E4C8-4569-8D72-9C47CAF2D250}"/>
    <cellStyle name="集計 2 2 3 2 2 2 2" xfId="4687" xr:uid="{8989F90C-AF7D-473A-82CA-C830621C3E9F}"/>
    <cellStyle name="集計 2 2 3 2 2 2 3" xfId="10491" xr:uid="{845408AC-EB2B-4842-B9C7-F659374AD09E}"/>
    <cellStyle name="集計 2 2 3 2 2 2 4" xfId="10981" xr:uid="{0EA10273-3B94-40B2-B1C0-C508D137411E}"/>
    <cellStyle name="集計 2 2 3 2 2 3" xfId="1305" xr:uid="{7C70994A-0000-4C9A-A684-7042352083D2}"/>
    <cellStyle name="集計 2 2 3 2 2 3 2" xfId="4900" xr:uid="{1CAA02AC-F4A2-49AF-B45E-0B5A05F80421}"/>
    <cellStyle name="集計 2 2 3 2 2 3 3" xfId="10747" xr:uid="{977DB6D1-4044-46D6-901A-68B8D03546D6}"/>
    <cellStyle name="集計 2 2 3 2 2 3 4" xfId="11150" xr:uid="{D4B90953-ED13-4FA1-BE88-41DC6C251E1B}"/>
    <cellStyle name="集計 2 2 3 2 2 4" xfId="1652" xr:uid="{642E099A-0BA5-4A11-9BF6-958C2A436A8F}"/>
    <cellStyle name="集計 2 2 3 2 2 4 2" xfId="5245" xr:uid="{F82A5C56-F5B3-450F-B232-D5AC29BB97BE}"/>
    <cellStyle name="集計 2 2 3 2 2 5" xfId="1922" xr:uid="{C4612584-57F1-4870-8873-65349489FC3F}"/>
    <cellStyle name="集計 2 2 3 2 2 5 2" xfId="5513" xr:uid="{D07C097F-7C9F-4AC1-9650-5431C126BDCD}"/>
    <cellStyle name="集計 2 2 3 2 2 6" xfId="2189" xr:uid="{627D317A-3269-44AD-B578-EA09E5AC3C6F}"/>
    <cellStyle name="集計 2 2 3 2 2 6 2" xfId="5779" xr:uid="{F2290228-A05F-439D-B6C2-19A833DAD3CB}"/>
    <cellStyle name="集計 2 2 3 2 2 7" xfId="2456" xr:uid="{653ADF91-F6E5-42C6-AD03-6F4DDAC34E6D}"/>
    <cellStyle name="集計 2 2 3 2 2 7 2" xfId="6044" xr:uid="{DD082D0A-5224-48CD-B6E1-778FE7A946EC}"/>
    <cellStyle name="集計 2 2 3 2 2 8" xfId="2714" xr:uid="{DD6FC79F-1732-40D9-B80F-7FB9C521FA26}"/>
    <cellStyle name="集計 2 2 3 2 2 8 2" xfId="6292" xr:uid="{00C2DD40-E1C9-4737-9913-801CE5A71E9F}"/>
    <cellStyle name="集計 2 2 3 2 2 9" xfId="3116" xr:uid="{43317560-485B-42A3-A0D6-CB51B1DF6158}"/>
    <cellStyle name="集計 2 2 3 2 3" xfId="929" xr:uid="{440B3014-57B6-4760-A7B8-D55BAD6E74BD}"/>
    <cellStyle name="集計 2 2 3 2 3 2" xfId="4529" xr:uid="{BFE457D8-CCE4-4B09-8A2B-BB3D55691F15}"/>
    <cellStyle name="集計 2 2 3 2 3 3" xfId="10332" xr:uid="{9C9EAC2A-BA6E-4B4A-815A-89BC5DC2E109}"/>
    <cellStyle name="集計 2 2 3 2 3 4" xfId="10879" xr:uid="{FBBE21B9-5A50-4444-A2AF-029731C7F946}"/>
    <cellStyle name="集計 2 2 3 2 4" xfId="1162" xr:uid="{E92D3432-F81E-43EA-A612-54C8E21C4791}"/>
    <cellStyle name="集計 2 2 3 2 4 2" xfId="4761" xr:uid="{51269DAF-8DF8-4D0A-B26B-497BBA0982BF}"/>
    <cellStyle name="集計 2 2 3 2 4 3" xfId="10597" xr:uid="{9F3B6276-CC68-4062-8399-EB73BBB22537}"/>
    <cellStyle name="集計 2 2 3 2 4 4" xfId="11048" xr:uid="{B7095553-DDC9-427B-B777-E7B8ECC07720}"/>
    <cellStyle name="集計 2 2 3 2 5" xfId="1494" xr:uid="{50709FCD-3551-4C79-916B-47D10CF4C45C}"/>
    <cellStyle name="集計 2 2 3 2 5 2" xfId="5088" xr:uid="{4251FDA1-C00E-4BD5-A074-1ACDD4FDF87B}"/>
    <cellStyle name="集計 2 2 3 2 6" xfId="1766" xr:uid="{F5C99B0E-4872-4CF3-A53E-C9A99DB0BD2F}"/>
    <cellStyle name="集計 2 2 3 2 6 2" xfId="5357" xr:uid="{0F1B115C-6E17-41FE-A014-0057A5E55126}"/>
    <cellStyle name="集計 2 2 3 2 7" xfId="2035" xr:uid="{04EB65ED-0145-4A48-A80E-286A53165611}"/>
    <cellStyle name="集計 2 2 3 2 7 2" xfId="5626" xr:uid="{A9151AB0-3678-496A-91BB-3B03936BEC9D}"/>
    <cellStyle name="集計 2 2 3 2 8" xfId="2301" xr:uid="{6497E6AE-7A0B-417F-8442-918CC60888F1}"/>
    <cellStyle name="集計 2 2 3 2 8 2" xfId="5891" xr:uid="{BBED279B-36C1-4E46-B843-C3FB59C921C8}"/>
    <cellStyle name="集計 2 2 3 2 9" xfId="2560" xr:uid="{E4356BEA-1120-44D5-BC44-CD381724FB8A}"/>
    <cellStyle name="集計 2 2 3 2 9 2" xfId="6145" xr:uid="{E044104E-54A3-4988-AD7F-DB2E93F8B7F9}"/>
    <cellStyle name="集計 2 2 3 3" xfId="458" xr:uid="{4F3D9FFF-FBDA-448F-AF56-7C63E0832E50}"/>
    <cellStyle name="集計 2 2 3 3 10" xfId="3013" xr:uid="{5987D494-FAEA-430B-9CD1-E48ABCAEE89C}"/>
    <cellStyle name="集計 2 2 3 3 11" xfId="3121" xr:uid="{05A93F80-BB40-463D-ABB2-204B0F99CBD7}"/>
    <cellStyle name="集計 2 2 3 3 11 2" xfId="6664" xr:uid="{0E07B31B-48FB-4D9E-A098-C7047A0ECF6C}"/>
    <cellStyle name="集計 2 2 3 3 12" xfId="3378" xr:uid="{137F63FF-7366-4B8A-86AC-3369130A84AC}"/>
    <cellStyle name="集計 2 2 3 3 12 2" xfId="6913" xr:uid="{9F35051C-22BC-4274-98D8-63D4C3E2E17B}"/>
    <cellStyle name="集計 2 2 3 3 13" xfId="9754" xr:uid="{CA3ADFF5-97F6-44DB-86B2-D9E5D8151357}"/>
    <cellStyle name="集計 2 2 3 3 14" xfId="10080" xr:uid="{ADF26703-17E5-4269-96BB-01F8D23E7F06}"/>
    <cellStyle name="集計 2 2 3 3 2" xfId="983" xr:uid="{31CE635A-E88A-4FC4-B691-F903B5CBC779}"/>
    <cellStyle name="集計 2 2 3 3 2 2" xfId="4583" xr:uid="{D0F200FF-DF3E-409F-BA8F-1BC55E900334}"/>
    <cellStyle name="集計 2 2 3 3 2 3" xfId="10386" xr:uid="{B9786A56-C872-4987-9FDA-920A90B5E6B6}"/>
    <cellStyle name="集計 2 2 3 3 2 4" xfId="10914" xr:uid="{180DFE0B-DD62-4DE7-A2AD-F2CC08B4C16B}"/>
    <cellStyle name="集計 2 2 3 3 3" xfId="1200" xr:uid="{42D01EDA-8A5A-4540-9B84-AFE19ECC8B35}"/>
    <cellStyle name="集計 2 2 3 3 3 2" xfId="4798" xr:uid="{2F9A5D2C-2E17-4C98-8873-A776C97CE0A2}"/>
    <cellStyle name="集計 2 2 3 3 3 3" xfId="10647" xr:uid="{20782921-50A1-4ED4-9BD3-8172D5745518}"/>
    <cellStyle name="集計 2 2 3 3 3 4" xfId="11083" xr:uid="{66DB0025-85F6-4B25-8789-2D638463DA34}"/>
    <cellStyle name="集計 2 2 3 3 4" xfId="1548" xr:uid="{53373A28-0CC2-463B-B0D2-3A6A87906532}"/>
    <cellStyle name="集計 2 2 3 3 4 2" xfId="5141" xr:uid="{E345F207-4508-4C29-AE1D-AF7AD2A40408}"/>
    <cellStyle name="集計 2 2 3 3 5" xfId="1819" xr:uid="{1B0BD7FB-6816-4657-8FC0-7CE4813D34C4}"/>
    <cellStyle name="集計 2 2 3 3 5 2" xfId="5410" xr:uid="{0AE5B901-3104-46BF-B816-BA91BB692F35}"/>
    <cellStyle name="集計 2 2 3 3 6" xfId="2087" xr:uid="{6DE0281A-9B1E-4B68-B856-AE173A9148E4}"/>
    <cellStyle name="集計 2 2 3 3 6 2" xfId="5677" xr:uid="{2EEA1887-6AA3-47C6-916F-9284F7349DFD}"/>
    <cellStyle name="集計 2 2 3 3 7" xfId="2353" xr:uid="{E31DDF9B-4520-4B46-BA58-597B18B84697}"/>
    <cellStyle name="集計 2 2 3 3 7 2" xfId="5943" xr:uid="{129F787D-A705-4E61-BAE8-6F575685D129}"/>
    <cellStyle name="集計 2 2 3 3 8" xfId="2612" xr:uid="{38842A6C-C5DB-4303-969A-51FEC6881501}"/>
    <cellStyle name="集計 2 2 3 3 8 2" xfId="6194" xr:uid="{03FAFEA8-F62A-4464-8C24-791AC85EDD5D}"/>
    <cellStyle name="集計 2 2 3 3 9" xfId="2860" xr:uid="{5C9FEB73-892F-48B4-A659-39633ACEBC4B}"/>
    <cellStyle name="集計 2 2 3 3 9 2" xfId="6430" xr:uid="{D1CC85B8-6E49-498F-AE90-93224C46FCD0}"/>
    <cellStyle name="集計 2 2 3 4" xfId="825" xr:uid="{144375CC-2B54-4366-A245-480E461F6558}"/>
    <cellStyle name="集計 2 2 3 4 2" xfId="4425" xr:uid="{49862509-7AED-4250-A2B0-C0FAEF23B19B}"/>
    <cellStyle name="集計 2 2 3 4 3" xfId="10227" xr:uid="{96F2870E-021A-4803-A3D9-FAD4E34ECEF7}"/>
    <cellStyle name="集計 2 2 3 4 4" xfId="10811" xr:uid="{FB92D326-26D8-4616-8A11-CC61F467F7FA}"/>
    <cellStyle name="集計 2 2 3 5" xfId="1351" xr:uid="{AC0B91F2-8534-478C-8B7A-28669FC64F03}"/>
    <cellStyle name="集計 2 2 3 5 2" xfId="4946" xr:uid="{4B6B7DAD-5032-48A2-BF72-AA0B74BB315A}"/>
    <cellStyle name="集計 2 2 3 6" xfId="1390" xr:uid="{FC0BDC8A-DA49-430B-A0FB-FE0445EB635B}"/>
    <cellStyle name="集計 2 2 3 6 2" xfId="4984" xr:uid="{EF02F735-0ED5-45EA-93BA-5C6266D7AF19}"/>
    <cellStyle name="集計 2 2 3 7" xfId="1663" xr:uid="{3C940DC3-4B93-4592-9137-E21C82DEC373}"/>
    <cellStyle name="集計 2 2 3 7 2" xfId="5255" xr:uid="{60A9843B-49B0-4CFB-A405-B3313D2B4E0E}"/>
    <cellStyle name="集計 2 2 3 8" xfId="1932" xr:uid="{A3494242-DD6D-4DF3-9165-CA1F3369F48C}"/>
    <cellStyle name="集計 2 2 3 8 2" xfId="5523" xr:uid="{8D9E95E9-A5F3-4CE0-AEA7-F74F893E48A5}"/>
    <cellStyle name="集計 2 2 3 9" xfId="2199" xr:uid="{E3872481-DAD4-46B3-A37A-2E935A206A5D}"/>
    <cellStyle name="集計 2 2 3 9 2" xfId="5789" xr:uid="{53EB29CE-2583-4EC7-A844-D57C86883B34}"/>
    <cellStyle name="集計 2 2 4" xfId="356" xr:uid="{1273A958-98C9-47DA-A005-ED432A73583E}"/>
    <cellStyle name="集計 2 2 4 10" xfId="2752" xr:uid="{8705F635-534E-4D85-B036-AE5F9E0EB336}"/>
    <cellStyle name="集計 2 2 4 10 2" xfId="6325" xr:uid="{C69DC201-D02B-4CB2-9A30-E1931BD4620B}"/>
    <cellStyle name="集計 2 2 4 11" xfId="2582" xr:uid="{F78646E5-B031-4E6A-A273-AE97105CE01F}"/>
    <cellStyle name="集計 2 2 4 12" xfId="3169" xr:uid="{AE75A392-DDA2-41EF-83CC-8A517E590B3E}"/>
    <cellStyle name="集計 2 2 4 12 2" xfId="6709" xr:uid="{AFEB97F2-37D6-43F7-8593-03F802141211}"/>
    <cellStyle name="集計 2 2 4 13" xfId="3280" xr:uid="{7CC410A0-7C42-4C4F-999D-A1A86DBB4C3C}"/>
    <cellStyle name="集計 2 2 4 13 2" xfId="6815" xr:uid="{CE71AD62-A8E9-4CB5-A0F3-7357B8860A1D}"/>
    <cellStyle name="集計 2 2 4 14" xfId="3580" xr:uid="{21223E38-736E-4AF9-BFA1-4D3DB5E0B096}"/>
    <cellStyle name="集計 2 2 4 14 2" xfId="7115" xr:uid="{7016042F-0761-45BF-A5D4-E062694407F7}"/>
    <cellStyle name="集計 2 2 4 15" xfId="3720" xr:uid="{99E53CF2-3B7E-4FFE-86BF-40067D1D15F4}"/>
    <cellStyle name="集計 2 2 4 15 2" xfId="7255" xr:uid="{1D8459E9-824E-40FC-8C37-8FAC8FA571BF}"/>
    <cellStyle name="集計 2 2 4 16" xfId="3990" xr:uid="{41522083-BA2B-4311-A671-EE19DFE11AF8}"/>
    <cellStyle name="集計 2 2 4 17" xfId="9652" xr:uid="{424A8DEF-89C6-4386-A5A3-989DCDEB23E0}"/>
    <cellStyle name="集計 2 2 4 2" xfId="496" xr:uid="{382A6E2F-81A9-4197-BA03-C5335AB33259}"/>
    <cellStyle name="集計 2 2 4 2 10" xfId="3053" xr:uid="{E0F21953-1248-48DA-A48A-14307B71D67D}"/>
    <cellStyle name="集計 2 2 4 2 11" xfId="2298" xr:uid="{05AABB5A-1671-40B4-8DEB-88E9318F2F24}"/>
    <cellStyle name="集計 2 2 4 2 11 2" xfId="5888" xr:uid="{6C026A5F-51E4-4D14-9081-783B5D193F11}"/>
    <cellStyle name="集計 2 2 4 2 12" xfId="3416" xr:uid="{257A1425-6813-401A-B811-AA7637458A52}"/>
    <cellStyle name="集計 2 2 4 2 12 2" xfId="6951" xr:uid="{847F4137-4F61-42A6-89FA-33ED002403E1}"/>
    <cellStyle name="集計 2 2 4 2 13" xfId="9792" xr:uid="{1730340B-15B0-4CB9-B9C0-50D3D98FACCC}"/>
    <cellStyle name="集計 2 2 4 2 14" xfId="10106" xr:uid="{CDA0619D-19CB-4F8F-94FF-CE852F9226BA}"/>
    <cellStyle name="集計 2 2 4 2 2" xfId="1022" xr:uid="{290D3BAF-F9A5-43C0-A41F-985309C5AD0F}"/>
    <cellStyle name="集計 2 2 4 2 2 2" xfId="4622" xr:uid="{0CF5090C-B13D-482B-8D31-BB648FF33F02}"/>
    <cellStyle name="集計 2 2 4 2 2 3" xfId="10426" xr:uid="{BD2B7F7A-7294-4E52-A5C6-698DA4503F15}"/>
    <cellStyle name="集計 2 2 4 2 2 4" xfId="10942" xr:uid="{86882C27-A262-444C-A334-F0D97A48CDA9}"/>
    <cellStyle name="集計 2 2 4 2 3" xfId="1109" xr:uid="{77899332-05AA-4E99-B358-34F6C763E29D}"/>
    <cellStyle name="集計 2 2 4 2 3 2" xfId="4709" xr:uid="{F5DA90A3-F40D-490D-95A7-9A1633A6C33F}"/>
    <cellStyle name="集計 2 2 4 2 3 3" xfId="10686" xr:uid="{1F097F51-BBA1-489B-8375-06C4063A7A23}"/>
    <cellStyle name="集計 2 2 4 2 3 4" xfId="11111" xr:uid="{099B640F-7EDF-4CA4-B40C-0CF1D767CAA5}"/>
    <cellStyle name="集計 2 2 4 2 4" xfId="1588" xr:uid="{0C76F2C0-3D62-4273-B441-7DED0FA84102}"/>
    <cellStyle name="集計 2 2 4 2 4 2" xfId="5181" xr:uid="{30527DE8-ED29-4999-B758-7C16F6651AE5}"/>
    <cellStyle name="集計 2 2 4 2 5" xfId="1859" xr:uid="{822205FF-2938-4543-8E9D-E717D23BACB6}"/>
    <cellStyle name="集計 2 2 4 2 5 2" xfId="5450" xr:uid="{AD73002F-8B7D-45FA-8214-47148EEAB836}"/>
    <cellStyle name="集計 2 2 4 2 6" xfId="2127" xr:uid="{0FACA005-2AA3-4091-A538-5A8B949AEE81}"/>
    <cellStyle name="集計 2 2 4 2 6 2" xfId="5717" xr:uid="{EA4CCBE1-B804-4149-9904-26BD45971F45}"/>
    <cellStyle name="集計 2 2 4 2 7" xfId="2391" xr:uid="{075AC717-B486-49A7-84A4-2A3383BF8020}"/>
    <cellStyle name="集計 2 2 4 2 7 2" xfId="5981" xr:uid="{EF94ECDE-58EC-4204-B4D2-5C9ECBCBFDA2}"/>
    <cellStyle name="集計 2 2 4 2 8" xfId="2651" xr:uid="{7F124109-872C-49DA-96CB-5CF9EB45A6A4}"/>
    <cellStyle name="集計 2 2 4 2 8 2" xfId="6232" xr:uid="{77EE5588-3D6C-469A-840F-2F5AE2CEFFBB}"/>
    <cellStyle name="集計 2 2 4 2 9" xfId="2898" xr:uid="{4B7307B2-2E0E-4A95-915C-B387836C21E2}"/>
    <cellStyle name="集計 2 2 4 2 9 2" xfId="6464" xr:uid="{9D2AC341-5BFD-499B-BD7B-BBD6A434C2B3}"/>
    <cellStyle name="集計 2 2 4 3" xfId="864" xr:uid="{13957647-6F3E-43E7-9EF3-66E52D25F309}"/>
    <cellStyle name="集計 2 2 4 3 2" xfId="4464" xr:uid="{8C40698D-7FD6-4F7B-BE0E-ABB3E42C25CD}"/>
    <cellStyle name="集計 2 2 4 3 3" xfId="10267" xr:uid="{C1D86A29-0869-40F4-AB74-F20A6D4489A8}"/>
    <cellStyle name="集計 2 2 4 3 4" xfId="10840" xr:uid="{A527F77F-7787-4511-B7F1-31CD77B5DC15}"/>
    <cellStyle name="集計 2 2 4 4" xfId="722" xr:uid="{0F6FDAF2-EC72-4014-803E-8226F18FDBD6}"/>
    <cellStyle name="集計 2 2 4 4 2" xfId="4323" xr:uid="{3FB49746-C7E9-4235-8AD4-8F1AA0075EE8}"/>
    <cellStyle name="集計 2 2 4 4 3" xfId="10536" xr:uid="{3B3E558A-22CA-4308-B86F-3BEF18C37C5A}"/>
    <cellStyle name="集計 2 2 4 4 4" xfId="11009" xr:uid="{32B31A14-C97A-4887-896D-2EA518BF1F4C}"/>
    <cellStyle name="集計 2 2 4 5" xfId="1430" xr:uid="{2A85B00C-19F9-47A8-9F11-CC19E7AFF089}"/>
    <cellStyle name="集計 2 2 4 5 2" xfId="5024" xr:uid="{9D9119D7-DA3F-425F-A8A4-78C2F79AB20E}"/>
    <cellStyle name="集計 2 2 4 6" xfId="1703" xr:uid="{BCB57FB0-FDFF-4E03-8E1D-813A8E942BC9}"/>
    <cellStyle name="集計 2 2 4 6 2" xfId="5295" xr:uid="{03CDC32D-E08A-4D06-9A1E-C6A5BF2852D6}"/>
    <cellStyle name="集計 2 2 4 7" xfId="1972" xr:uid="{82074663-792D-4500-A345-EC43E9F2F0B6}"/>
    <cellStyle name="集計 2 2 4 7 2" xfId="5563" xr:uid="{26914E8A-634B-4632-95FC-56D621BF4EB5}"/>
    <cellStyle name="集計 2 2 4 8" xfId="2238" xr:uid="{491FD3FF-2F0F-41CC-A042-8EA71A3E05DA}"/>
    <cellStyle name="集計 2 2 4 8 2" xfId="5828" xr:uid="{1EDF1085-23B6-4431-81C3-1EC6015E5955}"/>
    <cellStyle name="集計 2 2 4 9" xfId="2497" xr:uid="{CD639485-0A6B-430E-BA0C-788B1C34C7AC}"/>
    <cellStyle name="集計 2 2 4 9 2" xfId="6084" xr:uid="{A7303F49-A0DF-4FEE-B5BE-E7FD06E55B55}"/>
    <cellStyle name="集計 2 2 5" xfId="365" xr:uid="{51516EDF-4F27-4E15-8991-53DA67E37B3B}"/>
    <cellStyle name="集計 2 2 5 10" xfId="2759" xr:uid="{E6439770-2C50-4A66-B6FE-56E914C4FA50}"/>
    <cellStyle name="集計 2 2 5 10 2" xfId="6332" xr:uid="{20929ECE-B894-4C30-896F-FA343744994C}"/>
    <cellStyle name="集計 2 2 5 11" xfId="2483" xr:uid="{A8A4895C-3CB0-4A73-9D95-B6777D8EF294}"/>
    <cellStyle name="集計 2 2 5 12" xfId="3196" xr:uid="{06CD9B0B-7551-4AD9-973B-5E958B563501}"/>
    <cellStyle name="集計 2 2 5 12 2" xfId="6733" xr:uid="{8D57F44B-1105-4080-80F0-4C51299D6139}"/>
    <cellStyle name="集計 2 2 5 13" xfId="3288" xr:uid="{C042083C-AD15-4D2E-B5D1-24CC4429005F}"/>
    <cellStyle name="集計 2 2 5 13 2" xfId="6823" xr:uid="{2A1D4BDC-5E0D-4EA3-84C0-DFABF1BDAA13}"/>
    <cellStyle name="集計 2 2 5 14" xfId="3589" xr:uid="{33FA3E05-440F-4F79-BA58-AD0A50D1F83B}"/>
    <cellStyle name="集計 2 2 5 14 2" xfId="7124" xr:uid="{79197737-F0B8-4D17-9ED8-C12313BB587C}"/>
    <cellStyle name="集計 2 2 5 15" xfId="3728" xr:uid="{A81B5CA4-588B-463A-BC31-561201C3BE8E}"/>
    <cellStyle name="集計 2 2 5 15 2" xfId="7263" xr:uid="{8981B4C1-6630-40FC-887F-2EE7D12603D2}"/>
    <cellStyle name="集計 2 2 5 16" xfId="3999" xr:uid="{F0454632-74CC-4792-B306-21BDFCC8EA02}"/>
    <cellStyle name="集計 2 2 5 17" xfId="9661" xr:uid="{CCC71CCF-284C-4EE5-A299-FD0505924210}"/>
    <cellStyle name="集計 2 2 5 2" xfId="504" xr:uid="{E97BD8AC-9E67-40CD-AEDF-FF729216D5B7}"/>
    <cellStyle name="集計 2 2 5 2 10" xfId="3062" xr:uid="{1B719F3E-DB9B-47BF-B9AC-62D85A6ADB23}"/>
    <cellStyle name="集計 2 2 5 2 11" xfId="2154" xr:uid="{15E48C0E-631E-415D-8599-7637A6E479FA}"/>
    <cellStyle name="集計 2 2 5 2 11 2" xfId="5744" xr:uid="{C2589EB1-4F3E-4EF7-8809-48DC0F6354CD}"/>
    <cellStyle name="集計 2 2 5 2 12" xfId="3424" xr:uid="{38563D4B-A35A-4D20-92FF-F5EE60D387C8}"/>
    <cellStyle name="集計 2 2 5 2 12 2" xfId="6959" xr:uid="{7096D3D1-DC70-4D07-A3AD-53B674573E1F}"/>
    <cellStyle name="集計 2 2 5 2 13" xfId="9800" xr:uid="{5F19FF96-5F47-4C4C-85D7-1BFA2793D65B}"/>
    <cellStyle name="集計 2 2 5 2 14" xfId="10066" xr:uid="{EE1630D2-2137-40EF-9BB9-1363C760E353}"/>
    <cellStyle name="集計 2 2 5 2 2" xfId="1031" xr:uid="{C1D3C17F-1643-44F8-B43A-22E6545B5897}"/>
    <cellStyle name="集計 2 2 5 2 2 2" xfId="4631" xr:uid="{A5DE3E4D-B798-4393-BBDE-B38452950556}"/>
    <cellStyle name="集計 2 2 5 2 2 3" xfId="10435" xr:uid="{941E99A8-0447-4A64-8A3D-BCF2847D354E}"/>
    <cellStyle name="集計 2 2 5 2 2 4" xfId="10948" xr:uid="{71EACAC5-2480-4BA9-AF26-00A50D3DF791}"/>
    <cellStyle name="集計 2 2 5 2 3" xfId="1173" xr:uid="{A0309C69-E367-4C71-BAD4-979195C01CD1}"/>
    <cellStyle name="集計 2 2 5 2 3 2" xfId="4772" xr:uid="{66E79631-4E32-4776-9397-FDDE8C6CFA74}"/>
    <cellStyle name="集計 2 2 5 2 3 3" xfId="10695" xr:uid="{4F9AC9D6-9909-45B7-8EBF-02CFBD33304D}"/>
    <cellStyle name="集計 2 2 5 2 3 4" xfId="11117" xr:uid="{68087787-7CC4-4247-ACDB-4E553E77B223}"/>
    <cellStyle name="集計 2 2 5 2 4" xfId="1597" xr:uid="{BD6764BF-3206-4034-9B59-8916464FFC64}"/>
    <cellStyle name="集計 2 2 5 2 4 2" xfId="5190" xr:uid="{A235626B-A491-41B9-ACE9-C8697DF432AD}"/>
    <cellStyle name="集計 2 2 5 2 5" xfId="1868" xr:uid="{02852A95-7486-465B-89FB-1D5897FC60E0}"/>
    <cellStyle name="集計 2 2 5 2 5 2" xfId="5459" xr:uid="{28AB125E-5ACC-4FBA-93ED-978F081070B5}"/>
    <cellStyle name="集計 2 2 5 2 6" xfId="2135" xr:uid="{936AEDE2-E1F1-4A00-8787-ECD91527D3C9}"/>
    <cellStyle name="集計 2 2 5 2 6 2" xfId="5725" xr:uid="{C5FD4EE9-B6F3-4EF4-BDFF-2CB2A5AF7179}"/>
    <cellStyle name="集計 2 2 5 2 7" xfId="2400" xr:uid="{5D8361B6-117B-4B4F-81B6-9771B35A58E5}"/>
    <cellStyle name="集計 2 2 5 2 7 2" xfId="5990" xr:uid="{E35BA7A1-C34F-4DF2-BB79-08AE0424BE6A}"/>
    <cellStyle name="集計 2 2 5 2 8" xfId="2660" xr:uid="{F2E632FD-A89E-4A05-BFE7-2D9E1612FE7B}"/>
    <cellStyle name="集計 2 2 5 2 8 2" xfId="6241" xr:uid="{42B189BB-77A5-4076-8CDB-C881E957B2C0}"/>
    <cellStyle name="集計 2 2 5 2 9" xfId="2906" xr:uid="{166E9D74-CFAB-49D6-9C16-9BF9B0DF1B66}"/>
    <cellStyle name="集計 2 2 5 2 9 2" xfId="6472" xr:uid="{ECC4BE45-A28F-491E-9DDA-5C47B27D14EB}"/>
    <cellStyle name="集計 2 2 5 3" xfId="873" xr:uid="{0E7D0362-57A2-4E00-A538-A0985E182997}"/>
    <cellStyle name="集計 2 2 5 3 2" xfId="4473" xr:uid="{4DD516A0-6146-4ED5-905C-5749A9A1DAFF}"/>
    <cellStyle name="集計 2 2 5 3 3" xfId="10276" xr:uid="{4CC0B389-69C3-4754-BE96-5C1F93C8B5CE}"/>
    <cellStyle name="集計 2 2 5 3 4" xfId="10846" xr:uid="{70B3DA30-06F9-447B-A30C-2FAD830E82D5}"/>
    <cellStyle name="集計 2 2 5 4" xfId="759" xr:uid="{9CFF775E-9114-4665-A2DD-9504373BF211}"/>
    <cellStyle name="集計 2 2 5 4 2" xfId="4359" xr:uid="{556F7418-E82A-4956-9DD1-73B6B6D31A82}"/>
    <cellStyle name="集計 2 2 5 4 3" xfId="10545" xr:uid="{BD8AC0FD-42CA-4445-BC03-C7E333D52B7B}"/>
    <cellStyle name="集計 2 2 5 4 4" xfId="11015" xr:uid="{49CE3799-FCA9-45EC-A32B-08FA22C3AACD}"/>
    <cellStyle name="集計 2 2 5 5" xfId="1439" xr:uid="{D5D0206E-8873-4CDA-8C1D-F739EB02F301}"/>
    <cellStyle name="集計 2 2 5 5 2" xfId="5033" xr:uid="{97435DBD-9403-4215-A7CB-3140FC71AAC2}"/>
    <cellStyle name="集計 2 2 5 6" xfId="1712" xr:uid="{83ED97DE-34CC-4D6F-AD00-92A22D3E4018}"/>
    <cellStyle name="集計 2 2 5 6 2" xfId="5304" xr:uid="{1D2406FB-8CB4-4BE4-BA60-74D5A801DCBC}"/>
    <cellStyle name="集計 2 2 5 7" xfId="1981" xr:uid="{BBC7A4E1-AFC1-4744-B165-46914F299835}"/>
    <cellStyle name="集計 2 2 5 7 2" xfId="5572" xr:uid="{EA8B7E34-F565-4C4A-9883-42EFBFEB15B8}"/>
    <cellStyle name="集計 2 2 5 8" xfId="2246" xr:uid="{89355DE4-C58D-414D-9FB3-425D5496E9DC}"/>
    <cellStyle name="集計 2 2 5 8 2" xfId="5836" xr:uid="{3938AD5D-8091-4771-BD38-B7F30C063EB4}"/>
    <cellStyle name="集計 2 2 5 9" xfId="2506" xr:uid="{83504AEF-4835-4202-A58C-AFAB6A631534}"/>
    <cellStyle name="集計 2 2 5 9 2" xfId="6093" xr:uid="{5085FF31-D918-45BD-BEB2-2CA07FC5F550}"/>
    <cellStyle name="集計 2 2 6" xfId="360" xr:uid="{FA41EEE1-E4BD-4649-B1E6-679FE887CBFE}"/>
    <cellStyle name="集計 2 2 6 10" xfId="688" xr:uid="{FD974FAD-5F13-4D81-B236-D4976B2715AF}"/>
    <cellStyle name="集計 2 2 6 11" xfId="3165" xr:uid="{FB5F5655-DDDE-441A-875E-6C290ADB4EFC}"/>
    <cellStyle name="集計 2 2 6 11 2" xfId="6705" xr:uid="{E1907093-0574-49E2-86B2-023FBCA5EBA3}"/>
    <cellStyle name="集計 2 2 6 12" xfId="3284" xr:uid="{A48BF0BC-BD17-4BC8-A82A-88F10D70FEC3}"/>
    <cellStyle name="集計 2 2 6 12 2" xfId="6819" xr:uid="{27A7F094-6712-4030-89D4-7C572B780D62}"/>
    <cellStyle name="集計 2 2 6 13" xfId="3584" xr:uid="{85438D58-9057-4569-9D74-830C0B795CDB}"/>
    <cellStyle name="集計 2 2 6 13 2" xfId="7119" xr:uid="{77D4995C-8318-45C9-A327-FB982A34202B}"/>
    <cellStyle name="集計 2 2 6 14" xfId="3724" xr:uid="{23638B63-5734-4590-B417-D35F80515FF3}"/>
    <cellStyle name="集計 2 2 6 14 2" xfId="7259" xr:uid="{6B75A444-8F21-4EB4-ABFD-1A06AC58E5A2}"/>
    <cellStyle name="集計 2 2 6 15" xfId="3994" xr:uid="{47031CE0-F405-4052-9571-1E18C0B05E61}"/>
    <cellStyle name="集計 2 2 6 16" xfId="3822" xr:uid="{3BE731BB-4C37-4694-9B18-6231EEAFB301}"/>
    <cellStyle name="集計 2 2 6 17" xfId="9656" xr:uid="{3F6B323D-8CBB-4D59-99AD-F55CFF5438BF}"/>
    <cellStyle name="集計 2 2 6 2" xfId="500" xr:uid="{D5272DB3-741B-4B23-949F-2B742A50E40A}"/>
    <cellStyle name="集計 2 2 6 2 10" xfId="2937" xr:uid="{85E84988-035A-44AB-8F3B-6AA2C21E07DC}"/>
    <cellStyle name="集計 2 2 6 2 10 2" xfId="6503" xr:uid="{AAD6F579-49A2-4A35-A2ED-434EDB9FD7D7}"/>
    <cellStyle name="集計 2 2 6 2 11" xfId="3420" xr:uid="{231D0353-0A1D-4832-BF2A-E27290224C99}"/>
    <cellStyle name="集計 2 2 6 2 11 2" xfId="6955" xr:uid="{E627D52A-3948-41A9-913D-69344035DA33}"/>
    <cellStyle name="集計 2 2 6 2 12" xfId="9796" xr:uid="{22DD727E-C3CE-4DB0-9A5E-D98635C945AF}"/>
    <cellStyle name="集計 2 2 6 2 13" xfId="10105" xr:uid="{DE4B725E-0024-42A3-BF76-080E5C787C25}"/>
    <cellStyle name="集計 2 2 6 2 2" xfId="1026" xr:uid="{2545D097-DB5A-4339-84E6-7B05FF86EB11}"/>
    <cellStyle name="集計 2 2 6 2 2 2" xfId="4626" xr:uid="{7ED5861E-760E-42FB-8BA8-C91077BED660}"/>
    <cellStyle name="集計 2 2 6 2 2 3" xfId="10430" xr:uid="{DDDC6519-A708-414D-AB17-6F9D4C1E30B0}"/>
    <cellStyle name="集計 2 2 6 2 2 4" xfId="10944" xr:uid="{A9328E54-97DB-475A-96AB-E8B146BDFAD3}"/>
    <cellStyle name="集計 2 2 6 2 3" xfId="1207" xr:uid="{92B7C467-6D3D-4AEB-B5B6-3DF17F1173FE}"/>
    <cellStyle name="集計 2 2 6 2 3 2" xfId="4805" xr:uid="{6D43F506-B9FE-4DC8-8DDC-4B3F518EC6F8}"/>
    <cellStyle name="集計 2 2 6 2 3 3" xfId="10690" xr:uid="{FD42FEB2-EE22-464B-A43D-63F6AABACE4B}"/>
    <cellStyle name="集計 2 2 6 2 3 4" xfId="11113" xr:uid="{58A26B5F-ADE7-44BB-83F6-39B462D338BF}"/>
    <cellStyle name="集計 2 2 6 2 4" xfId="1592" xr:uid="{7CCF80A2-5438-4565-B965-C0A5A25A66B7}"/>
    <cellStyle name="集計 2 2 6 2 4 2" xfId="5185" xr:uid="{87D58EEA-766C-4267-8287-52FFE8778877}"/>
    <cellStyle name="集計 2 2 6 2 5" xfId="1863" xr:uid="{669FAF49-C73A-4D18-9D50-AE427CB769B5}"/>
    <cellStyle name="集計 2 2 6 2 5 2" xfId="5454" xr:uid="{AA10E4EA-CC59-439B-B78D-CA4D50F88063}"/>
    <cellStyle name="集計 2 2 6 2 6" xfId="2131" xr:uid="{6B4328F3-AB15-4BC4-9F10-101287013252}"/>
    <cellStyle name="集計 2 2 6 2 6 2" xfId="5721" xr:uid="{02C33A92-720E-478F-964A-1936DD6EE3B0}"/>
    <cellStyle name="集計 2 2 6 2 7" xfId="2395" xr:uid="{360684BD-0AB7-4279-93F5-3E67E3775C86}"/>
    <cellStyle name="集計 2 2 6 2 7 2" xfId="5985" xr:uid="{B206D42A-6B25-4802-9015-A7316424FEF8}"/>
    <cellStyle name="集計 2 2 6 2 8" xfId="2655" xr:uid="{CE66ACC6-92C5-42C6-A8D5-DA558065A025}"/>
    <cellStyle name="集計 2 2 6 2 8 2" xfId="6236" xr:uid="{17F3680A-FE70-4361-96A3-774A92093188}"/>
    <cellStyle name="集計 2 2 6 2 9" xfId="3057" xr:uid="{945E1B08-60D4-4838-BF59-7158CFCFC179}"/>
    <cellStyle name="集計 2 2 6 3" xfId="868" xr:uid="{5B20601D-72F3-4B87-AA7E-D251DA708A4B}"/>
    <cellStyle name="集計 2 2 6 3 2" xfId="4468" xr:uid="{FA19EEE6-EBDD-4A40-B9B8-D2674838D686}"/>
    <cellStyle name="集計 2 2 6 3 3" xfId="10271" xr:uid="{6B580AA7-F79D-49F6-A6A8-EBBCC57FA9D2}"/>
    <cellStyle name="集計 2 2 6 3 4" xfId="10842" xr:uid="{FE6CAD98-1979-42E8-B3B3-8ED1B0E120AD}"/>
    <cellStyle name="集計 2 2 6 4" xfId="1252" xr:uid="{E420A314-977E-465F-807F-ADCF8BFEC08A}"/>
    <cellStyle name="集計 2 2 6 4 2" xfId="4849" xr:uid="{B063EF93-8A9A-48FF-981A-26C41A17B951}"/>
    <cellStyle name="集計 2 2 6 4 3" xfId="10540" xr:uid="{F7DB9881-2F94-45CB-A171-342A1AAC2A02}"/>
    <cellStyle name="集計 2 2 6 4 4" xfId="11011" xr:uid="{A25BC6E7-4B49-4866-9BBA-27AF462047CE}"/>
    <cellStyle name="集計 2 2 6 5" xfId="1434" xr:uid="{5409CB6F-07B7-4804-9C6C-84D867E6A051}"/>
    <cellStyle name="集計 2 2 6 5 2" xfId="5028" xr:uid="{E9ABA3A8-EDAE-4F12-9D18-BAF16BD55541}"/>
    <cellStyle name="集計 2 2 6 6" xfId="1707" xr:uid="{0621AA27-EDD9-4069-8C4C-25DD072D88D9}"/>
    <cellStyle name="集計 2 2 6 6 2" xfId="5299" xr:uid="{C45E2C7F-7581-4E23-BF84-B863250CE8AF}"/>
    <cellStyle name="集計 2 2 6 7" xfId="1976" xr:uid="{F3319318-B5CD-4B04-83E7-FE3CFF949E20}"/>
    <cellStyle name="集計 2 2 6 7 2" xfId="5567" xr:uid="{EC7B69CB-1DD8-438D-B451-E907617A7BBB}"/>
    <cellStyle name="集計 2 2 6 8" xfId="2242" xr:uid="{FD5FE89E-560A-46D9-AF69-ACD4B2365883}"/>
    <cellStyle name="集計 2 2 6 8 2" xfId="5832" xr:uid="{11C6448B-E9FC-40B8-80EE-F350C37C94EC}"/>
    <cellStyle name="集計 2 2 6 9" xfId="2501" xr:uid="{427295F7-1C9D-4CAA-966F-F8DC9EF931B1}"/>
    <cellStyle name="集計 2 2 6 9 2" xfId="6088" xr:uid="{179522D3-60D1-4B7A-96CB-76EA46BA5C29}"/>
    <cellStyle name="集計 2 2 7" xfId="382" xr:uid="{30D24A31-2D0F-42C0-BEDA-B968527EE8CD}"/>
    <cellStyle name="集計 2 2 7 10" xfId="2420" xr:uid="{4D7F75E7-7C82-4A2A-8FFB-24FCFC040C11}"/>
    <cellStyle name="集計 2 2 7 11" xfId="2755" xr:uid="{F23FD608-FD8E-4C11-8937-C016D82694B6}"/>
    <cellStyle name="集計 2 2 7 11 2" xfId="6328" xr:uid="{4E07831F-C757-49BE-8125-EFDB50F61E9F}"/>
    <cellStyle name="集計 2 2 7 12" xfId="3303" xr:uid="{967C1F72-06B9-446C-A034-290B7E2C040C}"/>
    <cellStyle name="集計 2 2 7 12 2" xfId="6838" xr:uid="{DE6FE54A-7779-448C-A101-5A3A1B70E808}"/>
    <cellStyle name="集計 2 2 7 13" xfId="3606" xr:uid="{3DB8A41E-BF56-460F-913A-7A46A687873F}"/>
    <cellStyle name="集計 2 2 7 13 2" xfId="7141" xr:uid="{78008D72-2A4E-456A-BD3A-35756C5C9AF1}"/>
    <cellStyle name="集計 2 2 7 14" xfId="3743" xr:uid="{CE5232FB-4D8A-441B-9794-097F13349F8E}"/>
    <cellStyle name="集計 2 2 7 14 2" xfId="7278" xr:uid="{D93D0FAF-1765-4CEE-842B-BC48B354D508}"/>
    <cellStyle name="集計 2 2 7 15" xfId="4015" xr:uid="{D220E2A1-5899-457F-9D56-D7B2373AD208}"/>
    <cellStyle name="集計 2 2 7 16" xfId="3833" xr:uid="{C179D04A-BC65-4BD0-A7E9-B553C41015F3}"/>
    <cellStyle name="集計 2 2 7 17" xfId="9678" xr:uid="{9230C157-C4A6-49C6-8B72-C0D0927AA4CD}"/>
    <cellStyle name="集計 2 2 7 2" xfId="519" xr:uid="{D2CBECAD-9006-452C-9446-1F9955CCAC50}"/>
    <cellStyle name="集計 2 2 7 2 10" xfId="1300" xr:uid="{2F30175A-C73E-4625-9239-8C1C695EE12E}"/>
    <cellStyle name="集計 2 2 7 2 10 2" xfId="4896" xr:uid="{A8F06FB1-6BB5-4949-AF65-C7CB2BCBC4E8}"/>
    <cellStyle name="集計 2 2 7 2 11" xfId="3439" xr:uid="{3C2A5265-7996-477B-A382-8A0E058646F4}"/>
    <cellStyle name="集計 2 2 7 2 11 2" xfId="6974" xr:uid="{B01C53B5-95DE-44A2-BD37-5A1A231B86D9}"/>
    <cellStyle name="集計 2 2 7 2 12" xfId="9815" xr:uid="{7A02A181-A707-4DC9-8878-6A6142AA2E80}"/>
    <cellStyle name="集計 2 2 7 2 13" xfId="10061" xr:uid="{9EE80DD3-4706-4E5B-804D-AF873DC8EF4F}"/>
    <cellStyle name="集計 2 2 7 2 2" xfId="1048" xr:uid="{4EEDBB4C-24A3-4396-8E8D-7E8CEECEFCE4}"/>
    <cellStyle name="集計 2 2 7 2 2 2" xfId="4648" xr:uid="{42BCABD9-AF96-4368-B94C-7CF2E219CB22}"/>
    <cellStyle name="集計 2 2 7 2 2 3" xfId="10452" xr:uid="{FA19D067-C077-41C4-9C27-048747FA89F3}"/>
    <cellStyle name="集計 2 2 7 2 2 4" xfId="10958" xr:uid="{63A0ECE6-51AC-4C4A-8E85-122964077367}"/>
    <cellStyle name="集計 2 2 7 2 3" xfId="1142" xr:uid="{A65874CF-C241-4995-B091-4919F25F04F3}"/>
    <cellStyle name="集計 2 2 7 2 3 2" xfId="4742" xr:uid="{982DA7CF-95F3-446D-B215-86EFEA0A7290}"/>
    <cellStyle name="集計 2 2 7 2 3 3" xfId="10711" xr:uid="{344D3733-EDD8-4340-BC28-98F0D0404AB3}"/>
    <cellStyle name="集計 2 2 7 2 3 4" xfId="11127" xr:uid="{A4E978C9-4B7E-4F52-8846-4D58346E1307}"/>
    <cellStyle name="集計 2 2 7 2 4" xfId="1613" xr:uid="{870D9067-F911-4566-A991-88EE8117E32E}"/>
    <cellStyle name="集計 2 2 7 2 4 2" xfId="5206" xr:uid="{73BDE78B-8848-46C2-8643-A1C38CDF713F}"/>
    <cellStyle name="集計 2 2 7 2 5" xfId="1885" xr:uid="{CBE1D76F-6552-4227-913D-378F82D491AC}"/>
    <cellStyle name="集計 2 2 7 2 5 2" xfId="5476" xr:uid="{B4313B95-0914-4C9E-844F-442C534D2E8E}"/>
    <cellStyle name="集計 2 2 7 2 6" xfId="2151" xr:uid="{26DF827B-4D97-4FA2-9832-B05350FA9612}"/>
    <cellStyle name="集計 2 2 7 2 6 2" xfId="5741" xr:uid="{3773DD0B-875E-47FE-9286-4F7FF2CDB4C2}"/>
    <cellStyle name="集計 2 2 7 2 7" xfId="2417" xr:uid="{AF61B5EC-EA84-404A-86FD-2856626AB2E3}"/>
    <cellStyle name="集計 2 2 7 2 7 2" xfId="6006" xr:uid="{307358B6-BE36-4D91-9C39-0940DA87924C}"/>
    <cellStyle name="集計 2 2 7 2 8" xfId="2676" xr:uid="{421EA4B6-6F14-447D-BF9D-930B2D08BE83}"/>
    <cellStyle name="集計 2 2 7 2 8 2" xfId="6257" xr:uid="{8B6CDCF2-9B55-4128-9E36-FF82CD23B7B1}"/>
    <cellStyle name="集計 2 2 7 2 9" xfId="3078" xr:uid="{CABF568D-2933-443D-BE2C-2A29AAF95B21}"/>
    <cellStyle name="集計 2 2 7 3" xfId="890" xr:uid="{C5401A95-8D71-4F90-AB3A-F92FE59BE970}"/>
    <cellStyle name="集計 2 2 7 3 2" xfId="4490" xr:uid="{1571884A-D722-4048-A876-2AE21C27974D}"/>
    <cellStyle name="集計 2 2 7 3 3" xfId="10293" xr:uid="{04C52A7E-9918-4CBF-9B13-562008EB57FE}"/>
    <cellStyle name="集計 2 2 7 3 4" xfId="10856" xr:uid="{A5B5F0CE-D031-4F00-ADBE-F9FC56C0EC61}"/>
    <cellStyle name="集計 2 2 7 4" xfId="644" xr:uid="{EEAB6BCA-83C7-4B5F-83DA-0499379F9DB7}"/>
    <cellStyle name="集計 2 2 7 4 2" xfId="4247" xr:uid="{376FD801-ED1D-473A-AAE1-B6AFF3FF1877}"/>
    <cellStyle name="集計 2 2 7 4 3" xfId="10561" xr:uid="{2A3D0B88-A0BE-49D8-B829-DA849A51A48D}"/>
    <cellStyle name="集計 2 2 7 4 4" xfId="11025" xr:uid="{3B22BE01-884A-439F-BA41-6CCB663108BE}"/>
    <cellStyle name="集計 2 2 7 5" xfId="1456" xr:uid="{F03F4BB0-BE49-4D9E-94DC-98DD293AA229}"/>
    <cellStyle name="集計 2 2 7 5 2" xfId="5050" xr:uid="{ADE54874-3FEE-4D67-8C07-6F3840AC09E0}"/>
    <cellStyle name="集計 2 2 7 6" xfId="1729" xr:uid="{88ED4B23-60D7-47C4-BCE1-E5EA402033F1}"/>
    <cellStyle name="集計 2 2 7 6 2" xfId="5321" xr:uid="{3D8F3FA8-2611-449F-BD78-09D359CE6240}"/>
    <cellStyle name="集計 2 2 7 7" xfId="1998" xr:uid="{78463B30-E247-45DD-A1C7-307822CD93A6}"/>
    <cellStyle name="集計 2 2 7 7 2" xfId="5589" xr:uid="{85F887C0-F4D1-4936-86C9-C4C022307BF6}"/>
    <cellStyle name="集計 2 2 7 8" xfId="2262" xr:uid="{B51A96A9-F005-447F-A44B-71BFDC137F8D}"/>
    <cellStyle name="集計 2 2 7 8 2" xfId="5852" xr:uid="{7042FB87-1228-491A-8E83-80DE231FC4E2}"/>
    <cellStyle name="集計 2 2 7 9" xfId="2522" xr:uid="{DACE3F72-1FA6-41B5-8D4B-6C5CF8A20ECF}"/>
    <cellStyle name="集計 2 2 7 9 2" xfId="6109" xr:uid="{8477B56F-CAC4-45C4-A421-7E5F34248E87}"/>
    <cellStyle name="集計 2 2 8" xfId="275" xr:uid="{300AA57E-8CA7-4534-B12A-6AF9C19CED38}"/>
    <cellStyle name="集計 2 2 8 10" xfId="2979" xr:uid="{13965DE4-3A94-4D3C-8191-AA9710672103}"/>
    <cellStyle name="集計 2 2 8 11" xfId="1165" xr:uid="{790AF89B-707D-4146-9876-4D3D7258FB5D}"/>
    <cellStyle name="集計 2 2 8 11 2" xfId="4764" xr:uid="{36F4FCC9-51B4-43B2-BDDE-05288CC18821}"/>
    <cellStyle name="集計 2 2 8 12" xfId="3349" xr:uid="{8605205A-AF43-4C0F-890D-A8C17B56F4CC}"/>
    <cellStyle name="集計 2 2 8 12 2" xfId="6884" xr:uid="{7CDD58EE-14CE-4F21-B1A4-B8EB9A0DEE55}"/>
    <cellStyle name="集計 2 2 8 13" xfId="9605" xr:uid="{14A146DE-B4B5-425B-8B33-5319A9D05680}"/>
    <cellStyle name="集計 2 2 8 14" xfId="9899" xr:uid="{3C689B8C-B05D-4622-8FE1-066472409280}"/>
    <cellStyle name="集計 2 2 8 2" xfId="946" xr:uid="{AB32EBCA-48E6-4B79-8EED-E5105D158904}"/>
    <cellStyle name="集計 2 2 8 2 2" xfId="4546" xr:uid="{01018BDE-08F9-4D91-8EA8-6EEE20D28DFF}"/>
    <cellStyle name="集計 2 2 8 2 3" xfId="10349" xr:uid="{07AFEB17-150E-4928-BE6B-330136FA98F7}"/>
    <cellStyle name="集計 2 2 8 2 4" xfId="10891" xr:uid="{C36FAA90-634C-45E6-BBEC-37117DAB0F62}"/>
    <cellStyle name="集計 2 2 8 3" xfId="755" xr:uid="{53A51B97-5AF9-4422-88BA-FC13E1EA234A}"/>
    <cellStyle name="集計 2 2 8 3 2" xfId="4355" xr:uid="{5F7B6759-583E-493E-9C43-CCC632ADDD44}"/>
    <cellStyle name="集計 2 2 8 3 3" xfId="10613" xr:uid="{06AF4D09-1E59-491A-AE6F-A563512B5F2E}"/>
    <cellStyle name="集計 2 2 8 3 4" xfId="11060" xr:uid="{0BDD2C4F-8557-462A-85E0-E71D32DE059E}"/>
    <cellStyle name="集計 2 2 8 4" xfId="1511" xr:uid="{4A8C8C20-D828-4602-A135-A3FCAA2F3BB4}"/>
    <cellStyle name="集計 2 2 8 4 2" xfId="5105" xr:uid="{0E67913B-571D-40C6-A5A6-21F3C45A67C4}"/>
    <cellStyle name="集計 2 2 8 5" xfId="1783" xr:uid="{406C176B-623E-47EC-9381-B065A60C1A10}"/>
    <cellStyle name="集計 2 2 8 5 2" xfId="5374" xr:uid="{CDF0714E-A06F-4579-BAFE-DF965DB759D4}"/>
    <cellStyle name="集計 2 2 8 6" xfId="2051" xr:uid="{604971AD-1B4F-4F9D-9C30-455EC7054350}"/>
    <cellStyle name="集計 2 2 8 6 2" xfId="5642" xr:uid="{7C294AC4-958C-4F95-9C2C-BBC36BE2C1D3}"/>
    <cellStyle name="集計 2 2 8 7" xfId="2318" xr:uid="{DC2351C0-5EE1-49DF-B8EB-0BF7830DE685}"/>
    <cellStyle name="集計 2 2 8 7 2" xfId="5908" xr:uid="{9EA88F46-BF7C-4CF5-83CE-F49B5835B94E}"/>
    <cellStyle name="集計 2 2 8 8" xfId="2576" xr:uid="{DCD3FAD3-77F9-4037-9679-90CC7E243E40}"/>
    <cellStyle name="集計 2 2 8 8 2" xfId="6160" xr:uid="{8F4B76C4-F9C4-490C-99BC-7EDA3D077DDB}"/>
    <cellStyle name="集計 2 2 8 9" xfId="2825" xr:uid="{C674BACA-FD92-4DAD-A779-BCF33D131629}"/>
    <cellStyle name="集計 2 2 8 9 2" xfId="6397" xr:uid="{96BBE5D9-7911-4889-997A-6E0986726702}"/>
    <cellStyle name="集計 2 2 9" xfId="427" xr:uid="{865FE9EC-4E75-49ED-8BE4-5942CE9E21FA}"/>
    <cellStyle name="集計 2 2 9 2" xfId="4057" xr:uid="{8135E7D8-3794-49BC-8518-AEFD3B6FF4FA}"/>
    <cellStyle name="集計 2 2 9 3" xfId="9723" xr:uid="{5E35DB3A-271A-480F-8AF6-865FC43EA6DE}"/>
    <cellStyle name="集計 2 2 9 4" xfId="10786" xr:uid="{17E84C0C-70F4-4A27-995C-226D5C46392B}"/>
    <cellStyle name="集計 2 20" xfId="10091" xr:uid="{2ADA6D66-1322-41CA-8BF9-EC61E8BAD067}"/>
    <cellStyle name="集計 2 3" xfId="291" xr:uid="{443E822B-D09B-4D6D-BA66-2FC96F37830B}"/>
    <cellStyle name="集計 2 3 10" xfId="1278" xr:uid="{14C3386F-887B-44C9-BF8B-60BF6D27064A}"/>
    <cellStyle name="集計 2 3 10 2" xfId="4875" xr:uid="{81375800-2DB9-4FBE-AB68-4A28F2ADE6A2}"/>
    <cellStyle name="集計 2 3 10 3" xfId="11807" xr:uid="{26F89166-968F-4438-955A-ABE79B848670}"/>
    <cellStyle name="集計 2 3 11" xfId="1368" xr:uid="{8E219C65-72F6-49B4-9C69-FBC11F0D70D1}"/>
    <cellStyle name="集計 2 3 11 2" xfId="4962" xr:uid="{6C79953D-76F2-48DC-A341-FB83362A791B}"/>
    <cellStyle name="集計 2 3 11 3" xfId="11854" xr:uid="{38F4B1B7-929F-44B9-B199-08F774CEB9D8}"/>
    <cellStyle name="集計 2 3 12" xfId="2912" xr:uid="{038947CA-1670-4838-99A8-6A2513EF40A4}"/>
    <cellStyle name="集計 2 3 12 2" xfId="6478" xr:uid="{232F0E39-2483-44EA-9A51-F82C846C9FD8}"/>
    <cellStyle name="集計 2 3 12 3" xfId="12547" xr:uid="{8C744BFF-FF1E-416E-9D91-9B790258912C}"/>
    <cellStyle name="集計 2 3 13" xfId="3181" xr:uid="{A5784FD9-1DB4-4FCD-B6EE-31B2EC908561}"/>
    <cellStyle name="集計 2 3 13 2" xfId="6720" xr:uid="{A8AD7BC2-0026-44EB-8FE1-77F30F182EA3}"/>
    <cellStyle name="集計 2 3 13 3" xfId="12714" xr:uid="{45328A01-C810-424C-BA79-D24D3885C510}"/>
    <cellStyle name="集計 2 3 14" xfId="3515" xr:uid="{113F4945-2A59-44B2-88B8-F7FFE6484712}"/>
    <cellStyle name="集計 2 3 14 2" xfId="7050" xr:uid="{3D065C43-2C10-422B-9D70-A1E8C5880172}"/>
    <cellStyle name="集計 2 3 14 3" xfId="12863" xr:uid="{C533A6B9-4BCD-4456-ABDE-04CE93D20567}"/>
    <cellStyle name="集計 2 3 15" xfId="3661" xr:uid="{6A0186F5-3658-4B53-AF05-17DEB4BF2AB3}"/>
    <cellStyle name="集計 2 3 15 2" xfId="7196" xr:uid="{64191BF8-BB25-4BFD-945A-D6999AB1B3D5}"/>
    <cellStyle name="集計 2 3 15 3" xfId="12941" xr:uid="{B2D618CA-1C3D-418E-BC80-0E88CDF54F46}"/>
    <cellStyle name="集計 2 3 16" xfId="3927" xr:uid="{94FEC953-D779-4177-A178-C9BEFD191B97}"/>
    <cellStyle name="集計 2 3 16 2" xfId="11217" xr:uid="{0F28DACB-F2EF-4C90-BB8E-06C530A1E20F}"/>
    <cellStyle name="集計 2 3 2" xfId="396" xr:uid="{4868E056-A464-471B-B05A-985311937D4F}"/>
    <cellStyle name="集計 2 3 2 10" xfId="2295" xr:uid="{78EF9E30-3542-4A51-9D99-BBA14EB6C34C}"/>
    <cellStyle name="集計 2 3 2 10 2" xfId="5885" xr:uid="{FA0EBCC4-B44F-4336-B1AC-ED5DF7E04573}"/>
    <cellStyle name="集計 2 3 2 10 3" xfId="12284" xr:uid="{4B54B323-46E2-4C62-9899-8895EE5C88FA}"/>
    <cellStyle name="集計 2 3 2 11" xfId="3175" xr:uid="{4CAC9C24-9210-45C2-994C-74DBAC17A022}"/>
    <cellStyle name="集計 2 3 2 11 2" xfId="6714" xr:uid="{99F99E75-0CA6-4CB6-A87E-52D125037CCB}"/>
    <cellStyle name="集計 2 3 2 11 3" xfId="12712" xr:uid="{100A0911-057C-4C0D-897A-EC281D443B5F}"/>
    <cellStyle name="集計 2 3 2 12" xfId="3313" xr:uid="{A2965B1C-7B96-455C-90EF-2E2722C78977}"/>
    <cellStyle name="集計 2 3 2 12 2" xfId="6848" xr:uid="{C7A70C26-FCD5-4DE4-BBD1-AD1359B8F814}"/>
    <cellStyle name="集計 2 3 2 12 3" xfId="12769" xr:uid="{13241014-7BE3-43B9-98AD-48968A724878}"/>
    <cellStyle name="集計 2 3 2 13" xfId="3620" xr:uid="{F6186112-69F9-425F-A3B3-A07F969ACA3F}"/>
    <cellStyle name="集計 2 3 2 13 2" xfId="7155" xr:uid="{0A022C09-590F-477B-A3BA-334216BCA9F9}"/>
    <cellStyle name="集計 2 3 2 13 3" xfId="12920" xr:uid="{EDC6E5AD-B3D2-4ED3-B22A-5483DBE87ADD}"/>
    <cellStyle name="集計 2 3 2 14" xfId="3753" xr:uid="{FD4FAC6E-9D68-4D8C-83EF-294CBB78F663}"/>
    <cellStyle name="集計 2 3 2 14 2" xfId="7288" xr:uid="{A52A4F05-61AB-4F57-9B14-72E8D6B32ED6}"/>
    <cellStyle name="集計 2 3 2 14 3" xfId="12984" xr:uid="{EA22B7F5-8B3F-4281-95AA-083A644E64D3}"/>
    <cellStyle name="集計 2 3 2 15" xfId="4027" xr:uid="{313F629D-5247-43CB-AA87-BE0D4B05DAD5}"/>
    <cellStyle name="集計 2 3 2 15 2" xfId="11268" xr:uid="{EE599698-0395-4002-A06D-8B7F38844E67}"/>
    <cellStyle name="集計 2 3 2 16" xfId="3846" xr:uid="{E3774608-F05B-4C8A-B381-D5EB17E168D9}"/>
    <cellStyle name="集計 2 3 2 17" xfId="9692" xr:uid="{B65944A3-0A09-4966-825B-9E9201D3F6EB}"/>
    <cellStyle name="集計 2 3 2 2" xfId="529" xr:uid="{5A026D3B-9C6A-4CE3-9B0D-9A2A6BE45643}"/>
    <cellStyle name="集計 2 3 2 2 10" xfId="1920" xr:uid="{02194139-A736-4D39-9963-7E1C650CD792}"/>
    <cellStyle name="集計 2 3 2 2 10 2" xfId="5511" xr:uid="{8920CEE4-373C-4866-A83C-93B3D78CBD3B}"/>
    <cellStyle name="集計 2 3 2 2 10 3" xfId="12114" xr:uid="{891DC4B3-25C0-4C20-AD7A-23CB8402EAFF}"/>
    <cellStyle name="集計 2 3 2 2 11" xfId="3449" xr:uid="{32E3C810-6370-4E23-9A47-A1E2343A1EE6}"/>
    <cellStyle name="集計 2 3 2 2 11 2" xfId="6984" xr:uid="{6597C083-D3EE-4FA3-90F8-A296EEBEE7F6}"/>
    <cellStyle name="集計 2 3 2 2 11 3" xfId="12829" xr:uid="{6F5BF252-F913-4045-84CF-A999EDDA0EBD}"/>
    <cellStyle name="集計 2 3 2 2 12" xfId="9825" xr:uid="{361BE1DA-6D55-4841-A26A-FB336A68CB9C}"/>
    <cellStyle name="集計 2 3 2 2 13" xfId="10759" xr:uid="{FE58A4D0-BF3D-4BBC-A442-A0881EFB3F4E}"/>
    <cellStyle name="集計 2 3 2 2 14" xfId="11318" xr:uid="{F6E64213-6465-45F1-82DF-FA7130CEFA38}"/>
    <cellStyle name="集計 2 3 2 2 2" xfId="1062" xr:uid="{3B6C179D-11C5-4449-8C6C-4FB8DA0E7D52}"/>
    <cellStyle name="集計 2 3 2 2 2 2" xfId="4662" xr:uid="{23812AC4-4882-4C96-AEC4-54561553C465}"/>
    <cellStyle name="集計 2 3 2 2 2 3" xfId="10466" xr:uid="{A71B2701-C32A-4922-93C8-FD0AE29CC762}"/>
    <cellStyle name="集計 2 3 2 2 2 4" xfId="10966" xr:uid="{E6DB6EC6-98B3-4C0A-BD1B-E9C86EBD9B14}"/>
    <cellStyle name="集計 2 3 2 2 2 5" xfId="11684" xr:uid="{F0CAE14D-9256-451C-8D05-62DBB8493DB2}"/>
    <cellStyle name="集計 2 3 2 2 3" xfId="1369" xr:uid="{FC00FC12-4376-4580-BA42-F1A84B5F1586}"/>
    <cellStyle name="集計 2 3 2 2 3 2" xfId="4963" xr:uid="{74545E04-AAD9-461F-90F9-9BEFE20B66DB}"/>
    <cellStyle name="集計 2 3 2 2 3 3" xfId="10723" xr:uid="{48ADCF41-E9EC-443F-81B5-5783B4D92584}"/>
    <cellStyle name="集計 2 3 2 2 3 4" xfId="11135" xr:uid="{E4C6E539-6C14-42EB-9549-319079BB69D5}"/>
    <cellStyle name="集計 2 3 2 2 3 5" xfId="11855" xr:uid="{0198D6E3-4C9B-4B4A-BFCA-3CA427E85A23}"/>
    <cellStyle name="集計 2 3 2 2 4" xfId="1627" xr:uid="{1ADEED05-C942-4E3A-BC6F-7FDD20AC10EB}"/>
    <cellStyle name="集計 2 3 2 2 4 2" xfId="5220" xr:uid="{C8AC36D9-74D6-44E7-BC9F-A386FDABF71A}"/>
    <cellStyle name="集計 2 3 2 2 4 3" xfId="11980" xr:uid="{E602366A-0A35-4536-A334-F0DA64FF4374}"/>
    <cellStyle name="集計 2 3 2 2 5" xfId="1898" xr:uid="{48152CE9-5A29-4347-B96F-51E6E53568C8}"/>
    <cellStyle name="集計 2 3 2 2 5 2" xfId="5489" xr:uid="{D7A52EA4-5D7B-4F29-9AE4-E797A42EC095}"/>
    <cellStyle name="集計 2 3 2 2 5 3" xfId="12104" xr:uid="{2446F073-0CDC-40C6-A026-AC9FC190F7AB}"/>
    <cellStyle name="集計 2 3 2 2 6" xfId="2165" xr:uid="{7AEC01BA-A259-4356-BD61-7B8DF5C23A91}"/>
    <cellStyle name="集計 2 3 2 2 6 2" xfId="5755" xr:uid="{CCBA0B59-9BDB-45D7-8433-44AB318DCF8B}"/>
    <cellStyle name="集計 2 3 2 2 6 3" xfId="12222" xr:uid="{F48E1B74-67DE-4FA9-AB16-1468F24BB87C}"/>
    <cellStyle name="集計 2 3 2 2 7" xfId="2431" xr:uid="{35E140A9-448B-47F3-BC00-024085AA361F}"/>
    <cellStyle name="集計 2 3 2 2 7 2" xfId="6019" xr:uid="{CA4B14B9-B1D7-4A02-8B05-DB80C5BCE778}"/>
    <cellStyle name="集計 2 3 2 2 7 3" xfId="12348" xr:uid="{2C390CE1-1470-40D5-A2F1-5AE9D6732DDD}"/>
    <cellStyle name="集計 2 3 2 2 8" xfId="2690" xr:uid="{79FA49A5-CD23-4E31-9E5D-974F0FB38549}"/>
    <cellStyle name="集計 2 3 2 2 8 2" xfId="12446" xr:uid="{B9913541-A11D-4FCB-8F97-7AE46F84F087}"/>
    <cellStyle name="集計 2 3 2 2 9" xfId="3092" xr:uid="{920CEE83-3E65-4474-A997-95E90CEC2545}"/>
    <cellStyle name="集計 2 3 2 2 9 2" xfId="6639" xr:uid="{C3A64C31-4B04-4157-82C1-1DA02EE3F006}"/>
    <cellStyle name="集計 2 3 2 2 9 3" xfId="12667" xr:uid="{26AFABD5-BD34-4395-8359-4F9127E7088A}"/>
    <cellStyle name="集計 2 3 2 3" xfId="904" xr:uid="{06C49230-EF2C-4E38-B729-C36CF1551C51}"/>
    <cellStyle name="集計 2 3 2 3 2" xfId="4504" xr:uid="{59C59071-5211-42BA-A477-33F0E111F187}"/>
    <cellStyle name="集計 2 3 2 3 3" xfId="10307" xr:uid="{30CEF300-0D1F-403A-BE60-8356214E8423}"/>
    <cellStyle name="集計 2 3 2 3 4" xfId="10864" xr:uid="{3E8154C3-033F-4185-ABCD-E68D52103D29}"/>
    <cellStyle name="集計 2 3 2 3 5" xfId="11555" xr:uid="{C12AF2D9-5C74-487A-9D3C-B5D74244AEB0}"/>
    <cellStyle name="集計 2 3 2 4" xfId="675" xr:uid="{197A5D0F-1FB1-440E-A6F8-729734EE061E}"/>
    <cellStyle name="集計 2 3 2 4 2" xfId="4277" xr:uid="{3DBA77AF-0DD6-4A94-9341-57B50D24B6FB}"/>
    <cellStyle name="集計 2 3 2 4 3" xfId="10573" xr:uid="{5F328E94-A878-440C-A686-6F69324EED91}"/>
    <cellStyle name="集計 2 3 2 4 4" xfId="11033" xr:uid="{14A9E8F1-3D66-4D08-9940-48A5FC414DF3}"/>
    <cellStyle name="集計 2 3 2 4 5" xfId="11389" xr:uid="{9110EADF-78D1-48A3-A87D-668005B1616A}"/>
    <cellStyle name="集計 2 3 2 5" xfId="1469" xr:uid="{20DEB37E-7358-4CC0-826C-BCC6B7778540}"/>
    <cellStyle name="集計 2 3 2 5 2" xfId="5063" xr:uid="{580640EE-A5F6-4019-9748-6324EA5DB900}"/>
    <cellStyle name="集計 2 3 2 5 3" xfId="11904" xr:uid="{446BF86F-F80D-4747-BCAA-4C342E029279}"/>
    <cellStyle name="集計 2 3 2 6" xfId="1741" xr:uid="{44CCA2EF-504D-4ACB-BCB2-ECAE41A8119D}"/>
    <cellStyle name="集計 2 3 2 6 2" xfId="5333" xr:uid="{FA42E673-EFB4-4F27-9162-5F4439BD9079}"/>
    <cellStyle name="集計 2 3 2 6 3" xfId="12033" xr:uid="{DE05EF18-05A9-4099-BCE7-E00CAC773A87}"/>
    <cellStyle name="集計 2 3 2 7" xfId="2012" xr:uid="{4B355F3B-00AC-479D-99D3-1EE211F983F1}"/>
    <cellStyle name="集計 2 3 2 7 2" xfId="5603" xr:uid="{2511AEA4-22FD-4E62-827B-15764A94ABF7}"/>
    <cellStyle name="集計 2 3 2 7 3" xfId="12154" xr:uid="{BA1CAE07-7774-4C57-B1E5-33EDB5CC972B}"/>
    <cellStyle name="集計 2 3 2 8" xfId="2276" xr:uid="{0B50A0CC-83C3-4CD0-AF28-C549E09FB856}"/>
    <cellStyle name="集計 2 3 2 8 2" xfId="5866" xr:uid="{3ED28CAB-A9AB-41F4-9C3F-2BCBDC2FECAC}"/>
    <cellStyle name="集計 2 3 2 8 3" xfId="12273" xr:uid="{0EFE64AF-E028-4B61-85C5-3CC065B07670}"/>
    <cellStyle name="集計 2 3 2 9" xfId="2536" xr:uid="{7AFB4DE9-AFC3-47B4-8ECC-495F366B25F8}"/>
    <cellStyle name="集計 2 3 2 9 2" xfId="6122" xr:uid="{3FF4882B-DDDF-4D4C-BB0B-565209981224}"/>
    <cellStyle name="集計 2 3 2 9 3" xfId="12392" xr:uid="{81F73830-5D45-47A1-B145-06F3CCC1853A}"/>
    <cellStyle name="集計 2 3 3" xfId="437" xr:uid="{F53EC394-E2AD-4A8C-BF0B-273B391859AF}"/>
    <cellStyle name="集計 2 3 3 10" xfId="2992" xr:uid="{27BB57F7-7DAF-4AE2-8B81-F56FD8D7B96A}"/>
    <cellStyle name="集計 2 3 3 10 2" xfId="6554" xr:uid="{536551EC-0589-447E-91A6-E4D381473C27}"/>
    <cellStyle name="集計 2 3 3 10 3" xfId="12588" xr:uid="{49C70775-DA17-4093-9477-8281ADCEAED5}"/>
    <cellStyle name="集計 2 3 3 11" xfId="2880" xr:uid="{C3559570-CF42-4507-ADB6-3EB96007E69E}"/>
    <cellStyle name="集計 2 3 3 11 2" xfId="6448" xr:uid="{CFBB02B0-C77E-4339-8F33-058646D4FB2F}"/>
    <cellStyle name="集計 2 3 3 11 3" xfId="12533" xr:uid="{E55FEEA8-8FF2-4DCA-83BE-837C00BAE2A3}"/>
    <cellStyle name="集計 2 3 3 12" xfId="3359" xr:uid="{55DACEFB-6D8D-431C-8D7B-0A01CFB188C2}"/>
    <cellStyle name="集計 2 3 3 12 2" xfId="6894" xr:uid="{1BEB9B6C-DBED-4A54-8914-9420263B306D}"/>
    <cellStyle name="集計 2 3 3 12 3" xfId="12789" xr:uid="{D50CF458-6537-4C0D-8D31-D0FD654AEE6D}"/>
    <cellStyle name="集計 2 3 3 13" xfId="9733" xr:uid="{4D4C56F6-63E1-45E3-B774-74676EF66D05}"/>
    <cellStyle name="集計 2 3 3 14" xfId="10087" xr:uid="{D2C17AC3-4805-4028-8E99-2D3DCDB3F0C5}"/>
    <cellStyle name="集計 2 3 3 15" xfId="11285" xr:uid="{D004C7F4-8FF4-4E5E-BB2B-6F9BE53B2081}"/>
    <cellStyle name="集計 2 3 3 2" xfId="960" xr:uid="{65198720-59CF-40E2-B854-08D97E1C7B47}"/>
    <cellStyle name="集計 2 3 3 2 2" xfId="4560" xr:uid="{6FFBD712-87B9-47FD-9578-163653DC9843}"/>
    <cellStyle name="集計 2 3 3 2 3" xfId="10363" xr:uid="{D2FEEAFF-78CC-4AD7-B84B-92AF3AAB6FA3}"/>
    <cellStyle name="集計 2 3 3 2 4" xfId="10899" xr:uid="{94143F80-B932-4B2E-8C56-6DAA791ABAE4}"/>
    <cellStyle name="集計 2 3 3 2 5" xfId="11601" xr:uid="{521E2FB3-65C9-40EA-89CA-42BCB661FD1A}"/>
    <cellStyle name="集計 2 3 3 3" xfId="1171" xr:uid="{C1CF55FF-1D0F-4B25-AE7E-989B6F04460D}"/>
    <cellStyle name="集計 2 3 3 3 2" xfId="4770" xr:uid="{48418577-F700-409B-A5CC-4EBCFCB6D0E2}"/>
    <cellStyle name="集計 2 3 3 3 3" xfId="10625" xr:uid="{9FD98A4E-D1E4-47C9-94CA-847AC2D51D9B}"/>
    <cellStyle name="集計 2 3 3 3 4" xfId="11068" xr:uid="{9B0277CE-2AD5-4D1F-9071-E556180D3383}"/>
    <cellStyle name="集計 2 3 3 3 5" xfId="11746" xr:uid="{2C5FD3AF-E940-41B7-B7C6-F7B22B067C93}"/>
    <cellStyle name="集計 2 3 3 4" xfId="1525" xr:uid="{2938570E-CFE3-4519-ABF7-0EDDB13A3649}"/>
    <cellStyle name="集計 2 3 3 4 2" xfId="5119" xr:uid="{065275F7-B654-423B-92DA-EB91DD69F3E5}"/>
    <cellStyle name="集計 2 3 3 4 3" xfId="11930" xr:uid="{1FFEF309-0B2B-4868-8BDD-1065BA81E490}"/>
    <cellStyle name="集計 2 3 3 5" xfId="1796" xr:uid="{FAADD5F4-E5B2-45FF-99F5-64F04E8EB2A8}"/>
    <cellStyle name="集計 2 3 3 5 2" xfId="5387" xr:uid="{6228E0B4-2EE3-4136-9C61-5396CB08CEC4}"/>
    <cellStyle name="集計 2 3 3 5 3" xfId="12057" xr:uid="{9A7A7788-C3BE-482F-BB8D-542AD49EDD78}"/>
    <cellStyle name="集計 2 3 3 6" xfId="2064" xr:uid="{51021A54-4474-4E86-8D1A-B1BFF2E78C7B}"/>
    <cellStyle name="集計 2 3 3 6 2" xfId="5654" xr:uid="{9A18A330-F0BD-4B20-AABA-7E18448CE258}"/>
    <cellStyle name="集計 2 3 3 6 3" xfId="12177" xr:uid="{6512F594-EC20-4DCF-8A42-3A0D62B7A5A9}"/>
    <cellStyle name="集計 2 3 3 7" xfId="2331" xr:uid="{B2208036-22C6-4AB0-A911-82D019D43E6A}"/>
    <cellStyle name="集計 2 3 3 7 2" xfId="5921" xr:uid="{E4C5A62E-9999-4D11-87C5-1D3619D7578E}"/>
    <cellStyle name="集計 2 3 3 7 3" xfId="12302" xr:uid="{76B6BD0C-CF5F-4D54-96E9-0C701A4B77CB}"/>
    <cellStyle name="集計 2 3 3 8" xfId="2589" xr:uid="{C10D1728-6CDC-4401-80E7-93D31F92481C}"/>
    <cellStyle name="集計 2 3 3 8 2" xfId="6172" xr:uid="{640B525D-5326-47FB-95F6-266ECF46D89B}"/>
    <cellStyle name="集計 2 3 3 8 3" xfId="12408" xr:uid="{196B8625-3E4A-4DE3-B740-9750DA4301F7}"/>
    <cellStyle name="集計 2 3 3 9" xfId="2838" xr:uid="{77B1ECB5-752B-4180-8B6D-F5A1CB8774DF}"/>
    <cellStyle name="集計 2 3 3 9 2" xfId="12512" xr:uid="{0DA145B5-84BC-47DB-83AC-3547883E0988}"/>
    <cellStyle name="集計 2 3 4" xfId="800" xr:uid="{0BC3E872-B851-426F-81F3-10B109B483E7}"/>
    <cellStyle name="集計 2 3 4 2" xfId="4400" xr:uid="{A01878E6-91AF-47D3-B5DF-B432472DB4DD}"/>
    <cellStyle name="集計 2 3 4 3" xfId="10203" xr:uid="{18A1E0E1-FA35-4ED6-9143-FB42F83B4F91}"/>
    <cellStyle name="集計 2 3 4 4" xfId="10794" xr:uid="{7DDD91FB-BF83-4C0B-AFDC-8C47A96E6957}"/>
    <cellStyle name="集計 2 3 4 5" xfId="11468" xr:uid="{3CF81E03-3AF7-4B86-8413-4FA2B1A83CA9}"/>
    <cellStyle name="集計 2 3 5" xfId="1373" xr:uid="{6AE748D7-D09A-4861-9160-728C803C67CE}"/>
    <cellStyle name="集計 2 3 5 2" xfId="4967" xr:uid="{F6661002-6735-4EBA-9B8F-D4DF14615F10}"/>
    <cellStyle name="集計 2 3 5 3" xfId="11858" xr:uid="{7E7A3611-9510-42A4-9325-F4D2E1069AD2}"/>
    <cellStyle name="集計 2 3 6" xfId="1225" xr:uid="{183782AE-D149-4BE1-B3CA-AC51C093DFB2}"/>
    <cellStyle name="集計 2 3 6 2" xfId="4822" xr:uid="{D02ECDE6-3A4B-412A-909B-4A82D3549F8C}"/>
    <cellStyle name="集計 2 3 6 3" xfId="11771" xr:uid="{82C61695-F44D-4710-BD1C-6DBBDEF3A8E5}"/>
    <cellStyle name="集計 2 3 7" xfId="641" xr:uid="{E39493B0-F7E3-443E-932B-9079F25564FA}"/>
    <cellStyle name="集計 2 3 7 2" xfId="4244" xr:uid="{F1B6E6A1-10C5-43EB-9C0F-F687231A73C6}"/>
    <cellStyle name="集計 2 3 7 3" xfId="11371" xr:uid="{1109726C-F362-4C2B-98A5-76723539FF42}"/>
    <cellStyle name="集計 2 3 8" xfId="1315" xr:uid="{B5D7A4D0-6775-465F-8669-8933E96FE2B6}"/>
    <cellStyle name="集計 2 3 8 2" xfId="4910" xr:uid="{0CE65B1C-3E32-4875-8824-7CF980432579}"/>
    <cellStyle name="集計 2 3 8 3" xfId="11823" xr:uid="{5F2B1751-A6FB-4022-B2A7-5AB999FB62B7}"/>
    <cellStyle name="集計 2 3 9" xfId="764" xr:uid="{F931E994-091B-41A9-9E2F-F951A6BC6F2D}"/>
    <cellStyle name="集計 2 3 9 2" xfId="4364" xr:uid="{BE9CEBF6-02BB-42CF-8097-64B609FCA524}"/>
    <cellStyle name="集計 2 3 9 3" xfId="11444" xr:uid="{E61B17EF-0B1B-47D7-B47C-AD55EC2F3F79}"/>
    <cellStyle name="集計 2 4" xfId="288" xr:uid="{616E47D3-BC60-4C90-B86C-6F2EDC66EF61}"/>
    <cellStyle name="集計 2 4 10" xfId="1660" xr:uid="{A1A7F43F-9D41-4804-AB5C-182C419C4153}"/>
    <cellStyle name="集計 2 4 10 2" xfId="5253" xr:uid="{619F044D-29BF-4410-A0A4-301D3CB8E23A}"/>
    <cellStyle name="集計 2 4 10 3" xfId="11995" xr:uid="{A5D3ED1D-1F1C-4677-B760-89ED5228F07F}"/>
    <cellStyle name="集計 2 4 11" xfId="1386" xr:uid="{B905E5B2-ADB1-43BA-8FBD-E0F39E0429AA}"/>
    <cellStyle name="集計 2 4 11 2" xfId="4980" xr:uid="{969F0AF5-70FF-4017-9F68-8D7B86A3E6EA}"/>
    <cellStyle name="集計 2 4 11 3" xfId="11864" xr:uid="{4D1E69AA-0F2D-4210-93D9-D10F2C4FCDC4}"/>
    <cellStyle name="集計 2 4 12" xfId="1310" xr:uid="{5554C165-E793-43D7-B1A1-973416E6EBB7}"/>
    <cellStyle name="集計 2 4 12 2" xfId="4905" xr:uid="{D1B706E7-0BB5-4CA0-80EB-268E515512E5}"/>
    <cellStyle name="集計 2 4 12 3" xfId="11819" xr:uid="{90153A12-94C4-4A81-9402-8B63CFCB31FE}"/>
    <cellStyle name="集計 2 4 13" xfId="3158" xr:uid="{48F1BA82-AA85-4F28-9611-61C8B31E022C}"/>
    <cellStyle name="集計 2 4 13 2" xfId="6699" xr:uid="{62CA3D3E-9D2E-446C-BC2C-E7C2443C48E9}"/>
    <cellStyle name="集計 2 4 13 3" xfId="12705" xr:uid="{1D6AD55A-F19C-4625-BA69-DC5A9792B8AE}"/>
    <cellStyle name="集計 2 4 14" xfId="3512" xr:uid="{00BE8E1F-6DCD-49F1-990D-9A8EA98C3EE4}"/>
    <cellStyle name="集計 2 4 14 2" xfId="7047" xr:uid="{69B0106C-2AE4-4576-8BD9-FF99DC6C9141}"/>
    <cellStyle name="集計 2 4 14 3" xfId="12862" xr:uid="{053CE4B7-F65B-492F-AE5B-01BB2367FBD9}"/>
    <cellStyle name="集計 2 4 15" xfId="3658" xr:uid="{04443D46-0751-4592-A1A8-89FE1C099884}"/>
    <cellStyle name="集計 2 4 15 2" xfId="7193" xr:uid="{BAADF3B5-3D91-4A03-BFEF-157C61E76BCF}"/>
    <cellStyle name="集計 2 4 15 3" xfId="12940" xr:uid="{5656CDE3-15EE-4197-9D6F-D9A969396AFF}"/>
    <cellStyle name="集計 2 4 16" xfId="3924" xr:uid="{2C1461B3-5E95-4A51-A751-00D0B77A88C4}"/>
    <cellStyle name="集計 2 4 16 2" xfId="11216" xr:uid="{B816202D-FB50-4FB3-9320-26BBBBC83A4F}"/>
    <cellStyle name="集計 2 4 2" xfId="393" xr:uid="{1E893F3A-0CE2-41B7-921E-539ABA3D3607}"/>
    <cellStyle name="集計 2 4 2 10" xfId="2347" xr:uid="{7CFFFED9-C1BA-41CF-85C3-61B3D9A6930D}"/>
    <cellStyle name="集計 2 4 2 10 2" xfId="5937" xr:uid="{B9E87909-D2F3-4C2E-8775-F29AB65E8351}"/>
    <cellStyle name="集計 2 4 2 10 3" xfId="12311" xr:uid="{29E8D45F-4B89-4E84-BA6E-3EA686212ABD}"/>
    <cellStyle name="集計 2 4 2 11" xfId="3213" xr:uid="{4B365A39-C7D7-400D-B1B3-34CD0E451905}"/>
    <cellStyle name="集計 2 4 2 11 2" xfId="6749" xr:uid="{789FBADB-2D8A-40C5-B3B3-664166497D61}"/>
    <cellStyle name="集計 2 4 2 11 3" xfId="12725" xr:uid="{3CDD7831-D10B-42C0-B025-DF40EEEBF457}"/>
    <cellStyle name="集計 2 4 2 12" xfId="3310" xr:uid="{4E6FAC97-FD86-4205-8AFE-B86B2F8C4859}"/>
    <cellStyle name="集計 2 4 2 12 2" xfId="6845" xr:uid="{F76E2E23-C7EB-4023-9B73-9CF50F747D13}"/>
    <cellStyle name="集計 2 4 2 12 3" xfId="12768" xr:uid="{8D0586FE-81E7-4163-A707-4469FA6A618C}"/>
    <cellStyle name="集計 2 4 2 13" xfId="3617" xr:uid="{F87DFCDB-5CFD-4CDA-9EB0-E9913963C509}"/>
    <cellStyle name="集計 2 4 2 13 2" xfId="7152" xr:uid="{BFB42038-56AB-4B71-A15B-DF3AF351F82A}"/>
    <cellStyle name="集計 2 4 2 13 3" xfId="12919" xr:uid="{C04F5CDF-DC94-404F-B672-ED4E81C5CF45}"/>
    <cellStyle name="集計 2 4 2 14" xfId="3750" xr:uid="{45A49CCA-C0A4-43F5-9B95-9607A2CDB949}"/>
    <cellStyle name="集計 2 4 2 14 2" xfId="7285" xr:uid="{D8F8DAA5-C788-44B1-A471-BF2706569978}"/>
    <cellStyle name="集計 2 4 2 14 3" xfId="12983" xr:uid="{C5729C2F-9BBA-406A-901C-CA5453CA111B}"/>
    <cellStyle name="集計 2 4 2 15" xfId="4024" xr:uid="{31235E1D-382B-45F8-95B4-1D6D57EB23E5}"/>
    <cellStyle name="集計 2 4 2 15 2" xfId="11267" xr:uid="{DB22ACEC-5033-42B4-88BA-310631192D7B}"/>
    <cellStyle name="集計 2 4 2 16" xfId="3843" xr:uid="{6917F0ED-C2DD-44D1-AF42-E8B4FB923A9E}"/>
    <cellStyle name="集計 2 4 2 17" xfId="9689" xr:uid="{6457F153-8C65-45DD-A888-B595D9EBC2F4}"/>
    <cellStyle name="集計 2 4 2 2" xfId="526" xr:uid="{7E7B0F3E-E862-4CBC-B57B-DFAD95A9D2BA}"/>
    <cellStyle name="集計 2 4 2 2 10" xfId="2955" xr:uid="{0F572EE9-61D9-49A0-A294-627667D68721}"/>
    <cellStyle name="集計 2 4 2 2 10 2" xfId="6521" xr:uid="{CF375EEA-0290-41FB-AC45-3F4B37C05C9A}"/>
    <cellStyle name="集計 2 4 2 2 10 3" xfId="12559" xr:uid="{9E9A6CB8-8400-4354-9378-5D6CBCDE8FD2}"/>
    <cellStyle name="集計 2 4 2 2 11" xfId="3446" xr:uid="{A1ECE39E-246A-4024-BD60-CC6575AC62B6}"/>
    <cellStyle name="集計 2 4 2 2 11 2" xfId="6981" xr:uid="{5BD4C914-DA4F-42E6-B027-15ABC29C330F}"/>
    <cellStyle name="集計 2 4 2 2 11 3" xfId="12828" xr:uid="{188FF5EB-73E6-4D1B-A212-546297E9EADF}"/>
    <cellStyle name="集計 2 4 2 2 12" xfId="9822" xr:uid="{E449614C-683A-439C-971D-9B66E506CF24}"/>
    <cellStyle name="集計 2 4 2 2 13" xfId="10756" xr:uid="{5B7D3369-A2A5-4756-9608-04C6C9D0B4E2}"/>
    <cellStyle name="集計 2 4 2 2 14" xfId="11317" xr:uid="{6021444A-AE38-447F-8B1D-1F4786EA20C3}"/>
    <cellStyle name="集計 2 4 2 2 2" xfId="1059" xr:uid="{F22131C5-E59E-4CEB-910D-292A883E0324}"/>
    <cellStyle name="集計 2 4 2 2 2 2" xfId="4659" xr:uid="{C478E3CE-E9A2-4A3A-940A-3B3C1DB142DB}"/>
    <cellStyle name="集計 2 4 2 2 2 3" xfId="10463" xr:uid="{8744B1D1-00C1-48DB-9B70-116C25CAD58A}"/>
    <cellStyle name="集計 2 4 2 2 2 4" xfId="10963" xr:uid="{CD976BD1-6FB0-47FC-AF5B-BD226A16A40F}"/>
    <cellStyle name="集計 2 4 2 2 2 5" xfId="11681" xr:uid="{2B182E22-C359-474D-9567-99BADE210946}"/>
    <cellStyle name="集計 2 4 2 2 3" xfId="1120" xr:uid="{A0893A22-1EAA-404D-A85F-0498242C2BFF}"/>
    <cellStyle name="集計 2 4 2 2 3 2" xfId="4720" xr:uid="{7B5B7C45-BCCF-4908-90E1-E64F499841EB}"/>
    <cellStyle name="集計 2 4 2 2 3 3" xfId="10720" xr:uid="{197E58C4-EB85-47DF-88D2-8D3621C10FC5}"/>
    <cellStyle name="集計 2 4 2 2 3 4" xfId="11132" xr:uid="{09F177A5-1BE3-4034-AC2B-1BAA173C132E}"/>
    <cellStyle name="集計 2 4 2 2 3 5" xfId="11722" xr:uid="{616E72EB-EB79-4089-A2F1-32A689CB21E1}"/>
    <cellStyle name="集計 2 4 2 2 4" xfId="1624" xr:uid="{937454F8-2D1C-4261-A1D7-82D2629246A7}"/>
    <cellStyle name="集計 2 4 2 2 4 2" xfId="5217" xr:uid="{C63BCEBA-C6C0-4428-A956-E70263E5FFF3}"/>
    <cellStyle name="集計 2 4 2 2 4 3" xfId="11979" xr:uid="{ED86A832-97C7-41FB-AB6E-9C787C25F7B9}"/>
    <cellStyle name="集計 2 4 2 2 5" xfId="1895" xr:uid="{F43E4A42-74EF-4DC9-BD2B-669F7A7C425E}"/>
    <cellStyle name="集計 2 4 2 2 5 2" xfId="5486" xr:uid="{EBD3B589-20D7-4C4C-B487-86CAE79B1774}"/>
    <cellStyle name="集計 2 4 2 2 5 3" xfId="12103" xr:uid="{A83E7151-0162-4134-981C-352C55C17BAD}"/>
    <cellStyle name="集計 2 4 2 2 6" xfId="2162" xr:uid="{08F54BC6-35BA-4377-BCCC-F93B98391635}"/>
    <cellStyle name="集計 2 4 2 2 6 2" xfId="5752" xr:uid="{391691C5-D6E4-4C50-B7F9-64CE1AFF54FD}"/>
    <cellStyle name="集計 2 4 2 2 6 3" xfId="12221" xr:uid="{F967396C-AA02-4933-AC90-3397939FFF78}"/>
    <cellStyle name="集計 2 4 2 2 7" xfId="2428" xr:uid="{847BE0C7-6EB7-4C84-B691-7A7E1361C0BF}"/>
    <cellStyle name="集計 2 4 2 2 7 2" xfId="6016" xr:uid="{A71FC593-0F66-4552-96DE-F3E3E522846B}"/>
    <cellStyle name="集計 2 4 2 2 7 3" xfId="12347" xr:uid="{27534A2B-8A58-4878-B637-B0E211A63FA8}"/>
    <cellStyle name="集計 2 4 2 2 8" xfId="2687" xr:uid="{36CAD36A-1C95-421E-9602-E7DE77907139}"/>
    <cellStyle name="集計 2 4 2 2 8 2" xfId="12445" xr:uid="{934D5C55-58D2-43E7-B969-03E698FB91D6}"/>
    <cellStyle name="集計 2 4 2 2 9" xfId="3089" xr:uid="{CE1FC3B8-9B28-4846-B964-87B56B0308D1}"/>
    <cellStyle name="集計 2 4 2 2 9 2" xfId="6636" xr:uid="{5ED58590-6159-4028-92BD-AC1DF1A0DA28}"/>
    <cellStyle name="集計 2 4 2 2 9 3" xfId="12664" xr:uid="{ED0A0DD2-0E6E-4ABC-915F-9FA68D7A87B0}"/>
    <cellStyle name="集計 2 4 2 3" xfId="901" xr:uid="{8E584E34-F808-4E2E-9EF1-709FEB1D68CC}"/>
    <cellStyle name="集計 2 4 2 3 2" xfId="4501" xr:uid="{0A798DAD-C430-41A5-B48B-A500DA8734C6}"/>
    <cellStyle name="集計 2 4 2 3 3" xfId="10304" xr:uid="{EF242431-E3BD-47D7-9001-086E504386AF}"/>
    <cellStyle name="集計 2 4 2 3 4" xfId="10861" xr:uid="{C9CF3E54-F139-4DD9-954A-C1AA9564B335}"/>
    <cellStyle name="集計 2 4 2 3 5" xfId="11552" xr:uid="{537C5278-92BF-4FBB-A520-277599F4BA7B}"/>
    <cellStyle name="集計 2 4 2 4" xfId="1296" xr:uid="{B1B337FC-3BAA-4F9F-8FAE-9C800CCE3486}"/>
    <cellStyle name="集計 2 4 2 4 2" xfId="4892" xr:uid="{38B35F29-8AD8-490A-AB93-D4B270153A65}"/>
    <cellStyle name="集計 2 4 2 4 3" xfId="10570" xr:uid="{052AB922-5F31-49E8-A3DF-99BBD94FDB15}"/>
    <cellStyle name="集計 2 4 2 4 4" xfId="11030" xr:uid="{18B41F00-B0F2-48DB-8D5F-53DB5285D030}"/>
    <cellStyle name="集計 2 4 2 4 5" xfId="11813" xr:uid="{3A7931F3-D203-4E2A-A90D-F0A1B81B4037}"/>
    <cellStyle name="集計 2 4 2 5" xfId="1466" xr:uid="{EACDC819-A62E-4063-9E81-E6C768186023}"/>
    <cellStyle name="集計 2 4 2 5 2" xfId="5060" xr:uid="{D3E62D57-EAAD-415E-AA07-C90CCEC6BCA9}"/>
    <cellStyle name="集計 2 4 2 5 3" xfId="11903" xr:uid="{3811C2F1-CAB2-4C76-A17D-6257BBA62667}"/>
    <cellStyle name="集計 2 4 2 6" xfId="1738" xr:uid="{9AD1EFC9-8AAE-43AA-AFEB-C8FF2D956235}"/>
    <cellStyle name="集計 2 4 2 6 2" xfId="5330" xr:uid="{B4EC8CA7-B9C0-4FE7-A524-DC9782E0CCDE}"/>
    <cellStyle name="集計 2 4 2 6 3" xfId="12032" xr:uid="{938F7230-B4EE-4658-A960-F1B27DD3AE10}"/>
    <cellStyle name="集計 2 4 2 7" xfId="2009" xr:uid="{A0C10C3D-DBB5-443C-AE6E-81ABDAA1056E}"/>
    <cellStyle name="集計 2 4 2 7 2" xfId="5600" xr:uid="{93D7DF57-4699-42BA-B57C-07CF814C1D92}"/>
    <cellStyle name="集計 2 4 2 7 3" xfId="12153" xr:uid="{D9F4937F-3741-45A9-A338-5CD6C24C4E47}"/>
    <cellStyle name="集計 2 4 2 8" xfId="2273" xr:uid="{3AE4B3AD-654F-4C89-8F46-06CDC58752F2}"/>
    <cellStyle name="集計 2 4 2 8 2" xfId="5863" xr:uid="{3547CA4F-BC98-4E17-9FBA-AE6E55A77FBD}"/>
    <cellStyle name="集計 2 4 2 8 3" xfId="12272" xr:uid="{E29F07B5-09A2-40B1-A80F-592E2C152DEC}"/>
    <cellStyle name="集計 2 4 2 9" xfId="2533" xr:uid="{AF0430AF-DA34-410A-B126-A03F4C5DD9C4}"/>
    <cellStyle name="集計 2 4 2 9 2" xfId="6119" xr:uid="{261FE13D-36BC-4A3C-9913-E99F94AB78A1}"/>
    <cellStyle name="集計 2 4 2 9 3" xfId="12391" xr:uid="{5040A36E-45CA-42FA-A54A-B5961B9AB3C9}"/>
    <cellStyle name="集計 2 4 3" xfId="434" xr:uid="{F5DF924E-5C44-4733-8D08-7793D8014CE0}"/>
    <cellStyle name="集計 2 4 3 10" xfId="2989" xr:uid="{7D8D02B9-5B56-417B-A3FD-458536D5CFAF}"/>
    <cellStyle name="集計 2 4 3 10 2" xfId="6551" xr:uid="{06DD4445-1EEE-4C80-A5B5-5102B82C2337}"/>
    <cellStyle name="集計 2 4 3 10 3" xfId="12585" xr:uid="{F6C28335-BC45-4ACC-A491-B209F12C5B2F}"/>
    <cellStyle name="集計 2 4 3 11" xfId="2284" xr:uid="{9122984F-0AE8-4859-841E-92BCFCA0066F}"/>
    <cellStyle name="集計 2 4 3 11 2" xfId="5874" xr:uid="{1D843E80-ECDA-4369-8514-0D8FCF753D9B}"/>
    <cellStyle name="集計 2 4 3 11 3" xfId="12278" xr:uid="{322B7501-BEDD-4715-AAE8-6CFA2AA5F191}"/>
    <cellStyle name="集計 2 4 3 12" xfId="3356" xr:uid="{39ED1A7A-9521-4C55-A473-BA771D8D455A}"/>
    <cellStyle name="集計 2 4 3 12 2" xfId="6891" xr:uid="{1ABD1339-9F79-4A7A-AF60-4D82AB97CBC2}"/>
    <cellStyle name="集計 2 4 3 12 3" xfId="12788" xr:uid="{5971D7D6-59FE-4827-B10F-874418D543CA}"/>
    <cellStyle name="集計 2 4 3 13" xfId="9730" xr:uid="{866819B5-3BB6-4E97-8563-07084C9D822D}"/>
    <cellStyle name="集計 2 4 3 14" xfId="10147" xr:uid="{025D507C-4F70-4FCB-8DF5-995F3864289B}"/>
    <cellStyle name="集計 2 4 3 15" xfId="11284" xr:uid="{54A7A71D-6576-42A4-AB34-091B51DE6C17}"/>
    <cellStyle name="集計 2 4 3 2" xfId="957" xr:uid="{1A040FFE-6A2C-4FA5-ABEB-94CD2C1706AD}"/>
    <cellStyle name="集計 2 4 3 2 2" xfId="4557" xr:uid="{AC4361C8-9712-499F-8787-87D726B887BF}"/>
    <cellStyle name="集計 2 4 3 2 3" xfId="10360" xr:uid="{D175ED60-9A1E-4E9D-AB4F-8DBA2FB8CC94}"/>
    <cellStyle name="集計 2 4 3 2 4" xfId="10896" xr:uid="{894033B7-00DF-4002-9231-849E3D0E1A38}"/>
    <cellStyle name="集計 2 4 3 2 5" xfId="11598" xr:uid="{DC972033-EBE4-4710-8CC5-E852BA9F437E}"/>
    <cellStyle name="集計 2 4 3 3" xfId="1276" xr:uid="{D2B6D384-AFA0-43A1-8075-D9BCC1023AC4}"/>
    <cellStyle name="集計 2 4 3 3 2" xfId="4873" xr:uid="{723A2182-BE0D-4790-BE45-B0C06647C96F}"/>
    <cellStyle name="集計 2 4 3 3 3" xfId="10622" xr:uid="{7FD248C0-5853-414A-B6DF-B5BF2027E9A2}"/>
    <cellStyle name="集計 2 4 3 3 4" xfId="11065" xr:uid="{B4F20B43-1DF8-49A4-9798-F9831EE3C86D}"/>
    <cellStyle name="集計 2 4 3 3 5" xfId="11806" xr:uid="{88AC377E-AAB4-4C63-BABF-A08BB4D5E2B7}"/>
    <cellStyle name="集計 2 4 3 4" xfId="1522" xr:uid="{BCF44877-1F95-4089-98EA-77A5EEC91CDE}"/>
    <cellStyle name="集計 2 4 3 4 2" xfId="5116" xr:uid="{9CF97730-0CF8-4107-8AA2-F17DD2FACAC5}"/>
    <cellStyle name="集計 2 4 3 4 3" xfId="11929" xr:uid="{AC73F0FB-9E02-448C-A04A-D733BB017242}"/>
    <cellStyle name="集計 2 4 3 5" xfId="1793" xr:uid="{25C7F7FC-CAF0-476C-9C3A-D11C344954A5}"/>
    <cellStyle name="集計 2 4 3 5 2" xfId="5384" xr:uid="{EC61187B-BFD8-494E-B289-4818EF8D191B}"/>
    <cellStyle name="集計 2 4 3 5 3" xfId="12056" xr:uid="{72FE165A-FEBB-43D8-95AB-30B16BDC7F94}"/>
    <cellStyle name="集計 2 4 3 6" xfId="2061" xr:uid="{45D58594-BB37-4C12-85FF-07D528E40508}"/>
    <cellStyle name="集計 2 4 3 6 2" xfId="5651" xr:uid="{97D71B9E-001A-467A-9EA3-7750F59DF6BB}"/>
    <cellStyle name="集計 2 4 3 6 3" xfId="12176" xr:uid="{627AD899-D338-42D7-9AA7-8B3B452DB726}"/>
    <cellStyle name="集計 2 4 3 7" xfId="2328" xr:uid="{1EF2E4E0-407E-467E-A6B3-02A98D6B6F76}"/>
    <cellStyle name="集計 2 4 3 7 2" xfId="5918" xr:uid="{531C9DD5-3DBC-4B55-BD50-AE4E69CDDA70}"/>
    <cellStyle name="集計 2 4 3 7 3" xfId="12301" xr:uid="{92FF6A31-E5B1-460F-A7A8-EA4EE03DF543}"/>
    <cellStyle name="集計 2 4 3 8" xfId="2586" xr:uid="{020D53D3-F956-497E-A622-81F773BC5BDC}"/>
    <cellStyle name="集計 2 4 3 8 2" xfId="6169" xr:uid="{8E9798AA-163C-4E78-AD6D-5575F890FCCD}"/>
    <cellStyle name="集計 2 4 3 8 3" xfId="12407" xr:uid="{9BD50257-2C69-4BC5-A14A-313F1D57E21B}"/>
    <cellStyle name="集計 2 4 3 9" xfId="2835" xr:uid="{32B6E825-EA33-41A5-9642-893D5D86AD24}"/>
    <cellStyle name="集計 2 4 3 9 2" xfId="12511" xr:uid="{F44342ED-13A1-433C-8026-7C40140B1E76}"/>
    <cellStyle name="集計 2 4 4" xfId="797" xr:uid="{14CC3D4A-4DF2-4015-819A-FBB01C93E296}"/>
    <cellStyle name="集計 2 4 4 2" xfId="4397" xr:uid="{95CF7E29-875D-495E-9017-522BECEDC208}"/>
    <cellStyle name="集計 2 4 4 3" xfId="10200" xr:uid="{C1C5AF93-24DF-4442-9C77-D7647D18B5F9}"/>
    <cellStyle name="集計 2 4 4 4" xfId="10791" xr:uid="{5960D7B8-0E5D-4E8D-AC1B-4F96C98F9C13}"/>
    <cellStyle name="集計 2 4 4 5" xfId="11465" xr:uid="{A8CEDCE7-CCAB-4943-9E61-7D4E05769509}"/>
    <cellStyle name="集計 2 4 5" xfId="580" xr:uid="{C1BA353E-22F7-4B0A-9DD6-14F211BA68C1}"/>
    <cellStyle name="集計 2 4 5 2" xfId="4184" xr:uid="{7808EDA3-1838-4297-BAF0-9A8610F3F6E8}"/>
    <cellStyle name="集計 2 4 5 3" xfId="11343" xr:uid="{31BA147B-C027-4966-B5C2-C56C3E463AE6}"/>
    <cellStyle name="集計 2 4 6" xfId="758" xr:uid="{200E91CA-519A-4C34-80CE-56DE62DA33A3}"/>
    <cellStyle name="集計 2 4 6 2" xfId="4358" xr:uid="{32275EFD-2D58-412B-A1AD-182C3132E72C}"/>
    <cellStyle name="集計 2 4 6 3" xfId="11440" xr:uid="{AC2E2B8B-EB9F-4CCE-A23B-ED9C0DBDD480}"/>
    <cellStyle name="集計 2 4 7" xfId="1289" xr:uid="{4E1227B6-BFDE-40AD-B718-8F0A9B90E265}"/>
    <cellStyle name="集計 2 4 7 2" xfId="4886" xr:uid="{19B74C5F-788F-48F8-92B8-2F31583C9321}"/>
    <cellStyle name="集計 2 4 7 3" xfId="11809" xr:uid="{409955FA-FE95-42DD-9F7F-8F56F47E3892}"/>
    <cellStyle name="集計 2 4 8" xfId="791" xr:uid="{3A729DCC-76B3-4884-BCC8-B54E10EEB03B}"/>
    <cellStyle name="集計 2 4 8 2" xfId="4391" xr:uid="{059A39AF-D1D7-475E-B139-161F499D3AA7}"/>
    <cellStyle name="集計 2 4 8 3" xfId="11461" xr:uid="{3D725971-18AC-4B37-81ED-10D8AEE956C9}"/>
    <cellStyle name="集計 2 4 9" xfId="1491" xr:uid="{01EF72B2-FBAF-4B64-B145-95984236FFDB}"/>
    <cellStyle name="集計 2 4 9 2" xfId="5085" xr:uid="{C495B26D-617A-45A5-8A51-36C3AF39C778}"/>
    <cellStyle name="集計 2 4 9 3" xfId="11915" xr:uid="{FC17E115-600F-4000-9086-978B91889AA5}"/>
    <cellStyle name="集計 2 5" xfId="340" xr:uid="{34B3594A-72E8-497E-A2D6-72093A583E65}"/>
    <cellStyle name="集計 2 5 10" xfId="2740" xr:uid="{D4BC5ABB-96FD-435B-83F6-7E3C34C2D5B7}"/>
    <cellStyle name="集計 2 5 10 2" xfId="12468" xr:uid="{FC08165A-23F2-4046-BA36-E5AD7F414FE2}"/>
    <cellStyle name="集計 2 5 11" xfId="2579" xr:uid="{D8FD453F-26BC-4043-905F-274D985D34B4}"/>
    <cellStyle name="集計 2 5 11 2" xfId="6163" xr:uid="{EC4BD56F-E539-4FED-81BD-6DE9535742F1}"/>
    <cellStyle name="集計 2 5 11 3" xfId="12406" xr:uid="{259E7383-66F1-44D6-82B1-C43AC254F16A}"/>
    <cellStyle name="集計 2 5 12" xfId="3177" xr:uid="{F9AAD1E6-1636-4F3A-9C51-9F31589D1394}"/>
    <cellStyle name="集計 2 5 12 2" xfId="6716" xr:uid="{1BBB215B-7A9E-415B-A5B4-BD5B47421316}"/>
    <cellStyle name="集計 2 5 12 3" xfId="12713" xr:uid="{C571BA26-398D-4497-821E-D4AF65DB2617}"/>
    <cellStyle name="集計 2 5 13" xfId="3266" xr:uid="{30BE3D3C-3F23-40BE-AE4E-BDDE4AB63D48}"/>
    <cellStyle name="集計 2 5 13 2" xfId="6801" xr:uid="{4F1C4A8B-4ED5-49C2-8279-2FD9725E8974}"/>
    <cellStyle name="集計 2 5 13 3" xfId="12750" xr:uid="{D48E7A9B-C783-49DE-A40E-18F2EABC0BF1}"/>
    <cellStyle name="集計 2 5 14" xfId="3564" xr:uid="{95AB74E9-6074-4114-97FA-47A9F43FE286}"/>
    <cellStyle name="集計 2 5 14 2" xfId="7099" xr:uid="{AA90C96A-548A-476D-8235-40ED7285F765}"/>
    <cellStyle name="集計 2 5 14 3" xfId="12891" xr:uid="{D4C867FA-EAB0-454F-B5A5-46DEC1717A05}"/>
    <cellStyle name="集計 2 5 15" xfId="3705" xr:uid="{27610ED9-97F7-409F-9F51-632B0051F9BB}"/>
    <cellStyle name="集計 2 5 15 2" xfId="7240" xr:uid="{4F1B8BA4-CCE0-4B64-80E3-4A58CB7B10E6}"/>
    <cellStyle name="集計 2 5 15 3" xfId="12964" xr:uid="{7B30F57D-5E7B-4CBC-ABE2-06D609D745E6}"/>
    <cellStyle name="集計 2 5 16" xfId="3974" xr:uid="{F590448B-89D1-4401-AF34-39D984295839}"/>
    <cellStyle name="集計 2 5 16 2" xfId="11243" xr:uid="{306ED40A-4A9B-4C23-B76E-96FCC23A2826}"/>
    <cellStyle name="集計 2 5 17" xfId="9637" xr:uid="{A44401D8-BBF8-471A-BFFD-EBD2BADC3A27}"/>
    <cellStyle name="集計 2 5 2" xfId="481" xr:uid="{A93FEE88-DFBB-4B47-869C-369AC6AF2928}"/>
    <cellStyle name="集計 2 5 2 10" xfId="3037" xr:uid="{B26BBEF8-DAD9-4640-9BF2-BF3A75F0E884}"/>
    <cellStyle name="集計 2 5 2 10 2" xfId="6595" xr:uid="{585EE067-9681-4FED-87D3-325A82E01574}"/>
    <cellStyle name="集計 2 5 2 10 3" xfId="12626" xr:uid="{73D48980-2455-47ED-9966-9A73AF2E3CC5}"/>
    <cellStyle name="集計 2 5 2 11" xfId="699" xr:uid="{BB52FF1A-9794-4424-9EE2-0D2D2C561B6C}"/>
    <cellStyle name="集計 2 5 2 11 2" xfId="4300" xr:uid="{66BB020C-C9AB-4920-A15F-61F962E2181A}"/>
    <cellStyle name="集計 2 5 2 11 3" xfId="11404" xr:uid="{B0A76C13-AF68-4DC9-9068-A926515F1E66}"/>
    <cellStyle name="集計 2 5 2 12" xfId="3401" xr:uid="{2C18CA6A-55EA-47FB-84D2-4CD66DC4659B}"/>
    <cellStyle name="集計 2 5 2 12 2" xfId="6936" xr:uid="{0B16BA8F-E6B1-4ABD-97EE-E9218E2887AC}"/>
    <cellStyle name="集計 2 5 2 12 3" xfId="12810" xr:uid="{DD41AF93-AAFF-4CCB-84EB-52F6BA57A48E}"/>
    <cellStyle name="集計 2 5 2 13" xfId="9777" xr:uid="{09AC3054-DA62-40B8-BB8A-CFBBE7910DA4}"/>
    <cellStyle name="集計 2 5 2 14" xfId="10073" xr:uid="{939AEC6C-74B4-47EF-8E71-D75CB12BC25D}"/>
    <cellStyle name="集計 2 5 2 15" xfId="11301" xr:uid="{2EE1C2D7-BED8-442B-96C7-A9EB760941B2}"/>
    <cellStyle name="集計 2 5 2 2" xfId="1006" xr:uid="{0C3A3C64-68F6-4B69-AB25-77A5412B36A8}"/>
    <cellStyle name="集計 2 5 2 2 2" xfId="4606" xr:uid="{7738B4D2-13EB-4006-B8AB-720822C45D29}"/>
    <cellStyle name="集計 2 5 2 2 3" xfId="10410" xr:uid="{D05047E7-59CC-4F59-B4F6-97B1DBFDAD74}"/>
    <cellStyle name="集計 2 5 2 2 4" xfId="10930" xr:uid="{7F7CCE9A-55D1-4DE2-B60D-11C99838FD66}"/>
    <cellStyle name="集計 2 5 2 2 5" xfId="11640" xr:uid="{B6EB4010-7057-4252-A71A-09424EB0D1E0}"/>
    <cellStyle name="集計 2 5 2 3" xfId="650" xr:uid="{1D8D1F06-75AF-4CD2-BE96-4AF09570A7F7}"/>
    <cellStyle name="集計 2 5 2 3 2" xfId="4252" xr:uid="{3A712C21-D977-453F-9406-57F41D5D2158}"/>
    <cellStyle name="集計 2 5 2 3 3" xfId="10670" xr:uid="{74DD45B2-CF72-4E4D-8965-573F823E43D6}"/>
    <cellStyle name="集計 2 5 2 3 4" xfId="11099" xr:uid="{59D72062-440A-4BB9-970A-8B07ED4894BD}"/>
    <cellStyle name="集計 2 5 2 3 5" xfId="11376" xr:uid="{73BEDE01-099B-489B-ADA7-F9F64FA09A52}"/>
    <cellStyle name="集計 2 5 2 4" xfId="1572" xr:uid="{649D5B12-C455-42BE-905E-44B51C1E4A4D}"/>
    <cellStyle name="集計 2 5 2 4 2" xfId="5165" xr:uid="{F33A6EAF-2490-4CCC-ACAA-B78B4DC74E38}"/>
    <cellStyle name="集計 2 5 2 4 3" xfId="11955" xr:uid="{17A33E84-319B-4F53-8026-60E2D3139CEE}"/>
    <cellStyle name="集計 2 5 2 5" xfId="1843" xr:uid="{A351F98A-AFC2-45E0-B031-0DEDF97578A0}"/>
    <cellStyle name="集計 2 5 2 5 2" xfId="5434" xr:uid="{72057777-44D2-4664-BA68-A716DACD40F3}"/>
    <cellStyle name="集計 2 5 2 5 3" xfId="12081" xr:uid="{60BE74B9-CACB-4B47-A905-6B36A1B635C4}"/>
    <cellStyle name="集計 2 5 2 6" xfId="2111" xr:uid="{FCBB0C7A-67E3-4733-A7C9-2A7EFCE36E14}"/>
    <cellStyle name="集計 2 5 2 6 2" xfId="5701" xr:uid="{C08B7DD0-1E1A-48C8-A6F7-4AE7488D5A46}"/>
    <cellStyle name="集計 2 5 2 6 3" xfId="12201" xr:uid="{7ADE7C8D-166E-4098-B22E-5E101216EB51}"/>
    <cellStyle name="集計 2 5 2 7" xfId="2376" xr:uid="{91C98A45-E7D6-4387-A4F5-341E2AEDAFF6}"/>
    <cellStyle name="集計 2 5 2 7 2" xfId="5966" xr:uid="{63F835FE-0004-49B1-9419-374BEE0AA544}"/>
    <cellStyle name="集計 2 5 2 7 3" xfId="12325" xr:uid="{0C10A6B2-4CDA-4EC1-A1A6-0DF393CB7BAA}"/>
    <cellStyle name="集計 2 5 2 8" xfId="2635" xr:uid="{0ACDD09D-C5D8-4C99-AC05-2904EB5E8070}"/>
    <cellStyle name="集計 2 5 2 8 2" xfId="6216" xr:uid="{E42805D8-FFC9-4578-87DD-F3B5627EF30B}"/>
    <cellStyle name="集計 2 5 2 8 3" xfId="12424" xr:uid="{CB311D00-A0DA-4CE2-9E28-5B183DA52A0D}"/>
    <cellStyle name="集計 2 5 2 9" xfId="2883" xr:uid="{DAC6E29F-8B22-4904-A7C8-49BC6C077B56}"/>
    <cellStyle name="集計 2 5 2 9 2" xfId="12534" xr:uid="{F2201BD4-1216-41EE-83A8-C9205E9F3A76}"/>
    <cellStyle name="集計 2 5 3" xfId="848" xr:uid="{48F36A6D-C8AA-4816-82DC-F6EC4449F3F0}"/>
    <cellStyle name="集計 2 5 3 2" xfId="4448" xr:uid="{87E9A193-ABE4-4B20-97B1-25C7EC2C6292}"/>
    <cellStyle name="集計 2 5 3 3" xfId="10251" xr:uid="{60B6B435-C952-4E8D-B167-2AF5CA9100D0}"/>
    <cellStyle name="集計 2 5 3 4" xfId="10827" xr:uid="{B81997A9-70EF-4F70-B82D-6DB9D00C1E5A}"/>
    <cellStyle name="集計 2 5 3 5" xfId="11510" xr:uid="{ADC3392B-A191-4FF7-AE8F-7890D334FD79}"/>
    <cellStyle name="集計 2 5 4" xfId="715" xr:uid="{F45A0FC8-D639-4366-A243-740EDF0EB257}"/>
    <cellStyle name="集計 2 5 4 2" xfId="4316" xr:uid="{41A0E659-3873-40E1-974C-663E7C8AFB8C}"/>
    <cellStyle name="集計 2 5 4 3" xfId="10520" xr:uid="{4CF904F0-45C8-4DE1-B294-A6374A4B413C}"/>
    <cellStyle name="集計 2 5 4 4" xfId="10997" xr:uid="{375B1861-FF4E-48EA-A197-1C9525B0332E}"/>
    <cellStyle name="集計 2 5 4 5" xfId="11413" xr:uid="{F63D2A9F-E524-4D51-8DBD-23DA5CF1EE96}"/>
    <cellStyle name="集計 2 5 5" xfId="1414" xr:uid="{E2143661-16E1-4494-B18D-2922840C9615}"/>
    <cellStyle name="集計 2 5 5 2" xfId="5008" xr:uid="{38A27722-7D73-4C2C-AF56-096A3741561D}"/>
    <cellStyle name="集計 2 5 5 3" xfId="11879" xr:uid="{1558365D-FF43-4EA2-B82F-A083DD10C59D}"/>
    <cellStyle name="集計 2 5 6" xfId="1687" xr:uid="{DD031E9A-F228-4F87-9AC3-3D796D107D40}"/>
    <cellStyle name="集計 2 5 6 2" xfId="5279" xr:uid="{BD1561FF-5EF7-413B-8100-AAD781C4A25E}"/>
    <cellStyle name="集計 2 5 6 3" xfId="12008" xr:uid="{1EEA904D-0582-45B0-8320-E5829607FC1F}"/>
    <cellStyle name="集計 2 5 7" xfId="1956" xr:uid="{9688286A-3EE6-4B7D-9AB8-6C10C7CB06EE}"/>
    <cellStyle name="集計 2 5 7 2" xfId="5547" xr:uid="{0C4A1E1F-62E5-4452-A16C-053F591C06AE}"/>
    <cellStyle name="集計 2 5 7 3" xfId="12130" xr:uid="{9FEA0A5D-E55D-401D-8679-5435F392F744}"/>
    <cellStyle name="集計 2 5 8" xfId="2222" xr:uid="{56A85800-C5C4-424C-B25C-CFEA4900E342}"/>
    <cellStyle name="集計 2 5 8 2" xfId="5812" xr:uid="{2F639F9E-98F6-4D93-B850-961F686B072D}"/>
    <cellStyle name="集計 2 5 8 3" xfId="12249" xr:uid="{916B0805-5409-4621-B9E4-0516E5B1D378}"/>
    <cellStyle name="集計 2 5 9" xfId="2481" xr:uid="{846FC6C0-6E83-4ACC-BC88-697E6A20DDFB}"/>
    <cellStyle name="集計 2 5 9 2" xfId="6069" xr:uid="{C3CC0A12-A7B9-4816-859F-0C518B9EEB9D}"/>
    <cellStyle name="集計 2 5 9 3" xfId="12372" xr:uid="{44485C44-CB4A-402E-BDBA-0B774D55140C}"/>
    <cellStyle name="集計 2 6" xfId="330" xr:uid="{F2882436-D973-402D-9E0B-E85FD5277CF7}"/>
    <cellStyle name="集計 2 6 10" xfId="2734" xr:uid="{FACD0262-F713-44DE-AD15-8E2D50045F5D}"/>
    <cellStyle name="集計 2 6 10 2" xfId="12467" xr:uid="{D222F046-9FFF-484A-BE71-F36FC60E7407}"/>
    <cellStyle name="集計 2 6 11" xfId="2746" xr:uid="{EA750AAC-9546-4250-A08F-D8B21999520A}"/>
    <cellStyle name="集計 2 6 11 2" xfId="6320" xr:uid="{3B7B5F44-C84C-4A42-819F-DEC4AFFB6B98}"/>
    <cellStyle name="集計 2 6 11 3" xfId="12472" xr:uid="{5834963B-A684-499C-96A3-E8CC8DACB68C}"/>
    <cellStyle name="集計 2 6 12" xfId="3199" xr:uid="{03812F61-2BDF-4C48-BB14-F82B0EA0CD75}"/>
    <cellStyle name="集計 2 6 12 2" xfId="6736" xr:uid="{E3247DE7-719E-4491-B50A-E2BA122A6FC4}"/>
    <cellStyle name="集計 2 6 12 3" xfId="12719" xr:uid="{83206AF5-CF48-4DAC-809B-2B8CFEBF82D9}"/>
    <cellStyle name="集計 2 6 13" xfId="3256" xr:uid="{EBD95C8B-4315-414F-982B-51B4028E7EA2}"/>
    <cellStyle name="集計 2 6 13 2" xfId="6791" xr:uid="{95E7576F-3947-4D03-B1A3-3DFA34A9F64A}"/>
    <cellStyle name="集計 2 6 13 3" xfId="12745" xr:uid="{6C618F9E-61C7-4C43-B839-51F78BDCEF36}"/>
    <cellStyle name="集計 2 6 14" xfId="3554" xr:uid="{AA0C921F-3F73-46CB-9AF3-9E704DB56D53}"/>
    <cellStyle name="集計 2 6 14 2" xfId="7089" xr:uid="{9896F340-B6EB-4F63-BC3A-9D2C05BC6DE3}"/>
    <cellStyle name="集計 2 6 14 3" xfId="12886" xr:uid="{04F73DE5-D186-4ABB-A706-4382E2BD098A}"/>
    <cellStyle name="集計 2 6 15" xfId="3695" xr:uid="{D71624B3-F72F-455E-A49D-72ABC90B16C4}"/>
    <cellStyle name="集計 2 6 15 2" xfId="7230" xr:uid="{2F263AA7-C5A5-4B79-9E42-D45141FD0F0E}"/>
    <cellStyle name="集計 2 6 15 3" xfId="12959" xr:uid="{25509A53-EA0E-4B6E-B07A-721076BB069E}"/>
    <cellStyle name="集計 2 6 16" xfId="3964" xr:uid="{AB99A0D9-5E6F-4798-9925-CB1A1420ED6D}"/>
    <cellStyle name="集計 2 6 16 2" xfId="11238" xr:uid="{ED965770-964D-4DF1-ABD9-9A34C0E7FB01}"/>
    <cellStyle name="集計 2 6 17" xfId="9627" xr:uid="{9EAF67AE-E62E-4B28-B456-1BBFCC4F7E45}"/>
    <cellStyle name="集計 2 6 2" xfId="471" xr:uid="{4D25294D-3837-405F-B19D-75F2439E27DC}"/>
    <cellStyle name="集計 2 6 2 10" xfId="3027" xr:uid="{B0B4B0DC-8054-4819-B75B-4594E2ECD24B}"/>
    <cellStyle name="集計 2 6 2 10 2" xfId="6585" xr:uid="{954CA8B0-83DB-4621-8C60-E63A2375E987}"/>
    <cellStyle name="集計 2 6 2 10 3" xfId="12616" xr:uid="{54E8CB40-F6C4-433C-B5A1-9D26FDD8B1C8}"/>
    <cellStyle name="集計 2 6 2 11" xfId="3058" xr:uid="{9BF8DDA0-439C-4BB9-8803-D86E1B95DF71}"/>
    <cellStyle name="集計 2 6 2 11 2" xfId="6611" xr:uid="{2C604ECF-0517-457F-A8D6-5F3BB5B97283}"/>
    <cellStyle name="集計 2 6 2 11 3" xfId="12641" xr:uid="{F5FAAB44-CDE4-4FCE-A6F2-D8D18BF3EF81}"/>
    <cellStyle name="集計 2 6 2 12" xfId="3391" xr:uid="{32D4DCAD-075B-482D-9047-9BB50D31767F}"/>
    <cellStyle name="集計 2 6 2 12 2" xfId="6926" xr:uid="{AF1AEF8D-9491-4881-A906-3916F815B0B4}"/>
    <cellStyle name="集計 2 6 2 12 3" xfId="12805" xr:uid="{6C0E1875-4E09-42F6-8395-2E2ABA366CB1}"/>
    <cellStyle name="集計 2 6 2 13" xfId="9767" xr:uid="{46ADE619-BE89-4D92-990C-30792C503BBB}"/>
    <cellStyle name="集計 2 6 2 14" xfId="10119" xr:uid="{DD52B886-E18A-490C-9A3F-2636E74C6846}"/>
    <cellStyle name="集計 2 6 2 15" xfId="11298" xr:uid="{A8BA2700-3E6D-41EC-9BDC-58B3349D8E9F}"/>
    <cellStyle name="集計 2 6 2 2" xfId="996" xr:uid="{6D28EFD0-0AAE-4F39-B4C5-FA3108F9E29C}"/>
    <cellStyle name="集計 2 6 2 2 2" xfId="4596" xr:uid="{44135B5C-EDF9-43C7-AAB9-12AB2095AADA}"/>
    <cellStyle name="集計 2 6 2 2 3" xfId="10400" xr:uid="{950DBC02-AB94-4284-8498-16B8D87D19E2}"/>
    <cellStyle name="集計 2 6 2 2 4" xfId="10922" xr:uid="{3D3EE38D-14BD-4B35-B6F2-E26C8FF7EC6F}"/>
    <cellStyle name="集計 2 6 2 2 5" xfId="11631" xr:uid="{13C54BD4-37D9-4099-A732-89F6CDEF83FA}"/>
    <cellStyle name="集計 2 6 2 3" xfId="1234" xr:uid="{05A2D1F1-3E65-44D2-BA46-79879101E060}"/>
    <cellStyle name="集計 2 6 2 3 2" xfId="4831" xr:uid="{0E018236-D4F0-42E1-98EE-BDE8C35E1140}"/>
    <cellStyle name="集計 2 6 2 3 3" xfId="10660" xr:uid="{643D01CC-64E5-4453-A6D2-69FEF503A4C3}"/>
    <cellStyle name="集計 2 6 2 3 4" xfId="11091" xr:uid="{37D3D5B7-6C3E-4C88-9794-A16552D42A19}"/>
    <cellStyle name="集計 2 6 2 3 5" xfId="11777" xr:uid="{26F711BC-C455-43E7-9175-B4311C979772}"/>
    <cellStyle name="集計 2 6 2 4" xfId="1562" xr:uid="{D48ADDD6-4C7F-43C6-8D11-0BA06315CDAB}"/>
    <cellStyle name="集計 2 6 2 4 2" xfId="5155" xr:uid="{9732945A-A281-4152-8D2E-C224DECFF39F}"/>
    <cellStyle name="集計 2 6 2 4 3" xfId="11950" xr:uid="{3572DF49-91DA-4F1B-B6F9-D981EBDE0DAD}"/>
    <cellStyle name="集計 2 6 2 5" xfId="1833" xr:uid="{83DCB280-68F3-4F69-ABA2-B1E4C5A281B7}"/>
    <cellStyle name="集計 2 6 2 5 2" xfId="5424" xr:uid="{07C9DBF3-6092-41C4-A148-4E36DD474CC4}"/>
    <cellStyle name="集計 2 6 2 5 3" xfId="12076" xr:uid="{0F58C2DF-7C36-4945-A2F4-A8AB6EBD6137}"/>
    <cellStyle name="集計 2 6 2 6" xfId="2101" xr:uid="{1EE709BA-C23E-47DA-B300-636ACE09FAFB}"/>
    <cellStyle name="集計 2 6 2 6 2" xfId="5691" xr:uid="{D91E3E89-728F-4E09-9C08-52FD1190FE6D}"/>
    <cellStyle name="集計 2 6 2 6 3" xfId="12196" xr:uid="{16739B07-E85F-4112-AC76-AAAB436D4EBE}"/>
    <cellStyle name="集計 2 6 2 7" xfId="2366" xr:uid="{7B8AB8F9-62F5-4003-A6CA-6A4C84DA05B6}"/>
    <cellStyle name="集計 2 6 2 7 2" xfId="5956" xr:uid="{F3603B3D-7543-4A74-8075-17C606386581}"/>
    <cellStyle name="集計 2 6 2 7 3" xfId="12320" xr:uid="{9E2E1EA5-7B95-44B4-8BF6-5ECD83A8BF30}"/>
    <cellStyle name="集計 2 6 2 8" xfId="2625" xr:uid="{6202695C-43A7-460B-BF26-19F38B805A72}"/>
    <cellStyle name="集計 2 6 2 8 2" xfId="6207" xr:uid="{0F8C1BC0-438B-473A-8D84-08970A05A19C}"/>
    <cellStyle name="集計 2 6 2 8 3" xfId="12421" xr:uid="{A6402D26-EC90-40F4-A82C-6659E7C2D6DE}"/>
    <cellStyle name="集計 2 6 2 9" xfId="2874" xr:uid="{78E6D6AB-731B-4211-8FB4-E1E3412F44D9}"/>
    <cellStyle name="集計 2 6 2 9 2" xfId="12530" xr:uid="{85F59625-610F-41CA-AB8E-0148A4FFB366}"/>
    <cellStyle name="集計 2 6 3" xfId="838" xr:uid="{0B4074BE-3F9A-48BB-8524-D3A4F2B6D66D}"/>
    <cellStyle name="集計 2 6 3 2" xfId="4438" xr:uid="{9D87D83C-BD36-49DF-ACA5-E15741078227}"/>
    <cellStyle name="集計 2 6 3 3" xfId="10241" xr:uid="{6AA9D511-33F7-4241-8B98-E9AFD27B8AF4}"/>
    <cellStyle name="集計 2 6 3 4" xfId="10819" xr:uid="{47B73113-C7AF-421A-822C-83CFA65AD109}"/>
    <cellStyle name="集計 2 6 3 5" xfId="11500" xr:uid="{6356B773-084B-436B-8B12-548DEBD4232B}"/>
    <cellStyle name="集計 2 6 4" xfId="1154" xr:uid="{1AC559E4-3CC6-4F73-9CF7-D1FEA49A27D7}"/>
    <cellStyle name="集計 2 6 4 2" xfId="4753" xr:uid="{95B85D55-E975-4399-B7C1-2A8D0C8E3476}"/>
    <cellStyle name="集計 2 6 4 3" xfId="10510" xr:uid="{67D69213-7407-453F-B947-805793C5A4D0}"/>
    <cellStyle name="集計 2 6 4 4" xfId="10989" xr:uid="{F6C30F89-E708-4E7C-A6EB-F76F4DD4A25D}"/>
    <cellStyle name="集計 2 6 4 5" xfId="11740" xr:uid="{CBAD830B-9DEA-468A-A5C7-5A455902B015}"/>
    <cellStyle name="集計 2 6 5" xfId="1404" xr:uid="{7D670A2A-F1DF-4637-B420-6972480029E5}"/>
    <cellStyle name="集計 2 6 5 2" xfId="4998" xr:uid="{AD688ECD-583A-42E3-B37D-67978136292C}"/>
    <cellStyle name="集計 2 6 5 3" xfId="11874" xr:uid="{7EE70925-6A8C-4480-97F9-96AC8972DC4B}"/>
    <cellStyle name="集計 2 6 6" xfId="1677" xr:uid="{0D0F5B43-2801-4918-A3BA-CD81983A180F}"/>
    <cellStyle name="集計 2 6 6 2" xfId="5269" xr:uid="{88085978-7A62-4DAB-9936-C0715D3C8A68}"/>
    <cellStyle name="集計 2 6 6 3" xfId="12003" xr:uid="{8EFC45AD-EDCA-4594-8774-F1CE8FF0FED3}"/>
    <cellStyle name="集計 2 6 7" xfId="1946" xr:uid="{1A273391-312B-4D71-AFBC-B97448E8A39E}"/>
    <cellStyle name="集計 2 6 7 2" xfId="5537" xr:uid="{76B976F0-F3FC-41D8-A650-022E53481DA8}"/>
    <cellStyle name="集計 2 6 7 3" xfId="12125" xr:uid="{EF8982D8-40FA-472F-B5A3-632A1A44F5E1}"/>
    <cellStyle name="集計 2 6 8" xfId="2212" xr:uid="{D088721A-42A1-4826-A0F2-9C36085C8A9F}"/>
    <cellStyle name="集計 2 6 8 2" xfId="5802" xr:uid="{345E054D-AE22-4658-8ACA-200661C26225}"/>
    <cellStyle name="集計 2 6 8 3" xfId="12244" xr:uid="{7F601AC6-158E-4174-947E-AC2E0AC9B281}"/>
    <cellStyle name="集計 2 6 9" xfId="2471" xr:uid="{6D4ED9D0-443A-4B32-BD27-0E4FAC6ABD84}"/>
    <cellStyle name="集計 2 6 9 2" xfId="6059" xr:uid="{6C365855-0FAF-4520-88F2-A2F413450982}"/>
    <cellStyle name="集計 2 6 9 3" xfId="12367" xr:uid="{D586CED3-EF33-414E-87CD-5E0E69AA28CD}"/>
    <cellStyle name="集計 2 7" xfId="336" xr:uid="{C9000CF1-43AA-4C72-B7BE-3D5E78D73DCF}"/>
    <cellStyle name="集計 2 7 10" xfId="2424" xr:uid="{7FFD9C91-3CA9-4D3D-BC62-15B48BC1257F}"/>
    <cellStyle name="集計 2 7 10 2" xfId="6012" xr:uid="{8AFC73E6-2591-42AF-8E0F-D4E0840A2EDC}"/>
    <cellStyle name="集計 2 7 10 3" xfId="12344" xr:uid="{05D5C15B-F91A-4969-9054-9D30B666F1A7}"/>
    <cellStyle name="集計 2 7 11" xfId="3172" xr:uid="{0E6D101B-E34E-4D2C-BDED-670E65D03086}"/>
    <cellStyle name="集計 2 7 11 2" xfId="6711" xr:uid="{235D6E23-BD67-4486-B653-9BB0C10CB888}"/>
    <cellStyle name="集計 2 7 11 3" xfId="12711" xr:uid="{859E5602-45EA-4941-9F8E-FD68EC5E8DE4}"/>
    <cellStyle name="集計 2 7 12" xfId="3262" xr:uid="{AAB9D821-D1BB-4A97-8297-23BF372E1D25}"/>
    <cellStyle name="集計 2 7 12 2" xfId="6797" xr:uid="{19939238-2A6A-4917-A6DD-DFB44ADE2781}"/>
    <cellStyle name="集計 2 7 12 3" xfId="12748" xr:uid="{84309347-DAA3-4D1C-AC9A-4B3E891BA23C}"/>
    <cellStyle name="集計 2 7 13" xfId="3560" xr:uid="{15B25FC1-002A-40CB-835D-6A77123388C2}"/>
    <cellStyle name="集計 2 7 13 2" xfId="7095" xr:uid="{A95A3AF6-4FEA-4D52-8711-2BDE4F8B53B0}"/>
    <cellStyle name="集計 2 7 13 3" xfId="12889" xr:uid="{C85C5FF8-7D6D-45C6-99FC-B3D8334ABD31}"/>
    <cellStyle name="集計 2 7 14" xfId="3701" xr:uid="{5AD9EA44-B75E-4506-BD47-93A81EF2B42C}"/>
    <cellStyle name="集計 2 7 14 2" xfId="7236" xr:uid="{63DAF9FC-20C9-404C-80FC-970396E23602}"/>
    <cellStyle name="集計 2 7 14 3" xfId="12962" xr:uid="{434AAB9D-0D9C-4F10-B61F-CCABD1AB3619}"/>
    <cellStyle name="集計 2 7 15" xfId="3970" xr:uid="{BDCAD68D-5B1D-4970-9424-A73DE832BF82}"/>
    <cellStyle name="集計 2 7 15 2" xfId="11241" xr:uid="{B462A9DF-D7AF-4929-9C95-A6FD6DE22773}"/>
    <cellStyle name="集計 2 7 16" xfId="3814" xr:uid="{B77B05D1-1055-4896-AC54-732333697638}"/>
    <cellStyle name="集計 2 7 17" xfId="9633" xr:uid="{4D2DB68D-438D-4038-92A4-43D9ABE958EC}"/>
    <cellStyle name="集計 2 7 2" xfId="477" xr:uid="{1B1ADEAA-1303-4C26-B24C-A60D369B23FD}"/>
    <cellStyle name="集計 2 7 2 10" xfId="3131" xr:uid="{233BF652-4ABC-4F50-A047-2C6AF5C11E93}"/>
    <cellStyle name="集計 2 7 2 10 2" xfId="6673" xr:uid="{C5DE64FC-0054-41F5-B5D1-E6896D7D0F49}"/>
    <cellStyle name="集計 2 7 2 10 3" xfId="12693" xr:uid="{FC4DDF74-BE58-41FE-9E7E-AB8F17980AB1}"/>
    <cellStyle name="集計 2 7 2 11" xfId="3397" xr:uid="{9271F743-512D-4BF1-9462-E9501BBAFE06}"/>
    <cellStyle name="集計 2 7 2 11 2" xfId="6932" xr:uid="{FFD98863-E5D5-46A2-8B15-9D86DB9FFF9C}"/>
    <cellStyle name="集計 2 7 2 11 3" xfId="12808" xr:uid="{87F49C89-E678-493D-B67F-F0429F9183F1}"/>
    <cellStyle name="集計 2 7 2 12" xfId="9773" xr:uid="{59B291D4-17B2-40B2-86F4-397F627E9AA1}"/>
    <cellStyle name="集計 2 7 2 13" xfId="10116" xr:uid="{2CC51BCC-75D7-4EA4-BDB2-9BC3AC118FD1}"/>
    <cellStyle name="集計 2 7 2 14" xfId="11299" xr:uid="{3A064A58-57D2-4D17-B4E1-2FD5A26C7266}"/>
    <cellStyle name="集計 2 7 2 2" xfId="1002" xr:uid="{7857FA2D-278A-4C70-81D2-91B52506D883}"/>
    <cellStyle name="集計 2 7 2 2 2" xfId="4602" xr:uid="{A322336C-AD6F-4DBD-9EE6-7BD6F3C8D04E}"/>
    <cellStyle name="集計 2 7 2 2 3" xfId="10406" xr:uid="{13D131F6-DF9F-4704-8305-9177212D60A5}"/>
    <cellStyle name="集計 2 7 2 2 4" xfId="10928" xr:uid="{74DF5FCC-2E23-4BCE-9E15-28D3B29F9E95}"/>
    <cellStyle name="集計 2 7 2 2 5" xfId="11637" xr:uid="{BE191647-A0CF-4ECC-8815-78A4717709F5}"/>
    <cellStyle name="集計 2 7 2 3" xfId="1141" xr:uid="{01F2BBA2-0012-4A96-B2F9-C81B1F17CAAF}"/>
    <cellStyle name="集計 2 7 2 3 2" xfId="4741" xr:uid="{C54B0ABE-86FD-4BD6-9DC4-051A656768D8}"/>
    <cellStyle name="集計 2 7 2 3 3" xfId="10666" xr:uid="{64812BEF-8BFE-4593-B323-A20C8B20EFAD}"/>
    <cellStyle name="集計 2 7 2 3 4" xfId="11097" xr:uid="{4D3A94F2-434C-488A-8574-7C660A2A0F1D}"/>
    <cellStyle name="集計 2 7 2 3 5" xfId="11736" xr:uid="{D6754A8C-74BD-41A7-8000-6FE6F9A894AA}"/>
    <cellStyle name="集計 2 7 2 4" xfId="1568" xr:uid="{22D729EA-6A4A-4566-AEB6-A61FA960CCE1}"/>
    <cellStyle name="集計 2 7 2 4 2" xfId="5161" xr:uid="{C35E299F-BDA4-427E-AF62-7FE7418A3F31}"/>
    <cellStyle name="集計 2 7 2 4 3" xfId="11953" xr:uid="{23462F26-8B63-43DB-A33A-7EFE05DFFF69}"/>
    <cellStyle name="集計 2 7 2 5" xfId="1839" xr:uid="{F28E946F-3C4E-4185-9753-099A3E2F9E80}"/>
    <cellStyle name="集計 2 7 2 5 2" xfId="5430" xr:uid="{EFD7748D-F159-4F9E-84CA-C8C1EDDC0631}"/>
    <cellStyle name="集計 2 7 2 5 3" xfId="12079" xr:uid="{B4A1CC26-1740-42E7-9DA4-03F45910FE03}"/>
    <cellStyle name="集計 2 7 2 6" xfId="2107" xr:uid="{528AF623-6E10-471E-98D6-4FA51C0C6436}"/>
    <cellStyle name="集計 2 7 2 6 2" xfId="5697" xr:uid="{319A0FAC-79EA-4186-89CD-24FF0F01FD48}"/>
    <cellStyle name="集計 2 7 2 6 3" xfId="12199" xr:uid="{574DC12A-A58E-4BAC-9CD1-38F073E66988}"/>
    <cellStyle name="集計 2 7 2 7" xfId="2372" xr:uid="{C19A58FE-8347-4C60-880A-4F14D3868CAF}"/>
    <cellStyle name="集計 2 7 2 7 2" xfId="5962" xr:uid="{1E3DED80-ADD3-4987-AA0A-E050804C850E}"/>
    <cellStyle name="集計 2 7 2 7 3" xfId="12323" xr:uid="{97ED3EC4-237F-43A5-B495-035D2798EA67}"/>
    <cellStyle name="集計 2 7 2 8" xfId="2631" xr:uid="{3BFD21D1-9A31-4AF3-940A-1CD5750FC4AA}"/>
    <cellStyle name="集計 2 7 2 8 2" xfId="12422" xr:uid="{8C969681-93CF-4494-ABDD-A243BFE82CD5}"/>
    <cellStyle name="集計 2 7 2 9" xfId="3033" xr:uid="{E5B5E443-8463-40AC-9791-37E56796CF4E}"/>
    <cellStyle name="集計 2 7 2 9 2" xfId="6591" xr:uid="{2244FBFF-4B51-42CD-8794-A9EC10AA969D}"/>
    <cellStyle name="集計 2 7 2 9 3" xfId="12622" xr:uid="{82831AAB-C12E-4715-AA34-70346F9BAA61}"/>
    <cellStyle name="集計 2 7 3" xfId="844" xr:uid="{A977A08A-37C1-4250-8FC2-E104566392C0}"/>
    <cellStyle name="集計 2 7 3 2" xfId="4444" xr:uid="{D2965521-6EFC-4B20-BDFE-75EA2F8A8790}"/>
    <cellStyle name="集計 2 7 3 3" xfId="10247" xr:uid="{4B72D794-81E1-410D-B501-F8EB81DB4D86}"/>
    <cellStyle name="集計 2 7 3 4" xfId="10825" xr:uid="{16C36F93-B9E1-41DD-A879-6CD0D0BEB85C}"/>
    <cellStyle name="集計 2 7 3 5" xfId="11506" xr:uid="{3DAA702B-0EC4-4FD4-B985-7397CADEDE98}"/>
    <cellStyle name="集計 2 7 4" xfId="568" xr:uid="{8EC8B47E-149D-4C97-8250-F0FC31FA8468}"/>
    <cellStyle name="集計 2 7 4 2" xfId="4172" xr:uid="{D3FA4195-EC9B-4A87-912B-59FB004FF948}"/>
    <cellStyle name="集計 2 7 4 3" xfId="10516" xr:uid="{3525E59A-F832-4FB9-AB54-9215E135C36A}"/>
    <cellStyle name="集計 2 7 4 4" xfId="10995" xr:uid="{C63F735E-651C-43B2-AF78-7956757B14FE}"/>
    <cellStyle name="集計 2 7 4 5" xfId="11339" xr:uid="{2D288ED9-0165-4F3B-B987-01EDF27BA611}"/>
    <cellStyle name="集計 2 7 5" xfId="1410" xr:uid="{40C62B97-9041-49D7-BC91-7EDAFC2A3286}"/>
    <cellStyle name="集計 2 7 5 2" xfId="5004" xr:uid="{88DFDC5D-918D-4234-8DEE-3521895F9245}"/>
    <cellStyle name="集計 2 7 5 3" xfId="11877" xr:uid="{1F450D6D-5A18-4DEA-A2F7-477AF2B3BE0C}"/>
    <cellStyle name="集計 2 7 6" xfId="1683" xr:uid="{E5C5BD16-9728-456F-AA6A-372CCB758EB6}"/>
    <cellStyle name="集計 2 7 6 2" xfId="5275" xr:uid="{01EC21C1-8339-43C9-B72D-F13696700053}"/>
    <cellStyle name="集計 2 7 6 3" xfId="12006" xr:uid="{42980111-0E21-4BEC-BB17-EB400C16A7E3}"/>
    <cellStyle name="集計 2 7 7" xfId="1952" xr:uid="{7B9B8F56-537C-42FC-B477-C44DBD873886}"/>
    <cellStyle name="集計 2 7 7 2" xfId="5543" xr:uid="{512A8C8A-A493-4E6E-AA22-90CA03DC4035}"/>
    <cellStyle name="集計 2 7 7 3" xfId="12128" xr:uid="{B4D3045B-EE34-4655-8083-9AA6FDED0C44}"/>
    <cellStyle name="集計 2 7 8" xfId="2218" xr:uid="{8E42EF74-26C2-45EC-8272-8F3D92506148}"/>
    <cellStyle name="集計 2 7 8 2" xfId="5808" xr:uid="{F2D9F08B-E565-484E-A213-5AB8D3C44D36}"/>
    <cellStyle name="集計 2 7 8 3" xfId="12247" xr:uid="{5CE771CB-97F2-4114-95A2-32EA3ABA3DC1}"/>
    <cellStyle name="集計 2 7 9" xfId="2477" xr:uid="{4720E8C6-C5A5-44FC-8EC6-BA159BF5D847}"/>
    <cellStyle name="集計 2 7 9 2" xfId="6065" xr:uid="{FD304BC7-D49C-427D-B585-C69786FCDD15}"/>
    <cellStyle name="集計 2 7 9 3" xfId="12370" xr:uid="{94619021-54AA-498B-9CE1-B9A082074929}"/>
    <cellStyle name="集計 2 8" xfId="263" xr:uid="{F6FE4DD7-F38C-4DC6-BF7E-408FFE4B5D70}"/>
    <cellStyle name="集計 2 8 10" xfId="2970" xr:uid="{684FA9EE-5AAF-4F4B-BABF-90A665B7BCB6}"/>
    <cellStyle name="集計 2 8 10 2" xfId="6534" xr:uid="{788004FE-EF57-4229-AFE3-70C514E27906}"/>
    <cellStyle name="集計 2 8 10 3" xfId="12569" xr:uid="{9401A3C5-C76F-46C9-AD0E-68B5479317C0}"/>
    <cellStyle name="集計 2 8 11" xfId="1092" xr:uid="{AE27A35B-BB58-4D29-9B0C-E92BF1DC4445}"/>
    <cellStyle name="集計 2 8 11 2" xfId="4692" xr:uid="{93B7770C-E99E-49B2-9048-4BA4E8088C35}"/>
    <cellStyle name="集計 2 8 11 3" xfId="11707" xr:uid="{A5D714DC-DBC9-47AD-BB5D-926EBE744A0C}"/>
    <cellStyle name="集計 2 8 12" xfId="3341" xr:uid="{5FF764E2-B93A-424F-9611-9AE7CE0F5C17}"/>
    <cellStyle name="集計 2 8 12 2" xfId="6876" xr:uid="{17CB62A9-EA35-4FAF-AD13-3B159F5A0709}"/>
    <cellStyle name="集計 2 8 12 3" xfId="12781" xr:uid="{BA807E23-363A-4212-B178-E9FD2A89EB8C}"/>
    <cellStyle name="集計 2 8 13" xfId="9593" xr:uid="{0045D310-3E3B-44A6-AAF5-B1B6B2DB1D90}"/>
    <cellStyle name="集計 2 8 14" xfId="9890" xr:uid="{34C772BB-19A8-4C57-A559-F84238462736}"/>
    <cellStyle name="集計 2 8 15" xfId="11205" xr:uid="{73690578-9940-497B-957A-1D09FED7057E}"/>
    <cellStyle name="集計 2 8 2" xfId="937" xr:uid="{5BD0AA8F-2381-4DAE-B6FD-AFF27BFCFE51}"/>
    <cellStyle name="集計 2 8 2 2" xfId="4537" xr:uid="{63EE8BB8-6C5A-498E-AF31-9927D55DB84C}"/>
    <cellStyle name="集計 2 8 2 3" xfId="10340" xr:uid="{32BA28C1-CC58-4B38-A720-1E2B8D133999}"/>
    <cellStyle name="集計 2 8 2 4" xfId="10884" xr:uid="{32242F3F-F0CF-4E40-A1C0-79C0CE6DB98F}"/>
    <cellStyle name="集計 2 8 2 5" xfId="11582" xr:uid="{880A18C7-76DA-473B-9150-AEF0C8D2BF48}"/>
    <cellStyle name="集計 2 8 3" xfId="589" xr:uid="{47FAE165-81C2-408F-831D-8538EE7BE10C}"/>
    <cellStyle name="集計 2 8 3 2" xfId="4192" xr:uid="{B5080841-DB10-4CD2-BD4F-7F4C956CC2D3}"/>
    <cellStyle name="集計 2 8 3 3" xfId="10604" xr:uid="{8E5AC20F-0E2D-497A-90F0-C38FAE4943E9}"/>
    <cellStyle name="集計 2 8 3 4" xfId="11053" xr:uid="{4C436CEE-B6AF-47CF-80C0-E51574F14489}"/>
    <cellStyle name="集計 2 8 3 5" xfId="11347" xr:uid="{75A173BC-CDDD-4A33-BD09-9E5169FB1929}"/>
    <cellStyle name="集計 2 8 4" xfId="1502" xr:uid="{FB5B9699-C2CC-4760-B6AC-CA3565BF92F3}"/>
    <cellStyle name="集計 2 8 4 2" xfId="5096" xr:uid="{A1BCB737-43DB-4D07-8D1E-ABA61712187E}"/>
    <cellStyle name="集計 2 8 4 3" xfId="11921" xr:uid="{EF999755-7F71-4ABC-843D-8113486E29CE}"/>
    <cellStyle name="集計 2 8 5" xfId="1774" xr:uid="{7F8102F1-3157-4044-B930-85CFF4C52892}"/>
    <cellStyle name="集計 2 8 5 2" xfId="5365" xr:uid="{096605FA-E4AC-40A7-8765-CD03E71FA306}"/>
    <cellStyle name="集計 2 8 5 3" xfId="12048" xr:uid="{3BA7CE25-E3D0-4DCA-AD14-38B04E4B6544}"/>
    <cellStyle name="集計 2 8 6" xfId="2042" xr:uid="{F8CA2664-A998-4F20-909E-8E7CD2512DD6}"/>
    <cellStyle name="集計 2 8 6 2" xfId="5633" xr:uid="{9437209B-D73C-435D-928F-AA7AAF102A60}"/>
    <cellStyle name="集計 2 8 6 3" xfId="12167" xr:uid="{FCECBCAF-5677-4AC7-93F0-695767C36B3C}"/>
    <cellStyle name="集計 2 8 7" xfId="2309" xr:uid="{B4AFBCE7-58AE-45D6-8CAB-27B5D4EA6F71}"/>
    <cellStyle name="集計 2 8 7 2" xfId="5899" xr:uid="{104146F7-AA73-4815-B108-31A0C67F65E2}"/>
    <cellStyle name="集計 2 8 7 3" xfId="12290" xr:uid="{B654F04B-7A4A-44F1-9CFB-0D063569B744}"/>
    <cellStyle name="集計 2 8 8" xfId="2567" xr:uid="{946E3D82-D23F-48A7-B02E-B3AD06F1B2C4}"/>
    <cellStyle name="集計 2 8 8 2" xfId="6152" xr:uid="{976AD68D-8B3A-48ED-ABAA-EE7E32B6D231}"/>
    <cellStyle name="集計 2 8 8 3" xfId="12401" xr:uid="{5F8B5325-BFE3-4B4E-9359-D72A9364A234}"/>
    <cellStyle name="集計 2 8 9" xfId="2816" xr:uid="{682D4CCA-E39C-456A-A0A6-98E6E57DE9D6}"/>
    <cellStyle name="集計 2 8 9 2" xfId="12502" xr:uid="{6A856D3B-4CA9-4027-A43F-E4E6332C2348}"/>
    <cellStyle name="集計 2 9" xfId="269" xr:uid="{CF1FAF8D-955D-4CC2-9A94-B1B4D4B44354}"/>
    <cellStyle name="集計 2 9 2" xfId="3911" xr:uid="{0667DB73-3B69-4FB5-83C3-E8B7DADE0E5D}"/>
    <cellStyle name="集計 2 9 3" xfId="9599" xr:uid="{BCF5F039-CEB9-463F-88E7-EA76ABDDEB7F}"/>
    <cellStyle name="集計 2 9 4" xfId="10779" xr:uid="{DC651D65-88D9-48FA-BF92-9D4B230D2BAF}"/>
    <cellStyle name="集計 2 9 5" xfId="11210" xr:uid="{B000C297-6124-4A86-9E09-8CCEF92B584C}"/>
    <cellStyle name="集計 3" xfId="233" xr:uid="{FA9791F1-41BD-4CE9-94CA-F36B40E70232}"/>
    <cellStyle name="集計 3 10" xfId="775" xr:uid="{8BC9AA55-0D3C-466F-B82F-E039657F83A4}"/>
    <cellStyle name="集計 3 10 2" xfId="4375" xr:uid="{2DF94CB2-597A-4CC3-A726-023DFE9B6FBB}"/>
    <cellStyle name="集計 3 11" xfId="1320" xr:uid="{7E4D755C-3249-453D-9669-9958FE1AA24F}"/>
    <cellStyle name="集計 3 11 2" xfId="4915" xr:uid="{2C400853-437E-47A6-8B9C-BB94993E2B85}"/>
    <cellStyle name="集計 3 12" xfId="1239" xr:uid="{FEBF8034-B6D3-4E58-8FC5-922DE950BD1D}"/>
    <cellStyle name="集計 3 12 2" xfId="4836" xr:uid="{97C9FA1C-737B-46BE-A88F-49735C83DC3E}"/>
    <cellStyle name="集計 3 13" xfId="661" xr:uid="{1BA525A7-22F9-40D6-932A-6EAA0CF1CF5C}"/>
    <cellStyle name="集計 3 13 2" xfId="4263" xr:uid="{6AC8EAF2-ECD2-4842-90D4-FCB703A44258}"/>
    <cellStyle name="集計 3 14" xfId="1504" xr:uid="{825D6EB5-6981-4F5F-85F1-25BD41FF491D}"/>
    <cellStyle name="集計 3 14 2" xfId="5098" xr:uid="{C8B1A622-CE1F-4535-ADB2-B78E2A31D957}"/>
    <cellStyle name="集計 3 15" xfId="1776" xr:uid="{0A5B01BC-3F95-497E-A62D-06A0D809B5FF}"/>
    <cellStyle name="集計 3 15 2" xfId="5367" xr:uid="{6DC11D1E-6DD4-4DB5-8176-C07F5994B7E0}"/>
    <cellStyle name="集計 3 16" xfId="1958" xr:uid="{5CBC64A2-B8FC-4357-96CD-15B791594851}"/>
    <cellStyle name="集計 3 16 2" xfId="5549" xr:uid="{D894AD37-6E22-493B-8D0E-7B71299D247A}"/>
    <cellStyle name="集計 3 17" xfId="2750" xr:uid="{BBA2C8C3-2469-49A1-BE09-21FE88EB6786}"/>
    <cellStyle name="集計 3 18" xfId="2167" xr:uid="{05E93A73-BACC-484B-A25E-0E5EA94F9CB7}"/>
    <cellStyle name="集計 3 18 2" xfId="5757" xr:uid="{1C3AA7DB-DEFE-4D88-85CB-3EA19C702736}"/>
    <cellStyle name="集計 3 19" xfId="3140" xr:uid="{1858B7A4-C7AD-44E6-8C71-5B46C7D2C5AF}"/>
    <cellStyle name="集計 3 19 2" xfId="6682" xr:uid="{C178432E-6311-4178-9531-8CC6B443CDC8}"/>
    <cellStyle name="集計 3 2" xfId="306" xr:uid="{888B8DAC-F7F7-4131-9D95-F1771D5EACE2}"/>
    <cellStyle name="集計 3 2 10" xfId="569" xr:uid="{9E91A415-6EED-498D-A810-F8799D6EF9EB}"/>
    <cellStyle name="集計 3 2 10 2" xfId="4173" xr:uid="{A6D8E632-290A-4C55-972C-272C5A01DF7F}"/>
    <cellStyle name="集計 3 2 11" xfId="648" xr:uid="{ED49B945-041B-4EB2-BD8F-D5E8CA98387F}"/>
    <cellStyle name="集計 3 2 12" xfId="2410" xr:uid="{3567C73B-07AC-4553-A95F-C48539B04EF8}"/>
    <cellStyle name="集計 3 2 12 2" xfId="5999" xr:uid="{66BD8D98-FB11-4834-93AD-9D5DAFAF71B9}"/>
    <cellStyle name="集計 3 2 13" xfId="2268" xr:uid="{8FD029AA-F0CA-4112-BBA1-677A4CDC5052}"/>
    <cellStyle name="集計 3 2 13 2" xfId="5858" xr:uid="{5427131D-B829-4CE8-A2DA-121FA3D9BD42}"/>
    <cellStyle name="集計 3 2 14" xfId="3530" xr:uid="{078305EE-3D06-41D6-93AF-3A61BC106E3E}"/>
    <cellStyle name="集計 3 2 14 2" xfId="7065" xr:uid="{DBD42C39-626D-4CDE-A2F6-99629A357668}"/>
    <cellStyle name="集計 3 2 15" xfId="3675" xr:uid="{B5C307A8-54B4-424A-9A56-7180A59EB051}"/>
    <cellStyle name="集計 3 2 15 2" xfId="7210" xr:uid="{DEE9877D-AAA8-4FAB-8B80-87CD0EF490B7}"/>
    <cellStyle name="集計 3 2 16" xfId="3942" xr:uid="{183617F8-181A-4A1E-89F3-01F359898D2B}"/>
    <cellStyle name="集計 3 2 2" xfId="411" xr:uid="{E4407E27-AC3D-41C5-83B8-413F6E95604B}"/>
    <cellStyle name="集計 3 2 2 10" xfId="2530" xr:uid="{3A1A769D-A8C6-4CCA-A6F5-5F0A5909D5F0}"/>
    <cellStyle name="集計 3 2 2 11" xfId="1352" xr:uid="{AE44F2E7-A6F1-4B37-93A1-49D6A1C1C030}"/>
    <cellStyle name="集計 3 2 2 11 2" xfId="4947" xr:uid="{9E51BBD3-69C7-435C-99B5-B25AC2F6ED20}"/>
    <cellStyle name="集計 3 2 2 12" xfId="3327" xr:uid="{C090943B-1956-4233-A169-2A4B173734C5}"/>
    <cellStyle name="集計 3 2 2 12 2" xfId="6862" xr:uid="{83BD6AB8-DA69-41DA-8A18-F64DDC3C7F31}"/>
    <cellStyle name="集計 3 2 2 13" xfId="3635" xr:uid="{1A30CDC3-179B-468F-8974-7376365D8848}"/>
    <cellStyle name="集計 3 2 2 13 2" xfId="7170" xr:uid="{403DACAC-5E66-4A88-A2EE-B8C6A1D0167B}"/>
    <cellStyle name="集計 3 2 2 14" xfId="3767" xr:uid="{5606AE9A-A643-46C7-BD1B-46648A4602CD}"/>
    <cellStyle name="集計 3 2 2 14 2" xfId="7302" xr:uid="{EB037A48-BE98-4AE4-9BDF-EB574C3831DD}"/>
    <cellStyle name="集計 3 2 2 15" xfId="4042" xr:uid="{8B6DFCBA-0548-4279-9806-FEDE605DA95A}"/>
    <cellStyle name="集計 3 2 2 16" xfId="3855" xr:uid="{BCF6B224-70F4-47F6-9417-6FB4E85A323F}"/>
    <cellStyle name="集計 3 2 2 17" xfId="9707" xr:uid="{FA79EB99-7831-4287-A4C4-A0AB2A0D5647}"/>
    <cellStyle name="集計 3 2 2 2" xfId="543" xr:uid="{CC82D15B-100B-4374-8D4B-3B2078334D25}"/>
    <cellStyle name="集計 3 2 2 2 10" xfId="3086" xr:uid="{A9802D0A-2F05-495F-9528-47BB8D63AB55}"/>
    <cellStyle name="集計 3 2 2 2 10 2" xfId="6633" xr:uid="{B60FA535-ADFC-42A9-97EA-2260CDD8670E}"/>
    <cellStyle name="集計 3 2 2 2 11" xfId="3463" xr:uid="{80E0850C-2AAB-456E-8E27-537B96BAEF91}"/>
    <cellStyle name="集計 3 2 2 2 11 2" xfId="6998" xr:uid="{91BE84D7-88AD-4B6A-BD22-847042FCD18A}"/>
    <cellStyle name="集計 3 2 2 2 12" xfId="9839" xr:uid="{D6043741-77BB-4280-9E81-023340270A5E}"/>
    <cellStyle name="集計 3 2 2 2 13" xfId="10769" xr:uid="{BC80D317-CCC4-4382-ABFD-BEC104FD553F}"/>
    <cellStyle name="集計 3 2 2 2 2" xfId="1077" xr:uid="{5014CB3F-4468-4581-A698-0ED4FDC37C88}"/>
    <cellStyle name="集計 3 2 2 2 2 2" xfId="4677" xr:uid="{215891ED-8993-434F-91C5-8ED69DC948ED}"/>
    <cellStyle name="集計 3 2 2 2 2 3" xfId="10481" xr:uid="{C54C6A30-0BF3-45D9-B4DF-8F53B726C575}"/>
    <cellStyle name="集計 3 2 2 2 2 4" xfId="10976" xr:uid="{DAB4753F-B0AC-43BD-A382-7F462E9B9375}"/>
    <cellStyle name="集計 3 2 2 2 3" xfId="575" xr:uid="{BB5FAEF5-034A-4D3B-A918-AA34014B7E49}"/>
    <cellStyle name="集計 3 2 2 2 3 2" xfId="4179" xr:uid="{FC77DC0B-FE9F-4190-940B-DB07205F9AC0}"/>
    <cellStyle name="集計 3 2 2 2 3 3" xfId="10738" xr:uid="{A975EF64-0881-4ADF-8112-08B9C3A15D05}"/>
    <cellStyle name="集計 3 2 2 2 3 4" xfId="11145" xr:uid="{1558231C-1560-4A6D-8ADF-BC06D289A81C}"/>
    <cellStyle name="集計 3 2 2 2 4" xfId="1642" xr:uid="{C57FF0F5-FEB1-44FD-B5FB-F81F8509F897}"/>
    <cellStyle name="集計 3 2 2 2 4 2" xfId="5235" xr:uid="{CE5449D2-55F5-4B94-9934-DE4A045126D8}"/>
    <cellStyle name="集計 3 2 2 2 5" xfId="1913" xr:uid="{E3A31B18-1EA1-42B3-B751-29DDA03392AF}"/>
    <cellStyle name="集計 3 2 2 2 5 2" xfId="5504" xr:uid="{C3FED5F1-97C8-44B3-B46D-059FEFB8A0A9}"/>
    <cellStyle name="集計 3 2 2 2 6" xfId="2180" xr:uid="{83A0E18E-97D2-4152-B6F4-278C3B682A70}"/>
    <cellStyle name="集計 3 2 2 2 6 2" xfId="5770" xr:uid="{62E43C70-E51E-42BF-9AF1-A8F5C346F69B}"/>
    <cellStyle name="集計 3 2 2 2 7" xfId="2446" xr:uid="{51A457DE-EAA5-4A83-967F-EEFBF4606063}"/>
    <cellStyle name="集計 3 2 2 2 7 2" xfId="6034" xr:uid="{F4F2B217-C139-4921-B38D-6B03D7614E74}"/>
    <cellStyle name="集計 3 2 2 2 8" xfId="2704" xr:uid="{FA283AD2-1F74-4CA8-98F1-E12B1AEC03E2}"/>
    <cellStyle name="集計 3 2 2 2 8 2" xfId="6282" xr:uid="{A29ED600-2702-47DE-91E3-41FD7ED6E744}"/>
    <cellStyle name="集計 3 2 2 2 9" xfId="3107" xr:uid="{C273AB1E-0264-4D9E-90E3-3E8EFB8F983B}"/>
    <cellStyle name="集計 3 2 2 3" xfId="919" xr:uid="{5BFC4FC2-17B3-426A-913E-DC1713442243}"/>
    <cellStyle name="集計 3 2 2 3 2" xfId="4519" xr:uid="{3F76D8F3-20CB-4AF1-AD07-6626ADB1F5D9}"/>
    <cellStyle name="集計 3 2 2 3 3" xfId="10322" xr:uid="{F0940B6C-F33A-487A-98E6-ABE529235823}"/>
    <cellStyle name="集計 3 2 2 3 4" xfId="10874" xr:uid="{BBCC91EC-BC46-4B1B-BEC7-E0718999780E}"/>
    <cellStyle name="集計 3 2 2 4" xfId="1287" xr:uid="{AFC4DF22-8B52-4DF4-8929-548A357C3D2A}"/>
    <cellStyle name="集計 3 2 2 4 2" xfId="4884" xr:uid="{066ED7F2-8661-4A8B-B865-9031357710FB}"/>
    <cellStyle name="集計 3 2 2 4 3" xfId="10588" xr:uid="{D7E76513-674E-4E69-94A3-7129CA9FC9AC}"/>
    <cellStyle name="集計 3 2 2 4 4" xfId="11043" xr:uid="{2C0D5750-2387-432A-953C-0579073A4DBA}"/>
    <cellStyle name="集計 3 2 2 5" xfId="1484" xr:uid="{80D00DD7-5A76-45E2-98E4-68463C33E17A}"/>
    <cellStyle name="集計 3 2 2 5 2" xfId="5078" xr:uid="{EE4284FC-8DEC-477A-B450-72FB4A5EB00C}"/>
    <cellStyle name="集計 3 2 2 6" xfId="1756" xr:uid="{94AF6233-B565-47F7-911B-4A15480F3B21}"/>
    <cellStyle name="集計 3 2 2 6 2" xfId="5348" xr:uid="{AB0CB224-E303-4D31-B0BB-FCCA491FEEE5}"/>
    <cellStyle name="集計 3 2 2 7" xfId="2027" xr:uid="{9BEF7557-9C35-4578-B9A1-1B786B40BFDE}"/>
    <cellStyle name="集計 3 2 2 7 2" xfId="5618" xr:uid="{8F0BB21C-972A-4535-8032-43D38006F04D}"/>
    <cellStyle name="集計 3 2 2 8" xfId="2291" xr:uid="{9DB29958-34FD-4B77-8241-84DF227DF6E7}"/>
    <cellStyle name="集計 3 2 2 8 2" xfId="5881" xr:uid="{B24D1832-9CF7-4E66-B884-E30586D74758}"/>
    <cellStyle name="集計 3 2 2 9" xfId="2551" xr:uid="{2EFF136B-6ABD-42D6-AF82-38D9ABE62078}"/>
    <cellStyle name="集計 3 2 2 9 2" xfId="6136" xr:uid="{01F47D03-8BDC-4323-8155-0186FC395BD0}"/>
    <cellStyle name="集計 3 2 3" xfId="451" xr:uid="{2C5A2757-66AA-4597-94FA-48A3E4AD87B0}"/>
    <cellStyle name="集計 3 2 3 10" xfId="3005" xr:uid="{FFC9ADB8-4419-4BBE-85CE-A94D0B6435AC}"/>
    <cellStyle name="集計 3 2 3 11" xfId="3044" xr:uid="{7FCFE1C4-2588-455C-939B-F86FEF41A68A}"/>
    <cellStyle name="集計 3 2 3 11 2" xfId="6602" xr:uid="{ADDDF3EC-943F-4476-BF44-D754E2C83479}"/>
    <cellStyle name="集計 3 2 3 12" xfId="3371" xr:uid="{019A80EA-C360-4343-BEAC-3E523AF0D51E}"/>
    <cellStyle name="集計 3 2 3 12 2" xfId="6906" xr:uid="{6D8A0F1D-A3E6-457A-A0FB-FA353817307A}"/>
    <cellStyle name="集計 3 2 3 13" xfId="9747" xr:uid="{6B40968B-14D3-4754-BE99-E2B9ED7D921C}"/>
    <cellStyle name="集計 3 2 3 14" xfId="10059" xr:uid="{B161F76F-7C3B-49DF-868D-5374F5B9F0C7}"/>
    <cellStyle name="集計 3 2 3 2" xfId="973" xr:uid="{24DE51E5-1679-4174-8769-B6AB57AA0CA6}"/>
    <cellStyle name="集計 3 2 3 2 2" xfId="4573" xr:uid="{EF0602DE-4E81-4F9C-ACE5-7247DE592318}"/>
    <cellStyle name="集計 3 2 3 2 3" xfId="10376" xr:uid="{07AC8D7F-BF40-4FCF-A243-814D01C8C838}"/>
    <cellStyle name="集計 3 2 3 2 4" xfId="10909" xr:uid="{3B18D687-ECE1-4841-BC3B-B38A8E4F62D5}"/>
    <cellStyle name="集計 3 2 3 3" xfId="1349" xr:uid="{DCAC12E0-15B4-453E-9532-C8F45477DF3A}"/>
    <cellStyle name="集計 3 2 3 3 2" xfId="4944" xr:uid="{0FFA5AC9-4634-4DD5-813E-40217BCDCF5A}"/>
    <cellStyle name="集計 3 2 3 3 3" xfId="10638" xr:uid="{6C669E25-E9B1-409C-97C1-8BC164E7406E}"/>
    <cellStyle name="集計 3 2 3 3 4" xfId="11078" xr:uid="{643B4869-F9E4-4492-B1C3-1990894A7785}"/>
    <cellStyle name="集計 3 2 3 4" xfId="1538" xr:uid="{73F05AD1-4B40-4BAF-8898-B6779273D2E8}"/>
    <cellStyle name="集計 3 2 3 4 2" xfId="5131" xr:uid="{B004E78A-2192-4053-BE7A-8BC0488E852B}"/>
    <cellStyle name="集計 3 2 3 5" xfId="1809" xr:uid="{91E79481-A5D1-4492-9B41-32E1B9F28492}"/>
    <cellStyle name="集計 3 2 3 5 2" xfId="5400" xr:uid="{25E22469-19A0-461C-962D-D8DFFF975804}"/>
    <cellStyle name="集計 3 2 3 6" xfId="2077" xr:uid="{91B2D05B-B404-4746-B293-5D91DEEA2865}"/>
    <cellStyle name="集計 3 2 3 6 2" xfId="5667" xr:uid="{FD32866D-AD56-4E76-8A7E-ADDF02663C44}"/>
    <cellStyle name="集計 3 2 3 7" xfId="2343" xr:uid="{3D15A557-7213-43F0-B76B-73855C8B1146}"/>
    <cellStyle name="集計 3 2 3 7 2" xfId="5933" xr:uid="{CDC936D0-AD85-4707-8208-2091F2B27EFA}"/>
    <cellStyle name="集計 3 2 3 8" xfId="2602" xr:uid="{8554CEDF-2BA8-4138-9174-57B89CE90378}"/>
    <cellStyle name="集計 3 2 3 8 2" xfId="6185" xr:uid="{C1352FC6-7474-45C9-AD82-5918E8AF4F0E}"/>
    <cellStyle name="集計 3 2 3 9" xfId="2851" xr:uid="{C0F463A2-6B3C-437B-AFA3-AB75F2CC73D1}"/>
    <cellStyle name="集計 3 2 3 9 2" xfId="6421" xr:uid="{042E4DA2-4E11-40CE-B78C-0B2DCEA44FC6}"/>
    <cellStyle name="集計 3 2 4" xfId="815" xr:uid="{C8CDE636-33CE-405F-BC96-87D1BC86E042}"/>
    <cellStyle name="集計 3 2 4 2" xfId="4415" xr:uid="{7E2CF0F8-C27A-427E-9E63-1D6E28A06731}"/>
    <cellStyle name="集計 3 2 4 3" xfId="10217" xr:uid="{9A89FE7D-9362-40DE-95D8-4EC912C1074F}"/>
    <cellStyle name="集計 3 2 4 4" xfId="10806" xr:uid="{37563BFD-DA64-4A55-8E77-41653139D142}"/>
    <cellStyle name="集計 3 2 5" xfId="1346" xr:uid="{BF950529-F616-4C86-B852-BBC7CCA9291A}"/>
    <cellStyle name="集計 3 2 5 2" xfId="4941" xr:uid="{AB469490-8D4A-4EFC-987E-C0B90103B2A2}"/>
    <cellStyle name="集計 3 2 6" xfId="652" xr:uid="{413DCE41-52C0-46CF-BDCC-9EE371FA760B}"/>
    <cellStyle name="集計 3 2 6 2" xfId="4254" xr:uid="{5E8A44BF-87C7-46FE-A973-90514049E3B2}"/>
    <cellStyle name="集計 3 2 7" xfId="1107" xr:uid="{57929589-33BF-4989-9931-26D85E8DDF5F}"/>
    <cellStyle name="集計 3 2 7 2" xfId="4707" xr:uid="{F07E41D3-85EE-4443-8B91-0C730150DD69}"/>
    <cellStyle name="集計 3 2 8" xfId="1396" xr:uid="{73BE16A8-CC83-4BE8-9DFB-B49F5089EF0F}"/>
    <cellStyle name="集計 3 2 8 2" xfId="4990" xr:uid="{E899D582-EC43-42F5-AF4F-C5878A08DFC8}"/>
    <cellStyle name="集計 3 2 9" xfId="1669" xr:uid="{E8AF9B10-9427-4B8D-8424-6494099B87ED}"/>
    <cellStyle name="集計 3 2 9 2" xfId="5261" xr:uid="{DB3D3F46-9268-4FEE-8FAD-15F4CD00D9C6}"/>
    <cellStyle name="集計 3 20" xfId="3500" xr:uid="{6C7D544A-7EC1-4118-BB92-158B924561A9}"/>
    <cellStyle name="集計 3 20 2" xfId="7035" xr:uid="{4907480F-71FD-45F3-9544-DCEDB66F2C88}"/>
    <cellStyle name="集計 3 21" xfId="3650" xr:uid="{38D6A7E1-A0BF-4719-BDA9-7C9E79E6051D}"/>
    <cellStyle name="集計 3 21 2" xfId="7185" xr:uid="{BD549CAE-1C0C-4036-A9FD-E7D0CD6E3DBE}"/>
    <cellStyle name="集計 3 22" xfId="3886" xr:uid="{7899D633-170A-4EA8-B5D1-56384E27F606}"/>
    <cellStyle name="集計 3 3" xfId="315" xr:uid="{5C99C91F-E264-4BED-AD8E-BFBF1F6D93B1}"/>
    <cellStyle name="集計 3 3 10" xfId="1816" xr:uid="{93380B60-5A97-4CB2-84C6-3E98BB989849}"/>
    <cellStyle name="集計 3 3 10 2" xfId="5407" xr:uid="{B571E761-D94D-4102-B349-27DBB42A8950}"/>
    <cellStyle name="集計 3 3 11" xfId="1661" xr:uid="{91270E76-488A-41CC-BCB9-2FCB19A55479}"/>
    <cellStyle name="集計 3 3 12" xfId="1208" xr:uid="{85013F61-C867-47DE-8679-DAA4514D45E4}"/>
    <cellStyle name="集計 3 3 12 2" xfId="4806" xr:uid="{677EB191-432C-4031-AFA4-EDC3D84C10E2}"/>
    <cellStyle name="集計 3 3 13" xfId="3242" xr:uid="{003094E2-7DA7-489F-9C2E-74E73474B638}"/>
    <cellStyle name="集計 3 3 13 2" xfId="6777" xr:uid="{4EE42988-ED09-4CD3-AA65-B68A508FA207}"/>
    <cellStyle name="集計 3 3 14" xfId="3539" xr:uid="{5F03B66D-5CA0-4BA3-B972-F93CFCB1145B}"/>
    <cellStyle name="集計 3 3 14 2" xfId="7074" xr:uid="{B1F6F69F-5168-4B18-AB8C-0F782C597239}"/>
    <cellStyle name="集計 3 3 15" xfId="3681" xr:uid="{C51F1DB5-BED2-4C55-BFAF-7C7A4B6F0FB0}"/>
    <cellStyle name="集計 3 3 15 2" xfId="7216" xr:uid="{4F1B24D0-BB20-4671-B9F6-F6075DC04A5F}"/>
    <cellStyle name="集計 3 3 16" xfId="3950" xr:uid="{0A7F290B-1F40-45DC-884C-2F9AAB188F9D}"/>
    <cellStyle name="集計 3 3 2" xfId="420" xr:uid="{15B96BA7-950C-414F-A85B-7716CC9E1D7C}"/>
    <cellStyle name="集計 3 3 2 10" xfId="2961" xr:uid="{E06A1C25-8503-4A33-A5C6-C78A03D575C9}"/>
    <cellStyle name="集計 3 3 2 11" xfId="3135" xr:uid="{B5136178-11F4-4C41-BA46-EF3F4F4E1580}"/>
    <cellStyle name="集計 3 3 2 11 2" xfId="6677" xr:uid="{5C1456B4-EE8D-486B-A8A9-E6BEA57456E0}"/>
    <cellStyle name="集計 3 3 2 12" xfId="3333" xr:uid="{C893B78A-8444-4DB1-B789-7D203860C715}"/>
    <cellStyle name="集計 3 3 2 12 2" xfId="6868" xr:uid="{EDE75D07-C9C0-4EDE-B583-C660EF9ABDA3}"/>
    <cellStyle name="集計 3 3 2 13" xfId="3644" xr:uid="{97C43619-9CA9-4B8B-9C48-DBD2F3A37EAA}"/>
    <cellStyle name="集計 3 3 2 13 2" xfId="7179" xr:uid="{2A52DFC6-1EFE-4BE2-A009-48225DA59788}"/>
    <cellStyle name="集計 3 3 2 14" xfId="3773" xr:uid="{EDF8C2A6-DCB2-4DCC-A366-8C41A54C88E9}"/>
    <cellStyle name="集計 3 3 2 14 2" xfId="7308" xr:uid="{F6A1DF62-38E8-43B7-BC14-6178C3B1BCB2}"/>
    <cellStyle name="集計 3 3 2 15" xfId="4050" xr:uid="{D63989E4-49E9-4119-A3BF-720A78B86EB1}"/>
    <cellStyle name="集計 3 3 2 16" xfId="3864" xr:uid="{D7ECB4AD-B5F7-44D0-8D40-7DB41EEC6E3C}"/>
    <cellStyle name="集計 3 3 2 17" xfId="9716" xr:uid="{907E100F-C4E0-4917-8C28-BC5AC292807E}"/>
    <cellStyle name="集計 3 3 2 2" xfId="549" xr:uid="{1CF18976-C959-4A5C-8037-7F324A74C46F}"/>
    <cellStyle name="集計 3 3 2 2 10" xfId="3231" xr:uid="{9F94F38B-4D6F-4841-9CEB-695E30FE1481}"/>
    <cellStyle name="集計 3 3 2 2 10 2" xfId="6766" xr:uid="{3FBC76D5-6EB6-42FD-A601-60F83426685C}"/>
    <cellStyle name="集計 3 3 2 2 11" xfId="3469" xr:uid="{FCD7EF29-318A-46AB-A388-B72A1AA15DF7}"/>
    <cellStyle name="集計 3 3 2 2 11 2" xfId="7004" xr:uid="{54F08502-F039-40D0-B7DB-D3392D647BB8}"/>
    <cellStyle name="集計 3 3 2 2 12" xfId="9845" xr:uid="{1A7135FD-D07C-458A-BC8A-6D822ABA9F98}"/>
    <cellStyle name="集計 3 3 2 2 13" xfId="10773" xr:uid="{5418B211-64A9-4A22-992E-8072C6F709EB}"/>
    <cellStyle name="集計 3 3 2 2 2" xfId="1086" xr:uid="{23C0FFD0-24B0-401B-995B-C15198B2B9F2}"/>
    <cellStyle name="集計 3 3 2 2 2 2" xfId="4686" xr:uid="{17F339A0-B3C0-408F-9B02-E23B4BAC0920}"/>
    <cellStyle name="集計 3 3 2 2 2 3" xfId="10490" xr:uid="{ACA32BEA-BFBE-4ABA-BC99-A793929267B2}"/>
    <cellStyle name="集計 3 3 2 2 2 4" xfId="10980" xr:uid="{72BDE7B2-FBC9-4F05-A8D8-22ACF55C7951}"/>
    <cellStyle name="集計 3 3 2 2 3" xfId="1251" xr:uid="{C1FDFAB8-F4D2-4053-A974-7A667B68905B}"/>
    <cellStyle name="集計 3 3 2 2 3 2" xfId="4848" xr:uid="{40634ED0-6057-437F-BDE7-AD6B451EE9CE}"/>
    <cellStyle name="集計 3 3 2 2 3 3" xfId="10746" xr:uid="{994CB6A7-DB9A-461F-8159-7C255C91BF65}"/>
    <cellStyle name="集計 3 3 2 2 3 4" xfId="11149" xr:uid="{D1FC2984-ADAD-49C8-899D-8B79D21B08FD}"/>
    <cellStyle name="集計 3 3 2 2 4" xfId="1651" xr:uid="{BB0CC0B4-5AD4-4C88-B74D-2B64DB7A8242}"/>
    <cellStyle name="集計 3 3 2 2 4 2" xfId="5244" xr:uid="{87F34E1A-BFC2-4D77-959E-C1CD2915A593}"/>
    <cellStyle name="集計 3 3 2 2 5" xfId="1921" xr:uid="{8B9D0A6B-8682-4E8A-8757-E33771BA34CD}"/>
    <cellStyle name="集計 3 3 2 2 5 2" xfId="5512" xr:uid="{7B9B5F12-665F-494B-8D26-89971DF9EE7A}"/>
    <cellStyle name="集計 3 3 2 2 6" xfId="2188" xr:uid="{B3D4C7CC-651E-4D8F-AB81-D752FBE0A650}"/>
    <cellStyle name="集計 3 3 2 2 6 2" xfId="5778" xr:uid="{37A0EBA4-FED2-481D-A664-9A8DED1F3F0D}"/>
    <cellStyle name="集計 3 3 2 2 7" xfId="2455" xr:uid="{2927B244-4356-47A9-9771-C6EDF1EB74AB}"/>
    <cellStyle name="集計 3 3 2 2 7 2" xfId="6043" xr:uid="{141DF73E-6FF8-48BC-9793-2217595961B8}"/>
    <cellStyle name="集計 3 3 2 2 8" xfId="2713" xr:uid="{FF50579A-ED05-4AF4-8179-1B4398E122E3}"/>
    <cellStyle name="集計 3 3 2 2 8 2" xfId="6291" xr:uid="{D4F0994B-49E0-4ABC-9048-DF140E9385AE}"/>
    <cellStyle name="集計 3 3 2 2 9" xfId="3115" xr:uid="{0CBE45B7-C4BE-4563-B316-90DC69C06EE8}"/>
    <cellStyle name="集計 3 3 2 3" xfId="928" xr:uid="{28C5B551-7383-43DB-8368-CC7DCB60C218}"/>
    <cellStyle name="集計 3 3 2 3 2" xfId="4528" xr:uid="{0F61319E-74F5-4937-AB3C-9D099E905F51}"/>
    <cellStyle name="集計 3 3 2 3 3" xfId="10331" xr:uid="{A2B6D846-4234-404B-BC0A-14CF805F2D0F}"/>
    <cellStyle name="集計 3 3 2 3 4" xfId="10878" xr:uid="{FD9E191E-80B0-45A8-B174-4B1901438CBC}"/>
    <cellStyle name="集計 3 3 2 4" xfId="1216" xr:uid="{989ECBBA-C36F-4F4E-B94E-926EA79E44AC}"/>
    <cellStyle name="集計 3 3 2 4 2" xfId="4813" xr:uid="{1E0D9FCE-84CC-44B4-9349-3D2F5471D55D}"/>
    <cellStyle name="集計 3 3 2 4 3" xfId="10596" xr:uid="{D9BFC492-B5E3-49AC-8408-873B4B0FFFE5}"/>
    <cellStyle name="集計 3 3 2 4 4" xfId="11047" xr:uid="{A022BEBF-3252-4EC0-8678-098E23576971}"/>
    <cellStyle name="集計 3 3 2 5" xfId="1493" xr:uid="{EC9B46A9-CE46-4D11-8C54-7F77F82501AC}"/>
    <cellStyle name="集計 3 3 2 5 2" xfId="5087" xr:uid="{C0CBD9C8-C252-490A-A665-A4BCBB91642C}"/>
    <cellStyle name="集計 3 3 2 6" xfId="1765" xr:uid="{E5DDF579-62AF-4D44-9C8B-AF5503CFDE57}"/>
    <cellStyle name="集計 3 3 2 6 2" xfId="5356" xr:uid="{797D7E93-CF50-4A63-821B-63024F2641DA}"/>
    <cellStyle name="集計 3 3 2 7" xfId="2034" xr:uid="{D7B79BEC-703E-48EF-89B8-1E6A9145ABEA}"/>
    <cellStyle name="集計 3 3 2 7 2" xfId="5625" xr:uid="{C243A183-336F-4821-B5D5-449AF071BCA1}"/>
    <cellStyle name="集計 3 3 2 8" xfId="2300" xr:uid="{154D1D74-C4EC-4C42-A292-656655D0BF8E}"/>
    <cellStyle name="集計 3 3 2 8 2" xfId="5890" xr:uid="{8C4C4FB8-F2D4-4FBC-B13A-B2DE9AE275EE}"/>
    <cellStyle name="集計 3 3 2 9" xfId="2559" xr:uid="{B7DB3EAB-0D04-4485-862C-8111E4106360}"/>
    <cellStyle name="集計 3 3 2 9 2" xfId="6144" xr:uid="{AB14A35E-5134-4400-AA14-C430F3C6AB2E}"/>
    <cellStyle name="集計 3 3 3" xfId="457" xr:uid="{A6DEEAD6-E613-4EF7-9BFC-54DE1EA8CEA6}"/>
    <cellStyle name="集計 3 3 3 10" xfId="3012" xr:uid="{FC5075ED-A337-40F1-9282-5F8E9E89AA03}"/>
    <cellStyle name="集計 3 3 3 11" xfId="3185" xr:uid="{30A6FC8E-818D-4C3C-88E5-954B2C44A14C}"/>
    <cellStyle name="集計 3 3 3 11 2" xfId="6724" xr:uid="{644B5542-E456-4393-BB93-1779DA994C69}"/>
    <cellStyle name="集計 3 3 3 12" xfId="3377" xr:uid="{99DBA2FA-8628-4C09-B026-CCA9E210353D}"/>
    <cellStyle name="集計 3 3 3 12 2" xfId="6912" xr:uid="{3A180460-0CE7-427F-8C23-476218107193}"/>
    <cellStyle name="集計 3 3 3 13" xfId="9753" xr:uid="{5B36F0A7-B055-47A6-B04D-7A4173975F75}"/>
    <cellStyle name="集計 3 3 3 14" xfId="10121" xr:uid="{3DD66B50-9E6E-4AE3-97BB-677A2D705E29}"/>
    <cellStyle name="集計 3 3 3 2" xfId="982" xr:uid="{B5AE9398-ADEC-431E-9DCA-9F336BEDEE1D}"/>
    <cellStyle name="集計 3 3 3 2 2" xfId="4582" xr:uid="{01BB3097-528E-4F62-B5A3-589802C48CA2}"/>
    <cellStyle name="集計 3 3 3 2 3" xfId="10385" xr:uid="{A3E23FDF-5079-4E27-BF9A-F0199261D546}"/>
    <cellStyle name="集計 3 3 3 2 4" xfId="10913" xr:uid="{C71CF71E-B0D8-495E-9273-5436C32930BC}"/>
    <cellStyle name="集計 3 3 3 3" xfId="1350" xr:uid="{3EB47E33-C5DC-4A11-94EB-B72B03C6768D}"/>
    <cellStyle name="集計 3 3 3 3 2" xfId="4945" xr:uid="{622FAAD6-BC17-42C1-9AF3-4665F0416B20}"/>
    <cellStyle name="集計 3 3 3 3 3" xfId="10646" xr:uid="{496D303C-3872-4E16-9691-2A1DF6F63B80}"/>
    <cellStyle name="集計 3 3 3 3 4" xfId="11082" xr:uid="{6B47BE56-6C5A-4ED1-8AD5-84D70B369627}"/>
    <cellStyle name="集計 3 3 3 4" xfId="1547" xr:uid="{A8B6A891-1555-4856-B197-523B9232FEF7}"/>
    <cellStyle name="集計 3 3 3 4 2" xfId="5140" xr:uid="{38C7F9A8-1FB0-4684-BDA9-D362D7716165}"/>
    <cellStyle name="集計 3 3 3 5" xfId="1818" xr:uid="{36B01DFC-CBDF-473C-8A87-7B25E192A44C}"/>
    <cellStyle name="集計 3 3 3 5 2" xfId="5409" xr:uid="{17631A8C-0E5C-4AFB-8F59-1414205706F5}"/>
    <cellStyle name="集計 3 3 3 6" xfId="2086" xr:uid="{BCEC3F7D-B56B-4379-B0DD-B7C8E5B1557D}"/>
    <cellStyle name="集計 3 3 3 6 2" xfId="5676" xr:uid="{2D3069B4-04E8-4838-8B29-1C787D81ED21}"/>
    <cellStyle name="集計 3 3 3 7" xfId="2352" xr:uid="{AC55420A-AFCE-4AED-B0F2-67EBFF889EF5}"/>
    <cellStyle name="集計 3 3 3 7 2" xfId="5942" xr:uid="{19E1ACDF-266E-4C30-BD41-DB0DFB865D66}"/>
    <cellStyle name="集計 3 3 3 8" xfId="2611" xr:uid="{50557AFA-C47C-4FC0-9CE4-7230BFDE9B20}"/>
    <cellStyle name="集計 3 3 3 8 2" xfId="6193" xr:uid="{B879D2FF-A4AB-4C06-BC1E-9E1043B4A8DD}"/>
    <cellStyle name="集計 3 3 3 9" xfId="2859" xr:uid="{771DA393-73CA-46F1-8C8F-DB88296BBB38}"/>
    <cellStyle name="集計 3 3 3 9 2" xfId="6429" xr:uid="{6047DC54-BFD4-4C20-B2B4-2D86422223C7}"/>
    <cellStyle name="集計 3 3 4" xfId="824" xr:uid="{368F005E-5D1D-44A6-BDBF-EFCF3B0B6FC3}"/>
    <cellStyle name="集計 3 3 4 2" xfId="4424" xr:uid="{2F3D69A2-B2CE-4228-BF0E-00D185DC0374}"/>
    <cellStyle name="集計 3 3 4 3" xfId="10226" xr:uid="{234521F8-9167-4483-BA5D-C56A676AEB40}"/>
    <cellStyle name="集計 3 3 4 4" xfId="10810" xr:uid="{BA975890-6F00-4A37-8467-62BACEE1C23C}"/>
    <cellStyle name="集計 3 3 5" xfId="1198" xr:uid="{96DE2AAF-02EE-4218-AB29-0BF7F1AB3F87}"/>
    <cellStyle name="集計 3 3 5 2" xfId="4796" xr:uid="{ED6CA029-A41B-4D89-85C0-54EFBE3955FA}"/>
    <cellStyle name="集計 3 3 6" xfId="1389" xr:uid="{889BB22E-C424-43F5-A019-E6849C73AD31}"/>
    <cellStyle name="集計 3 3 6 2" xfId="4983" xr:uid="{5F5A2D3C-3388-4224-8E14-E2DDCB885E03}"/>
    <cellStyle name="集計 3 3 7" xfId="1662" xr:uid="{C64BBAB9-ADF7-463B-A1AA-F5B5E2079040}"/>
    <cellStyle name="集計 3 3 7 2" xfId="5254" xr:uid="{EF50C2FA-7017-40D9-A51C-C6018E9C9C88}"/>
    <cellStyle name="集計 3 3 8" xfId="1931" xr:uid="{DA8002D2-FEE2-418F-89B7-8C0DAE64411F}"/>
    <cellStyle name="集計 3 3 8 2" xfId="5522" xr:uid="{CBF1D20D-8AEB-4B4C-AD90-CBB60615A3B2}"/>
    <cellStyle name="集計 3 3 9" xfId="2198" xr:uid="{E7DF5780-C2DE-4916-A943-EE2E635CA1EF}"/>
    <cellStyle name="集計 3 3 9 2" xfId="5788" xr:uid="{3A0C4D54-DAA4-4133-8749-6380014E8E98}"/>
    <cellStyle name="集計 3 4" xfId="355" xr:uid="{1DF3B6B4-C213-40C4-BEE2-D642CCB718F0}"/>
    <cellStyle name="集計 3 4 10" xfId="2751" xr:uid="{5A75B831-F3CA-4B96-8947-4D826D0DCBDF}"/>
    <cellStyle name="集計 3 4 10 2" xfId="6324" xr:uid="{E7C4FA42-3CB2-48F8-B45C-524C1A3657F2}"/>
    <cellStyle name="集計 3 4 11" xfId="2683" xr:uid="{723689BA-E64B-45A9-A82D-94F4942DF43B}"/>
    <cellStyle name="集計 3 4 12" xfId="1249" xr:uid="{1DB8FF27-247F-4406-9389-71975416BDDB}"/>
    <cellStyle name="集計 3 4 12 2" xfId="4846" xr:uid="{A627070E-F36F-40B8-B91B-8CB1F0BC20B5}"/>
    <cellStyle name="集計 3 4 13" xfId="3279" xr:uid="{728357FD-2B80-470B-BBCE-6EBB769CF9B9}"/>
    <cellStyle name="集計 3 4 13 2" xfId="6814" xr:uid="{140181EC-92CB-4AC9-9F97-AB3F72308483}"/>
    <cellStyle name="集計 3 4 14" xfId="3579" xr:uid="{1487D2C8-8035-42B8-8F9E-9E8C7B48E9D0}"/>
    <cellStyle name="集計 3 4 14 2" xfId="7114" xr:uid="{35E0A9B3-F2C0-42B1-B4CE-6BB6769A0C5B}"/>
    <cellStyle name="集計 3 4 15" xfId="3719" xr:uid="{F512BBA6-F28E-47BE-9770-66D6F09F055C}"/>
    <cellStyle name="集計 3 4 15 2" xfId="7254" xr:uid="{274CB800-4108-4C6F-87BE-62A1E124145F}"/>
    <cellStyle name="集計 3 4 16" xfId="3989" xr:uid="{0466AB18-A1F3-4787-83D7-F95F4DEA784B}"/>
    <cellStyle name="集計 3 4 17" xfId="9651" xr:uid="{F3F1074A-1BBB-4EE7-8F8E-A3BE0F25DC59}"/>
    <cellStyle name="集計 3 4 2" xfId="495" xr:uid="{21CFE1ED-F90C-417C-BC49-2C99C02A0E23}"/>
    <cellStyle name="集計 3 4 2 10" xfId="3052" xr:uid="{835E300A-7E63-42F4-9C8F-A9EE5F0709F3}"/>
    <cellStyle name="集計 3 4 2 11" xfId="1316" xr:uid="{5073B85F-A5D8-4B9B-9F43-C72A52387971}"/>
    <cellStyle name="集計 3 4 2 11 2" xfId="4911" xr:uid="{E6B89FD4-66F4-4ED6-BC10-20BB0519CC95}"/>
    <cellStyle name="集計 3 4 2 12" xfId="3415" xr:uid="{90FA30FA-C222-457E-830A-EFE3364C3880}"/>
    <cellStyle name="集計 3 4 2 12 2" xfId="6950" xr:uid="{F208F31D-577F-494C-91BE-FDE4CB2FE966}"/>
    <cellStyle name="集計 3 4 2 13" xfId="9791" xr:uid="{4A695221-DE9A-42EE-B7D0-8157D3B283C7}"/>
    <cellStyle name="集計 3 4 2 14" xfId="10068" xr:uid="{C8E201E6-A339-4194-A48A-2DC07764CAFA}"/>
    <cellStyle name="集計 3 4 2 2" xfId="1021" xr:uid="{4AB4B30E-1C60-4D03-89BB-D36099288A8F}"/>
    <cellStyle name="集計 3 4 2 2 2" xfId="4621" xr:uid="{C36A799E-C1A0-4404-A36C-FFDD83733EC8}"/>
    <cellStyle name="集計 3 4 2 2 3" xfId="10425" xr:uid="{1ED5C57C-9E7B-419F-BAEC-14CCFEFDC1F0}"/>
    <cellStyle name="集計 3 4 2 2 4" xfId="10941" xr:uid="{84E1DC3C-9592-4798-99C1-E132964F6326}"/>
    <cellStyle name="集計 3 4 2 3" xfId="1275" xr:uid="{7A259DCE-BD0F-48EA-AA50-0E65394C120E}"/>
    <cellStyle name="集計 3 4 2 3 2" xfId="4872" xr:uid="{6F17287B-F567-4005-B53C-16E89F53D447}"/>
    <cellStyle name="集計 3 4 2 3 3" xfId="10685" xr:uid="{BE8A97BF-8A35-449D-8E9C-CBE34087C5FC}"/>
    <cellStyle name="集計 3 4 2 3 4" xfId="11110" xr:uid="{F3896705-12CA-4FC4-A1EC-E5CFC7032643}"/>
    <cellStyle name="集計 3 4 2 4" xfId="1587" xr:uid="{7CFD335B-7980-4EEA-B05A-6454343D2BCC}"/>
    <cellStyle name="集計 3 4 2 4 2" xfId="5180" xr:uid="{9FDED420-9236-4A7E-AF14-405B84F8F1D1}"/>
    <cellStyle name="集計 3 4 2 5" xfId="1858" xr:uid="{F0F57357-3534-49F0-A7D0-C103D7D244A7}"/>
    <cellStyle name="集計 3 4 2 5 2" xfId="5449" xr:uid="{90C44472-CC49-43EA-B408-28AA65B732A9}"/>
    <cellStyle name="集計 3 4 2 6" xfId="2126" xr:uid="{E2C21189-EEAD-4B8D-9378-89F8ACBEB852}"/>
    <cellStyle name="集計 3 4 2 6 2" xfId="5716" xr:uid="{1683BA14-B90B-46CB-841B-4BC177B90DEC}"/>
    <cellStyle name="集計 3 4 2 7" xfId="2390" xr:uid="{AC5210A7-59F7-4B7D-9F0B-0A1A8327E8A5}"/>
    <cellStyle name="集計 3 4 2 7 2" xfId="5980" xr:uid="{F45F4333-7BC1-416C-87A2-E804A8BB99E4}"/>
    <cellStyle name="集計 3 4 2 8" xfId="2650" xr:uid="{51B4508D-D399-4A5E-AA62-7938D84A6658}"/>
    <cellStyle name="集計 3 4 2 8 2" xfId="6231" xr:uid="{B272E690-3EE6-4C80-94EC-3EB23CD9E369}"/>
    <cellStyle name="集計 3 4 2 9" xfId="2897" xr:uid="{08F872D9-A279-499C-AF0F-8E0805B1C424}"/>
    <cellStyle name="集計 3 4 2 9 2" xfId="6463" xr:uid="{30FF02DE-BD0C-4AA9-A57B-1C60CBADB34F}"/>
    <cellStyle name="集計 3 4 3" xfId="863" xr:uid="{56E4EF42-589B-4CD5-B38B-482B7ADA5053}"/>
    <cellStyle name="集計 3 4 3 2" xfId="4463" xr:uid="{53F8054F-4610-4242-BD5D-873014D7DACB}"/>
    <cellStyle name="集計 3 4 3 3" xfId="10266" xr:uid="{AC6EB63A-2260-4A6A-8E62-36C4DD8FBBF5}"/>
    <cellStyle name="集計 3 4 3 4" xfId="10839" xr:uid="{F9CFABB1-8DE5-4937-A2D9-E8302F988671}"/>
    <cellStyle name="集計 3 4 4" xfId="1160" xr:uid="{4D7166C9-9770-4710-82EA-A7A8671E10FA}"/>
    <cellStyle name="集計 3 4 4 2" xfId="4759" xr:uid="{E5621C22-386E-4A3B-9827-610D5EA816A6}"/>
    <cellStyle name="集計 3 4 4 3" xfId="10535" xr:uid="{F30A230B-613E-4C6C-A7F7-45F9B31E8108}"/>
    <cellStyle name="集計 3 4 4 4" xfId="11008" xr:uid="{73A2FAFB-C479-46DB-AD53-30D7C1CDE60E}"/>
    <cellStyle name="集計 3 4 5" xfId="1429" xr:uid="{C2701A93-0335-48BD-B48C-D5EA29480EE8}"/>
    <cellStyle name="集計 3 4 5 2" xfId="5023" xr:uid="{1DC42FB0-5AB8-449E-B163-6D04604F014B}"/>
    <cellStyle name="集計 3 4 6" xfId="1702" xr:uid="{54C9B1FE-6316-42FA-90E3-681CBE7974BB}"/>
    <cellStyle name="集計 3 4 6 2" xfId="5294" xr:uid="{06E2597D-0C0F-43AC-9637-DD98CB076860}"/>
    <cellStyle name="集計 3 4 7" xfId="1971" xr:uid="{9FD8C8BE-39DE-4749-91A5-87871F4B7D8F}"/>
    <cellStyle name="集計 3 4 7 2" xfId="5562" xr:uid="{33F02C97-1890-4C1B-808C-A90106AA216B}"/>
    <cellStyle name="集計 3 4 8" xfId="2237" xr:uid="{DEB4126E-953B-46B0-93E2-390F32F176BE}"/>
    <cellStyle name="集計 3 4 8 2" xfId="5827" xr:uid="{6B6BD7C6-CEA5-455F-B2F1-B0B72095EB9F}"/>
    <cellStyle name="集計 3 4 9" xfId="2496" xr:uid="{0CCB325E-EED4-4196-8042-3AB1E0F20016}"/>
    <cellStyle name="集計 3 4 9 2" xfId="6083" xr:uid="{C231F752-5DF4-4DC3-B187-EF635458BA36}"/>
    <cellStyle name="集計 3 5" xfId="364" xr:uid="{2138F64C-57B7-4AC2-A866-CFBE07C564CA}"/>
    <cellStyle name="集計 3 5 10" xfId="2758" xr:uid="{0183A137-1FB0-47A0-A8CC-99659212C5B5}"/>
    <cellStyle name="集計 3 5 10 2" xfId="6331" xr:uid="{993CB6D3-6865-4730-A68B-1DBD043FDAC7}"/>
    <cellStyle name="集計 3 5 11" xfId="1153" xr:uid="{926A39E3-760C-405C-B24B-76E5E1DD1740}"/>
    <cellStyle name="集計 3 5 12" xfId="3129" xr:uid="{3E15739C-8A90-4DD0-947C-6E7D0AE03553}"/>
    <cellStyle name="集計 3 5 12 2" xfId="6671" xr:uid="{F099E982-4764-4A1A-8F21-21B799AD6B17}"/>
    <cellStyle name="集計 3 5 13" xfId="3287" xr:uid="{CE98CA01-DDC4-47AA-B842-0625A31C9A5C}"/>
    <cellStyle name="集計 3 5 13 2" xfId="6822" xr:uid="{F8B973A4-80ED-4398-9166-E1847B58C995}"/>
    <cellStyle name="集計 3 5 14" xfId="3588" xr:uid="{AC7C3E25-7187-4E44-82C7-0E1AD0453E01}"/>
    <cellStyle name="集計 3 5 14 2" xfId="7123" xr:uid="{517AED7B-6AC9-41C8-9661-A2C8CBBEFDEA}"/>
    <cellStyle name="集計 3 5 15" xfId="3727" xr:uid="{798A16E2-DC0F-41DB-9FF8-578E2421CA1B}"/>
    <cellStyle name="集計 3 5 15 2" xfId="7262" xr:uid="{2018DA75-9157-4EE9-936E-47592A18CFB3}"/>
    <cellStyle name="集計 3 5 16" xfId="3998" xr:uid="{FE869F15-2F3E-4AD1-BD34-ED49C16BD8EF}"/>
    <cellStyle name="集計 3 5 17" xfId="9660" xr:uid="{533CF6C2-387F-4937-9B0E-B401BDD3FDCA}"/>
    <cellStyle name="集計 3 5 2" xfId="503" xr:uid="{DA31B2C3-F2BF-4C0F-BBFD-4D88AC0EDD32}"/>
    <cellStyle name="集計 3 5 2 10" xfId="3061" xr:uid="{BD563E1F-7943-46CE-B356-B752B30C0538}"/>
    <cellStyle name="集計 3 5 2 11" xfId="2762" xr:uid="{A800534E-0D6F-4F2C-93CF-018C02F08B49}"/>
    <cellStyle name="集計 3 5 2 11 2" xfId="6335" xr:uid="{6725103D-5906-4AE5-AB74-E854DA502F97}"/>
    <cellStyle name="集計 3 5 2 12" xfId="3423" xr:uid="{CA5411FD-81F7-4A0B-A2A2-969467AB9A0F}"/>
    <cellStyle name="集計 3 5 2 12 2" xfId="6958" xr:uid="{9EEC57D0-0AAF-4B55-8256-535B06A5C8EB}"/>
    <cellStyle name="集計 3 5 2 13" xfId="9799" xr:uid="{1CFC95BF-EC5A-4840-BC11-A0C8704404D9}"/>
    <cellStyle name="集計 3 5 2 14" xfId="10103" xr:uid="{CEABC149-AA81-423B-A226-384693063B4D}"/>
    <cellStyle name="集計 3 5 2 2" xfId="1030" xr:uid="{B8C2AA81-6187-40B6-B1EC-D5F959CEF09B}"/>
    <cellStyle name="集計 3 5 2 2 2" xfId="4630" xr:uid="{6C940F1C-DDA9-4BC1-BB1B-1133C5A5115B}"/>
    <cellStyle name="集計 3 5 2 2 3" xfId="10434" xr:uid="{A30C5725-C842-4FDB-A3C2-D66FDE2FD055}"/>
    <cellStyle name="集計 3 5 2 2 4" xfId="10947" xr:uid="{6658F2B1-8D27-458B-8930-C76956888D23}"/>
    <cellStyle name="集計 3 5 2 3" xfId="1360" xr:uid="{6F8CEF5A-2C3F-47CD-902A-96197493AFBB}"/>
    <cellStyle name="集計 3 5 2 3 2" xfId="4955" xr:uid="{29D3D667-2D1A-4C15-877E-0ADD6B47DC3C}"/>
    <cellStyle name="集計 3 5 2 3 3" xfId="10694" xr:uid="{3B4C6B60-300F-495A-95B1-2CFFF226C1DB}"/>
    <cellStyle name="集計 3 5 2 3 4" xfId="11116" xr:uid="{4C562FF3-6F7B-4AEA-912A-5B015B09157E}"/>
    <cellStyle name="集計 3 5 2 4" xfId="1596" xr:uid="{F8D9F1B6-0071-428F-9605-A5A820C41E02}"/>
    <cellStyle name="集計 3 5 2 4 2" xfId="5189" xr:uid="{8AD583E8-53A7-49EC-9EF2-38CA3C481F4D}"/>
    <cellStyle name="集計 3 5 2 5" xfId="1867" xr:uid="{DA34279C-E27F-405C-81DA-7979699951B2}"/>
    <cellStyle name="集計 3 5 2 5 2" xfId="5458" xr:uid="{EA1E52BA-47BD-4038-97D9-A0D192944F59}"/>
    <cellStyle name="集計 3 5 2 6" xfId="2134" xr:uid="{A1EF7DA1-5413-4A45-8D9D-EFD64AF97F28}"/>
    <cellStyle name="集計 3 5 2 6 2" xfId="5724" xr:uid="{F0AE74A9-77B2-45B8-B9B9-E87AA9EFC0CA}"/>
    <cellStyle name="集計 3 5 2 7" xfId="2399" xr:uid="{97B19B80-9A74-4948-82E6-E0B7FB6540DC}"/>
    <cellStyle name="集計 3 5 2 7 2" xfId="5989" xr:uid="{9084F8B4-5AAF-4C72-AC68-7311FBE8EB61}"/>
    <cellStyle name="集計 3 5 2 8" xfId="2659" xr:uid="{DF5E1AAE-978F-45FB-88AC-645C9F487A76}"/>
    <cellStyle name="集計 3 5 2 8 2" xfId="6240" xr:uid="{271FE55A-4F8E-42E3-B375-9ACB6A3A3BCC}"/>
    <cellStyle name="集計 3 5 2 9" xfId="2905" xr:uid="{1B369F2B-129E-40AE-88D0-29BAC6552DD0}"/>
    <cellStyle name="集計 3 5 2 9 2" xfId="6471" xr:uid="{85BAA11C-1DD8-4E23-8155-877293192E28}"/>
    <cellStyle name="集計 3 5 3" xfId="872" xr:uid="{3C7AB102-3268-4F4D-85E5-1F146919F066}"/>
    <cellStyle name="集計 3 5 3 2" xfId="4472" xr:uid="{83B6FF58-63C5-4DA0-84C5-D5E7EAFAA438}"/>
    <cellStyle name="集計 3 5 3 3" xfId="10275" xr:uid="{94908272-5D34-4468-80EE-F3EAD3A3B7B4}"/>
    <cellStyle name="集計 3 5 3 4" xfId="10845" xr:uid="{F21D60BF-924A-41C6-86B9-9CE27A8E1502}"/>
    <cellStyle name="集計 3 5 4" xfId="1163" xr:uid="{DE5FDD73-F1D7-4300-8453-7E3898275880}"/>
    <cellStyle name="集計 3 5 4 2" xfId="4762" xr:uid="{1348A576-B99C-4212-B7AE-CA86D55631D1}"/>
    <cellStyle name="集計 3 5 4 3" xfId="10544" xr:uid="{527529F5-9092-4C7A-9643-C3B13FF6A384}"/>
    <cellStyle name="集計 3 5 4 4" xfId="11014" xr:uid="{712D4D8B-D97C-4144-86D7-8C206256DA40}"/>
    <cellStyle name="集計 3 5 5" xfId="1438" xr:uid="{990B6D42-D4CA-4EE2-8A5A-AD338612F2C8}"/>
    <cellStyle name="集計 3 5 5 2" xfId="5032" xr:uid="{47C90905-2EC5-4966-B935-1106818C5E33}"/>
    <cellStyle name="集計 3 5 6" xfId="1711" xr:uid="{67DB8B43-2B5E-4A64-954D-0D36EF502F20}"/>
    <cellStyle name="集計 3 5 6 2" xfId="5303" xr:uid="{C999E008-767F-485D-805A-9BF670CB8F43}"/>
    <cellStyle name="集計 3 5 7" xfId="1980" xr:uid="{E0E62629-570D-4066-B7FA-14B198F6E645}"/>
    <cellStyle name="集計 3 5 7 2" xfId="5571" xr:uid="{1E7AE388-8BF3-4D5E-96D3-67859CA7C9D4}"/>
    <cellStyle name="集計 3 5 8" xfId="2245" xr:uid="{968712AF-16FF-4707-A1DA-C6C1FF5BC5DF}"/>
    <cellStyle name="集計 3 5 8 2" xfId="5835" xr:uid="{67AC18D8-320F-44DF-909B-7D3EB1CC91C5}"/>
    <cellStyle name="集計 3 5 9" xfId="2505" xr:uid="{A599493D-94CB-48E6-B4A4-CBEE473CD657}"/>
    <cellStyle name="集計 3 5 9 2" xfId="6092" xr:uid="{F9898E9A-676A-44B5-A723-B09179F35E48}"/>
    <cellStyle name="集計 3 6" xfId="359" xr:uid="{F0C4539D-A7E0-4413-985C-4BE649D6D88D}"/>
    <cellStyle name="集計 3 6 10" xfId="2538" xr:uid="{EB1F870D-D406-42A0-A8C9-AFA5DE8160D3}"/>
    <cellStyle name="集計 3 6 11" xfId="587" xr:uid="{65916626-1053-4C35-B7C0-D3BB62D0C28A}"/>
    <cellStyle name="集計 3 6 11 2" xfId="4190" xr:uid="{6A4555F3-5677-44C9-93FC-E7377D3D3F70}"/>
    <cellStyle name="集計 3 6 12" xfId="3283" xr:uid="{D95F14F9-9029-4B16-8D57-4910CE91B29D}"/>
    <cellStyle name="集計 3 6 12 2" xfId="6818" xr:uid="{C1955EE1-B970-4333-A15F-5808114BE714}"/>
    <cellStyle name="集計 3 6 13" xfId="3583" xr:uid="{E664748A-BA95-4F2D-8C40-A156BE4CE538}"/>
    <cellStyle name="集計 3 6 13 2" xfId="7118" xr:uid="{3C9EB4EF-6BC3-443D-9B10-6688A8886A1D}"/>
    <cellStyle name="集計 3 6 14" xfId="3723" xr:uid="{FE1FF32A-12ED-43AA-A021-37779478C2FD}"/>
    <cellStyle name="集計 3 6 14 2" xfId="7258" xr:uid="{F8C78F7E-B1F4-4FCF-B115-DBD3FBB63B12}"/>
    <cellStyle name="集計 3 6 15" xfId="3993" xr:uid="{E33590D9-9E46-41AE-ACF4-49725684A175}"/>
    <cellStyle name="集計 3 6 16" xfId="3821" xr:uid="{458A2F84-7130-460F-8F88-800B66719B40}"/>
    <cellStyle name="集計 3 6 17" xfId="9655" xr:uid="{9A35DDC8-2BDB-4517-81B4-89AFC81EE132}"/>
    <cellStyle name="集計 3 6 2" xfId="499" xr:uid="{8AA829BC-3FFB-4199-AE80-FA12A0FF0A0F}"/>
    <cellStyle name="集計 3 6 2 10" xfId="2994" xr:uid="{C514BD4F-B416-4A78-A44E-2081476AD54E}"/>
    <cellStyle name="集計 3 6 2 10 2" xfId="6556" xr:uid="{CEFF6DBF-F0E6-4C7F-81C2-D4E8FB7328AA}"/>
    <cellStyle name="集計 3 6 2 11" xfId="3419" xr:uid="{E0C79D9E-B00F-406D-8DE4-14680924905B}"/>
    <cellStyle name="集計 3 6 2 11 2" xfId="6954" xr:uid="{9256ED56-22BA-448D-8F8F-290DA81AF4B1}"/>
    <cellStyle name="集計 3 6 2 12" xfId="9795" xr:uid="{030795A1-B711-4C50-AC22-745906699490}"/>
    <cellStyle name="集計 3 6 2 13" xfId="10104" xr:uid="{6EC03484-0804-4D78-9F09-8E8B58278594}"/>
    <cellStyle name="集計 3 6 2 2" xfId="1025" xr:uid="{486C828C-7654-4090-961E-9655965B4305}"/>
    <cellStyle name="集計 3 6 2 2 2" xfId="4625" xr:uid="{5AD68326-DAF7-4D32-9060-ACF204B54620}"/>
    <cellStyle name="集計 3 6 2 2 3" xfId="10429" xr:uid="{1D03B9A2-1F79-40B3-8275-91C72A8F6E8E}"/>
    <cellStyle name="集計 3 6 2 2 4" xfId="10943" xr:uid="{C2B766CB-9337-4D6A-9796-0A46A099A6E0}"/>
    <cellStyle name="集計 3 6 2 3" xfId="1231" xr:uid="{A182EA5B-6D62-439A-8F11-30B9E176398F}"/>
    <cellStyle name="集計 3 6 2 3 2" xfId="4828" xr:uid="{645991FB-E737-4FAF-A77F-39B732456A82}"/>
    <cellStyle name="集計 3 6 2 3 3" xfId="10689" xr:uid="{7EFDB7EF-A446-43AB-A6E6-89B6A8E39A90}"/>
    <cellStyle name="集計 3 6 2 3 4" xfId="11112" xr:uid="{C9EEBC7C-63DB-4C49-81D7-F982BB4F3B76}"/>
    <cellStyle name="集計 3 6 2 4" xfId="1591" xr:uid="{E673B0D6-CD16-49EF-9E9E-7D1A1044C858}"/>
    <cellStyle name="集計 3 6 2 4 2" xfId="5184" xr:uid="{AFE2468F-8095-4978-B71A-83BF16A4E8E5}"/>
    <cellStyle name="集計 3 6 2 5" xfId="1862" xr:uid="{4761A52E-FD36-4F17-ACB7-D4D3C8394985}"/>
    <cellStyle name="集計 3 6 2 5 2" xfId="5453" xr:uid="{275A1EB6-05F4-440E-B8B4-DB51F315DF0A}"/>
    <cellStyle name="集計 3 6 2 6" xfId="2130" xr:uid="{A24DAC2E-DFAC-4C0F-A47D-A1A424E77862}"/>
    <cellStyle name="集計 3 6 2 6 2" xfId="5720" xr:uid="{E21B7867-6898-4316-8408-8B1A90A8002F}"/>
    <cellStyle name="集計 3 6 2 7" xfId="2394" xr:uid="{E451B899-A09E-4AD4-B4E9-BE93271FE846}"/>
    <cellStyle name="集計 3 6 2 7 2" xfId="5984" xr:uid="{6F2734B9-0AE9-4AAB-AA3E-EB37A23F13E9}"/>
    <cellStyle name="集計 3 6 2 8" xfId="2654" xr:uid="{BEDFEB52-195E-461A-A44C-4FBD3CFCF9E1}"/>
    <cellStyle name="集計 3 6 2 8 2" xfId="6235" xr:uid="{A9917542-9AAC-46FB-AADF-F2436D8AC1D7}"/>
    <cellStyle name="集計 3 6 2 9" xfId="3056" xr:uid="{4CAB5067-EE16-4E89-9E37-BE09547E12B7}"/>
    <cellStyle name="集計 3 6 3" xfId="867" xr:uid="{009BA4FD-84D9-416B-9C46-5128891B1085}"/>
    <cellStyle name="集計 3 6 3 2" xfId="4467" xr:uid="{A6917F8C-5E04-4BDE-81BE-BBD9373BC0C5}"/>
    <cellStyle name="集計 3 6 3 3" xfId="10270" xr:uid="{35C596CE-B5A4-4B9C-95B9-B4438FFC2C6F}"/>
    <cellStyle name="集計 3 6 3 4" xfId="10841" xr:uid="{EE025553-E835-4C9B-B827-42C96FD495A3}"/>
    <cellStyle name="集計 3 6 4" xfId="558" xr:uid="{DAE1C8D1-0B36-4CEE-A254-1D695C547A7C}"/>
    <cellStyle name="集計 3 6 4 2" xfId="4162" xr:uid="{FC6E50E2-3F7A-440A-8A9B-0B86874111A8}"/>
    <cellStyle name="集計 3 6 4 3" xfId="10539" xr:uid="{2C5B1492-8031-4779-83F7-48890B115A62}"/>
    <cellStyle name="集計 3 6 4 4" xfId="11010" xr:uid="{14E4D303-0B44-4A06-9FF4-C49BB3CD0DC0}"/>
    <cellStyle name="集計 3 6 5" xfId="1433" xr:uid="{BD09D1C3-8B1A-4A6B-BE6A-D6351A23474B}"/>
    <cellStyle name="集計 3 6 5 2" xfId="5027" xr:uid="{D22DBE0E-6F4A-4A2D-9EC8-16267BFD3E11}"/>
    <cellStyle name="集計 3 6 6" xfId="1706" xr:uid="{E526CE7E-6B61-496D-844A-7276B85C3432}"/>
    <cellStyle name="集計 3 6 6 2" xfId="5298" xr:uid="{68447711-6F11-4CF1-94F0-44D432793807}"/>
    <cellStyle name="集計 3 6 7" xfId="1975" xr:uid="{CBD66776-39D9-409E-8E61-88314CFC1148}"/>
    <cellStyle name="集計 3 6 7 2" xfId="5566" xr:uid="{936371E3-4CBE-4513-98F9-9D4D7C1530D0}"/>
    <cellStyle name="集計 3 6 8" xfId="2241" xr:uid="{C0C3B534-C43B-4EAE-B59F-5C56E9999C49}"/>
    <cellStyle name="集計 3 6 8 2" xfId="5831" xr:uid="{07E40A88-00CF-46AF-81EC-18DFE056E1B7}"/>
    <cellStyle name="集計 3 6 9" xfId="2500" xr:uid="{15D693C8-4E1C-4555-BFF2-91AE42A2EE81}"/>
    <cellStyle name="集計 3 6 9 2" xfId="6087" xr:uid="{CE18FC0A-E187-4B16-AFDA-FE3EDF583243}"/>
    <cellStyle name="集計 3 7" xfId="381" xr:uid="{2EB884B6-10A1-42FF-830F-39CF3C39B0D5}"/>
    <cellStyle name="集計 3 7 10" xfId="2054" xr:uid="{462CD1FD-3ED6-40E0-9D15-09DCF1A4AADE}"/>
    <cellStyle name="集計 3 7 11" xfId="2901" xr:uid="{B393BE64-37E6-4262-9EFC-7971CED0DC6D}"/>
    <cellStyle name="集計 3 7 11 2" xfId="6467" xr:uid="{8A51C51A-42DF-4873-B1FC-F1643603AD87}"/>
    <cellStyle name="集計 3 7 12" xfId="3302" xr:uid="{D9089474-EF00-4464-AA4A-2CEC392808C4}"/>
    <cellStyle name="集計 3 7 12 2" xfId="6837" xr:uid="{DC597F3D-13F7-44F3-AA75-F15438C0B292}"/>
    <cellStyle name="集計 3 7 13" xfId="3605" xr:uid="{97DEA869-106C-453F-8EF1-C70395FC9674}"/>
    <cellStyle name="集計 3 7 13 2" xfId="7140" xr:uid="{2CD460DF-2049-40C2-BB43-1528D8471C1C}"/>
    <cellStyle name="集計 3 7 14" xfId="3742" xr:uid="{1C4FF316-163D-4E33-BCBD-C0149F572022}"/>
    <cellStyle name="集計 3 7 14 2" xfId="7277" xr:uid="{CFED2F35-432D-4B43-B6A6-898D570D461D}"/>
    <cellStyle name="集計 3 7 15" xfId="4014" xr:uid="{5742E89F-0184-4AFD-8F8C-A6162CBE7F19}"/>
    <cellStyle name="集計 3 7 16" xfId="3832" xr:uid="{B52E6DCE-0879-433A-BF6D-AF65CBEA4DDC}"/>
    <cellStyle name="集計 3 7 17" xfId="9677" xr:uid="{F5FC0A49-279F-42B4-95DB-667069C0505A}"/>
    <cellStyle name="集計 3 7 2" xfId="518" xr:uid="{3DDCC489-C85B-46A0-A135-5DB8C6217461}"/>
    <cellStyle name="集計 3 7 2 10" xfId="2831" xr:uid="{B359390F-61B8-4F13-BDED-57DADCC1C42B}"/>
    <cellStyle name="集計 3 7 2 10 2" xfId="6403" xr:uid="{1CFFFCA7-8A06-47B5-B86D-097088827AF7}"/>
    <cellStyle name="集計 3 7 2 11" xfId="3438" xr:uid="{944315EB-666B-4CFD-8040-03B09D9B27C2}"/>
    <cellStyle name="集計 3 7 2 11 2" xfId="6973" xr:uid="{16370409-E16B-48DC-9882-BEB5779CA4AF}"/>
    <cellStyle name="集計 3 7 2 12" xfId="9814" xr:uid="{D5B5B526-A844-46CD-A327-175C9EF465DB}"/>
    <cellStyle name="集計 3 7 2 13" xfId="10062" xr:uid="{41FCB728-F648-4754-9134-A3CEB2BDD565}"/>
    <cellStyle name="集計 3 7 2 2" xfId="1047" xr:uid="{09DBC864-A497-4A67-AC45-D3B8A18E1CA7}"/>
    <cellStyle name="集計 3 7 2 2 2" xfId="4647" xr:uid="{963AF88C-F49D-407E-B17F-4CA365D5E876}"/>
    <cellStyle name="集計 3 7 2 2 3" xfId="10451" xr:uid="{53D46734-2F91-4780-98FC-749B03CD0D01}"/>
    <cellStyle name="集計 3 7 2 2 4" xfId="10957" xr:uid="{786FD507-AF09-4FD0-A204-CA55BBC9F531}"/>
    <cellStyle name="集計 3 7 2 3" xfId="1294" xr:uid="{BCC6A119-73E2-4C45-AA89-C1B1ADF0624A}"/>
    <cellStyle name="集計 3 7 2 3 2" xfId="4890" xr:uid="{8B6ACD7A-7886-483D-BFF5-604A9B1E7372}"/>
    <cellStyle name="集計 3 7 2 3 3" xfId="10710" xr:uid="{DF0EE407-293B-42E0-8D42-D9B87B3FAF4B}"/>
    <cellStyle name="集計 3 7 2 3 4" xfId="11126" xr:uid="{B53A70F1-92F4-4206-A1BD-C65BE52FD5E2}"/>
    <cellStyle name="集計 3 7 2 4" xfId="1612" xr:uid="{DBD59439-5D96-4CA4-9DA4-37B2ED2321B4}"/>
    <cellStyle name="集計 3 7 2 4 2" xfId="5205" xr:uid="{1332E12D-5FAE-4892-B9D0-97A43BF007BE}"/>
    <cellStyle name="集計 3 7 2 5" xfId="1884" xr:uid="{A4FDBCF1-7CC4-48D4-B1C7-1B917DF0AE58}"/>
    <cellStyle name="集計 3 7 2 5 2" xfId="5475" xr:uid="{0178972A-2E88-4471-AA97-FBA7237CDA44}"/>
    <cellStyle name="集計 3 7 2 6" xfId="2150" xr:uid="{3BE210B3-6DB0-4161-B762-0284FFBB26DD}"/>
    <cellStyle name="集計 3 7 2 6 2" xfId="5740" xr:uid="{0889541C-DB6C-4477-8E90-E2859D5F5801}"/>
    <cellStyle name="集計 3 7 2 7" xfId="2416" xr:uid="{1987975B-9A45-4CEF-91F9-714F85035D12}"/>
    <cellStyle name="集計 3 7 2 7 2" xfId="6005" xr:uid="{D4571F15-1760-4954-BB60-EE16360610A8}"/>
    <cellStyle name="集計 3 7 2 8" xfId="2675" xr:uid="{B8534E5A-6DF3-4BE8-B936-CA2270A266AB}"/>
    <cellStyle name="集計 3 7 2 8 2" xfId="6256" xr:uid="{EB7523E7-AC77-46C8-94A9-E0A0625E8D26}"/>
    <cellStyle name="集計 3 7 2 9" xfId="3077" xr:uid="{927EA6C2-D87D-4584-A2EB-52F969929994}"/>
    <cellStyle name="集計 3 7 3" xfId="889" xr:uid="{09967316-290C-4179-8BC3-CB934970DE81}"/>
    <cellStyle name="集計 3 7 3 2" xfId="4489" xr:uid="{625505A9-B3E7-4820-B74A-AD7258CA0F83}"/>
    <cellStyle name="集計 3 7 3 3" xfId="10292" xr:uid="{C8A6E2BC-AAA6-4D79-B7B5-5E0C5B8D406B}"/>
    <cellStyle name="集計 3 7 3 4" xfId="10855" xr:uid="{7664324E-8111-4598-8E3D-C300BC4D0F0B}"/>
    <cellStyle name="集計 3 7 4" xfId="1295" xr:uid="{51EAD3C2-0087-434C-927A-E85E48F10AC3}"/>
    <cellStyle name="集計 3 7 4 2" xfId="4891" xr:uid="{7477BB15-8EAC-4323-9CDA-40581CDAB841}"/>
    <cellStyle name="集計 3 7 4 3" xfId="10560" xr:uid="{408CFC46-7965-4420-85E2-78DD990D4811}"/>
    <cellStyle name="集計 3 7 4 4" xfId="11024" xr:uid="{90AC7864-39ED-4415-B5C9-11E54C25CED0}"/>
    <cellStyle name="集計 3 7 5" xfId="1455" xr:uid="{74DEEA78-0EEA-4C1A-BFBB-2002CE035206}"/>
    <cellStyle name="集計 3 7 5 2" xfId="5049" xr:uid="{7B6262D6-BD22-41F7-AD25-345331D53088}"/>
    <cellStyle name="集計 3 7 6" xfId="1728" xr:uid="{E757CEDC-F4CD-4376-984D-3CABD830C324}"/>
    <cellStyle name="集計 3 7 6 2" xfId="5320" xr:uid="{01D22A1E-7D19-40A6-8AF9-5F44DAED01BE}"/>
    <cellStyle name="集計 3 7 7" xfId="1997" xr:uid="{38D62359-068C-4DE5-85A3-57804583446B}"/>
    <cellStyle name="集計 3 7 7 2" xfId="5588" xr:uid="{BAD8B94C-A39A-4E15-8C2C-209EFB5ADE43}"/>
    <cellStyle name="集計 3 7 8" xfId="2261" xr:uid="{4E1914B2-2129-49A1-93B1-69D7D73C8905}"/>
    <cellStyle name="集計 3 7 8 2" xfId="5851" xr:uid="{B56B10E7-6417-4A36-A17B-819879FAD455}"/>
    <cellStyle name="集計 3 7 9" xfId="2521" xr:uid="{971020E8-926F-457F-9159-6252D6B6C8CF}"/>
    <cellStyle name="集計 3 7 9 2" xfId="6108" xr:uid="{A8B885DE-FD42-42AA-89BF-C5E741EF20A7}"/>
    <cellStyle name="集計 3 8" xfId="274" xr:uid="{4DDC8E14-43CD-44A6-BB07-52CEAC8B1942}"/>
    <cellStyle name="集計 3 8 10" xfId="2978" xr:uid="{9464FC09-FB5A-420B-A705-F6C20498E924}"/>
    <cellStyle name="集計 3 8 11" xfId="2737" xr:uid="{D4D21F6C-1F80-427D-900F-FCFC5B101ADC}"/>
    <cellStyle name="集計 3 8 11 2" xfId="6313" xr:uid="{F8EA7DBA-12D7-459B-B90F-4D99B82AE8C2}"/>
    <cellStyle name="集計 3 8 12" xfId="3348" xr:uid="{512990D5-DE2F-40DE-B2A8-A03584C1D115}"/>
    <cellStyle name="集計 3 8 12 2" xfId="6883" xr:uid="{F7EA3945-A2A0-4C5C-967B-603758DF12A9}"/>
    <cellStyle name="集計 3 8 13" xfId="9604" xr:uid="{A2A437BF-56A9-4AA8-B954-75340E7B8465}"/>
    <cellStyle name="集計 3 8 14" xfId="9898" xr:uid="{A7F2BDED-8E93-4295-BE91-2E981C387EC1}"/>
    <cellStyle name="集計 3 8 2" xfId="945" xr:uid="{D3028859-240B-4CA9-AFE7-FFFEB40EEF1B}"/>
    <cellStyle name="集計 3 8 2 2" xfId="4545" xr:uid="{2DFF49C5-69E8-4C4D-BDF6-311E6A58D5EC}"/>
    <cellStyle name="集計 3 8 2 3" xfId="10348" xr:uid="{8267351A-C57E-448D-903C-8DE2631595D3}"/>
    <cellStyle name="集計 3 8 2 4" xfId="10890" xr:uid="{DA8909ED-BAC0-4E66-BFE6-B7BA487D0A15}"/>
    <cellStyle name="集計 3 8 3" xfId="1277" xr:uid="{56121093-C9C8-41EE-8C80-CFF8239D613C}"/>
    <cellStyle name="集計 3 8 3 2" xfId="4874" xr:uid="{E71C3021-5E64-4AE6-8E8B-C15E6D0491DA}"/>
    <cellStyle name="集計 3 8 3 3" xfId="10612" xr:uid="{CC5B5698-DA3B-4816-B420-F6A4BDA9C452}"/>
    <cellStyle name="集計 3 8 3 4" xfId="11059" xr:uid="{E37A0690-D570-4046-9685-B257C0A3DF19}"/>
    <cellStyle name="集計 3 8 4" xfId="1510" xr:uid="{E886CE6A-09A0-47D2-9F04-680A9D23E71C}"/>
    <cellStyle name="集計 3 8 4 2" xfId="5104" xr:uid="{93082870-19DA-4F78-9DDB-99DFB528E59E}"/>
    <cellStyle name="集計 3 8 5" xfId="1782" xr:uid="{06DA1D4E-5BE4-49AD-9D35-6C8E6EF0B2AD}"/>
    <cellStyle name="集計 3 8 5 2" xfId="5373" xr:uid="{FE4F77B8-1D2D-45EB-87B5-EDB50F299281}"/>
    <cellStyle name="集計 3 8 6" xfId="2050" xr:uid="{E35F2341-E321-4ED6-B67A-D5439F7170EC}"/>
    <cellStyle name="集計 3 8 6 2" xfId="5641" xr:uid="{01DEE337-55B3-42B4-B66D-369BBC56566E}"/>
    <cellStyle name="集計 3 8 7" xfId="2317" xr:uid="{3AB3BC1E-812C-44FE-A5D7-14330320D75A}"/>
    <cellStyle name="集計 3 8 7 2" xfId="5907" xr:uid="{A473302C-C941-4160-9C05-D14F2DE150C4}"/>
    <cellStyle name="集計 3 8 8" xfId="2575" xr:uid="{4C2E96CD-5630-4A8A-AFE4-8F4A3333042C}"/>
    <cellStyle name="集計 3 8 8 2" xfId="6159" xr:uid="{28805A0E-5C5D-4682-AF61-A74CAA0BCAFD}"/>
    <cellStyle name="集計 3 8 9" xfId="2824" xr:uid="{46021091-3488-4BD2-86C6-7D13FBE1EB56}"/>
    <cellStyle name="集計 3 8 9 2" xfId="6396" xr:uid="{E8E1FFE0-4CAD-4972-9F6F-79279827C79F}"/>
    <cellStyle name="集計 3 9" xfId="426" xr:uid="{E08F3DEC-9DE9-488A-847C-68C96407AD69}"/>
    <cellStyle name="集計 3 9 2" xfId="4056" xr:uid="{80CB1676-3CD5-489E-B46B-5BE9BB9DFE94}"/>
    <cellStyle name="集計 3 9 3" xfId="9722" xr:uid="{82EBEABB-EBD4-4AAD-8690-F5177D786904}"/>
    <cellStyle name="集計 3 9 4" xfId="10785" xr:uid="{09C848C7-C40E-4691-8BDF-225BB9920B98}"/>
    <cellStyle name="出力 2" xfId="137" xr:uid="{34B0DCB0-4C2F-4594-B321-5A94C94C1999}"/>
    <cellStyle name="出力 2 10" xfId="1203" xr:uid="{D4569635-6B02-4EEA-8F48-1BC7714347FD}"/>
    <cellStyle name="出力 2 10 2" xfId="4801" xr:uid="{A5F9CB4D-8DA1-430D-ADB1-AF2B50BF57B5}"/>
    <cellStyle name="出力 2 10 3" xfId="7728" xr:uid="{D33218A3-C969-4785-9058-BC8913E923D0}"/>
    <cellStyle name="出力 2 10 4" xfId="11760" xr:uid="{166FC0ED-EB76-474B-B6FF-32B202BD2329}"/>
    <cellStyle name="出力 2 11" xfId="705" xr:uid="{6D2076E7-7D0E-497E-9B10-AA74BA519344}"/>
    <cellStyle name="出力 2 11 2" xfId="4306" xr:uid="{F87856E9-D588-42E5-A8E5-C2691885B4FA}"/>
    <cellStyle name="出力 2 11 3" xfId="7551" xr:uid="{FE77B191-0D1E-4ED2-B203-71BF7C160DEB}"/>
    <cellStyle name="出力 2 11 4" xfId="11408" xr:uid="{93581F0E-DA6F-44FA-ACFE-26466851A7CB}"/>
    <cellStyle name="出力 2 12" xfId="1263" xr:uid="{8057198F-572F-4B75-B445-86E6172DB7BB}"/>
    <cellStyle name="出力 2 12 2" xfId="4860" xr:uid="{FD32CD34-4CAA-4D23-A90C-963DC7FF1D14}"/>
    <cellStyle name="出力 2 12 3" xfId="7771" xr:uid="{27E15B32-045C-4ED6-BD23-8E7ED2BD853A}"/>
    <cellStyle name="出力 2 12 4" xfId="11797" xr:uid="{A0675740-9DAA-49DD-9816-785B6D49F649}"/>
    <cellStyle name="出力 2 13" xfId="1314" xr:uid="{F4A47E2B-F8DF-4EB8-8838-B48518AE5679}"/>
    <cellStyle name="出力 2 13 2" xfId="4909" xr:uid="{58456DAF-104D-41F4-89FC-E79AC9068991}"/>
    <cellStyle name="出力 2 13 3" xfId="7801" xr:uid="{9006F933-9DA9-44EF-AA6C-1738C0028429}"/>
    <cellStyle name="出力 2 13 4" xfId="11822" xr:uid="{31243E07-9403-4AD0-BB76-857AFF6ED5AB}"/>
    <cellStyle name="出力 2 14" xfId="1878" xr:uid="{024F3AF4-575E-48CC-83F8-EC4C40BD399D}"/>
    <cellStyle name="出力 2 14 2" xfId="5469" xr:uid="{96F4C10E-C84A-488A-9A4C-C0A2AE6AE3D2}"/>
    <cellStyle name="出力 2 14 3" xfId="8226" xr:uid="{DBB0C9EA-1C71-43B1-AC4D-9ECBA02EB636}"/>
    <cellStyle name="出力 2 14 4" xfId="12095" xr:uid="{7BF8306C-9F8B-4F06-8705-5EE587F28C1B}"/>
    <cellStyle name="出力 2 15" xfId="3226" xr:uid="{50B35557-C252-4AC6-B2D1-F417DB00195E}"/>
    <cellStyle name="出力 2 15 2" xfId="9174" xr:uid="{CEA7D4FB-CC79-4037-A609-752348021AE2}"/>
    <cellStyle name="出力 2 15 3" xfId="12731" xr:uid="{AF1B448B-EDFC-43D7-9AFB-49B890BE8F00}"/>
    <cellStyle name="出力 2 16" xfId="2014" xr:uid="{197D003C-7905-4422-9548-B66C7D604B0A}"/>
    <cellStyle name="出力 2 16 2" xfId="5605" xr:uid="{C5BE4214-F14A-4E91-BAC2-1CCF044B4D95}"/>
    <cellStyle name="出力 2 16 3" xfId="8332" xr:uid="{226B4323-60AE-4A1A-AF71-FC8EBC6AD785}"/>
    <cellStyle name="出力 2 16 4" xfId="12156" xr:uid="{00BE458E-A2FF-4371-9E9B-D51198F1694E}"/>
    <cellStyle name="出力 2 17" xfId="3484" xr:uid="{62A30410-2EB9-46A1-877B-A59ED21D8DE9}"/>
    <cellStyle name="出力 2 17 2" xfId="7019" xr:uid="{CC10FDAA-BB8A-4551-9D82-A5EED00E0631}"/>
    <cellStyle name="出力 2 17 3" xfId="9381" xr:uid="{23090A99-B158-4DEE-B6BC-7CE19B7B62FA}"/>
    <cellStyle name="出力 2 17 4" xfId="12844" xr:uid="{320EF64B-988C-44BB-B04D-B04BA0880040}"/>
    <cellStyle name="出力 2 18" xfId="3494" xr:uid="{D2E8743A-6F8E-47BF-9098-75C106B7455A}"/>
    <cellStyle name="出力 2 18 2" xfId="7029" xr:uid="{7BADB50B-7687-412D-9671-CA7A3045247A}"/>
    <cellStyle name="出力 2 18 3" xfId="9388" xr:uid="{92A85A00-7701-4B3F-B0A3-B02E215FAD26}"/>
    <cellStyle name="出力 2 18 4" xfId="12851" xr:uid="{EEF681F5-AAAA-4795-AE2C-32C224752D05}"/>
    <cellStyle name="出力 2 19" xfId="3877" xr:uid="{B6A86182-3CFA-4741-8CFF-4651CEBA88B0}"/>
    <cellStyle name="出力 2 19 2" xfId="3801" xr:uid="{4B4CB746-2E27-4858-BD04-761A2694630C}"/>
    <cellStyle name="出力 2 19 3" xfId="11193" xr:uid="{466AD9E1-2036-4008-81B5-939399D4EE81}"/>
    <cellStyle name="出力 2 2" xfId="236" xr:uid="{54EA30E8-7E13-4F95-902E-5B83CA091DD0}"/>
    <cellStyle name="出力 2 2 10" xfId="778" xr:uid="{66F4312B-F3EE-4618-9A65-ECB362863707}"/>
    <cellStyle name="出力 2 2 10 2" xfId="4378" xr:uid="{E7A2514D-1651-4CED-AEC0-5D2030EF3233}"/>
    <cellStyle name="出力 2 2 10 3" xfId="7592" xr:uid="{588B14B1-6D8C-4636-9774-490076188A53}"/>
    <cellStyle name="出力 2 2 10 4" xfId="11453" xr:uid="{F389F6BE-81EB-4A3C-920D-C6BB2A2BA631}"/>
    <cellStyle name="出力 2 2 11" xfId="1329" xr:uid="{36C24857-A57B-468B-B8B4-7349310D2E8B}"/>
    <cellStyle name="出力 2 2 11 2" xfId="4924" xr:uid="{FD7E0213-2BD5-4EDF-81F8-7745493FEF8E}"/>
    <cellStyle name="出力 2 2 11 3" xfId="7809" xr:uid="{27F2870C-0C60-405C-B117-A68F7EFE6FEC}"/>
    <cellStyle name="出力 2 2 11 4" xfId="11832" xr:uid="{C082EEEB-B5AC-4E1E-9181-E030B8290D1D}"/>
    <cellStyle name="出力 2 2 12" xfId="683" xr:uid="{06330E63-FEA9-4B0F-9A0D-D9AE64B53C78}"/>
    <cellStyle name="出力 2 2 12 2" xfId="4285" xr:uid="{CBABBE1A-8B0A-4543-A693-260876E7CFEC}"/>
    <cellStyle name="出力 2 2 12 3" xfId="7539" xr:uid="{D6A5C7B6-45A3-42FF-B471-C8673C523AE8}"/>
    <cellStyle name="出力 2 2 12 4" xfId="11393" xr:uid="{3BAAD572-CEE5-43A1-B55A-84AC7D06B515}"/>
    <cellStyle name="出力 2 2 13" xfId="732" xr:uid="{6E9E62D1-3BC6-4033-BC8A-7C91587E406B}"/>
    <cellStyle name="出力 2 2 13 2" xfId="4332" xr:uid="{63EE9EEA-758D-4620-9EFA-9BE00528FBD2}"/>
    <cellStyle name="出力 2 2 13 3" xfId="7567" xr:uid="{75F32450-A2F3-4BD1-A3F9-3D208851D60C}"/>
    <cellStyle name="出力 2 2 13 4" xfId="11422" xr:uid="{B283F442-6516-4172-81E0-0B4F84682B85}"/>
    <cellStyle name="出力 2 2 14" xfId="750" xr:uid="{B26CB28C-0B15-446E-8F35-9AADC59F24C2}"/>
    <cellStyle name="出力 2 2 14 2" xfId="4350" xr:uid="{316A689B-2801-406C-AD38-2854DE1F41BA}"/>
    <cellStyle name="出力 2 2 14 3" xfId="7581" xr:uid="{3CE5BE5D-4968-457C-A0AE-2509D84E96AA}"/>
    <cellStyle name="出力 2 2 14 4" xfId="11434" xr:uid="{875358D6-700E-4FB9-BA42-67C4BEE0AC55}"/>
    <cellStyle name="出力 2 2 15" xfId="1131" xr:uid="{D7BAD31E-4616-45F5-B612-0DD33934EB2A}"/>
    <cellStyle name="出力 2 2 15 2" xfId="4731" xr:uid="{9B112CCC-845E-48B3-BFDF-34A2C12BECA2}"/>
    <cellStyle name="出力 2 2 15 3" xfId="7681" xr:uid="{A766B5AC-AAE8-49AE-88AB-A74A2AF61424}"/>
    <cellStyle name="出力 2 2 15 4" xfId="11730" xr:uid="{B8BD5791-30EA-45D3-A60D-1DA833A15A57}"/>
    <cellStyle name="出力 2 2 16" xfId="1461" xr:uid="{6B54B804-5368-4E4D-BABF-510E9DE45101}"/>
    <cellStyle name="出力 2 2 16 2" xfId="5055" xr:uid="{131F0D11-96AB-421C-A4AE-605DABC395DA}"/>
    <cellStyle name="出力 2 2 16 3" xfId="7901" xr:uid="{5A0DFDBE-EF42-4E34-BB86-8F9F9B5C0EB0}"/>
    <cellStyle name="出力 2 2 16 4" xfId="11899" xr:uid="{40992DEC-5F52-4F06-A11F-92A379F971EA}"/>
    <cellStyle name="出力 2 2 17" xfId="1338" xr:uid="{020EE793-9C1C-4AA0-BEF4-5361A874C82D}"/>
    <cellStyle name="出力 2 2 17 2" xfId="4933" xr:uid="{AA80D1AE-4E36-4B4D-81FA-FD16105BDB69}"/>
    <cellStyle name="出力 2 2 17 3" xfId="7817" xr:uid="{2A5D9A54-0D45-47C2-9D8C-4E43EF99831A}"/>
    <cellStyle name="出力 2 2 17 4" xfId="11838" xr:uid="{86251545-6F57-4CD8-A46F-92E668B55C91}"/>
    <cellStyle name="出力 2 2 18" xfId="647" xr:uid="{01632BC4-7BA1-463E-8E45-827C994269D3}"/>
    <cellStyle name="出力 2 2 18 2" xfId="4250" xr:uid="{C1F1625D-98E5-4728-9A92-584BD703BAFE}"/>
    <cellStyle name="出力 2 2 18 3" xfId="7517" xr:uid="{B01D2EF3-BAD3-480A-96C3-C5A33EB30F49}"/>
    <cellStyle name="出力 2 2 19" xfId="3195" xr:uid="{8472C1C4-94C7-4CBD-BA5A-AED882E52296}"/>
    <cellStyle name="出力 2 2 19 2" xfId="6732" xr:uid="{10F11307-FF23-434D-A6D6-3961D63B9C17}"/>
    <cellStyle name="出力 2 2 19 3" xfId="9148" xr:uid="{A625A9C5-1C26-4BC2-81C4-49C309C796D4}"/>
    <cellStyle name="出力 2 2 19 4" xfId="12717" xr:uid="{EF0B2319-88C6-4989-B509-8A9B54017FE1}"/>
    <cellStyle name="出力 2 2 2" xfId="309" xr:uid="{A2C39B2B-CFE0-4B55-89BF-60CDAB05D5B7}"/>
    <cellStyle name="出力 2 2 2 10" xfId="1113" xr:uid="{67AC8C94-4EC7-4239-A8F2-872E042EF3CB}"/>
    <cellStyle name="出力 2 2 2 10 2" xfId="4713" xr:uid="{1D2AF1D0-E1D9-4574-9CCB-1F8F3C9A6F48}"/>
    <cellStyle name="出力 2 2 2 10 3" xfId="7671" xr:uid="{95C1612B-B62B-4345-8BA1-6D63CB6F353E}"/>
    <cellStyle name="出力 2 2 2 10 4" xfId="11719" xr:uid="{90267019-9C18-4C47-9FCD-A5D87FAEED9B}"/>
    <cellStyle name="出力 2 2 2 11" xfId="596" xr:uid="{D3D3DC8F-2763-4E3C-B139-BF31FE7C6B41}"/>
    <cellStyle name="出力 2 2 2 11 2" xfId="4199" xr:uid="{F484E4E6-BB46-4953-A03B-3AD50460ABD0}"/>
    <cellStyle name="出力 2 2 2 11 3" xfId="7481" xr:uid="{79E4D6EC-FA8A-4A9A-9D90-0686B5DD7A7D}"/>
    <cellStyle name="出力 2 2 2 11 4" xfId="11352" xr:uid="{C5EBD8C6-E0DF-4E43-B85C-5514E2F5D961}"/>
    <cellStyle name="出力 2 2 2 12" xfId="2801" xr:uid="{71C0E7FA-258C-43B6-8F69-872547446DDD}"/>
    <cellStyle name="出力 2 2 2 12 2" xfId="6374" xr:uid="{826D7DDF-1C39-4761-A3C5-B362B874D696}"/>
    <cellStyle name="出力 2 2 2 12 3" xfId="8905" xr:uid="{70315ED8-D93A-4638-BBAE-F87808E3895B}"/>
    <cellStyle name="出力 2 2 2 13" xfId="3239" xr:uid="{C8F222D2-9705-4BEF-8FC1-5478BA947D0E}"/>
    <cellStyle name="出力 2 2 2 13 2" xfId="6774" xr:uid="{7FD1F4DC-4E6F-43E1-A9A4-FFD45C764040}"/>
    <cellStyle name="出力 2 2 2 13 3" xfId="9183" xr:uid="{2B9E3EB0-EC29-406D-970C-0022EA573C6D}"/>
    <cellStyle name="出力 2 2 2 13 4" xfId="12737" xr:uid="{CF4A7B82-FD53-4AB6-8B25-D89A30AF053E}"/>
    <cellStyle name="出力 2 2 2 14" xfId="3533" xr:uid="{5A3E8BE0-33F3-4380-9E62-A389F1E63FA7}"/>
    <cellStyle name="出力 2 2 2 14 2" xfId="7068" xr:uid="{65842974-D354-436C-96B3-7C7FB1F4289C}"/>
    <cellStyle name="出力 2 2 2 14 3" xfId="9414" xr:uid="{7FE681DD-BF03-4690-B492-5EC7C0363D88}"/>
    <cellStyle name="出力 2 2 2 14 4" xfId="12874" xr:uid="{50AEA764-D646-49E5-A35A-F1416D5F7734}"/>
    <cellStyle name="出力 2 2 2 15" xfId="3678" xr:uid="{B4B914CC-3490-4C51-88C0-801EF0417A5C}"/>
    <cellStyle name="出力 2 2 2 15 2" xfId="7213" xr:uid="{3B7E00F7-DD7D-4AF1-B984-BD60D30FDA31}"/>
    <cellStyle name="出力 2 2 2 15 3" xfId="12951" xr:uid="{75C1144C-8609-476D-B892-D77E60BA0122}"/>
    <cellStyle name="出力 2 2 2 16" xfId="3945" xr:uid="{3C457380-C487-4206-AB5E-711704D6518E}"/>
    <cellStyle name="出力 2 2 2 16 2" xfId="7346" xr:uid="{FE597F4E-CA6C-47A3-8C16-CA864BF23343}"/>
    <cellStyle name="出力 2 2 2 16 3" xfId="11228" xr:uid="{378DE5E1-A1A1-4A7A-B712-ECABA25974AB}"/>
    <cellStyle name="出力 2 2 2 2" xfId="414" xr:uid="{84361766-F18E-47CA-8512-776678DF22B3}"/>
    <cellStyle name="出力 2 2 2 2 10" xfId="742" xr:uid="{D1A44D1E-B364-452A-85CE-5FCE2694B439}"/>
    <cellStyle name="出力 2 2 2 2 10 2" xfId="4342" xr:uid="{8B64E465-9600-4C97-9B98-D289B60E463C}"/>
    <cellStyle name="出力 2 2 2 2 10 3" xfId="7573" xr:uid="{EC9F9E58-A57E-4047-B62A-95AAC9C43245}"/>
    <cellStyle name="出力 2 2 2 2 10 4" xfId="11428" xr:uid="{59AB9905-0A5E-4EFE-85EB-5A328C8F9DAF}"/>
    <cellStyle name="出力 2 2 2 2 11" xfId="3142" xr:uid="{F65759F5-45FD-4072-9416-CA7BFF05E062}"/>
    <cellStyle name="出力 2 2 2 2 11 2" xfId="6684" xr:uid="{CC60F109-9373-44EB-B852-96EDE5B05E01}"/>
    <cellStyle name="出力 2 2 2 2 11 3" xfId="9106" xr:uid="{03A0ECA4-E42B-4A60-9E9D-00417D1FA13C}"/>
    <cellStyle name="出力 2 2 2 2 11 4" xfId="12698" xr:uid="{AC335739-E66A-4C3D-9AA9-092BB3958B10}"/>
    <cellStyle name="出力 2 2 2 2 12" xfId="3330" xr:uid="{A6A58773-4DED-4B30-BA3A-BE61F057B97C}"/>
    <cellStyle name="出力 2 2 2 2 12 2" xfId="6865" xr:uid="{238441A2-9C02-4A3E-98A5-21962402C798}"/>
    <cellStyle name="出力 2 2 2 2 12 3" xfId="9257" xr:uid="{87183D54-2874-4548-BB22-35B6540342EE}"/>
    <cellStyle name="出力 2 2 2 2 12 4" xfId="12777" xr:uid="{673F17DA-61D3-4E20-A6EF-73FECCD0A5B9}"/>
    <cellStyle name="出力 2 2 2 2 13" xfId="3638" xr:uid="{BEBE97ED-FC31-4564-B046-A351323E86BE}"/>
    <cellStyle name="出力 2 2 2 2 13 2" xfId="7173" xr:uid="{95AA5B0F-1078-4F40-B40E-02ADFC0C1C73}"/>
    <cellStyle name="出力 2 2 2 2 13 3" xfId="9483" xr:uid="{78B92628-C9F6-488F-B2E0-024CBD6CC96E}"/>
    <cellStyle name="出力 2 2 2 2 13 4" xfId="12931" xr:uid="{0A9A7BAF-5470-446A-9592-3287DDDDA3BE}"/>
    <cellStyle name="出力 2 2 2 2 14" xfId="3770" xr:uid="{42CF9ABB-4B01-434D-92E4-41F27B3F879B}"/>
    <cellStyle name="出力 2 2 2 2 14 2" xfId="7305" xr:uid="{F9A05FE8-1E51-45D9-BDC1-B9CC63FBF278}"/>
    <cellStyle name="出力 2 2 2 2 14 3" xfId="9570" xr:uid="{C72A9CA4-C9E2-40FE-B926-D2284EBED967}"/>
    <cellStyle name="出力 2 2 2 2 14 4" xfId="12992" xr:uid="{A79AE9FD-0C88-44BB-81B9-7D35492DDC76}"/>
    <cellStyle name="出力 2 2 2 2 15" xfId="4045" xr:uid="{EFABCC9D-154F-475D-8FF2-88DB5006C906}"/>
    <cellStyle name="出力 2 2 2 2 15 2" xfId="7420" xr:uid="{0121480B-C629-4E24-ABA0-8BDFF81509EA}"/>
    <cellStyle name="出力 2 2 2 2 15 3" xfId="11277" xr:uid="{D4AFE0B5-26EF-45E4-9E93-886D3FED786D}"/>
    <cellStyle name="出力 2 2 2 2 16" xfId="3858" xr:uid="{75CE98E0-E83E-43C8-916B-86DF8DDCAC6F}"/>
    <cellStyle name="出力 2 2 2 2 17" xfId="9710" xr:uid="{3F4D8836-7BF4-4B75-9735-C80C8FB25DEE}"/>
    <cellStyle name="出力 2 2 2 2 2" xfId="546" xr:uid="{900C2B69-FEEC-41A0-93C0-6E2662E68863}"/>
    <cellStyle name="出力 2 2 2 2 2 10" xfId="2255" xr:uid="{9F680C91-D73B-4B97-89F6-5D55AB4766AC}"/>
    <cellStyle name="出力 2 2 2 2 2 10 2" xfId="5845" xr:uid="{AF98B05F-6054-4E53-B38F-59442CB87740}"/>
    <cellStyle name="出力 2 2 2 2 2 10 3" xfId="8524" xr:uid="{680394DA-ACEE-4892-A5E3-D9A69A17E9C1}"/>
    <cellStyle name="出力 2 2 2 2 2 10 4" xfId="12263" xr:uid="{F771FD74-C7D0-4A5F-9ED0-A89044BAA177}"/>
    <cellStyle name="出力 2 2 2 2 2 11" xfId="3466" xr:uid="{65C864EF-8E5C-4973-B599-B930136D9665}"/>
    <cellStyle name="出力 2 2 2 2 2 11 2" xfId="7001" xr:uid="{54C163E3-C332-42F9-94A7-DE9325FBEBAC}"/>
    <cellStyle name="出力 2 2 2 2 2 11 3" xfId="9367" xr:uid="{5FDA4FB4-246A-4F54-AE39-030176A161B1}"/>
    <cellStyle name="出力 2 2 2 2 2 11 4" xfId="12837" xr:uid="{5F664A63-F5F4-4736-81C6-7B7B4FB91510}"/>
    <cellStyle name="出力 2 2 2 2 2 12" xfId="4152" xr:uid="{938C4D62-64A4-49D2-86ED-70FFACF49C29}"/>
    <cellStyle name="出力 2 2 2 2 2 13" xfId="7455" xr:uid="{9EDBB28D-9A32-4CD9-B8BB-241813B1D01B}"/>
    <cellStyle name="出力 2 2 2 2 2 14" xfId="9842" xr:uid="{F2E949C4-3FA7-415E-9F1E-81F356FBC4A3}"/>
    <cellStyle name="出力 2 2 2 2 2 15" xfId="11328" xr:uid="{82F2108B-F007-4717-B077-4B815A7A499E}"/>
    <cellStyle name="出力 2 2 2 2 2 2" xfId="1080" xr:uid="{2BCF2484-914D-4C2E-A652-5E0E47DB8186}"/>
    <cellStyle name="出力 2 2 2 2 2 2 2" xfId="4680" xr:uid="{A719E9E8-476E-45C3-AE47-B137AA31F484}"/>
    <cellStyle name="出力 2 2 2 2 2 2 3" xfId="7655" xr:uid="{4D5DFBFB-59B6-4757-9093-7D150A5D4526}"/>
    <cellStyle name="出力 2 2 2 2 2 2 4" xfId="10484" xr:uid="{7B336D06-2091-40B7-A3C1-4C1322A53AE8}"/>
    <cellStyle name="出力 2 2 2 2 2 2 5" xfId="11698" xr:uid="{24845EF0-1C0D-461D-8AD4-4FC1899680D4}"/>
    <cellStyle name="出力 2 2 2 2 2 3" xfId="1100" xr:uid="{CDF4F90C-3072-40DC-8CE2-0144303A48D8}"/>
    <cellStyle name="出力 2 2 2 2 2 3 2" xfId="4700" xr:uid="{BF0559DD-BF97-4B22-9BD3-9E900CC091C6}"/>
    <cellStyle name="出力 2 2 2 2 2 3 3" xfId="7663" xr:uid="{2E8A40C9-3C30-4880-BEF9-867BB7730997}"/>
    <cellStyle name="出力 2 2 2 2 2 3 4" xfId="10741" xr:uid="{BA999DCC-FEFA-4DD4-AD6B-A0FC560FB949}"/>
    <cellStyle name="出力 2 2 2 2 2 3 5" xfId="11711" xr:uid="{6033B773-D76E-4167-B102-D1D3026B198E}"/>
    <cellStyle name="出力 2 2 2 2 2 4" xfId="1645" xr:uid="{60101CD3-CB88-4381-9806-D37B099237FD}"/>
    <cellStyle name="出力 2 2 2 2 2 4 2" xfId="5238" xr:uid="{FBE2190C-EAC6-4B03-A8D9-C86038C48E58}"/>
    <cellStyle name="出力 2 2 2 2 2 4 3" xfId="8043" xr:uid="{3A127897-DB0B-46B6-A3C4-99843363ABAB}"/>
    <cellStyle name="出力 2 2 2 2 2 4 4" xfId="11989" xr:uid="{380925E7-BB6A-4B7C-8E69-4FF157D0E37C}"/>
    <cellStyle name="出力 2 2 2 2 2 5" xfId="1916" xr:uid="{2E92D8CC-D8C6-405A-B9A9-C1EACF53DBDB}"/>
    <cellStyle name="出力 2 2 2 2 2 5 2" xfId="5507" xr:uid="{3582B038-E1B5-4494-B347-12F4DC954400}"/>
    <cellStyle name="出力 2 2 2 2 2 5 3" xfId="8257" xr:uid="{30713B7A-85B3-4C47-B3C9-220D03F39A14}"/>
    <cellStyle name="出力 2 2 2 2 2 5 4" xfId="12113" xr:uid="{661A0B91-9470-4AAE-8C66-806918640930}"/>
    <cellStyle name="出力 2 2 2 2 2 6" xfId="2183" xr:uid="{750A9A7C-5C56-4DD1-A36A-D2A3191CA23D}"/>
    <cellStyle name="出力 2 2 2 2 2 6 2" xfId="5773" xr:uid="{EEDA8B4B-8E1D-4FEC-A30F-2A2844406379}"/>
    <cellStyle name="出力 2 2 2 2 2 6 3" xfId="8467" xr:uid="{40E3EA23-F94A-4A43-A093-443BF01FB780}"/>
    <cellStyle name="出力 2 2 2 2 2 6 4" xfId="12230" xr:uid="{CC0D7F63-0D4B-4DF7-A338-DF0223237A1C}"/>
    <cellStyle name="出力 2 2 2 2 2 7" xfId="2449" xr:uid="{488119BF-55C3-4E46-8787-18E3C97CBDC7}"/>
    <cellStyle name="出力 2 2 2 2 2 7 2" xfId="6037" xr:uid="{85C1F676-C99D-4FCC-824B-784114BFC076}"/>
    <cellStyle name="出力 2 2 2 2 2 7 3" xfId="8669" xr:uid="{A4EEDDB1-15D0-48B2-9CDE-316833C0F038}"/>
    <cellStyle name="出力 2 2 2 2 2 7 4" xfId="12357" xr:uid="{FAA82892-DCEE-4B6B-A169-A41FA897A519}"/>
    <cellStyle name="出力 2 2 2 2 2 8" xfId="2707" xr:uid="{BEEBC8C7-6311-440E-BC36-CF8E3ADB6A51}"/>
    <cellStyle name="出力 2 2 2 2 2 8 2" xfId="6285" xr:uid="{6C345974-38B0-49C5-AE6B-787430E6B146}"/>
    <cellStyle name="出力 2 2 2 2 2 8 3" xfId="8836" xr:uid="{A85BCBE2-3FED-4156-A9CF-6192641A4DC2}"/>
    <cellStyle name="出力 2 2 2 2 2 8 4" xfId="12454" xr:uid="{F938DABB-BACA-4550-AA54-8987351580FF}"/>
    <cellStyle name="出力 2 2 2 2 2 9" xfId="3110" xr:uid="{DDB82EBF-CE13-4E12-95C8-57EE39B794FF}"/>
    <cellStyle name="出力 2 2 2 2 2 9 2" xfId="6655" xr:uid="{FA998BC5-CC0B-4628-A8E4-CB6A781511B7}"/>
    <cellStyle name="出力 2 2 2 2 2 9 3" xfId="9085" xr:uid="{26017571-36F5-438B-AEED-44C9596BE456}"/>
    <cellStyle name="出力 2 2 2 2 2 9 4" xfId="12682" xr:uid="{1DA30C6B-9649-41C8-8E8C-5479437E9F58}"/>
    <cellStyle name="出力 2 2 2 2 3" xfId="922" xr:uid="{7DC2B9B1-E98A-4E96-BABC-019141ED5805}"/>
    <cellStyle name="出力 2 2 2 2 3 2" xfId="4522" xr:uid="{7726A7F2-53D0-40D1-BC56-4C902F1593BA}"/>
    <cellStyle name="出力 2 2 2 2 3 3" xfId="7624" xr:uid="{02B47E0D-6762-4A7B-B67D-2A606ED4CD22}"/>
    <cellStyle name="出力 2 2 2 2 3 4" xfId="10325" xr:uid="{C93F58D9-221E-4013-AE25-FDDAD42A83F3}"/>
    <cellStyle name="出力 2 2 2 2 3 5" xfId="11571" xr:uid="{75E7E635-3707-49C2-9BEF-1A1C989619B3}"/>
    <cellStyle name="出力 2 2 2 2 4" xfId="720" xr:uid="{B7A56F6E-69C7-4AB5-AC6B-708BEB26D25B}"/>
    <cellStyle name="出力 2 2 2 2 4 2" xfId="4321" xr:uid="{D267BEEC-B04F-4B79-A0AB-262F2BBB492F}"/>
    <cellStyle name="出力 2 2 2 2 4 3" xfId="7561" xr:uid="{C972D1BE-13DE-4BA1-B88F-C8AB5ACDBBF4}"/>
    <cellStyle name="出力 2 2 2 2 4 4" xfId="10591" xr:uid="{0767E089-BA01-4416-A43A-3EC6F8836B43}"/>
    <cellStyle name="出力 2 2 2 2 4 5" xfId="11415" xr:uid="{2FD69510-F8B7-4CC5-BA7D-AE3AF9D84564}"/>
    <cellStyle name="出力 2 2 2 2 5" xfId="1487" xr:uid="{A16C66DB-6182-4EB2-A603-9E7D88B7F19B}"/>
    <cellStyle name="出力 2 2 2 2 5 2" xfId="5081" xr:uid="{6730DE77-E754-4FAA-84DC-BECCF089FC90}"/>
    <cellStyle name="出力 2 2 2 2 5 3" xfId="7922" xr:uid="{A46A4C9D-2914-4666-B0C3-1D6B6C252070}"/>
    <cellStyle name="出力 2 2 2 2 5 4" xfId="11913" xr:uid="{9F7D29E5-34B8-433C-B908-6EE0F49AF88E}"/>
    <cellStyle name="出力 2 2 2 2 6" xfId="1759" xr:uid="{3BA960F1-B5AC-4248-87D3-E07A38A74339}"/>
    <cellStyle name="出力 2 2 2 2 6 2" xfId="5351" xr:uid="{AEBB8CE2-F45B-49F2-ADFD-AE3B076AF578}"/>
    <cellStyle name="出力 2 2 2 2 6 3" xfId="8131" xr:uid="{6089BFC4-6FAD-4FE6-8188-2435732C3091}"/>
    <cellStyle name="出力 2 2 2 2 6 4" xfId="12042" xr:uid="{93F005F0-CCEF-4F2D-960E-C2E322FB158E}"/>
    <cellStyle name="出力 2 2 2 2 7" xfId="2030" xr:uid="{2E718578-2C1A-41C6-ACAA-656F58F8E90B}"/>
    <cellStyle name="出力 2 2 2 2 7 2" xfId="5621" xr:uid="{B0768EE3-56EB-40AB-90D5-602893AF2360}"/>
    <cellStyle name="出力 2 2 2 2 7 3" xfId="8346" xr:uid="{F31AB043-13DF-4F5D-B221-196AE47F4DAE}"/>
    <cellStyle name="出力 2 2 2 2 7 4" xfId="12163" xr:uid="{06DB0D75-3C46-48CE-9DBB-478122483EF0}"/>
    <cellStyle name="出力 2 2 2 2 8" xfId="2294" xr:uid="{A0D81C7C-3077-4C1A-8377-D3F572148151}"/>
    <cellStyle name="出力 2 2 2 2 8 2" xfId="5884" xr:uid="{F6711B58-B7E4-42AE-9586-EC344FD501F7}"/>
    <cellStyle name="出力 2 2 2 2 8 3" xfId="8552" xr:uid="{0CC1ED09-C961-49F6-9ABC-BAA662112924}"/>
    <cellStyle name="出力 2 2 2 2 8 4" xfId="12283" xr:uid="{FB7C9B4F-E393-424B-9BED-DB6E9A369144}"/>
    <cellStyle name="出力 2 2 2 2 9" xfId="2554" xr:uid="{4DB42CA0-7679-4072-8B94-6EED844B6E84}"/>
    <cellStyle name="出力 2 2 2 2 9 2" xfId="6139" xr:uid="{4B498F8E-0A9F-4429-BAE4-AC3C43C30D55}"/>
    <cellStyle name="出力 2 2 2 2 9 3" xfId="8748" xr:uid="{6A4479F6-5A5B-4087-8988-CEB0754D74DD}"/>
    <cellStyle name="出力 2 2 2 2 9 4" xfId="12396" xr:uid="{5559F23F-8D41-4490-A8AF-4831C2B922CF}"/>
    <cellStyle name="出力 2 2 2 3" xfId="454" xr:uid="{8E9E59AF-6886-4484-A1F1-6E7F51B012F6}"/>
    <cellStyle name="出力 2 2 2 3 10" xfId="3008" xr:uid="{0E4191C3-3453-41EB-BB8D-2B0BBE1659DD}"/>
    <cellStyle name="出力 2 2 2 3 10 2" xfId="6568" xr:uid="{F54F6D39-4DBE-4C02-8383-29816C1DBD6F}"/>
    <cellStyle name="出力 2 2 2 3 10 3" xfId="9055" xr:uid="{8EAD57F7-DAD2-4946-AB82-214424BB8B6C}"/>
    <cellStyle name="出力 2 2 2 3 10 4" xfId="12601" xr:uid="{ACAC242C-659E-4D38-A955-92AFE871B16F}"/>
    <cellStyle name="出力 2 2 2 3 11" xfId="3084" xr:uid="{B4E49D88-617C-4610-9356-629BB0B86C92}"/>
    <cellStyle name="出力 2 2 2 3 11 2" xfId="6632" xr:uid="{A88B386A-89CA-46E2-8CBD-7B1D8DB87581}"/>
    <cellStyle name="出力 2 2 2 3 11 3" xfId="9077" xr:uid="{AF164E85-207A-4B3E-949D-880EC3B0E83B}"/>
    <cellStyle name="出力 2 2 2 3 11 4" xfId="12661" xr:uid="{953A020E-21C7-4C54-BC95-97DBF7154D7D}"/>
    <cellStyle name="出力 2 2 2 3 12" xfId="3374" xr:uid="{5D88EF67-1D1B-4568-A66D-036DCEE51E89}"/>
    <cellStyle name="出力 2 2 2 3 12 2" xfId="6909" xr:uid="{D44350E4-12EC-409C-A251-417B62D05BA8}"/>
    <cellStyle name="出力 2 2 2 3 12 3" xfId="9292" xr:uid="{837DD2F4-D7C2-44B2-9DA5-86DA4B938336}"/>
    <cellStyle name="出力 2 2 2 3 12 4" xfId="12797" xr:uid="{24C2B9B0-365E-4AA1-8E27-FB8857B0E78B}"/>
    <cellStyle name="出力 2 2 2 3 13" xfId="4080" xr:uid="{EBAD8333-7F01-4A1A-B80B-0535F9AA9640}"/>
    <cellStyle name="出力 2 2 2 3 14" xfId="7434" xr:uid="{F0FF6372-AD40-4E4C-8DFA-D21430B20CF2}"/>
    <cellStyle name="出力 2 2 2 3 15" xfId="9750" xr:uid="{75E16B00-27BA-4862-8F3F-58562D4C080A}"/>
    <cellStyle name="出力 2 2 2 3 16" xfId="11291" xr:uid="{C63A0F97-B2C5-4C39-B12F-6B73DE38B2E5}"/>
    <cellStyle name="出力 2 2 2 3 2" xfId="976" xr:uid="{30373781-1578-4416-8A51-A97B7C66197B}"/>
    <cellStyle name="出力 2 2 2 3 2 2" xfId="4576" xr:uid="{0956F17A-2B1C-482D-86EE-39443E601614}"/>
    <cellStyle name="出力 2 2 2 3 2 3" xfId="7633" xr:uid="{8C8F6D12-2500-4A84-84D9-2C4EEB4CB6AE}"/>
    <cellStyle name="出力 2 2 2 3 2 4" xfId="10379" xr:uid="{628FCD27-529C-475C-A5D4-EA5BEC854850}"/>
    <cellStyle name="出力 2 2 2 3 2 5" xfId="11615" xr:uid="{B251C829-75A8-45D2-9EE8-FBFB964731F9}"/>
    <cellStyle name="出力 2 2 2 3 3" xfId="1206" xr:uid="{F9871B2A-F720-4652-BA47-90B5318B497C}"/>
    <cellStyle name="出力 2 2 2 3 3 2" xfId="4804" xr:uid="{DA2DB4EF-A35B-48BF-9E26-AF2FF5DC3F61}"/>
    <cellStyle name="出力 2 2 2 3 3 3" xfId="7731" xr:uid="{68B91680-2E17-4DF2-BDAB-D0A25C7E9E93}"/>
    <cellStyle name="出力 2 2 2 3 3 4" xfId="10641" xr:uid="{47969B30-D079-48CA-8D91-7A81B0816699}"/>
    <cellStyle name="出力 2 2 2 3 3 5" xfId="11762" xr:uid="{54EC4FF6-D2A5-47F0-844E-955BCD33852E}"/>
    <cellStyle name="出力 2 2 2 3 4" xfId="1541" xr:uid="{E909C16E-459E-463E-B159-8DBAD7FF9C16}"/>
    <cellStyle name="出力 2 2 2 3 4 2" xfId="5134" xr:uid="{30E179EF-6777-4857-A0DA-2BD7BC751055}"/>
    <cellStyle name="出力 2 2 2 3 4 3" xfId="7960" xr:uid="{1D7AD5D9-288C-4549-884A-2D6E1D9B7A23}"/>
    <cellStyle name="出力 2 2 2 3 4 4" xfId="11938" xr:uid="{7EC04954-5AD8-455A-930C-54F2E2A77B6E}"/>
    <cellStyle name="出力 2 2 2 3 5" xfId="1812" xr:uid="{7760F040-F904-46A9-8F6C-0DD736236136}"/>
    <cellStyle name="出力 2 2 2 3 5 2" xfId="5403" xr:uid="{9EC4E6EC-2717-4ABA-B819-8B6664BC73D3}"/>
    <cellStyle name="出力 2 2 2 3 5 3" xfId="8173" xr:uid="{10D800C5-2986-4928-B924-1600A8AC74AB}"/>
    <cellStyle name="出力 2 2 2 3 5 4" xfId="12066" xr:uid="{05CC4653-1363-4D8E-89AE-BA11647D929A}"/>
    <cellStyle name="出力 2 2 2 3 6" xfId="2080" xr:uid="{DB0C9EC0-7AC0-4C2C-949E-F77EFA321F47}"/>
    <cellStyle name="出力 2 2 2 3 6 2" xfId="5670" xr:uid="{403FD890-5040-4820-A1C8-475AE016D7BF}"/>
    <cellStyle name="出力 2 2 2 3 6 3" xfId="8384" xr:uid="{F5923C81-E63F-4002-97CD-71591A85F4B0}"/>
    <cellStyle name="出力 2 2 2 3 6 4" xfId="12185" xr:uid="{285DC8A1-F66B-484C-B416-129098E9A70C}"/>
    <cellStyle name="出力 2 2 2 3 7" xfId="2346" xr:uid="{D0A7781D-EEC9-4BF0-B2E6-CF4C0A1F0C73}"/>
    <cellStyle name="出力 2 2 2 3 7 2" xfId="5936" xr:uid="{0C4E46EA-DDEC-4112-BAB4-BC05AF28DE78}"/>
    <cellStyle name="出力 2 2 2 3 7 3" xfId="8589" xr:uid="{D2FD820F-4F2D-40F6-B399-0EDAE45F07C2}"/>
    <cellStyle name="出力 2 2 2 3 7 4" xfId="12310" xr:uid="{75E46C28-B7D5-4F6C-9FA1-193AC1A4049E}"/>
    <cellStyle name="出力 2 2 2 3 8" xfId="2605" xr:uid="{345A87A1-DBA6-4301-8869-88EE8EED7EEA}"/>
    <cellStyle name="出力 2 2 2 3 8 2" xfId="6188" xr:uid="{D8463BB9-B63B-4160-A235-C96CA2C91425}"/>
    <cellStyle name="出力 2 2 2 3 8 3" xfId="8784" xr:uid="{FC51065E-384B-4CA0-92EC-A96E1A5BEA9D}"/>
    <cellStyle name="出力 2 2 2 3 8 4" xfId="12413" xr:uid="{781B1F70-1640-4206-95B8-B04273916A69}"/>
    <cellStyle name="出力 2 2 2 3 9" xfId="2854" xr:uid="{2C0AF645-F081-4B6D-B23B-03AD2CBA71B2}"/>
    <cellStyle name="出力 2 2 2 3 9 2" xfId="6424" xr:uid="{6ED79F88-7CB0-4E3B-B41C-9E078BDD6833}"/>
    <cellStyle name="出力 2 2 2 3 9 3" xfId="8950" xr:uid="{2D36DE21-3C5F-410D-875F-9B84A1CE47C6}"/>
    <cellStyle name="出力 2 2 2 3 9 4" xfId="12521" xr:uid="{1DC505C4-1E96-471C-A57C-98D36ED13AD1}"/>
    <cellStyle name="出力 2 2 2 4" xfId="818" xr:uid="{7C5B44C4-5B12-4680-89B1-B7BA6F09CA99}"/>
    <cellStyle name="出力 2 2 2 4 2" xfId="4418" xr:uid="{A8333B98-5C9E-4EF8-A73D-62A60FCB3717}"/>
    <cellStyle name="出力 2 2 2 4 3" xfId="7604" xr:uid="{C0BB0406-F421-4386-B36E-3A0D6B744BBF}"/>
    <cellStyle name="出力 2 2 2 4 4" xfId="10220" xr:uid="{2C0ECB45-C52D-4309-AEE1-62380C45C457}"/>
    <cellStyle name="出力 2 2 2 4 5" xfId="11484" xr:uid="{D8590970-EEB4-4425-AD3E-523FFCD4D380}"/>
    <cellStyle name="出力 2 2 2 5" xfId="1377" xr:uid="{85A7C507-F9AD-4243-B4E2-C0B77181021B}"/>
    <cellStyle name="出力 2 2 2 5 2" xfId="4971" xr:uid="{C7792E81-A95C-4AE2-9DCC-D94558DB11D4}"/>
    <cellStyle name="出力 2 2 2 5 3" xfId="7837" xr:uid="{C8D98A44-5C4B-4BED-ADB1-F3E9F3DD28E2}"/>
    <cellStyle name="出力 2 2 2 5 4" xfId="11859" xr:uid="{B1CCAB57-2A6E-4C36-ACBA-FF9877D35DB9}"/>
    <cellStyle name="出力 2 2 2 6" xfId="649" xr:uid="{102DE745-062D-4064-9A7A-71517E6627B6}"/>
    <cellStyle name="出力 2 2 2 6 2" xfId="4251" xr:uid="{954BA1A1-E7E0-4DC0-9DFD-25E04EA8C708}"/>
    <cellStyle name="出力 2 2 2 6 3" xfId="7518" xr:uid="{BAA0E6F7-CAA9-4723-9004-DCA9E86B48C9}"/>
    <cellStyle name="出力 2 2 2 6 4" xfId="11375" xr:uid="{51124105-0D4F-45A4-8977-32C76AE6C5D5}"/>
    <cellStyle name="出力 2 2 2 7" xfId="1145" xr:uid="{0A57EE0C-83C7-4B58-85EF-A78B5D5D15C1}"/>
    <cellStyle name="出力 2 2 2 7 2" xfId="4745" xr:uid="{85A19D54-5B44-42FC-92C8-EF787F982147}"/>
    <cellStyle name="出力 2 2 2 7 3" xfId="7689" xr:uid="{E4CCAC82-4380-4784-8274-6537420C349B}"/>
    <cellStyle name="出力 2 2 2 7 4" xfId="11737" xr:uid="{FF05A2BC-7938-4B1E-995D-205345E6D4D9}"/>
    <cellStyle name="出力 2 2 2 8" xfId="1448" xr:uid="{ADCF54CF-5139-4F23-8CA6-F7954C9B232D}"/>
    <cellStyle name="出力 2 2 2 8 2" xfId="5042" xr:uid="{CAF072CC-5A73-4374-A588-C1D6B1F02377}"/>
    <cellStyle name="出力 2 2 2 8 3" xfId="7890" xr:uid="{E6788AE8-03FD-4BAA-802E-662E7FD763E4}"/>
    <cellStyle name="出力 2 2 2 8 4" xfId="11894" xr:uid="{0EA76888-3C52-4E36-BE1B-DE3F66C78131}"/>
    <cellStyle name="出力 2 2 2 9" xfId="1721" xr:uid="{9C6CF51B-FE66-4ED8-88EE-07F159FC07D7}"/>
    <cellStyle name="出力 2 2 2 9 2" xfId="5313" xr:uid="{FF84E866-EE2E-494A-9AF3-14D228810BD8}"/>
    <cellStyle name="出力 2 2 2 9 3" xfId="8100" xr:uid="{E357C9B6-87B1-44D0-AACE-108114B7D0AD}"/>
    <cellStyle name="出力 2 2 2 9 4" xfId="12023" xr:uid="{2B2E0052-3C54-43E8-A193-71681784CCF8}"/>
    <cellStyle name="出力 2 2 20" xfId="3503" xr:uid="{D9AE1E50-6196-4BA0-B13F-6344DF72BAB9}"/>
    <cellStyle name="出力 2 2 20 2" xfId="7038" xr:uid="{DBEC521A-D3EB-4F9B-ABBA-998EDE7EB9CA}"/>
    <cellStyle name="出力 2 2 20 3" xfId="9395" xr:uid="{2C9146F9-0EA5-4158-9F42-E5A285A146FA}"/>
    <cellStyle name="出力 2 2 20 4" xfId="12856" xr:uid="{16A12573-DBF4-4C80-8E1F-47243DFB0D14}"/>
    <cellStyle name="出力 2 2 21" xfId="3653" xr:uid="{E7D48A3C-146F-4FBC-BE4C-CBD788EEAA33}"/>
    <cellStyle name="出力 2 2 21 2" xfId="7188" xr:uid="{9D66E180-8D75-4239-A2E1-325C6406553E}"/>
    <cellStyle name="出力 2 2 21 3" xfId="12938" xr:uid="{3378DE45-9107-444A-9D53-E5335CF63F6D}"/>
    <cellStyle name="出力 2 2 22" xfId="3889" xr:uid="{D480C634-CA98-41CE-96A2-DA38E59A9E31}"/>
    <cellStyle name="出力 2 2 22 2" xfId="3780" xr:uid="{F3662056-C6C1-4BE3-A0C1-2A80EF8C93A2}"/>
    <cellStyle name="出力 2 2 22 3" xfId="11199" xr:uid="{15BAE247-43AB-4F83-9680-E08BAB93FCC7}"/>
    <cellStyle name="出力 2 2 3" xfId="318" xr:uid="{4067BEE3-61A4-4FCE-A16C-F7A05E26279F}"/>
    <cellStyle name="出力 2 2 3 10" xfId="2093" xr:uid="{C9851129-E2E0-4434-A5DE-337B7672D481}"/>
    <cellStyle name="出力 2 2 3 10 2" xfId="5683" xr:uid="{A5AEAC56-3E51-47FD-9640-176CC2DB32D5}"/>
    <cellStyle name="出力 2 2 3 10 3" xfId="8394" xr:uid="{F11DDEE9-EFD2-4B3D-B59F-65DE98EC32D3}"/>
    <cellStyle name="出力 2 2 3 10 4" xfId="12191" xr:uid="{279BF18E-AEAC-4858-9726-AD2B10F7C999}"/>
    <cellStyle name="出力 2 2 3 11" xfId="751" xr:uid="{E1456071-0CBA-454B-A297-FD5DF59E0034}"/>
    <cellStyle name="出力 2 2 3 11 2" xfId="4351" xr:uid="{C545033A-A23D-4973-ACF0-397A59BFF101}"/>
    <cellStyle name="出力 2 2 3 11 3" xfId="7582" xr:uid="{BEA1F34F-8DB3-4B72-BD61-66FF70FABB48}"/>
    <cellStyle name="出力 2 2 3 11 4" xfId="11435" xr:uid="{6522AD3F-A627-4026-95B7-FA89D6A7CCA4}"/>
    <cellStyle name="出力 2 2 3 12" xfId="1101" xr:uid="{89840225-20AD-4CA4-9B2B-E648415EEE90}"/>
    <cellStyle name="出力 2 2 3 12 2" xfId="4701" xr:uid="{907FB325-2321-4890-A797-92E345CB9113}"/>
    <cellStyle name="出力 2 2 3 12 3" xfId="7664" xr:uid="{0F8A13ED-50CE-4470-81DE-308B8FC48E95}"/>
    <cellStyle name="出力 2 2 3 13" xfId="3245" xr:uid="{121E2743-8B80-469C-843D-434D30185BA7}"/>
    <cellStyle name="出力 2 2 3 13 2" xfId="6780" xr:uid="{6630451A-5B47-4020-8C67-E134F97E7A18}"/>
    <cellStyle name="出力 2 2 3 13 3" xfId="9187" xr:uid="{0C7CDA73-0E75-48E7-8AF7-A50E57328761}"/>
    <cellStyle name="出力 2 2 3 13 4" xfId="12739" xr:uid="{F212337B-8F3A-4FCD-AF04-C193578CD4F1}"/>
    <cellStyle name="出力 2 2 3 14" xfId="3542" xr:uid="{EB3F54D3-F557-4920-B589-5D68AD03FD83}"/>
    <cellStyle name="出力 2 2 3 14 2" xfId="7077" xr:uid="{FA9729D4-14E6-4664-A0A3-8B2F76ED6C9D}"/>
    <cellStyle name="出力 2 2 3 14 3" xfId="9418" xr:uid="{8C8F050A-8192-4FC6-842B-75D276226FA3}"/>
    <cellStyle name="出力 2 2 3 14 4" xfId="12879" xr:uid="{3EBCB943-E745-47F1-9161-53429217B7D5}"/>
    <cellStyle name="出力 2 2 3 15" xfId="3684" xr:uid="{85F17DB2-37B9-4D5E-B5E3-C6CBA0E1789F}"/>
    <cellStyle name="出力 2 2 3 15 2" xfId="7219" xr:uid="{2A6EDF48-9CF0-4350-8D77-08C5B45C8ACC}"/>
    <cellStyle name="出力 2 2 3 15 3" xfId="12953" xr:uid="{F6EEA92B-F518-47D2-910B-BC0E1A6A29F9}"/>
    <cellStyle name="出力 2 2 3 16" xfId="3953" xr:uid="{10A3DDF8-DE73-4A6D-9738-93E2C458D9E5}"/>
    <cellStyle name="出力 2 2 3 16 2" xfId="7350" xr:uid="{F4EA9E5E-DBBA-45C8-908F-EFF8509A3D56}"/>
    <cellStyle name="出力 2 2 3 16 3" xfId="11232" xr:uid="{27358660-8FCE-42AD-8253-0371664EDC50}"/>
    <cellStyle name="出力 2 2 3 2" xfId="423" xr:uid="{98D565F7-4BD6-48A6-ACFA-E879FD037D74}"/>
    <cellStyle name="出力 2 2 3 2 10" xfId="2964" xr:uid="{6012C7E6-910F-4CF6-8A6D-B5EA2FC9A7CC}"/>
    <cellStyle name="出力 2 2 3 2 10 2" xfId="6528" xr:uid="{E7D656FA-CDF3-4B52-B545-5314FEC80C50}"/>
    <cellStyle name="出力 2 2 3 2 10 3" xfId="9043" xr:uid="{CA678195-58F6-425E-99DE-E886F8CD1632}"/>
    <cellStyle name="出力 2 2 3 2 10 4" xfId="12563" xr:uid="{13204805-BEDD-4AC0-951E-D7C0E6FB7863}"/>
    <cellStyle name="出力 2 2 3 2 11" xfId="3152" xr:uid="{883FFCC6-5B77-4424-96F3-303F13D9D8C4}"/>
    <cellStyle name="出力 2 2 3 2 11 2" xfId="6693" xr:uid="{E4A6E5DD-20A9-4D4F-8AB8-0D5AD277CD68}"/>
    <cellStyle name="出力 2 2 3 2 11 3" xfId="9116" xr:uid="{29E52F6D-55C3-46CF-BF30-3758C6592411}"/>
    <cellStyle name="出力 2 2 3 2 11 4" xfId="12701" xr:uid="{CF076931-622B-4312-860C-3C7300636508}"/>
    <cellStyle name="出力 2 2 3 2 12" xfId="3336" xr:uid="{C87503A6-7B1C-4E96-BDC7-91305EC397D4}"/>
    <cellStyle name="出力 2 2 3 2 12 2" xfId="6871" xr:uid="{E1D92BC8-86BC-41CF-ACFD-C253AB65F0E7}"/>
    <cellStyle name="出力 2 2 3 2 12 3" xfId="9261" xr:uid="{32517B92-F637-443B-B365-61F0788DC138}"/>
    <cellStyle name="出力 2 2 3 2 12 4" xfId="12779" xr:uid="{1E52AFE0-291E-407A-AE6D-ECE530794453}"/>
    <cellStyle name="出力 2 2 3 2 13" xfId="3647" xr:uid="{AD85BB7D-958B-4D4D-A5DB-D5AE2D72B240}"/>
    <cellStyle name="出力 2 2 3 2 13 2" xfId="7182" xr:uid="{CF32E0DD-E204-4BF8-8CFF-597166565F5D}"/>
    <cellStyle name="出力 2 2 3 2 13 3" xfId="9487" xr:uid="{8ED582EA-8060-4292-B08C-695387080132}"/>
    <cellStyle name="出力 2 2 3 2 13 4" xfId="12936" xr:uid="{7AAB2189-2D7F-429D-A36D-307223DC87A3}"/>
    <cellStyle name="出力 2 2 3 2 14" xfId="3776" xr:uid="{1C2D396D-30F7-44D7-BB36-007CE2DB1B37}"/>
    <cellStyle name="出力 2 2 3 2 14 2" xfId="7311" xr:uid="{255FF390-794A-4811-BF86-916473D6381E}"/>
    <cellStyle name="出力 2 2 3 2 14 3" xfId="9574" xr:uid="{8D17C432-2D35-4867-8087-61FD38F32315}"/>
    <cellStyle name="出力 2 2 3 2 14 4" xfId="12994" xr:uid="{749C17B3-35D1-4623-BF71-A4A0960D0419}"/>
    <cellStyle name="出力 2 2 3 2 15" xfId="4053" xr:uid="{5E4FB0C2-4CCB-4C3C-9D34-AC6B8AC23382}"/>
    <cellStyle name="出力 2 2 3 2 15 2" xfId="7424" xr:uid="{DF11245C-C800-424B-8B55-617429BE721A}"/>
    <cellStyle name="出力 2 2 3 2 15 3" xfId="11281" xr:uid="{02BBE9E8-58BD-4180-A01F-3CA09045B2E5}"/>
    <cellStyle name="出力 2 2 3 2 16" xfId="3867" xr:uid="{F987CBB0-9315-413C-9297-99FFE79221D9}"/>
    <cellStyle name="出力 2 2 3 2 17" xfId="9719" xr:uid="{9BF45ADA-D8AB-44C7-82C2-F0D9CB08160F}"/>
    <cellStyle name="出力 2 2 3 2 2" xfId="552" xr:uid="{F4461D7B-DC1A-43A5-B020-A08B9BF0506D}"/>
    <cellStyle name="出力 2 2 3 2 2 10" xfId="3234" xr:uid="{62DE1897-543F-46FE-892A-279E1F205514}"/>
    <cellStyle name="出力 2 2 3 2 2 10 2" xfId="6769" xr:uid="{2B087D97-5ABF-4F82-8A48-28C360D76CE5}"/>
    <cellStyle name="出力 2 2 3 2 2 10 3" xfId="9179" xr:uid="{4CA56646-D3CA-4EBE-BFC0-8FEBED5B02C4}"/>
    <cellStyle name="出力 2 2 3 2 2 10 4" xfId="12735" xr:uid="{A7BF5869-4F60-4D03-80BE-6BDC7CAFD216}"/>
    <cellStyle name="出力 2 2 3 2 2 11" xfId="3472" xr:uid="{ACF15564-7669-47D8-AC66-DB42C8F23C71}"/>
    <cellStyle name="出力 2 2 3 2 2 11 2" xfId="7007" xr:uid="{39AFB297-BBBF-4785-8D6A-03DC99B25F66}"/>
    <cellStyle name="出力 2 2 3 2 2 11 3" xfId="9371" xr:uid="{DDFD8AEC-7F2C-4F54-9809-81E46CA8BB41}"/>
    <cellStyle name="出力 2 2 3 2 2 11 4" xfId="12839" xr:uid="{5F4FF3BA-96E4-4DFE-A804-38B8DFEAC735}"/>
    <cellStyle name="出力 2 2 3 2 2 12" xfId="4156" xr:uid="{117BF266-FD97-4A66-98EF-801C068B4F3F}"/>
    <cellStyle name="出力 2 2 3 2 2 13" xfId="7457" xr:uid="{C6CB8515-6260-4008-98DB-A86307E2CA52}"/>
    <cellStyle name="出力 2 2 3 2 2 14" xfId="9848" xr:uid="{4B2E2F2B-19A9-461E-9DFD-1ED2E61AAD81}"/>
    <cellStyle name="出力 2 2 3 2 2 15" xfId="11330" xr:uid="{0E94AF61-6A3D-4D5B-BC34-B1D778A3C07C}"/>
    <cellStyle name="出力 2 2 3 2 2 2" xfId="1089" xr:uid="{2F6AA840-84F4-407B-8031-F79442E57193}"/>
    <cellStyle name="出力 2 2 3 2 2 2 2" xfId="4689" xr:uid="{A973BAC7-AC8E-40E6-B26F-F5970F6BEA18}"/>
    <cellStyle name="出力 2 2 3 2 2 2 3" xfId="7657" xr:uid="{72767ABD-8CC8-4ECE-BAD8-62FCE8804373}"/>
    <cellStyle name="出力 2 2 3 2 2 2 4" xfId="10493" xr:uid="{F51B17EA-AC79-449E-B297-C6C0FBAE154E}"/>
    <cellStyle name="出力 2 2 3 2 2 2 5" xfId="11704" xr:uid="{8F808413-AA3F-46EF-8181-E78D1E50C719}"/>
    <cellStyle name="出力 2 2 3 2 2 3" xfId="577" xr:uid="{BFCB7BA5-9089-4272-BB71-1BB6D6E00419}"/>
    <cellStyle name="出力 2 2 3 2 2 3 2" xfId="4181" xr:uid="{AF84062A-BB21-4F3A-A217-FD4F92F59E4E}"/>
    <cellStyle name="出力 2 2 3 2 2 3 3" xfId="7472" xr:uid="{E3F32D6A-5ECB-4DFD-A0CC-DE9805B01C94}"/>
    <cellStyle name="出力 2 2 3 2 2 3 4" xfId="10749" xr:uid="{A3F3C994-E1D3-422C-9F4C-9BA9C1C8BC2E}"/>
    <cellStyle name="出力 2 2 3 2 2 3 5" xfId="11341" xr:uid="{57C49210-8E9F-481E-AEC6-3F2D7D4FA823}"/>
    <cellStyle name="出力 2 2 3 2 2 4" xfId="1654" xr:uid="{3D1A403E-479A-44D4-9FEE-6E647B9969B2}"/>
    <cellStyle name="出力 2 2 3 2 2 4 2" xfId="5247" xr:uid="{B5CDDF26-10B3-4F1F-8455-C2997EB688EB}"/>
    <cellStyle name="出力 2 2 3 2 2 4 3" xfId="8048" xr:uid="{ED9A6084-3C8D-4548-951A-54E824EEFEC7}"/>
    <cellStyle name="出力 2 2 3 2 2 4 4" xfId="11993" xr:uid="{AC10E2DF-EAAD-4E60-847D-2A27D6F88806}"/>
    <cellStyle name="出力 2 2 3 2 2 5" xfId="1924" xr:uid="{417A9B72-4387-481D-8269-B87442971375}"/>
    <cellStyle name="出力 2 2 3 2 2 5 2" xfId="5515" xr:uid="{975468DE-9D22-4CF7-AB8C-E32F3DD4D6B7}"/>
    <cellStyle name="出力 2 2 3 2 2 5 3" xfId="8262" xr:uid="{178CF7ED-940D-42F9-9D06-A8A0483FDB74}"/>
    <cellStyle name="出力 2 2 3 2 2 5 4" xfId="12116" xr:uid="{13A68F83-9B86-45E5-89D2-52FC9C0B2C25}"/>
    <cellStyle name="出力 2 2 3 2 2 6" xfId="2191" xr:uid="{1C12C7B9-EA49-49E8-B967-772B37C66942}"/>
    <cellStyle name="出力 2 2 3 2 2 6 2" xfId="5781" xr:uid="{370B670B-0CAE-4AE6-9C5E-E4B0097A92D9}"/>
    <cellStyle name="出力 2 2 3 2 2 6 3" xfId="8472" xr:uid="{DF5D613E-D425-4AB9-9904-6F0C1EE50CCD}"/>
    <cellStyle name="出力 2 2 3 2 2 6 4" xfId="12234" xr:uid="{8C13B429-1068-48C9-A7F6-3939EFD09AE3}"/>
    <cellStyle name="出力 2 2 3 2 2 7" xfId="2458" xr:uid="{7C0827E0-7479-497F-9843-CDA33104CD20}"/>
    <cellStyle name="出力 2 2 3 2 2 7 2" xfId="6046" xr:uid="{A54EC503-C506-472B-AD3F-7D5E678D7292}"/>
    <cellStyle name="出力 2 2 3 2 2 7 3" xfId="8675" xr:uid="{005AE12B-4DD8-4117-B6B4-65736EE35E11}"/>
    <cellStyle name="出力 2 2 3 2 2 7 4" xfId="12362" xr:uid="{4CDB3C06-782A-4C26-8BCD-B31AD70C7D56}"/>
    <cellStyle name="出力 2 2 3 2 2 8" xfId="2716" xr:uid="{32D8F338-EBC6-4670-A787-2FE9DDCC94F3}"/>
    <cellStyle name="出力 2 2 3 2 2 8 2" xfId="6294" xr:uid="{0F90B128-B700-4C38-9A15-1743BD439622}"/>
    <cellStyle name="出力 2 2 3 2 2 8 3" xfId="8839" xr:uid="{3ECF2EE2-F00D-4407-A24B-0B7C46FFF439}"/>
    <cellStyle name="出力 2 2 3 2 2 8 4" xfId="12459" xr:uid="{7A261868-4948-406E-871B-CA9E5BDD4BCD}"/>
    <cellStyle name="出力 2 2 3 2 2 9" xfId="3118" xr:uid="{23B1529A-B571-4C36-BD86-8528BEA924B5}"/>
    <cellStyle name="出力 2 2 3 2 2 9 2" xfId="6661" xr:uid="{C72E72F1-C888-47DB-B84C-CF001D79E9A9}"/>
    <cellStyle name="出力 2 2 3 2 2 9 3" xfId="9089" xr:uid="{AB5BB21F-E8DD-4E2B-8AAF-0DF9F3B841AA}"/>
    <cellStyle name="出力 2 2 3 2 2 9 4" xfId="12686" xr:uid="{4A88301E-204D-4C98-9FCC-7DC5F86C8342}"/>
    <cellStyle name="出力 2 2 3 2 3" xfId="931" xr:uid="{CE8383C0-D394-48B3-B7AB-C7FF1ABF42AA}"/>
    <cellStyle name="出力 2 2 3 2 3 2" xfId="4531" xr:uid="{6F08B4BD-51E8-4D38-9E17-D97CC17B5C89}"/>
    <cellStyle name="出力 2 2 3 2 3 3" xfId="7626" xr:uid="{7A782565-4427-42C1-99D9-B07BBC10C546}"/>
    <cellStyle name="出力 2 2 3 2 3 4" xfId="10334" xr:uid="{361AB535-DCE3-4914-BE2A-E0396B954D66}"/>
    <cellStyle name="出力 2 2 3 2 3 5" xfId="11577" xr:uid="{3B77E986-8808-4CD2-807B-E63F13A271D2}"/>
    <cellStyle name="出力 2 2 3 2 4" xfId="672" xr:uid="{35608541-104B-4D22-AE87-FB20D7A3159E}"/>
    <cellStyle name="出力 2 2 3 2 4 2" xfId="4274" xr:uid="{799FFF25-4325-429C-99EA-F9A323F2855A}"/>
    <cellStyle name="出力 2 2 3 2 4 3" xfId="7531" xr:uid="{B7E2AF7A-240E-4CBB-88AA-BE41016F1AAA}"/>
    <cellStyle name="出力 2 2 3 2 4 4" xfId="10599" xr:uid="{5EE7F025-85D2-4FE4-A997-00E9E1DB56B9}"/>
    <cellStyle name="出力 2 2 3 2 4 5" xfId="11387" xr:uid="{2887C999-1098-4A69-86D7-E52129814124}"/>
    <cellStyle name="出力 2 2 3 2 5" xfId="1496" xr:uid="{9AB7FF56-7F5D-4941-ADDD-80DFC0251D49}"/>
    <cellStyle name="出力 2 2 3 2 5 2" xfId="5090" xr:uid="{B26C492F-FF6B-463C-AA89-17BA5A019DCE}"/>
    <cellStyle name="出力 2 2 3 2 5 3" xfId="7926" xr:uid="{2377D084-8515-4197-B401-6711E4D11448}"/>
    <cellStyle name="出力 2 2 3 2 5 4" xfId="11918" xr:uid="{989B9671-8B38-4F81-B789-30678F27A377}"/>
    <cellStyle name="出力 2 2 3 2 6" xfId="1768" xr:uid="{CC6DA47B-8B2A-4853-B3CB-E8F187DFC88D}"/>
    <cellStyle name="出力 2 2 3 2 6 2" xfId="5359" xr:uid="{F5B3B3F1-F20E-4A0A-8B2F-1DF683A0D427}"/>
    <cellStyle name="出力 2 2 3 2 6 3" xfId="8137" xr:uid="{6069D022-8D76-4912-B1C6-FF6230DF1AD8}"/>
    <cellStyle name="出力 2 2 3 2 6 4" xfId="12045" xr:uid="{FC616D7B-50FE-4DCB-BC13-38F19441A79D}"/>
    <cellStyle name="出力 2 2 3 2 7" xfId="2037" xr:uid="{2C321E03-3F73-419C-9EEF-0F421E297954}"/>
    <cellStyle name="出力 2 2 3 2 7 2" xfId="5628" xr:uid="{A3BFD60F-A2C7-4EA9-AC7F-F1177CC71C69}"/>
    <cellStyle name="出力 2 2 3 2 7 3" xfId="8351" xr:uid="{62660A42-812A-4EEC-A4C1-A35FD9F9C974}"/>
    <cellStyle name="出力 2 2 3 2 7 4" xfId="12165" xr:uid="{7063B539-180F-4A06-8718-C12541CB9FBF}"/>
    <cellStyle name="出力 2 2 3 2 8" xfId="2303" xr:uid="{5A8588E7-D720-4FB7-B840-DDEF36E05C92}"/>
    <cellStyle name="出力 2 2 3 2 8 2" xfId="5893" xr:uid="{5BFD121A-2A6A-4482-AC19-C16A8C641DB4}"/>
    <cellStyle name="出力 2 2 3 2 8 3" xfId="8556" xr:uid="{3F808126-80AB-414A-A422-D9C429B18EDA}"/>
    <cellStyle name="出力 2 2 3 2 8 4" xfId="12287" xr:uid="{3BEBA358-DCD5-4A59-B029-F288D75D472E}"/>
    <cellStyle name="出力 2 2 3 2 9" xfId="2562" xr:uid="{04E79461-3304-49E4-9C7C-3F7692C9E30E}"/>
    <cellStyle name="出力 2 2 3 2 9 2" xfId="6147" xr:uid="{263B89C1-3D82-4942-BD80-3DC83C752D84}"/>
    <cellStyle name="出力 2 2 3 2 9 3" xfId="8752" xr:uid="{0E3DFF8C-9222-44FD-B6FF-307291822308}"/>
    <cellStyle name="出力 2 2 3 2 9 4" xfId="12400" xr:uid="{705D18DC-FEC4-41B7-95E8-D4E3A10ED2C1}"/>
    <cellStyle name="出力 2 2 3 3" xfId="460" xr:uid="{078E3229-C87A-4FD2-91BB-B08DF90F5FBB}"/>
    <cellStyle name="出力 2 2 3 3 10" xfId="3015" xr:uid="{E16C374F-9E55-41E0-A5CB-E47897E90BE4}"/>
    <cellStyle name="出力 2 2 3 3 10 2" xfId="6573" xr:uid="{B6B4E216-2C70-4E75-AF3E-D4FE6329FEE6}"/>
    <cellStyle name="出力 2 2 3 3 10 3" xfId="9058" xr:uid="{106754CE-B466-4D3F-A086-94A8D98BB09B}"/>
    <cellStyle name="出力 2 2 3 3 10 4" xfId="12606" xr:uid="{131F922C-5A4E-4C4D-885F-E4772A74AFBC}"/>
    <cellStyle name="出力 2 2 3 3 11" xfId="3141" xr:uid="{61C44AD4-2D3B-4B80-A38C-9176ECB72C1C}"/>
    <cellStyle name="出力 2 2 3 3 11 2" xfId="6683" xr:uid="{B71F1D90-8FCA-4136-BDE4-F16900D9ECEC}"/>
    <cellStyle name="出力 2 2 3 3 11 3" xfId="9105" xr:uid="{1CE11769-6AD6-4EB4-815C-807CC0827EF9}"/>
    <cellStyle name="出力 2 2 3 3 11 4" xfId="12697" xr:uid="{51B5E690-600A-4842-8391-7EE42C8F3D79}"/>
    <cellStyle name="出力 2 2 3 3 12" xfId="3380" xr:uid="{D077B107-241C-4DDD-844C-8960DBBA09E0}"/>
    <cellStyle name="出力 2 2 3 3 12 2" xfId="6915" xr:uid="{F5B8CF2D-04A0-4CAB-BD54-6C6AF6E8C078}"/>
    <cellStyle name="出力 2 2 3 3 12 3" xfId="9296" xr:uid="{9B904F02-9D43-4979-890D-12AEA1C7E694}"/>
    <cellStyle name="出力 2 2 3 3 12 4" xfId="12799" xr:uid="{74E86FF0-4AED-4419-9D96-6C7C425130FA}"/>
    <cellStyle name="出力 2 2 3 3 13" xfId="4084" xr:uid="{29910533-96B0-424A-A8EF-7F204C82025D}"/>
    <cellStyle name="出力 2 2 3 3 14" xfId="7436" xr:uid="{5A8B2675-9E7B-4B05-9780-9E5A2DD5FBA6}"/>
    <cellStyle name="出力 2 2 3 3 15" xfId="9756" xr:uid="{575C063C-1278-4B0D-AB20-97154321D839}"/>
    <cellStyle name="出力 2 2 3 3 16" xfId="11293" xr:uid="{3C539A81-137F-4032-B297-5E00C26D3E5B}"/>
    <cellStyle name="出力 2 2 3 3 2" xfId="985" xr:uid="{3795AE84-8FD3-4FF1-9801-B06DF7268BD2}"/>
    <cellStyle name="出力 2 2 3 3 2 2" xfId="4585" xr:uid="{660070E3-2580-47C7-AC55-C75B0EBA7F02}"/>
    <cellStyle name="出力 2 2 3 3 2 3" xfId="7635" xr:uid="{C52E548F-6C26-41B8-BA3A-4FA12A884D8F}"/>
    <cellStyle name="出力 2 2 3 3 2 4" xfId="10388" xr:uid="{E20D664D-A473-4C9A-83F1-D47EBDEE5A04}"/>
    <cellStyle name="出力 2 2 3 3 2 5" xfId="11621" xr:uid="{DC2C1426-F16D-4962-A118-E0EB21B8014D}"/>
    <cellStyle name="出力 2 2 3 3 3" xfId="1253" xr:uid="{C122E61F-7940-4866-808E-221D3E7273F8}"/>
    <cellStyle name="出力 2 2 3 3 3 2" xfId="4850" xr:uid="{CD350DF4-4103-4C14-BB50-D02B6ACA2E8C}"/>
    <cellStyle name="出力 2 2 3 3 3 3" xfId="7761" xr:uid="{3E1C959B-DA3A-486A-B43C-941234B329DC}"/>
    <cellStyle name="出力 2 2 3 3 3 4" xfId="10649" xr:uid="{6E39C437-0092-41C0-9166-566588728C89}"/>
    <cellStyle name="出力 2 2 3 3 3 5" xfId="11788" xr:uid="{83E0B002-BC8A-4B2E-8105-C97804DD62F0}"/>
    <cellStyle name="出力 2 2 3 3 4" xfId="1550" xr:uid="{040EE05B-909F-475D-ACDE-49AC8CF1623A}"/>
    <cellStyle name="出力 2 2 3 3 4 2" xfId="5143" xr:uid="{672050FB-3038-4B1B-B686-6DCB78A917C8}"/>
    <cellStyle name="出力 2 2 3 3 4 3" xfId="7966" xr:uid="{32A0B734-3BAE-46F7-A1D9-A9FF7853EF47}"/>
    <cellStyle name="出力 2 2 3 3 4 4" xfId="11943" xr:uid="{A1836398-C4D5-4185-ACAA-6D5979EC3ED0}"/>
    <cellStyle name="出力 2 2 3 3 5" xfId="1821" xr:uid="{87CA5F91-E1D4-4B30-8DE8-6897C8834729}"/>
    <cellStyle name="出力 2 2 3 3 5 2" xfId="5412" xr:uid="{8C2322DA-EABE-428E-8144-F19B1D6EAF8A}"/>
    <cellStyle name="出力 2 2 3 3 5 3" xfId="8178" xr:uid="{F36D4D35-8328-4206-879F-C7A43679C34E}"/>
    <cellStyle name="出力 2 2 3 3 5 4" xfId="12069" xr:uid="{1D5F1897-B4F0-446C-A4E3-D33AB0A8E568}"/>
    <cellStyle name="出力 2 2 3 3 6" xfId="2089" xr:uid="{D12EF72B-663A-4A92-A581-D307561A0EC6}"/>
    <cellStyle name="出力 2 2 3 3 6 2" xfId="5679" xr:uid="{99804C20-1858-4F92-82C4-0F650E8FC980}"/>
    <cellStyle name="出力 2 2 3 3 6 3" xfId="8390" xr:uid="{86FFE7BB-948A-4613-901F-01DDA84B7C15}"/>
    <cellStyle name="出力 2 2 3 3 6 4" xfId="12189" xr:uid="{9E12A479-6E9D-4AE2-A1BA-55256DF8AA9B}"/>
    <cellStyle name="出力 2 2 3 3 7" xfId="2355" xr:uid="{013EF1B0-AB9F-4829-86B9-7623BEF7D658}"/>
    <cellStyle name="出力 2 2 3 3 7 2" xfId="5945" xr:uid="{F3F64008-EAF0-435F-8828-A9A72CC63B79}"/>
    <cellStyle name="出力 2 2 3 3 7 3" xfId="8595" xr:uid="{4E851E0F-AAB1-48B8-846E-A4CE0C5ADB34}"/>
    <cellStyle name="出力 2 2 3 3 7 4" xfId="12314" xr:uid="{3BD0A410-434F-4F79-BBF1-2A605EEF7606}"/>
    <cellStyle name="出力 2 2 3 3 8" xfId="2614" xr:uid="{BF80CC44-DBCC-4B7D-9EAE-32411AD5D77F}"/>
    <cellStyle name="出力 2 2 3 3 8 2" xfId="6196" xr:uid="{18CA11D5-848F-4AC0-994B-840F3E307818}"/>
    <cellStyle name="出力 2 2 3 3 8 3" xfId="8790" xr:uid="{75097D0F-DA3C-4D5E-AC21-62BBF0E6AA88}"/>
    <cellStyle name="出力 2 2 3 3 8 4" xfId="12416" xr:uid="{727E7B16-9092-4533-83F0-DF16B4FDA912}"/>
    <cellStyle name="出力 2 2 3 3 9" xfId="2862" xr:uid="{6509C21E-9520-47CD-BDB8-537B921838B2}"/>
    <cellStyle name="出力 2 2 3 3 9 2" xfId="6432" xr:uid="{4ADC4821-D4A4-497A-A423-C0A4FA71984C}"/>
    <cellStyle name="出力 2 2 3 3 9 3" xfId="8956" xr:uid="{81ED54EA-6EEC-498A-A650-D1CFF5DF29ED}"/>
    <cellStyle name="出力 2 2 3 3 9 4" xfId="12524" xr:uid="{3DFE97B3-79AD-4E4D-BA1C-7821EBD379F5}"/>
    <cellStyle name="出力 2 2 3 4" xfId="827" xr:uid="{778FB8FA-6CC4-4514-A268-83373E094B49}"/>
    <cellStyle name="出力 2 2 3 4 2" xfId="4427" xr:uid="{28C47154-488F-492D-8D7D-C02579E95293}"/>
    <cellStyle name="出力 2 2 3 4 3" xfId="7606" xr:uid="{C075CD3A-4707-4AAC-A74A-FB360CFF9D01}"/>
    <cellStyle name="出力 2 2 3 4 4" xfId="10229" xr:uid="{A78EBEA1-E983-4C32-B20E-29DC5E7C0C18}"/>
    <cellStyle name="出力 2 2 3 4 5" xfId="11490" xr:uid="{13461201-8AEF-4074-9D9B-6FF01588F148}"/>
    <cellStyle name="出力 2 2 3 5" xfId="629" xr:uid="{33C89586-61B7-450A-87AD-D34CDE9A70AD}"/>
    <cellStyle name="出力 2 2 3 5 2" xfId="4232" xr:uid="{43F81733-26CF-4242-B38B-1150E039A5C7}"/>
    <cellStyle name="出力 2 2 3 5 3" xfId="7504" xr:uid="{9B0E9E0A-8E20-41C3-897D-26E20B7219F0}"/>
    <cellStyle name="出力 2 2 3 5 4" xfId="11365" xr:uid="{212C3889-0BC3-4D91-A802-56D09808475B}"/>
    <cellStyle name="出力 2 2 3 6" xfId="1392" xr:uid="{413C4841-D84C-417E-B122-0855ACC1F3A5}"/>
    <cellStyle name="出力 2 2 3 6 2" xfId="4986" xr:uid="{FA177D48-A18D-439E-A2C4-25E5C640E968}"/>
    <cellStyle name="出力 2 2 3 6 3" xfId="7845" xr:uid="{B742AE1B-DD52-4D96-9077-1C93E89E8E84}"/>
    <cellStyle name="出力 2 2 3 6 4" xfId="11868" xr:uid="{153F583A-7081-45FC-9A15-7A8911B99DA8}"/>
    <cellStyle name="出力 2 2 3 7" xfId="1665" xr:uid="{A89F8F83-06F6-4C3B-8E6E-D20D65744763}"/>
    <cellStyle name="出力 2 2 3 7 2" xfId="5257" xr:uid="{74F1C94B-749B-47AE-BC1E-6A23FEAB63C2}"/>
    <cellStyle name="出力 2 2 3 7 3" xfId="8055" xr:uid="{0E842A4A-52C8-4DB9-AA79-F7CE113D8F79}"/>
    <cellStyle name="出力 2 2 3 7 4" xfId="11997" xr:uid="{FEB9F6B8-6B9A-4A42-9FDA-2703E40C5686}"/>
    <cellStyle name="出力 2 2 3 8" xfId="1934" xr:uid="{F4A67392-37BD-49EA-A295-CD945F74EBDF}"/>
    <cellStyle name="出力 2 2 3 8 2" xfId="5525" xr:uid="{39632226-0667-4B60-9B70-E9ABDBFBB279}"/>
    <cellStyle name="出力 2 2 3 8 3" xfId="8270" xr:uid="{5628D062-17E8-4EDF-B4BA-EAA90CDC2F8A}"/>
    <cellStyle name="出力 2 2 3 8 4" xfId="12119" xr:uid="{3CDAE308-42C7-4C53-8957-CB661C18A58F}"/>
    <cellStyle name="出力 2 2 3 9" xfId="2201" xr:uid="{A29A94C4-9183-48A7-9632-36A5AAD5DE71}"/>
    <cellStyle name="出力 2 2 3 9 2" xfId="5791" xr:uid="{383E8431-8C73-42B0-8AD8-FE3D8F59F7C8}"/>
    <cellStyle name="出力 2 2 3 9 3" xfId="8479" xr:uid="{F6B65DC6-60B3-43F9-9F31-0CAD68805852}"/>
    <cellStyle name="出力 2 2 3 9 4" xfId="12238" xr:uid="{2E9D7B1F-EB59-44FE-9ED1-7FBFEAB9F743}"/>
    <cellStyle name="出力 2 2 4" xfId="358" xr:uid="{A75B5017-7D68-4960-82AC-C65136CD76D8}"/>
    <cellStyle name="出力 2 2 4 10" xfId="2754" xr:uid="{2DFC88BA-6DDC-4580-A20C-F21720714662}"/>
    <cellStyle name="出力 2 2 4 10 2" xfId="6327" xr:uid="{8CC16EBE-CA54-46E3-B0F1-0A190BA7AE32}"/>
    <cellStyle name="出力 2 2 4 10 3" xfId="8866" xr:uid="{90695EE3-9ED3-4943-8C10-E3D85F55BCB5}"/>
    <cellStyle name="出力 2 2 4 10 4" xfId="12476" xr:uid="{5DE14AE1-DC3A-4FB4-B04E-75B1680CF3EB}"/>
    <cellStyle name="出力 2 2 4 11" xfId="1657" xr:uid="{C45DB899-3551-412C-A159-FE2642E2BFE8}"/>
    <cellStyle name="出力 2 2 4 11 2" xfId="5250" xr:uid="{8050D62D-A7CF-4774-B827-F1DD731CD586}"/>
    <cellStyle name="出力 2 2 4 11 3" xfId="8051" xr:uid="{7334282C-9D6C-4108-83B5-8F20CF0E04AF}"/>
    <cellStyle name="出力 2 2 4 11 4" xfId="11994" xr:uid="{AB76695A-1C6B-4F4D-9C46-6824CCED0082}"/>
    <cellStyle name="出力 2 2 4 12" xfId="3147" xr:uid="{1398A246-D6E6-4BD1-939D-9AE77FABE1CB}"/>
    <cellStyle name="出力 2 2 4 12 2" xfId="6689" xr:uid="{075A4707-4CBA-4DA0-BDD7-6AA8309C831A}"/>
    <cellStyle name="出力 2 2 4 12 3" xfId="9111" xr:uid="{99999CD8-563F-4749-97B0-4B204E8E4884}"/>
    <cellStyle name="出力 2 2 4 13" xfId="3282" xr:uid="{5E95D7BD-9C85-41E7-97D6-636239CA67AA}"/>
    <cellStyle name="出力 2 2 4 13 2" xfId="6817" xr:uid="{F389B7E5-4549-460A-83B8-2820BF970BAA}"/>
    <cellStyle name="出力 2 2 4 13 3" xfId="9219" xr:uid="{AE9028AF-0D85-4E27-AFD3-699EBEC602FD}"/>
    <cellStyle name="出力 2 2 4 13 4" xfId="12758" xr:uid="{81376D27-2FED-4284-823D-A8ADF984238F}"/>
    <cellStyle name="出力 2 2 4 14" xfId="3582" xr:uid="{912571DF-D808-4A31-BFD7-AD5731A53529}"/>
    <cellStyle name="出力 2 2 4 14 2" xfId="7117" xr:uid="{E3B16634-43FA-45F1-A898-DFB87ADFBCC4}"/>
    <cellStyle name="出力 2 2 4 14 3" xfId="9448" xr:uid="{F431D217-171E-43E2-A147-3D69771D6D8F}"/>
    <cellStyle name="出力 2 2 4 14 4" xfId="12901" xr:uid="{B21CF53F-D379-425B-AB72-E629EBA5C643}"/>
    <cellStyle name="出力 2 2 4 15" xfId="3722" xr:uid="{AF65D730-985B-43FE-8E5B-0DD3570E4520}"/>
    <cellStyle name="出力 2 2 4 15 2" xfId="7257" xr:uid="{91CE97C0-CCF2-4070-8821-45526019B145}"/>
    <cellStyle name="出力 2 2 4 15 3" xfId="12973" xr:uid="{45CFD408-EBCD-40E0-8D55-A706B18F8FF0}"/>
    <cellStyle name="出力 2 2 4 16" xfId="3992" xr:uid="{12BFED8C-8369-46A2-9883-89FA9714A996}"/>
    <cellStyle name="出力 2 2 4 16 2" xfId="7382" xr:uid="{C0D37CCC-351B-458C-BDAD-A9624BDA4516}"/>
    <cellStyle name="出力 2 2 4 16 3" xfId="11253" xr:uid="{47C7D41C-A0AA-411C-9C93-ACDAC62F8AFF}"/>
    <cellStyle name="出力 2 2 4 17" xfId="9654" xr:uid="{69A79056-DB09-459F-A956-BAAD07B691E4}"/>
    <cellStyle name="出力 2 2 4 18" xfId="10185" xr:uid="{E6575AC2-AF78-4591-85E6-A74E2D65C240}"/>
    <cellStyle name="出力 2 2 4 2" xfId="498" xr:uid="{41521F57-98E3-4D93-AB0C-3DD3A232A9B0}"/>
    <cellStyle name="出力 2 2 4 2 10" xfId="3055" xr:uid="{D0F1948E-707D-4C61-A237-5468669B63D0}"/>
    <cellStyle name="出力 2 2 4 2 10 2" xfId="6610" xr:uid="{07FB672A-0676-4D20-B731-36502B73E9F0}"/>
    <cellStyle name="出力 2 2 4 2 10 3" xfId="9068" xr:uid="{19E40951-0009-4632-9877-EA7758AC2A72}"/>
    <cellStyle name="出力 2 2 4 2 10 4" xfId="12640" xr:uid="{C4D598F1-BB48-4577-8C5D-8D46C25C0F82}"/>
    <cellStyle name="出力 2 2 4 2 11" xfId="3094" xr:uid="{0F67EB64-1623-41B9-8855-C0F00BCB01F4}"/>
    <cellStyle name="出力 2 2 4 2 11 2" xfId="6641" xr:uid="{83A9CBD6-01F0-42E0-90EF-50847BE4A62C}"/>
    <cellStyle name="出力 2 2 4 2 11 3" xfId="9080" xr:uid="{128DC7B0-AA3C-405C-BBC2-F3472538FC45}"/>
    <cellStyle name="出力 2 2 4 2 11 4" xfId="12669" xr:uid="{E1D22C6E-2613-46EE-8457-3D246BEF89A7}"/>
    <cellStyle name="出力 2 2 4 2 12" xfId="3418" xr:uid="{7273239A-9925-4F32-ADD1-A019B696206B}"/>
    <cellStyle name="出力 2 2 4 2 12 2" xfId="6953" xr:uid="{B9EA3882-9D53-4730-8967-3D5AFD0728DC}"/>
    <cellStyle name="出力 2 2 4 2 12 3" xfId="9329" xr:uid="{75F4695A-B8FD-4E4D-95D9-C3C06A03B3F6}"/>
    <cellStyle name="出力 2 2 4 2 12 4" xfId="12818" xr:uid="{C91E6AD0-F3FC-49E1-9FD4-0459B08C5C61}"/>
    <cellStyle name="出力 2 2 4 2 13" xfId="4114" xr:uid="{78FDB4B6-DF59-4410-B5C2-4CAB21802D2E}"/>
    <cellStyle name="出力 2 2 4 2 14" xfId="7445" xr:uid="{D42E8D43-DA70-492B-A007-93E99D9EABF4}"/>
    <cellStyle name="出力 2 2 4 2 15" xfId="9794" xr:uid="{C8FE4FA4-2643-4B43-9374-88A7A2609BF9}"/>
    <cellStyle name="出力 2 2 4 2 16" xfId="11306" xr:uid="{575F0E66-A6D3-4E3E-813A-D515FDB896C9}"/>
    <cellStyle name="出力 2 2 4 2 2" xfId="1024" xr:uid="{B6FF692B-CF10-46D1-9F31-D097A25BDCA3}"/>
    <cellStyle name="出力 2 2 4 2 2 2" xfId="4624" xr:uid="{96AD21ED-A008-465A-A83C-48DDDF351C1C}"/>
    <cellStyle name="出力 2 2 4 2 2 3" xfId="7642" xr:uid="{5FAE3B2F-B0C0-4D61-B210-580A7FFDB3DC}"/>
    <cellStyle name="出力 2 2 4 2 2 4" xfId="10428" xr:uid="{6F0E3CB0-20B1-429E-B2D7-45BAF58A15C1}"/>
    <cellStyle name="出力 2 2 4 2 2 5" xfId="11656" xr:uid="{1ACF737B-B94E-4261-B176-1B9CD92B3C6F}"/>
    <cellStyle name="出力 2 2 4 2 3" xfId="1257" xr:uid="{C7B6F980-38C8-480D-BAA8-4A88CBE22B11}"/>
    <cellStyle name="出力 2 2 4 2 3 2" xfId="4854" xr:uid="{D82BA939-9ED7-446A-A77C-C5CA34F4DD5F}"/>
    <cellStyle name="出力 2 2 4 2 3 3" xfId="7765" xr:uid="{23C9B977-6DAE-4ED6-B0CB-272857B65A47}"/>
    <cellStyle name="出力 2 2 4 2 3 4" xfId="10688" xr:uid="{C738F95D-94FD-46D4-9A59-CF9F1DE28696}"/>
    <cellStyle name="出力 2 2 4 2 3 5" xfId="11792" xr:uid="{D255FE21-7229-408A-B6E3-16ED21DADF1C}"/>
    <cellStyle name="出力 2 2 4 2 4" xfId="1590" xr:uid="{9BB97FAA-EDB5-45D7-9A52-6759F63F5FE4}"/>
    <cellStyle name="出力 2 2 4 2 4 2" xfId="5183" xr:uid="{F6439221-C0A9-4706-9414-2438AC2F97C7}"/>
    <cellStyle name="出力 2 2 4 2 4 3" xfId="8000" xr:uid="{CCB27F48-A0F7-44B9-827D-4E58CD5EAAB6}"/>
    <cellStyle name="出力 2 2 4 2 4 4" xfId="11964" xr:uid="{53C3B7F3-DDAD-477E-82D7-F8DB182726A8}"/>
    <cellStyle name="出力 2 2 4 2 5" xfId="1861" xr:uid="{4A56CE46-780C-4DBA-8D3B-E98D518F9FDC}"/>
    <cellStyle name="出力 2 2 4 2 5 2" xfId="5452" xr:uid="{8048753C-2CDE-4183-866C-FB93EF76A17E}"/>
    <cellStyle name="出力 2 2 4 2 5 3" xfId="8213" xr:uid="{2E9BC4C2-090A-4E66-AD69-7E4268F4596A}"/>
    <cellStyle name="出力 2 2 4 2 5 4" xfId="12089" xr:uid="{2D7E82E8-774D-41DF-8457-7BD795D1D641}"/>
    <cellStyle name="出力 2 2 4 2 6" xfId="2129" xr:uid="{1BE49730-D886-41EB-9CA1-A1AF6D82B78D}"/>
    <cellStyle name="出力 2 2 4 2 6 2" xfId="5719" xr:uid="{DA78AD69-3863-4C49-AF63-F2096043323C}"/>
    <cellStyle name="出力 2 2 4 2 6 3" xfId="8425" xr:uid="{EDCDAEBD-543E-4789-8DF2-DFC2467C5A53}"/>
    <cellStyle name="出力 2 2 4 2 6 4" xfId="12210" xr:uid="{E5A58F0F-A292-4820-BD3C-B18D6B7126C2}"/>
    <cellStyle name="出力 2 2 4 2 7" xfId="2393" xr:uid="{38771E4E-EE62-42F3-9A53-A2B4BC75711C}"/>
    <cellStyle name="出力 2 2 4 2 7 2" xfId="5983" xr:uid="{8E8168BA-20CE-4F05-B75F-62D3D0BC2D18}"/>
    <cellStyle name="出力 2 2 4 2 7 3" xfId="8628" xr:uid="{6F71DEC0-2275-4474-BA4B-669EB6F9CAF8}"/>
    <cellStyle name="出力 2 2 4 2 7 4" xfId="12333" xr:uid="{B0F8E4A6-4DDD-4F95-B882-072479453CDD}"/>
    <cellStyle name="出力 2 2 4 2 8" xfId="2653" xr:uid="{3A3BB274-7426-45A7-AEC9-9F2D91966FED}"/>
    <cellStyle name="出力 2 2 4 2 8 2" xfId="6234" xr:uid="{F9A6372F-4C1E-4169-B3E2-23F0F50301AD}"/>
    <cellStyle name="出力 2 2 4 2 8 3" xfId="8816" xr:uid="{868E87C7-676B-4E71-BC27-7C5F03C17518}"/>
    <cellStyle name="出力 2 2 4 2 8 4" xfId="12430" xr:uid="{5D5CCBF8-685F-4E82-B995-43EC21E7D009}"/>
    <cellStyle name="出力 2 2 4 2 9" xfId="2900" xr:uid="{D67C6150-7EC3-47B2-98A4-8A3A5FE1AD43}"/>
    <cellStyle name="出力 2 2 4 2 9 2" xfId="6466" xr:uid="{4CD97F79-E44E-4742-856B-71D4AD1CF9C1}"/>
    <cellStyle name="出力 2 2 4 2 9 3" xfId="8988" xr:uid="{0236E718-A6AF-4BC7-B550-F0EE00DFA21D}"/>
    <cellStyle name="出力 2 2 4 2 9 4" xfId="12543" xr:uid="{5C161683-F9E9-40EC-B241-C544CA60B69A}"/>
    <cellStyle name="出力 2 2 4 3" xfId="866" xr:uid="{6FB79AA8-14D7-4EBC-888C-E0E9157F5267}"/>
    <cellStyle name="出力 2 2 4 3 2" xfId="4466" xr:uid="{FD985D37-999F-4D3B-91C2-7711BC5F7EC8}"/>
    <cellStyle name="出力 2 2 4 3 3" xfId="7614" xr:uid="{194EA43B-D91B-401B-A45C-B0FCE3B5E2C6}"/>
    <cellStyle name="出力 2 2 4 3 4" xfId="10269" xr:uid="{C3C9774D-EBB7-4507-A334-900034BA9F54}"/>
    <cellStyle name="出力 2 2 4 3 5" xfId="11526" xr:uid="{B222B5D4-72D4-48D2-AEE0-7A1D1908027A}"/>
    <cellStyle name="出力 2 2 4 4" xfId="657" xr:uid="{4DA9C0B6-1E13-4B93-A723-DE3311EE8A7C}"/>
    <cellStyle name="出力 2 2 4 4 2" xfId="4259" xr:uid="{0DC4A287-8608-4CFD-AA97-73CD75C59A93}"/>
    <cellStyle name="出力 2 2 4 4 3" xfId="7523" xr:uid="{54E8CB80-22F3-4078-9A0E-2A504482545B}"/>
    <cellStyle name="出力 2 2 4 4 4" xfId="10538" xr:uid="{553A5112-E28D-48C4-8943-247BA2174B00}"/>
    <cellStyle name="出力 2 2 4 4 5" xfId="11379" xr:uid="{36F85832-4A3B-49AB-831F-292959DE783A}"/>
    <cellStyle name="出力 2 2 4 5" xfId="1432" xr:uid="{23AE8785-2045-4CD9-A388-BEA5474E25A7}"/>
    <cellStyle name="出力 2 2 4 5 2" xfId="5026" xr:uid="{C0C6341C-8BBD-4255-AF60-F4FBDDD44AE2}"/>
    <cellStyle name="出力 2 2 4 5 3" xfId="7878" xr:uid="{CF08C29F-19FF-4511-96F1-6623A8A20C5B}"/>
    <cellStyle name="出力 2 2 4 5 4" xfId="11888" xr:uid="{147EC1DD-255D-4A9F-82F8-BACC4A55B7BE}"/>
    <cellStyle name="出力 2 2 4 6" xfId="1705" xr:uid="{82F31EE1-9F9C-409C-A609-FC43F3411F7B}"/>
    <cellStyle name="出力 2 2 4 6 2" xfId="5297" xr:uid="{9A581736-7376-4443-9D1C-42E4565EB6D4}"/>
    <cellStyle name="出力 2 2 4 6 3" xfId="8088" xr:uid="{0045EC75-EC46-4D76-80F1-1A827CC121F1}"/>
    <cellStyle name="出力 2 2 4 6 4" xfId="12017" xr:uid="{7C769942-6A27-4BC5-B4BC-C36B6234A014}"/>
    <cellStyle name="出力 2 2 4 7" xfId="1974" xr:uid="{3CE34A2D-38A4-40CE-ADFF-151B64EACC97}"/>
    <cellStyle name="出力 2 2 4 7 2" xfId="5565" xr:uid="{E3E6C1E3-3C0C-4E76-B06E-BB79F7A7009A}"/>
    <cellStyle name="出力 2 2 4 7 3" xfId="8302" xr:uid="{C078306B-76EE-4652-A5EB-AE1296FB988A}"/>
    <cellStyle name="出力 2 2 4 7 4" xfId="12139" xr:uid="{D4B710E0-E55D-49F8-BEE0-C6AF918266D0}"/>
    <cellStyle name="出力 2 2 4 8" xfId="2240" xr:uid="{1C76048F-DA18-456D-B66D-FA327E2EA4EA}"/>
    <cellStyle name="出力 2 2 4 8 2" xfId="5830" xr:uid="{A0FAF6B0-A6E5-419C-86BE-2F9403627652}"/>
    <cellStyle name="出力 2 2 4 8 3" xfId="8513" xr:uid="{99C80E69-B449-44A9-BB04-F15515BF8455}"/>
    <cellStyle name="出力 2 2 4 8 4" xfId="12258" xr:uid="{6A0FE516-F374-4DB4-862F-1ECBC3173C2F}"/>
    <cellStyle name="出力 2 2 4 9" xfId="2499" xr:uid="{2E4716AA-F043-48C7-9194-4C3B01DCC134}"/>
    <cellStyle name="出力 2 2 4 9 2" xfId="6086" xr:uid="{37D353BA-700F-4D52-9A87-300181C04022}"/>
    <cellStyle name="出力 2 2 4 9 3" xfId="8708" xr:uid="{850A271B-D71A-41B4-88F7-F676FD7D5C4F}"/>
    <cellStyle name="出力 2 2 4 9 4" xfId="12380" xr:uid="{073A0364-F82D-4D9F-956D-2F7C57A8248F}"/>
    <cellStyle name="出力 2 2 5" xfId="367" xr:uid="{C4FB3E91-5100-4AF8-9A04-402F4FAC2E45}"/>
    <cellStyle name="出力 2 2 5 10" xfId="2761" xr:uid="{52D86674-E0F8-406C-95E3-2F4AC076CD80}"/>
    <cellStyle name="出力 2 2 5 10 2" xfId="6334" xr:uid="{ECD35AB4-9383-44CE-820A-274B1BFDC7DA}"/>
    <cellStyle name="出力 2 2 5 10 3" xfId="8870" xr:uid="{0E1FED21-D336-4E51-B3EF-7792B169E4AC}"/>
    <cellStyle name="出力 2 2 5 10 4" xfId="12478" xr:uid="{9846C578-3550-4E0F-8B58-AAAE66C533A2}"/>
    <cellStyle name="出力 2 2 5 11" xfId="2454" xr:uid="{494E8F85-7793-49C0-B8E3-1AFBDDEF4B7B}"/>
    <cellStyle name="出力 2 2 5 11 2" xfId="6042" xr:uid="{A035BAB3-FB34-468E-8BD8-0DC70E57349A}"/>
    <cellStyle name="出力 2 2 5 11 3" xfId="8673" xr:uid="{188C9377-67F2-4081-92F0-65A942C0EA8A}"/>
    <cellStyle name="出力 2 2 5 11 4" xfId="12360" xr:uid="{A6AD641A-4473-4A1C-8968-FBB99A912573}"/>
    <cellStyle name="出力 2 2 5 12" xfId="3203" xr:uid="{1228774C-5A8F-48EC-B3BD-0AB979FA3BA1}"/>
    <cellStyle name="出力 2 2 5 12 2" xfId="6740" xr:uid="{FB5EB058-986E-4EC1-B403-3C5414B429AA}"/>
    <cellStyle name="出力 2 2 5 12 3" xfId="9154" xr:uid="{F8EF4FC1-E923-4D92-9F1E-6BFC07620DC0}"/>
    <cellStyle name="出力 2 2 5 13" xfId="3290" xr:uid="{F3171DF5-F439-47E1-9C92-1168855321C0}"/>
    <cellStyle name="出力 2 2 5 13 2" xfId="6825" xr:uid="{252D335F-980C-48D3-BF35-25845E0C0428}"/>
    <cellStyle name="出力 2 2 5 13 3" xfId="9223" xr:uid="{81FA0C36-DCFE-4141-9F81-4AB509FDECC8}"/>
    <cellStyle name="出力 2 2 5 13 4" xfId="12760" xr:uid="{D315E593-1B7E-4D42-8075-13D80B2FA4D6}"/>
    <cellStyle name="出力 2 2 5 14" xfId="3591" xr:uid="{CFEF8D71-A886-45D5-A2C0-FA90EB6B7318}"/>
    <cellStyle name="出力 2 2 5 14 2" xfId="7126" xr:uid="{8B2203A1-B677-4CD5-9874-99D8AC30684D}"/>
    <cellStyle name="出力 2 2 5 14 3" xfId="9452" xr:uid="{8DA82AD6-AF6F-4450-9DC5-11D7043AFA59}"/>
    <cellStyle name="出力 2 2 5 14 4" xfId="12904" xr:uid="{FA7FE7B0-E359-40DB-BF34-B9913A9B24FA}"/>
    <cellStyle name="出力 2 2 5 15" xfId="3730" xr:uid="{BDB8E1EB-B57B-4243-9026-8C379AB98B51}"/>
    <cellStyle name="出力 2 2 5 15 2" xfId="7265" xr:uid="{8C656A80-0B6A-4F9A-9E63-FB4DDD872494}"/>
    <cellStyle name="出力 2 2 5 15 3" xfId="12975" xr:uid="{5FF356AB-75C6-4DC9-BE78-6CA63B673CF3}"/>
    <cellStyle name="出力 2 2 5 16" xfId="4001" xr:uid="{72891DD4-11E2-4E49-A363-5C877775F7B3}"/>
    <cellStyle name="出力 2 2 5 16 2" xfId="7386" xr:uid="{86BC8C1F-47E5-424F-8ABA-5A96906D6E80}"/>
    <cellStyle name="出力 2 2 5 16 3" xfId="11256" xr:uid="{8C942B95-8A37-4F4A-BA00-C47C2ED38175}"/>
    <cellStyle name="出力 2 2 5 17" xfId="9663" xr:uid="{BD8A66DA-5639-4658-A868-5A86C96D7BFC}"/>
    <cellStyle name="出力 2 2 5 18" xfId="10172" xr:uid="{A03ACA2F-45F9-4B76-B2B6-6E070887D6E9}"/>
    <cellStyle name="出力 2 2 5 2" xfId="506" xr:uid="{41573B1B-F7D1-4706-8260-A8A713984A38}"/>
    <cellStyle name="出力 2 2 5 2 10" xfId="3064" xr:uid="{63CBFBF5-06D3-43BA-8414-569E486FF388}"/>
    <cellStyle name="出力 2 2 5 2 10 2" xfId="6615" xr:uid="{E37E5845-F6FA-4647-A710-767963D77EFB}"/>
    <cellStyle name="出力 2 2 5 2 10 3" xfId="9070" xr:uid="{2CB830A5-25AB-43D8-8459-DF73D559982B}"/>
    <cellStyle name="出力 2 2 5 2 10 4" xfId="12645" xr:uid="{BC55B1B2-3167-4195-B7A0-F9C7C618953D}"/>
    <cellStyle name="出力 2 2 5 2 11" xfId="3100" xr:uid="{76D9140A-2D48-4CB6-B74F-BA00BCA456B1}"/>
    <cellStyle name="出力 2 2 5 2 11 2" xfId="6647" xr:uid="{D1D0F3CB-6232-4A6A-B7FB-F3C922B050F3}"/>
    <cellStyle name="出力 2 2 5 2 11 3" xfId="9082" xr:uid="{37FE472B-F8A8-4C65-96E1-9EA04B5CC701}"/>
    <cellStyle name="出力 2 2 5 2 11 4" xfId="12675" xr:uid="{0F0B9AA9-8AE3-43C5-9A01-2A0C7BAE86F6}"/>
    <cellStyle name="出力 2 2 5 2 12" xfId="3426" xr:uid="{3AD96F00-7C80-4ADB-9128-37B94B3ACF33}"/>
    <cellStyle name="出力 2 2 5 2 12 2" xfId="6961" xr:uid="{5FAD7148-C5D7-4745-9FF3-B113BB28A6E5}"/>
    <cellStyle name="出力 2 2 5 2 12 3" xfId="9333" xr:uid="{7488C2F0-7681-42D4-8E5E-6D29A5E9112C}"/>
    <cellStyle name="出力 2 2 5 2 12 4" xfId="12820" xr:uid="{A7328CA3-7191-4108-A5B8-00CD8AB17B3A}"/>
    <cellStyle name="出力 2 2 5 2 13" xfId="4118" xr:uid="{FD77F6E2-4BF5-46B0-8CCA-6DAB3FE4ABE1}"/>
    <cellStyle name="出力 2 2 5 2 14" xfId="7447" xr:uid="{DC688204-9C6F-4D73-83E8-F96ACE7671A5}"/>
    <cellStyle name="出力 2 2 5 2 15" xfId="9802" xr:uid="{56B5AAD6-D4BF-4211-9892-90B8301F1921}"/>
    <cellStyle name="出力 2 2 5 2 16" xfId="11308" xr:uid="{54641CC3-D41F-4FC6-A187-F88B580008B1}"/>
    <cellStyle name="出力 2 2 5 2 2" xfId="1033" xr:uid="{926C793C-05F8-4EED-A6DD-0EC960873907}"/>
    <cellStyle name="出力 2 2 5 2 2 2" xfId="4633" xr:uid="{CC551306-CF71-478B-9FFD-4043A2C8D74B}"/>
    <cellStyle name="出力 2 2 5 2 2 3" xfId="7644" xr:uid="{5AA192BF-B6ED-4ADF-AB53-FAFB594B984E}"/>
    <cellStyle name="出力 2 2 5 2 2 4" xfId="10437" xr:uid="{7D50C306-E451-4A11-A539-43A96CDD468A}"/>
    <cellStyle name="出力 2 2 5 2 2 5" xfId="11661" xr:uid="{50C3E3C8-12D7-4758-B72C-0885DC0B5DB4}"/>
    <cellStyle name="出力 2 2 5 2 3" xfId="1103" xr:uid="{1BC508B4-93DE-4F86-9D8B-493E0E874231}"/>
    <cellStyle name="出力 2 2 5 2 3 2" xfId="4703" xr:uid="{AC305135-E797-4EAF-904B-C103B9B651BA}"/>
    <cellStyle name="出力 2 2 5 2 3 3" xfId="7665" xr:uid="{17CFC48B-55BE-4FB9-AD07-3ADA96C2D72C}"/>
    <cellStyle name="出力 2 2 5 2 3 4" xfId="10697" xr:uid="{72E71880-D535-4A7C-AD31-F21154AA8F7A}"/>
    <cellStyle name="出力 2 2 5 2 3 5" xfId="11713" xr:uid="{CC9C0C6E-C3E7-4A0D-B939-21BE3638DA36}"/>
    <cellStyle name="出力 2 2 5 2 4" xfId="1599" xr:uid="{DEC6823A-37FD-471E-B473-CC0389A1813E}"/>
    <cellStyle name="出力 2 2 5 2 4 2" xfId="5192" xr:uid="{EEFCE9EC-EEB2-47C5-BE4C-926C3A9D054D}"/>
    <cellStyle name="出力 2 2 5 2 4 3" xfId="8004" xr:uid="{C79057BE-1AF6-4479-ABBE-B37D691CB718}"/>
    <cellStyle name="出力 2 2 5 2 4 4" xfId="11967" xr:uid="{8E2C931D-C7DD-4F40-88DD-320E456AE3A4}"/>
    <cellStyle name="出力 2 2 5 2 5" xfId="1870" xr:uid="{48769DC6-4F13-44D3-B6A1-89C22C1E56EC}"/>
    <cellStyle name="出力 2 2 5 2 5 2" xfId="5461" xr:uid="{DB188EB0-BB09-4E65-8469-3009C42408EC}"/>
    <cellStyle name="出力 2 2 5 2 5 3" xfId="8218" xr:uid="{3B7168E1-19D5-41F8-84DC-AD10D7F54C0B}"/>
    <cellStyle name="出力 2 2 5 2 5 4" xfId="12091" xr:uid="{D31AC448-E942-4815-BBC8-675BBFBC16FD}"/>
    <cellStyle name="出力 2 2 5 2 6" xfId="2137" xr:uid="{2915177B-E4AB-4C74-8944-C46BA9C69D0E}"/>
    <cellStyle name="出力 2 2 5 2 6 2" xfId="5727" xr:uid="{599C205B-6C45-4C6F-BFB0-90846313C142}"/>
    <cellStyle name="出力 2 2 5 2 6 3" xfId="8429" xr:uid="{4B60701E-3030-4898-AD4A-FD0334728FA3}"/>
    <cellStyle name="出力 2 2 5 2 6 4" xfId="12212" xr:uid="{CCCF89EC-14CA-4735-8C88-5F1A112E6966}"/>
    <cellStyle name="出力 2 2 5 2 7" xfId="2402" xr:uid="{E9D77218-8AD4-4DE5-8310-0F6BE95D3EFB}"/>
    <cellStyle name="出力 2 2 5 2 7 2" xfId="5992" xr:uid="{AE1C1660-D3F2-429A-9EF6-99CAD6FA0C29}"/>
    <cellStyle name="出力 2 2 5 2 7 3" xfId="8633" xr:uid="{D4230BF5-BFDA-4381-9114-613B7A2DB350}"/>
    <cellStyle name="出力 2 2 5 2 7 4" xfId="12335" xr:uid="{C1953D57-B098-4426-8CA2-F3B13881C416}"/>
    <cellStyle name="出力 2 2 5 2 8" xfId="2662" xr:uid="{F8D45A58-3769-4C4D-9ABF-1F2C99E2D845}"/>
    <cellStyle name="出力 2 2 5 2 8 2" xfId="6243" xr:uid="{E6726C71-5F7C-4F85-B865-A1CD9142E061}"/>
    <cellStyle name="出力 2 2 5 2 8 3" xfId="8821" xr:uid="{1A383C9E-1784-4F0F-B2C5-D1246E267DD7}"/>
    <cellStyle name="出力 2 2 5 2 8 4" xfId="12433" xr:uid="{3B7117B4-3F19-44B1-93F2-9EE1A2D8DF3B}"/>
    <cellStyle name="出力 2 2 5 2 9" xfId="2908" xr:uid="{521762A1-BC5E-4E6D-8E0D-763032B334B2}"/>
    <cellStyle name="出力 2 2 5 2 9 2" xfId="6474" xr:uid="{A70D6E32-52DA-44EB-AD25-CFF096C1EACD}"/>
    <cellStyle name="出力 2 2 5 2 9 3" xfId="8993" xr:uid="{9CC4E292-28F4-471E-8E7A-9D2733CFE26C}"/>
    <cellStyle name="出力 2 2 5 2 9 4" xfId="12545" xr:uid="{9FC9991C-97E1-43CA-B62B-193369823D48}"/>
    <cellStyle name="出力 2 2 5 3" xfId="875" xr:uid="{440BD6FF-4A36-411A-857D-7E96E11D7128}"/>
    <cellStyle name="出力 2 2 5 3 2" xfId="4475" xr:uid="{99F30D48-625C-4508-A9B2-10CDEC044F78}"/>
    <cellStyle name="出力 2 2 5 3 3" xfId="7616" xr:uid="{84BEF53D-4480-4299-BF81-9D3C1E977E04}"/>
    <cellStyle name="出力 2 2 5 3 4" xfId="10278" xr:uid="{A8BD5DAD-4189-41C2-9EE6-3F50A0ECCC43}"/>
    <cellStyle name="出力 2 2 5 3 5" xfId="11531" xr:uid="{2D2C117B-4A53-4F0B-9AE5-716B304B149A}"/>
    <cellStyle name="出力 2 2 5 4" xfId="727" xr:uid="{AC82F291-D1D1-4DBE-B7D5-60E3DE54AC90}"/>
    <cellStyle name="出力 2 2 5 4 2" xfId="4328" xr:uid="{6DCEAACB-B48B-422A-B38F-7BC443ED5D4A}"/>
    <cellStyle name="出力 2 2 5 4 3" xfId="7564" xr:uid="{91636100-A9AA-4AF1-8CB8-26D516A06764}"/>
    <cellStyle name="出力 2 2 5 4 4" xfId="10547" xr:uid="{35396A3E-4A8D-4CBD-9D81-B5D646797263}"/>
    <cellStyle name="出力 2 2 5 4 5" xfId="11419" xr:uid="{1E787D00-AC0C-4D92-A8CD-9D5446842A31}"/>
    <cellStyle name="出力 2 2 5 5" xfId="1441" xr:uid="{28C24861-C9DD-4D5E-A575-AC1652B1D4ED}"/>
    <cellStyle name="出力 2 2 5 5 2" xfId="5035" xr:uid="{D931EAEB-1B6E-499E-8F44-EFF26CD3FDD1}"/>
    <cellStyle name="出力 2 2 5 5 3" xfId="7883" xr:uid="{57D4B9C2-7DF8-4477-AD38-81BC78D1D776}"/>
    <cellStyle name="出力 2 2 5 5 4" xfId="11891" xr:uid="{EAF4F85F-30DA-48FC-B4B8-4A447F3D7FE2}"/>
    <cellStyle name="出力 2 2 5 6" xfId="1714" xr:uid="{CE88EB42-83A6-4268-8988-1006DA7AC96A}"/>
    <cellStyle name="出力 2 2 5 6 2" xfId="5306" xr:uid="{31E1769A-139F-4A27-AAC9-1A4C079481D5}"/>
    <cellStyle name="出力 2 2 5 6 3" xfId="8093" xr:uid="{97199010-0696-4E6D-97B6-9E92E2F0A5A7}"/>
    <cellStyle name="出力 2 2 5 6 4" xfId="12020" xr:uid="{EA03CF51-18C0-4B94-8ACC-0849CDC20BE2}"/>
    <cellStyle name="出力 2 2 5 7" xfId="1983" xr:uid="{6658AD37-DD7B-4439-86DD-BEE625CA7333}"/>
    <cellStyle name="出力 2 2 5 7 2" xfId="5574" xr:uid="{9CB3F6FA-9DD3-4989-A653-482AC08EAF58}"/>
    <cellStyle name="出力 2 2 5 7 3" xfId="8307" xr:uid="{0D9C6E9A-952C-4015-A42E-6EE8812FF3C6}"/>
    <cellStyle name="出力 2 2 5 7 4" xfId="12141" xr:uid="{7C18DCFB-33A4-45E1-87B6-8C2A0C6E51CB}"/>
    <cellStyle name="出力 2 2 5 8" xfId="2248" xr:uid="{98ACE9DC-E60C-4562-B6D9-DC426F24C765}"/>
    <cellStyle name="出力 2 2 5 8 2" xfId="5838" xr:uid="{53A4CB81-E1A2-4C45-B193-30EBDBA57389}"/>
    <cellStyle name="出力 2 2 5 8 3" xfId="8517" xr:uid="{1B9F0B37-03F4-4DB3-AB18-DF7BC4EC5741}"/>
    <cellStyle name="出力 2 2 5 8 4" xfId="12260" xr:uid="{0363A9A7-71F9-4728-9E78-57E37929C5D1}"/>
    <cellStyle name="出力 2 2 5 9" xfId="2508" xr:uid="{BB773205-4F7D-4842-BBCA-1CA926CF1B39}"/>
    <cellStyle name="出力 2 2 5 9 2" xfId="6095" xr:uid="{86466DF9-8F80-49FA-8794-EA1BC2227D1E}"/>
    <cellStyle name="出力 2 2 5 9 3" xfId="8712" xr:uid="{6B722E7C-38B8-4969-AA3B-215CA5BE1622}"/>
    <cellStyle name="出力 2 2 5 9 4" xfId="12383" xr:uid="{8FAA2915-347E-4EA8-87EB-46C790703AB3}"/>
    <cellStyle name="出力 2 2 6" xfId="371" xr:uid="{6B148456-26C3-4DE4-958D-1F2C62993C58}"/>
    <cellStyle name="出力 2 2 6 10" xfId="1542" xr:uid="{2EDC425A-0123-4977-9509-4E1292B27543}"/>
    <cellStyle name="出力 2 2 6 10 2" xfId="5135" xr:uid="{C2D1B408-55AA-41FE-8526-E4F78D424C5B}"/>
    <cellStyle name="出力 2 2 6 10 3" xfId="7961" xr:uid="{93AD4E7E-3AF1-4BCD-9B56-31A9B0ABE06C}"/>
    <cellStyle name="出力 2 2 6 10 4" xfId="11939" xr:uid="{38753048-BF75-4D83-81AA-6531ADD1071E}"/>
    <cellStyle name="出力 2 2 6 11" xfId="3151" xr:uid="{37D529B1-0FEF-4595-BDDF-38C7C2E516F6}"/>
    <cellStyle name="出力 2 2 6 11 2" xfId="6692" xr:uid="{CA1A7E97-2F77-44CA-8E64-7C056C778F66}"/>
    <cellStyle name="出力 2 2 6 11 3" xfId="9115" xr:uid="{D453147B-8A95-4E13-A59E-4B9AA3AE512B}"/>
    <cellStyle name="出力 2 2 6 11 4" xfId="12700" xr:uid="{BD8F01E6-720B-4044-A9EC-AED5AF70C6E6}"/>
    <cellStyle name="出力 2 2 6 12" xfId="3294" xr:uid="{4E7FAE2C-CC6A-4F27-B795-0616E5004B7D}"/>
    <cellStyle name="出力 2 2 6 12 2" xfId="6829" xr:uid="{D521829A-F6D4-4EEF-BA63-9771611E672E}"/>
    <cellStyle name="出力 2 2 6 12 3" xfId="9227" xr:uid="{154DDE63-BD50-4FFA-98AC-3CE13028B21A}"/>
    <cellStyle name="出力 2 2 6 12 4" xfId="12762" xr:uid="{6F7FD94D-36AE-487C-B639-5411ACC367D7}"/>
    <cellStyle name="出力 2 2 6 13" xfId="3595" xr:uid="{0FD62DE2-078F-4B56-B665-D5CCC1E1C0FF}"/>
    <cellStyle name="出力 2 2 6 13 2" xfId="7130" xr:uid="{A232F6E3-243B-4106-B247-83714C225556}"/>
    <cellStyle name="出力 2 2 6 13 3" xfId="9456" xr:uid="{189A1B52-CD49-407B-962A-09A9A99F72C0}"/>
    <cellStyle name="出力 2 2 6 13 4" xfId="12906" xr:uid="{A4D0C74D-B085-49FB-9373-8F90C9E29A9A}"/>
    <cellStyle name="出力 2 2 6 14" xfId="3734" xr:uid="{06F9DFE2-2B30-4A5D-9E80-63D8F395AED5}"/>
    <cellStyle name="出力 2 2 6 14 2" xfId="7269" xr:uid="{0DE55E84-43BC-494A-951E-1A26F1E9FD1B}"/>
    <cellStyle name="出力 2 2 6 14 3" xfId="9540" xr:uid="{69A27DEF-CA34-4C66-B87A-77031C558757}"/>
    <cellStyle name="出力 2 2 6 14 4" xfId="12977" xr:uid="{A7DEDC0A-0A96-4401-9C58-8100A1575D63}"/>
    <cellStyle name="出力 2 2 6 15" xfId="4005" xr:uid="{00E510E9-E3C4-41E8-A9BE-7DD51A5CD8EA}"/>
    <cellStyle name="出力 2 2 6 15 2" xfId="7390" xr:uid="{AB8F5824-6C3E-4830-A6DB-2D145E37C12F}"/>
    <cellStyle name="出力 2 2 6 15 3" xfId="11258" xr:uid="{A10C833D-CEC5-48C8-BAD2-E47CA19077E0}"/>
    <cellStyle name="出力 2 2 6 16" xfId="3825" xr:uid="{17C22000-0912-4D5E-9115-63D433C0E17B}"/>
    <cellStyle name="出力 2 2 6 17" xfId="9667" xr:uid="{8B2006F6-9A79-4BA3-9DFE-C2BF9E18BD7E}"/>
    <cellStyle name="出力 2 2 6 2" xfId="510" xr:uid="{BCA455CA-BF83-4876-81BF-A9CF417E59C3}"/>
    <cellStyle name="出力 2 2 6 2 10" xfId="3035" xr:uid="{AA2C4F13-C70B-46E9-BE74-5C23BEAF15BB}"/>
    <cellStyle name="出力 2 2 6 2 10 2" xfId="6593" xr:uid="{736BA700-799D-4940-9537-C0816A6B4A3E}"/>
    <cellStyle name="出力 2 2 6 2 10 3" xfId="9064" xr:uid="{0FDEA6D2-0DBD-4756-AA11-C49FDEB5A128}"/>
    <cellStyle name="出力 2 2 6 2 10 4" xfId="12624" xr:uid="{4CA2A7F9-A3FA-4A00-9288-5428F8910CD4}"/>
    <cellStyle name="出力 2 2 6 2 11" xfId="3430" xr:uid="{F28A223B-DBD0-47AE-B40C-8DAEC92A984F}"/>
    <cellStyle name="出力 2 2 6 2 11 2" xfId="6965" xr:uid="{EE7136F0-509A-4E73-B4EC-EA56996EC0F6}"/>
    <cellStyle name="出力 2 2 6 2 11 3" xfId="9337" xr:uid="{5F0F6490-5835-4213-8EDE-C50480088641}"/>
    <cellStyle name="出力 2 2 6 2 11 4" xfId="12822" xr:uid="{C788D707-D283-4A52-A740-E3F11735B088}"/>
    <cellStyle name="出力 2 2 6 2 12" xfId="4122" xr:uid="{4EED206A-35B3-4F6F-A16D-4D24B7DCF0C4}"/>
    <cellStyle name="出力 2 2 6 2 13" xfId="7449" xr:uid="{022C8326-5BDB-44E4-86B0-26088FD9E04A}"/>
    <cellStyle name="出力 2 2 6 2 14" xfId="9806" xr:uid="{E027FF5C-5790-4942-B8E7-975C3F59E9F6}"/>
    <cellStyle name="出力 2 2 6 2 15" xfId="11310" xr:uid="{FCF03C18-265E-4237-8F1B-65E058B0C0E3}"/>
    <cellStyle name="出力 2 2 6 2 2" xfId="1037" xr:uid="{FADDCC99-9B52-4264-8505-3E9C47C3D397}"/>
    <cellStyle name="出力 2 2 6 2 2 2" xfId="4637" xr:uid="{E87F6529-D94E-4BEE-B582-4A6F14D0D84D}"/>
    <cellStyle name="出力 2 2 6 2 2 3" xfId="7646" xr:uid="{07FADFD3-5391-49DA-90D1-50A07A895B7A}"/>
    <cellStyle name="出力 2 2 6 2 2 4" xfId="10441" xr:uid="{17BCB7A1-1486-4425-9342-68871449FEE3}"/>
    <cellStyle name="出力 2 2 6 2 2 5" xfId="11665" xr:uid="{BF5567D7-D908-48CB-A545-5E11C3F84899}"/>
    <cellStyle name="出力 2 2 6 2 3" xfId="1261" xr:uid="{DD4630CF-BB91-455E-9EDF-3F767E523379}"/>
    <cellStyle name="出力 2 2 6 2 3 2" xfId="4858" xr:uid="{74D8C513-A163-4B50-9F10-C623739B4745}"/>
    <cellStyle name="出力 2 2 6 2 3 3" xfId="7769" xr:uid="{7EB84AA2-494C-4C0D-BBB0-E6A783FCEABC}"/>
    <cellStyle name="出力 2 2 6 2 3 4" xfId="10701" xr:uid="{03C2E626-975B-4AFE-A779-02B4C7D61D8F}"/>
    <cellStyle name="出力 2 2 6 2 3 5" xfId="11795" xr:uid="{286D2F8C-04EC-48F0-8150-EF367A9A8454}"/>
    <cellStyle name="出力 2 2 6 2 4" xfId="1603" xr:uid="{136F8A35-38BD-49A5-9F22-3F005335E4E2}"/>
    <cellStyle name="出力 2 2 6 2 4 2" xfId="5196" xr:uid="{7B39C959-0C5E-4DF1-A0E0-9840E25C95A5}"/>
    <cellStyle name="出力 2 2 6 2 4 3" xfId="8008" xr:uid="{358B2D2A-2ADB-469E-B3EC-0F327488A93E}"/>
    <cellStyle name="出力 2 2 6 2 4 4" xfId="11969" xr:uid="{04D364FD-627C-4F07-AF00-19BBB1C83FD7}"/>
    <cellStyle name="出力 2 2 6 2 5" xfId="1874" xr:uid="{4F4CE6DD-C7BF-4488-89AF-A81B7E593BB3}"/>
    <cellStyle name="出力 2 2 6 2 5 2" xfId="5465" xr:uid="{87D6632A-0A8B-4EE1-94C5-897EF7DB491B}"/>
    <cellStyle name="出力 2 2 6 2 5 3" xfId="8222" xr:uid="{0116532A-C8F2-4C99-A55F-9B98C501B85D}"/>
    <cellStyle name="出力 2 2 6 2 5 4" xfId="12093" xr:uid="{8E0AAC84-0EF1-43BB-B7E0-79B00EAF8B97}"/>
    <cellStyle name="出力 2 2 6 2 6" xfId="2141" xr:uid="{DA3C026D-7EE5-4A71-897D-B92122D24793}"/>
    <cellStyle name="出力 2 2 6 2 6 2" xfId="5731" xr:uid="{7991CF5D-C400-433E-9923-1E8AA907945B}"/>
    <cellStyle name="出力 2 2 6 2 6 3" xfId="8433" xr:uid="{9B949410-8FA7-44A2-99BC-F47024F5BEA4}"/>
    <cellStyle name="出力 2 2 6 2 6 4" xfId="12214" xr:uid="{E25F90CE-1C41-4EE7-9E74-1B65F518D8B1}"/>
    <cellStyle name="出力 2 2 6 2 7" xfId="2406" xr:uid="{C1917DBD-79D1-49E2-B0A2-E7ACD5DD4482}"/>
    <cellStyle name="出力 2 2 6 2 7 2" xfId="5996" xr:uid="{012997E5-A1BE-4288-AD11-2237522245B1}"/>
    <cellStyle name="出力 2 2 6 2 7 3" xfId="8637" xr:uid="{2BB56C3E-9B1C-476C-ABE6-AF46107DDF57}"/>
    <cellStyle name="出力 2 2 6 2 7 4" xfId="12337" xr:uid="{A119ABFD-5621-4328-B2B2-7678F9A135C5}"/>
    <cellStyle name="出力 2 2 6 2 8" xfId="2666" xr:uid="{58E08491-5F17-4363-A181-7351426A90FE}"/>
    <cellStyle name="出力 2 2 6 2 8 2" xfId="6247" xr:uid="{1B36B087-5C9B-4EE5-BF38-BB53CF4D0319}"/>
    <cellStyle name="出力 2 2 6 2 8 3" xfId="8825" xr:uid="{9000DE31-12F3-4B5E-8FEA-B1CB7F6BA35A}"/>
    <cellStyle name="出力 2 2 6 2 8 4" xfId="12435" xr:uid="{05944371-708E-48A2-8655-F46A7572F79D}"/>
    <cellStyle name="出力 2 2 6 2 9" xfId="3068" xr:uid="{59BD315B-115E-433B-BBFA-62AEFBADA07B}"/>
    <cellStyle name="出力 2 2 6 2 9 2" xfId="6619" xr:uid="{7ABAD5BE-D833-490F-AB5E-5C2B21F6C0C5}"/>
    <cellStyle name="出力 2 2 6 2 9 3" xfId="9072" xr:uid="{6CDB10B9-4B14-4139-9479-7E222A01611F}"/>
    <cellStyle name="出力 2 2 6 2 9 4" xfId="12649" xr:uid="{AD7599A2-C853-4256-95CB-B1E730973AE0}"/>
    <cellStyle name="出力 2 2 6 3" xfId="879" xr:uid="{8594E3D2-C20E-43CA-9E67-2482821A5AB0}"/>
    <cellStyle name="出力 2 2 6 3 2" xfId="4479" xr:uid="{550A0D09-9FC5-4109-AB3F-32B30121AE38}"/>
    <cellStyle name="出力 2 2 6 3 3" xfId="7618" xr:uid="{0FEBB534-A57C-4F2F-9293-EE0D1971EBB5}"/>
    <cellStyle name="出力 2 2 6 3 4" xfId="10282" xr:uid="{D1D592A3-CCB9-434F-B24E-A54FFE6ABFDE}"/>
    <cellStyle name="出力 2 2 6 3 5" xfId="11535" xr:uid="{27587666-8AED-45D6-94C2-BBF91D28F940}"/>
    <cellStyle name="出力 2 2 6 4" xfId="789" xr:uid="{867E9DBC-8D77-4ED7-922D-8F8909DF1FA5}"/>
    <cellStyle name="出力 2 2 6 4 2" xfId="4389" xr:uid="{EF32A4E8-E472-4CE5-B46B-7D9409393576}"/>
    <cellStyle name="出力 2 2 6 4 3" xfId="7599" xr:uid="{C391F7B9-4FAB-4A1E-A93B-FB78AAF841E8}"/>
    <cellStyle name="出力 2 2 6 4 4" xfId="10551" xr:uid="{2E0F738C-BE7D-4F51-8EA6-BC98AAA79AE2}"/>
    <cellStyle name="出力 2 2 6 4 5" xfId="11460" xr:uid="{58194FA6-72FD-41E6-BC79-A53E303B5A35}"/>
    <cellStyle name="出力 2 2 6 5" xfId="1445" xr:uid="{48471A5B-2C15-435B-9034-A6645E17DFE3}"/>
    <cellStyle name="出力 2 2 6 5 2" xfId="5039" xr:uid="{FA768418-A638-4790-89DF-D8FCB06CC0E0}"/>
    <cellStyle name="出力 2 2 6 5 3" xfId="7887" xr:uid="{68B1F397-CCCD-40FF-80EF-E99B3B78BAE6}"/>
    <cellStyle name="出力 2 2 6 5 4" xfId="11893" xr:uid="{8ACE9E4A-E3EC-417E-8D99-089B4D3D83AA}"/>
    <cellStyle name="出力 2 2 6 6" xfId="1718" xr:uid="{F9ACE799-9A69-4650-A7D6-8DEAA01B5909}"/>
    <cellStyle name="出力 2 2 6 6 2" xfId="5310" xr:uid="{A230F03F-14DA-46F4-90D2-D0B6CF92A932}"/>
    <cellStyle name="出力 2 2 6 6 3" xfId="8097" xr:uid="{22FA682E-740D-41ED-A5B4-CD0E1E9B8BF7}"/>
    <cellStyle name="出力 2 2 6 6 4" xfId="12022" xr:uid="{7494F968-C24B-4854-ABF5-E1D487DAD8BC}"/>
    <cellStyle name="出力 2 2 6 7" xfId="1987" xr:uid="{8A670DA4-199F-4153-9DA7-D0F929D4E4CD}"/>
    <cellStyle name="出力 2 2 6 7 2" xfId="5578" xr:uid="{6C93FDF0-C7B1-4D0B-8197-C45A74C93546}"/>
    <cellStyle name="出力 2 2 6 7 3" xfId="8311" xr:uid="{D436C0E1-ABA9-44DF-856D-095E75EE5582}"/>
    <cellStyle name="出力 2 2 6 7 4" xfId="12143" xr:uid="{DD9A57ED-8C72-4AB9-99F1-BB0A8E819DBB}"/>
    <cellStyle name="出力 2 2 6 8" xfId="2252" xr:uid="{5F0A4092-A9E3-4AFB-84BF-C0C11B732D16}"/>
    <cellStyle name="出力 2 2 6 8 2" xfId="5842" xr:uid="{1C01F958-3BAB-48F3-8EC6-61349966A117}"/>
    <cellStyle name="出力 2 2 6 8 3" xfId="8521" xr:uid="{A016C9E8-521C-43C4-B81C-7081186658A0}"/>
    <cellStyle name="出力 2 2 6 8 4" xfId="12262" xr:uid="{2AF830E0-BCFD-4A48-A7B5-79C6921A6B3E}"/>
    <cellStyle name="出力 2 2 6 9" xfId="2512" xr:uid="{2763C4E2-5F01-4BDE-9274-FB2A72962FE5}"/>
    <cellStyle name="出力 2 2 6 9 2" xfId="6099" xr:uid="{6DD518D8-A159-4204-87AD-B9821E561FFD}"/>
    <cellStyle name="出力 2 2 6 9 3" xfId="8716" xr:uid="{D363F673-DF53-40D0-AC77-B1193F7743FF}"/>
    <cellStyle name="出力 2 2 6 9 4" xfId="12385" xr:uid="{65747B65-7E4F-4163-B3F6-074D02E07D88}"/>
    <cellStyle name="出力 2 2 7" xfId="384" xr:uid="{38CCAEDE-7F59-4221-A361-94E1AB0D5BF2}"/>
    <cellStyle name="出力 2 2 7 10" xfId="598" xr:uid="{2D2AC5D9-2258-47CF-922F-5E2503E7F00A}"/>
    <cellStyle name="出力 2 2 7 10 2" xfId="4201" xr:uid="{2DBD5427-3AE4-4577-91B5-72DDC0529C94}"/>
    <cellStyle name="出力 2 2 7 10 3" xfId="7482" xr:uid="{124D1AF0-BBE6-4E7B-BAC0-74CA7DDD44BB}"/>
    <cellStyle name="出力 2 2 7 10 4" xfId="11354" xr:uid="{AD62F8F5-DC47-44DD-A46C-9C0ED0BC32CF}"/>
    <cellStyle name="出力 2 2 7 11" xfId="3208" xr:uid="{CA8C52F1-2008-4D0B-B5D3-BE5BB79AACD4}"/>
    <cellStyle name="出力 2 2 7 11 2" xfId="6745" xr:uid="{325A0CC1-1769-4CE0-8034-DF86948B117E}"/>
    <cellStyle name="出力 2 2 7 11 3" xfId="9158" xr:uid="{D294040D-71F4-4B1F-B8CE-D8C5E001B66B}"/>
    <cellStyle name="出力 2 2 7 11 4" xfId="12722" xr:uid="{A5C73FF1-8B8D-47F8-8405-EF3D628FC784}"/>
    <cellStyle name="出力 2 2 7 12" xfId="3305" xr:uid="{AFCABF63-24DA-4DDB-A4F9-E9F2D43E3732}"/>
    <cellStyle name="出力 2 2 7 12 2" xfId="6840" xr:uid="{59EFAF8F-BDB3-4117-BEB7-CE12B9F7B311}"/>
    <cellStyle name="出力 2 2 7 12 3" xfId="9236" xr:uid="{268B4733-0E42-4FD3-8708-90FEB1AEC493}"/>
    <cellStyle name="出力 2 2 7 12 4" xfId="12766" xr:uid="{8D25E7B4-9C48-44AE-A547-6D9C5822877B}"/>
    <cellStyle name="出力 2 2 7 13" xfId="3608" xr:uid="{138EE63C-B3CD-46B7-B066-55239B84C673}"/>
    <cellStyle name="出力 2 2 7 13 2" xfId="7143" xr:uid="{5B95E4DC-454A-4700-AC2A-A4A7790F9EB2}"/>
    <cellStyle name="出力 2 2 7 13 3" xfId="9464" xr:uid="{3005139C-410E-4940-8115-508E3BC7CE02}"/>
    <cellStyle name="出力 2 2 7 13 4" xfId="12913" xr:uid="{A87BAD0F-DF81-49DA-9E43-B3E66D5FEE72}"/>
    <cellStyle name="出力 2 2 7 14" xfId="3745" xr:uid="{929B4280-EC27-4611-9695-45314195656F}"/>
    <cellStyle name="出力 2 2 7 14 2" xfId="7280" xr:uid="{E074B165-9D0B-4B22-9BD5-8F5DD637BF5A}"/>
    <cellStyle name="出力 2 2 7 14 3" xfId="9549" xr:uid="{D5C81F98-2B6C-451B-BA5C-9BF592D419C3}"/>
    <cellStyle name="出力 2 2 7 14 4" xfId="12981" xr:uid="{4726FD16-9823-4392-A6DD-418288157694}"/>
    <cellStyle name="出力 2 2 7 15" xfId="4017" xr:uid="{9B67AABE-7367-4021-B3B1-F2358E8D52A1}"/>
    <cellStyle name="出力 2 2 7 15 2" xfId="7399" xr:uid="{4AB36353-8AFF-444C-AEC5-56B0746937DF}"/>
    <cellStyle name="出力 2 2 7 15 3" xfId="11263" xr:uid="{42BA32AA-E39A-4417-83C9-69D8596AE8F4}"/>
    <cellStyle name="出力 2 2 7 16" xfId="3835" xr:uid="{C4D30867-05EA-46A0-8110-DCC4439EB819}"/>
    <cellStyle name="出力 2 2 7 17" xfId="9680" xr:uid="{A839E36B-B958-4B9C-8A0D-1886B612E8D2}"/>
    <cellStyle name="出力 2 2 7 2" xfId="521" xr:uid="{98D20026-8E2C-41E9-8732-2BAE1E3E72A7}"/>
    <cellStyle name="出力 2 2 7 2 10" xfId="2774" xr:uid="{5F343724-DB20-4AD0-9134-BD937E243B8C}"/>
    <cellStyle name="出力 2 2 7 2 10 2" xfId="6347" xr:uid="{62E2D73A-7AA8-46B6-A717-BEFEF654C4B2}"/>
    <cellStyle name="出力 2 2 7 2 10 3" xfId="8881" xr:uid="{B731810E-9760-4AFA-95FF-07313748563F}"/>
    <cellStyle name="出力 2 2 7 2 10 4" xfId="12484" xr:uid="{3DCE2FBB-32D3-4C61-B1E7-3F4D543CB1C5}"/>
    <cellStyle name="出力 2 2 7 2 11" xfId="3441" xr:uid="{3DB88074-51BB-41DA-919A-DE14450367AD}"/>
    <cellStyle name="出力 2 2 7 2 11 2" xfId="6976" xr:uid="{A79E21C4-E516-4098-877B-380658CE798B}"/>
    <cellStyle name="出力 2 2 7 2 11 3" xfId="9346" xr:uid="{1B6E1EFD-EEB6-42CB-AF41-E80E7F9CDD0F}"/>
    <cellStyle name="出力 2 2 7 2 11 4" xfId="12826" xr:uid="{4CB960CC-F718-4896-AF92-3C18E5704958}"/>
    <cellStyle name="出力 2 2 7 2 12" xfId="4131" xr:uid="{34CBB0FF-BCA8-46FE-9E4F-448656118148}"/>
    <cellStyle name="出力 2 2 7 2 13" xfId="7451" xr:uid="{EFB16DB1-9438-4BEF-BC41-D8471791025A}"/>
    <cellStyle name="出力 2 2 7 2 14" xfId="9817" xr:uid="{FDAA2929-4D29-4AA2-B512-77DCE8F45997}"/>
    <cellStyle name="出力 2 2 7 2 15" xfId="11315" xr:uid="{45B7E6A5-0FB8-44F5-A272-0F2CB3FEFD3E}"/>
    <cellStyle name="出力 2 2 7 2 2" xfId="1050" xr:uid="{7EAB0D47-CFC1-49F1-A564-AEA8AF8BBE01}"/>
    <cellStyle name="出力 2 2 7 2 2 2" xfId="4650" xr:uid="{DAB1FF64-F1F8-4D6B-9F70-F4451E2FC198}"/>
    <cellStyle name="出力 2 2 7 2 2 3" xfId="7649" xr:uid="{29ADE257-56F1-4375-8366-C23DCE291711}"/>
    <cellStyle name="出力 2 2 7 2 2 4" xfId="10454" xr:uid="{2719FC32-5475-4720-BB05-DEF103DBCF8B}"/>
    <cellStyle name="出力 2 2 7 2 2 5" xfId="11674" xr:uid="{B1F551D3-6F0E-4FA5-8A22-C359CE9A269C}"/>
    <cellStyle name="出力 2 2 7 2 3" xfId="570" xr:uid="{53A7E6AF-FE57-4225-B6F2-21AA052E95EB}"/>
    <cellStyle name="出力 2 2 7 2 3 2" xfId="4174" xr:uid="{88A2C68E-D3F9-4D29-8DBE-53F7BDAD6D6A}"/>
    <cellStyle name="出力 2 2 7 2 3 3" xfId="7467" xr:uid="{5F1DD9B9-0E8B-4DD8-BB3A-6A318CF37354}"/>
    <cellStyle name="出力 2 2 7 2 3 4" xfId="10713" xr:uid="{36AEA073-8140-414B-8650-790C8B08F669}"/>
    <cellStyle name="出力 2 2 7 2 3 5" xfId="11340" xr:uid="{F497758A-F85C-4344-A77D-7EFDA96A3A8D}"/>
    <cellStyle name="出力 2 2 7 2 4" xfId="1615" xr:uid="{0D291FBF-318F-4C0A-84E9-FFF84A520818}"/>
    <cellStyle name="出力 2 2 7 2 4 2" xfId="5208" xr:uid="{108009DC-B245-427C-B6C3-81459D40ADDD}"/>
    <cellStyle name="出力 2 2 7 2 4 3" xfId="8018" xr:uid="{4D923CAA-46F4-4EDD-8E8F-098525CCDA48}"/>
    <cellStyle name="出力 2 2 7 2 4 4" xfId="11974" xr:uid="{A18DD473-81E0-4BA6-9EED-D2FACBC4B2FE}"/>
    <cellStyle name="出力 2 2 7 2 5" xfId="1887" xr:uid="{7CB1BF3A-9B0E-4B15-9F39-D3DB0EE0DBF2}"/>
    <cellStyle name="出力 2 2 7 2 5 2" xfId="5478" xr:uid="{1D83EEB2-0EC2-4A37-89C9-EC2200662DFB}"/>
    <cellStyle name="出力 2 2 7 2 5 3" xfId="8233" xr:uid="{2AB34992-F24F-4478-BD91-BE081DB18D3A}"/>
    <cellStyle name="出力 2 2 7 2 5 4" xfId="12099" xr:uid="{31A724F4-403A-45D3-BEA6-A310DB295DA4}"/>
    <cellStyle name="出力 2 2 7 2 6" xfId="2153" xr:uid="{EB6B896F-6D93-4DD0-AB67-68FDA408A6A6}"/>
    <cellStyle name="出力 2 2 7 2 6 2" xfId="5743" xr:uid="{0E85FD0E-D68A-4EE3-A658-5396E5B6AB48}"/>
    <cellStyle name="出力 2 2 7 2 6 3" xfId="8443" xr:uid="{65A03CBD-34C9-4421-9FEF-632BC1C7640F}"/>
    <cellStyle name="出力 2 2 7 2 6 4" xfId="12218" xr:uid="{EC07962A-E156-4600-891E-EBFA9E1101E8}"/>
    <cellStyle name="出力 2 2 7 2 7" xfId="2419" xr:uid="{039F9A56-F13C-4CCF-ACD2-1836E41C186A}"/>
    <cellStyle name="出力 2 2 7 2 7 2" xfId="6008" xr:uid="{7E20C61B-FE93-476E-B276-E59F476BC1D4}"/>
    <cellStyle name="出力 2 2 7 2 7 3" xfId="8646" xr:uid="{0FE77FBA-73EA-4C1A-A869-437598C3C0BA}"/>
    <cellStyle name="出力 2 2 7 2 7 4" xfId="12342" xr:uid="{AC713DB0-0C5C-41FE-ADAF-9802AA94088F}"/>
    <cellStyle name="出力 2 2 7 2 8" xfId="2678" xr:uid="{0A37DF4E-8487-4AA9-A9B9-F1DDDFF3B4F6}"/>
    <cellStyle name="出力 2 2 7 2 8 2" xfId="6259" xr:uid="{48640F4D-3D11-4E4A-9C37-54102B429712}"/>
    <cellStyle name="出力 2 2 7 2 8 3" xfId="8828" xr:uid="{4012BE90-B1BA-4D50-AE52-D85DB57BFB6F}"/>
    <cellStyle name="出力 2 2 7 2 8 4" xfId="12440" xr:uid="{47DB7102-68E3-452A-ACF5-9AB515BBCE59}"/>
    <cellStyle name="出力 2 2 7 2 9" xfId="3080" xr:uid="{E3CBA910-2C9B-4311-81C9-4544CEFF5B33}"/>
    <cellStyle name="出力 2 2 7 2 9 2" xfId="6629" xr:uid="{95AE7AEC-5647-4986-A5E1-61F408095450}"/>
    <cellStyle name="出力 2 2 7 2 9 3" xfId="9076" xr:uid="{73B731FE-6E63-48A1-A483-B28BC464FD84}"/>
    <cellStyle name="出力 2 2 7 2 9 4" xfId="12657" xr:uid="{C8318E02-7173-48D9-B6EB-4EC67B414AE8}"/>
    <cellStyle name="出力 2 2 7 3" xfId="892" xr:uid="{8960FAEA-9C27-455F-B778-289AF4EE3CC2}"/>
    <cellStyle name="出力 2 2 7 3 2" xfId="4492" xr:uid="{C8642423-D882-457E-8551-0052C9E65310}"/>
    <cellStyle name="出力 2 2 7 3 3" xfId="7620" xr:uid="{FDF7ACC4-B24A-49A3-A946-4FEC76BD19D0}"/>
    <cellStyle name="出力 2 2 7 3 4" xfId="10295" xr:uid="{83DCCB35-86A5-4958-9E71-F9C3CA5FE3F3}"/>
    <cellStyle name="出力 2 2 7 3 5" xfId="11545" xr:uid="{84E093E6-8CAD-4158-91B3-C53FF5E7C7A7}"/>
    <cellStyle name="出力 2 2 7 4" xfId="1186" xr:uid="{21899D20-BE7E-4DCD-BD42-1070F57CAF61}"/>
    <cellStyle name="出力 2 2 7 4 2" xfId="4785" xr:uid="{A4537EAE-F6F2-4C8F-A7EE-9C282F6F0FAC}"/>
    <cellStyle name="出力 2 2 7 4 3" xfId="7716" xr:uid="{381B4C98-0DF7-4F62-9543-BCC1BC9FEA99}"/>
    <cellStyle name="出力 2 2 7 4 4" xfId="10563" xr:uid="{88BE99C6-CD61-4764-AEBF-B60AE6961EC1}"/>
    <cellStyle name="出力 2 2 7 4 5" xfId="11753" xr:uid="{BEF4B9B1-249A-401C-A832-3478FF68C45D}"/>
    <cellStyle name="出力 2 2 7 5" xfId="1458" xr:uid="{8DEC52D2-AE01-4762-896C-E7E8D2290A73}"/>
    <cellStyle name="出力 2 2 7 5 2" xfId="5052" xr:uid="{8F29B3D2-9DAC-4A93-85FE-A3B3BE49BFFE}"/>
    <cellStyle name="出力 2 2 7 5 3" xfId="7898" xr:uid="{FDAE9D70-6B2F-4440-8E8F-BAFE3425527A}"/>
    <cellStyle name="出力 2 2 7 5 4" xfId="11898" xr:uid="{78111790-637E-4679-84FF-3A228BDC63B3}"/>
    <cellStyle name="出力 2 2 7 6" xfId="1731" xr:uid="{612122E4-ADBF-4984-AC42-76C8E6981AC2}"/>
    <cellStyle name="出力 2 2 7 6 2" xfId="5323" xr:uid="{D60BE196-C737-4B04-9242-B50A2CFB5D78}"/>
    <cellStyle name="出力 2 2 7 6 3" xfId="8107" xr:uid="{6759434C-3DC7-4A51-A272-27196B128A10}"/>
    <cellStyle name="出力 2 2 7 6 4" xfId="12028" xr:uid="{C075BB51-0F59-4095-8F02-7865D2DD9F7C}"/>
    <cellStyle name="出力 2 2 7 7" xfId="2000" xr:uid="{81E3D69E-A5C7-48FF-BCCF-EF515A319A65}"/>
    <cellStyle name="出力 2 2 7 7 2" xfId="5591" xr:uid="{09C60553-5177-4B19-B8D6-6439FCC02110}"/>
    <cellStyle name="出力 2 2 7 7 3" xfId="8322" xr:uid="{1E8DB8B8-5B5F-4990-8C69-DD031C95BF8D}"/>
    <cellStyle name="出力 2 2 7 7 4" xfId="12148" xr:uid="{2C6402F3-1F7F-45F1-91F7-34C3BB762E71}"/>
    <cellStyle name="出力 2 2 7 8" xfId="2264" xr:uid="{A6292247-7101-4381-9A8C-783999EA78A9}"/>
    <cellStyle name="出力 2 2 7 8 2" xfId="5854" xr:uid="{3123566D-CEC7-422D-A2AD-0A1C554B7C79}"/>
    <cellStyle name="出力 2 2 7 8 3" xfId="8531" xr:uid="{D9A29F8A-4B42-4A0E-AD52-9B444B1564D8}"/>
    <cellStyle name="出力 2 2 7 8 4" xfId="12267" xr:uid="{607039EA-1F2D-421C-A648-99E62865130B}"/>
    <cellStyle name="出力 2 2 7 9" xfId="2524" xr:uid="{12A754AC-F58A-43F4-A09C-3DA6B1F8A023}"/>
    <cellStyle name="出力 2 2 7 9 2" xfId="6111" xr:uid="{D67A01AE-D6D6-43BA-91AF-94E7A2A005F1}"/>
    <cellStyle name="出力 2 2 7 9 3" xfId="8726" xr:uid="{360918E5-3EF8-4336-B954-D3F6A6763E2B}"/>
    <cellStyle name="出力 2 2 7 9 4" xfId="12388" xr:uid="{8E957F42-BBA7-463F-BEBB-6F9CAB8E3F3C}"/>
    <cellStyle name="出力 2 2 8" xfId="277" xr:uid="{D73A0C4E-6FE1-4D70-8E30-E907666F5831}"/>
    <cellStyle name="出力 2 2 8 10" xfId="2827" xr:uid="{C369E5D7-BF57-45A0-A677-EFACFD2BF830}"/>
    <cellStyle name="出力 2 2 8 10 2" xfId="6399" xr:uid="{C4692EE9-1D04-4467-A70B-0ED8704D96DD}"/>
    <cellStyle name="出力 2 2 8 10 3" xfId="8928" xr:uid="{FC28978D-7BB8-44A8-B811-C56026189775}"/>
    <cellStyle name="出力 2 2 8 10 4" xfId="12507" xr:uid="{E0453E5D-36B2-4B0C-83E6-CB402DC8A925}"/>
    <cellStyle name="出力 2 2 8 11" xfId="2981" xr:uid="{A93F1992-D4A6-418A-9A1A-4C6924450CDE}"/>
    <cellStyle name="出力 2 2 8 11 2" xfId="6543" xr:uid="{B784CA5D-427A-4F7B-99AC-B54B78E3C128}"/>
    <cellStyle name="出力 2 2 8 11 3" xfId="9048" xr:uid="{EDE54146-0DE6-4A61-AD44-A7EBF42746E0}"/>
    <cellStyle name="出力 2 2 8 11 4" xfId="12578" xr:uid="{942E1823-D235-4738-9C4D-F1FD1445885B}"/>
    <cellStyle name="出力 2 2 8 12" xfId="2916" xr:uid="{E6C95E78-BC53-49A3-AA60-ABE1ADE1E60F}"/>
    <cellStyle name="出力 2 2 8 12 2" xfId="6482" xr:uid="{1652FB0A-783E-4082-A17D-038AD5C21548}"/>
    <cellStyle name="出力 2 2 8 12 3" xfId="9000" xr:uid="{E72EB4FC-92A3-4AFD-BA25-82255770E2C0}"/>
    <cellStyle name="出力 2 2 8 12 4" xfId="12548" xr:uid="{FFF4B4F8-F5C6-40F9-A1A0-D1A4EA3E8F66}"/>
    <cellStyle name="出力 2 2 8 13" xfId="3351" xr:uid="{E1C9292D-2EAA-4936-BA45-57B6887DD9CF}"/>
    <cellStyle name="出力 2 2 8 13 2" xfId="6886" xr:uid="{B019B7AA-B18D-4A7B-9F67-C26D4D18B412}"/>
    <cellStyle name="出力 2 2 8 13 3" xfId="9273" xr:uid="{7ADD47B7-4CBA-4607-9D81-788F245268B6}"/>
    <cellStyle name="出力 2 2 8 13 4" xfId="12786" xr:uid="{8531F634-5F30-4369-A11B-4BB6E23B6C3C}"/>
    <cellStyle name="出力 2 2 8 14" xfId="3917" xr:uid="{BAA86BEA-630E-40A1-88AE-16321378F123}"/>
    <cellStyle name="出力 2 2 8 15" xfId="7329" xr:uid="{8FF7ED4B-2C3D-416F-8C0E-03BBF898507D}"/>
    <cellStyle name="出力 2 2 8 16" xfId="9607" xr:uid="{A26C5017-98DA-4ECC-939B-D7BE69605B3C}"/>
    <cellStyle name="出力 2 2 8 17" xfId="9901" xr:uid="{51BD3F40-2AE7-4C8A-A615-86171B2E61E8}"/>
    <cellStyle name="出力 2 2 8 18" xfId="11212" xr:uid="{311A00BE-4D1D-48EB-996D-5ADE2B8E04E7}"/>
    <cellStyle name="出力 2 2 8 2" xfId="948" xr:uid="{685D77E2-8A3F-4E4F-8A04-EDB717037C17}"/>
    <cellStyle name="出力 2 2 8 2 2" xfId="4548" xr:uid="{FE712FCA-F5F9-42DB-8DFA-EEB5DDD63466}"/>
    <cellStyle name="出力 2 2 8 2 3" xfId="7629" xr:uid="{25C1E2F0-9888-4B1A-96D9-CE1C5A93B553}"/>
    <cellStyle name="出力 2 2 8 2 4" xfId="10351" xr:uid="{F2948BA7-C3CF-48E7-9902-D58B3A991ADE}"/>
    <cellStyle name="出力 2 2 8 2 5" xfId="11591" xr:uid="{5067C374-5D87-4AEF-971B-AE3AED7C66CC}"/>
    <cellStyle name="出力 2 2 8 3" xfId="1245" xr:uid="{FBFD1F62-DCA7-478F-9B1E-ECF22A2C8551}"/>
    <cellStyle name="出力 2 2 8 3 2" xfId="4842" xr:uid="{348DE265-E1F8-4ED3-AC01-8050B78A49C8}"/>
    <cellStyle name="出力 2 2 8 3 3" xfId="7759" xr:uid="{EC7F778C-557A-4072-9FE8-0207163C8C86}"/>
    <cellStyle name="出力 2 2 8 3 4" xfId="10615" xr:uid="{C093BAD7-F7FB-4AE1-AB4C-D2DA5F4F0ECC}"/>
    <cellStyle name="出力 2 2 8 3 5" xfId="11784" xr:uid="{A2A677D3-72D9-4E0C-A58A-178FF8EDF813}"/>
    <cellStyle name="出力 2 2 8 4" xfId="619" xr:uid="{89856082-E4A9-4DED-B12E-6B213C0A85EE}"/>
    <cellStyle name="出力 2 2 8 4 2" xfId="4222" xr:uid="{B7DBE05F-6C81-4F30-A4FC-602943F147F3}"/>
    <cellStyle name="出力 2 2 8 4 3" xfId="7496" xr:uid="{72362072-4DD3-4642-B012-116F7285C1DB}"/>
    <cellStyle name="出力 2 2 8 4 4" xfId="11359" xr:uid="{1B35FA08-50C4-4CF5-AAB6-BF54786CCC7C}"/>
    <cellStyle name="出力 2 2 8 5" xfId="1513" xr:uid="{5DA32F13-35A7-4146-8A7B-0A315B45DC6C}"/>
    <cellStyle name="出力 2 2 8 5 2" xfId="5107" xr:uid="{2483E77B-50F9-45E9-BBD8-1FEB4F59EF09}"/>
    <cellStyle name="出力 2 2 8 5 3" xfId="7939" xr:uid="{8C4CB9BC-095E-4E80-86E0-441736F97ED6}"/>
    <cellStyle name="出力 2 2 8 5 4" xfId="11926" xr:uid="{F6EF715E-DEA6-4EA1-976F-BCF39ECED997}"/>
    <cellStyle name="出力 2 2 8 6" xfId="1785" xr:uid="{54AC3C19-3E35-4C30-907F-BA8678A11B67}"/>
    <cellStyle name="出力 2 2 8 6 2" xfId="5376" xr:uid="{C7757C95-5DB9-478F-8B93-771928517405}"/>
    <cellStyle name="出力 2 2 8 6 3" xfId="8150" xr:uid="{597106E1-164C-4E55-A042-9214DD6FD683}"/>
    <cellStyle name="出力 2 2 8 6 4" xfId="12053" xr:uid="{DF603FAC-59DA-4E0B-B6EF-C4DA21949F18}"/>
    <cellStyle name="出力 2 2 8 7" xfId="2053" xr:uid="{A434735B-431D-4124-A765-D495CBA9947B}"/>
    <cellStyle name="出力 2 2 8 7 2" xfId="5644" xr:uid="{F14B42AE-2BBB-408F-A239-FF2B4C503FBA}"/>
    <cellStyle name="出力 2 2 8 7 3" xfId="8364" xr:uid="{DB734610-FD71-4181-A6D9-6E66FEF6FB04}"/>
    <cellStyle name="出力 2 2 8 7 4" xfId="12172" xr:uid="{EDEFB01B-0EFF-4C6F-AD09-923508D7300A}"/>
    <cellStyle name="出力 2 2 8 8" xfId="2320" xr:uid="{6949D6F7-4ECA-46C0-87F1-A2C4420CEE02}"/>
    <cellStyle name="出力 2 2 8 8 2" xfId="5910" xr:uid="{681507C4-236E-4D8C-9BE3-739484BC1242}"/>
    <cellStyle name="出力 2 2 8 8 3" xfId="8569" xr:uid="{DEC26AB1-3C7B-4F81-B4D8-334D5665304A}"/>
    <cellStyle name="出力 2 2 8 8 4" xfId="12296" xr:uid="{63B008BF-2DF4-4196-8E10-AFBB223AEC13}"/>
    <cellStyle name="出力 2 2 8 9" xfId="2578" xr:uid="{6D81F7ED-1A7A-49D0-9EBE-1F7A851F086F}"/>
    <cellStyle name="出力 2 2 8 9 2" xfId="6162" xr:uid="{C6209ECA-5A29-4019-B24C-4E6D77A351E7}"/>
    <cellStyle name="出力 2 2 8 9 3" xfId="8764" xr:uid="{75181763-C9E5-444D-99BF-35D536A71DFB}"/>
    <cellStyle name="出力 2 2 8 9 4" xfId="12405" xr:uid="{02D01390-2BF6-4B43-AD95-A85E6863033C}"/>
    <cellStyle name="出力 2 2 9" xfId="429" xr:uid="{D2205713-D6F1-49C6-8DC8-FD7EFD3FAD0A}"/>
    <cellStyle name="出力 2 2 9 2" xfId="4059" xr:uid="{C13C1DAC-A35B-48F1-9139-74435871D62E}"/>
    <cellStyle name="出力 2 2 9 3" xfId="7428" xr:uid="{202C7464-417D-4F9B-9173-5D9115C32F99}"/>
    <cellStyle name="出力 2 2 9 4" xfId="9725" xr:uid="{02F035C1-6C5F-4167-876B-A171039F2DC4}"/>
    <cellStyle name="出力 2 2 9 5" xfId="11283" xr:uid="{5FE37EDE-BEB4-43B6-9E18-2D624DB2ECDA}"/>
    <cellStyle name="出力 2 20" xfId="10092" xr:uid="{2CC8B891-E54A-458B-A175-12D7298EC4FF}"/>
    <cellStyle name="出力 2 3" xfId="292" xr:uid="{E41568EC-0A13-4988-B712-56B780D1F73D}"/>
    <cellStyle name="出力 2 3 10" xfId="707" xr:uid="{58AA0913-2BBE-4294-A446-556B29EC7F9F}"/>
    <cellStyle name="出力 2 3 10 2" xfId="4308" xr:uid="{DF64AE15-698B-4135-B427-5934B28D3413}"/>
    <cellStyle name="出力 2 3 10 3" xfId="7553" xr:uid="{8C7BB5AA-3282-4CEF-B344-7CFA1C1A3168}"/>
    <cellStyle name="出力 2 3 10 4" xfId="11409" xr:uid="{DC0D9A07-849B-4C90-84F5-76323C0005BB}"/>
    <cellStyle name="出力 2 3 11" xfId="846" xr:uid="{52791F8F-26C8-449B-8787-C55768FF03BF}"/>
    <cellStyle name="出力 2 3 11 2" xfId="4446" xr:uid="{4940A624-FC52-4528-9911-4268517718BE}"/>
    <cellStyle name="出力 2 3 11 3" xfId="7610" xr:uid="{8915D1F4-36BD-4BBD-B597-C5AE419841F4}"/>
    <cellStyle name="出力 2 3 11 4" xfId="11508" xr:uid="{7AD549DF-8A6F-4F40-B236-73BA46585043}"/>
    <cellStyle name="出力 2 3 12" xfId="2763" xr:uid="{F158FA60-15A4-4F2A-8102-5D4F667B27A7}"/>
    <cellStyle name="出力 2 3 12 2" xfId="6336" xr:uid="{FB6746AC-DA05-4467-AB62-4CB07ED24830}"/>
    <cellStyle name="出力 2 3 12 3" xfId="8871" xr:uid="{224709ED-4176-454B-B1C5-02F1D793C7CA}"/>
    <cellStyle name="出力 2 3 13" xfId="740" xr:uid="{4A61B92F-AA30-48CC-B9E1-31A4A66ABE12}"/>
    <cellStyle name="出力 2 3 13 2" xfId="4340" xr:uid="{8B6FE9B3-2FE2-4482-9CC3-D14CD649A01B}"/>
    <cellStyle name="出力 2 3 13 3" xfId="7572" xr:uid="{FE56EC18-7BAF-4378-AE04-67574CFF841B}"/>
    <cellStyle name="出力 2 3 13 4" xfId="11426" xr:uid="{AD8D8F6E-19A2-4199-8290-A6A1EDA6390D}"/>
    <cellStyle name="出力 2 3 14" xfId="3516" xr:uid="{ECAFD655-09FE-47D9-8EFF-9BDCEC93DE15}"/>
    <cellStyle name="出力 2 3 14 2" xfId="7051" xr:uid="{F2B93C7C-AF14-411C-A20A-B899A5613324}"/>
    <cellStyle name="出力 2 3 14 3" xfId="9402" xr:uid="{27D915BB-985A-44E1-8E71-198270788C01}"/>
    <cellStyle name="出力 2 3 14 4" xfId="12864" xr:uid="{555D59F6-B1DF-4C47-9566-FEAB5E5D68BD}"/>
    <cellStyle name="出力 2 3 15" xfId="3662" xr:uid="{74621F95-DED9-4800-9767-87C8E006391A}"/>
    <cellStyle name="出力 2 3 15 2" xfId="7197" xr:uid="{786AD541-DE85-4769-9C25-DBDB002BB373}"/>
    <cellStyle name="出力 2 3 15 3" xfId="12942" xr:uid="{981A1F69-ECA9-4BD3-B3F4-44EED2ECF7E4}"/>
    <cellStyle name="出力 2 3 16" xfId="3928" xr:uid="{09790C1D-815D-40D9-926E-B354B38DF8CB}"/>
    <cellStyle name="出力 2 3 16 2" xfId="7334" xr:uid="{C3FAA8B3-EAC9-4C1B-AB32-635B3DB334F7}"/>
    <cellStyle name="出力 2 3 16 3" xfId="11218" xr:uid="{9C1058F4-335D-4CAD-84A0-FA11A3B693C9}"/>
    <cellStyle name="出力 2 3 2" xfId="397" xr:uid="{B6CA6E5C-3796-4A0E-AE37-D376689E15BC}"/>
    <cellStyle name="出力 2 3 2 10" xfId="1267" xr:uid="{102E79A3-C3A5-4378-96DF-DE5EFE4EF1AD}"/>
    <cellStyle name="出力 2 3 2 10 2" xfId="4864" xr:uid="{D168221D-5589-4A61-983F-33C55DE769A8}"/>
    <cellStyle name="出力 2 3 2 10 3" xfId="7774" xr:uid="{22F94392-9F51-4D0A-8CFF-24835203AA72}"/>
    <cellStyle name="出力 2 3 2 10 4" xfId="11799" xr:uid="{C5D1ACF7-B9EC-43CD-B04E-45DC269E60A7}"/>
    <cellStyle name="出力 2 3 2 11" xfId="3222" xr:uid="{33FD036B-5EC4-4825-B005-D279CF5AAB92}"/>
    <cellStyle name="出力 2 3 2 11 2" xfId="6758" xr:uid="{A18B7F98-37CC-41DE-BE6C-7A0959CFAB86}"/>
    <cellStyle name="出力 2 3 2 11 3" xfId="9170" xr:uid="{81406346-67C3-4F63-B95C-07914A9FCF6C}"/>
    <cellStyle name="出力 2 3 2 11 4" xfId="12730" xr:uid="{549B08E8-5191-49EA-97E1-2D6251AB1E1C}"/>
    <cellStyle name="出力 2 3 2 12" xfId="3314" xr:uid="{B099B13D-67CE-483D-91BD-6A491BC3A6AE}"/>
    <cellStyle name="出力 2 3 2 12 2" xfId="6849" xr:uid="{5332853C-17EB-4DD5-8150-48FCE259E17C}"/>
    <cellStyle name="出力 2 3 2 12 3" xfId="9243" xr:uid="{2DFC3128-2DF9-4371-AED9-8D9C7224EC79}"/>
    <cellStyle name="出力 2 3 2 12 4" xfId="12770" xr:uid="{C9300986-1BC4-4F16-BAC4-BAE0242D1CC0}"/>
    <cellStyle name="出力 2 3 2 13" xfId="3621" xr:uid="{797FA109-291C-418F-B5A3-AEEE88EA11E6}"/>
    <cellStyle name="出力 2 3 2 13 2" xfId="7156" xr:uid="{68E2E6B4-26B5-4448-8346-D1D1109C2415}"/>
    <cellStyle name="出力 2 3 2 13 3" xfId="9471" xr:uid="{9B7C96D4-AB93-46D6-B4CC-9615DD9AC267}"/>
    <cellStyle name="出力 2 3 2 13 4" xfId="12921" xr:uid="{9146F54F-8C42-493E-BEB7-4F28817C956A}"/>
    <cellStyle name="出力 2 3 2 14" xfId="3754" xr:uid="{5F359E7A-08F6-46E2-8E9E-5D7580F2C117}"/>
    <cellStyle name="出力 2 3 2 14 2" xfId="7289" xr:uid="{EB0D1179-5797-4C0A-9ACF-D88648122853}"/>
    <cellStyle name="出力 2 3 2 14 3" xfId="9556" xr:uid="{34B064B7-D5FE-4490-A852-83041B9ED3B3}"/>
    <cellStyle name="出力 2 3 2 14 4" xfId="12985" xr:uid="{15D86798-F62B-4BF7-B130-B53CE0067DCC}"/>
    <cellStyle name="出力 2 3 2 15" xfId="4028" xr:uid="{C8BAA946-ADF6-41D2-B298-00789A99A4A6}"/>
    <cellStyle name="出力 2 3 2 15 2" xfId="7406" xr:uid="{7C1D00EE-9094-443A-A9D4-CC7DA5840240}"/>
    <cellStyle name="出力 2 3 2 15 3" xfId="11269" xr:uid="{E19E4D24-31FB-484D-9568-15DAFD792596}"/>
    <cellStyle name="出力 2 3 2 16" xfId="3847" xr:uid="{803AD323-BAE0-45A9-B6F9-5ACBD00EE54E}"/>
    <cellStyle name="出力 2 3 2 17" xfId="9693" xr:uid="{FCE29D9D-46C2-44D8-8848-02F1F10C4643}"/>
    <cellStyle name="出力 2 3 2 2" xfId="530" xr:uid="{32429941-6FF7-4773-AF3E-6FDE22428ACD}"/>
    <cellStyle name="出力 2 3 2 2 10" xfId="2805" xr:uid="{654C7CE2-B46E-4275-82AA-C4860341B28C}"/>
    <cellStyle name="出力 2 3 2 2 10 2" xfId="6378" xr:uid="{A2BEC4E6-6A94-4A41-B794-FCB2EBA05B27}"/>
    <cellStyle name="出力 2 3 2 2 10 3" xfId="8909" xr:uid="{175409FD-38CB-4C31-84D7-7F1645664519}"/>
    <cellStyle name="出力 2 3 2 2 10 4" xfId="12498" xr:uid="{DF8BC619-7FF4-473D-A6D7-CBA5B33A4282}"/>
    <cellStyle name="出力 2 3 2 2 11" xfId="3450" xr:uid="{06A50132-CFB0-424F-B28D-CEC5CB2088B2}"/>
    <cellStyle name="出力 2 3 2 2 11 2" xfId="6985" xr:uid="{295F4D41-CE6F-4D09-AC81-66CAC5184705}"/>
    <cellStyle name="出力 2 3 2 2 11 3" xfId="9353" xr:uid="{46F3655E-F596-44D9-A2A8-C57ED44FC503}"/>
    <cellStyle name="出力 2 3 2 2 11 4" xfId="12830" xr:uid="{68221777-C4F6-47B6-9EB5-6CCA3A5776C5}"/>
    <cellStyle name="出力 2 3 2 2 12" xfId="4138" xr:uid="{964C45F1-F089-4533-9384-765E63028341}"/>
    <cellStyle name="出力 2 3 2 2 13" xfId="7452" xr:uid="{ADF50986-A220-41A2-8020-73FD1E892866}"/>
    <cellStyle name="出力 2 3 2 2 14" xfId="9826" xr:uid="{E2B65BA5-A467-4AC2-A32E-C5D94D0D0B4B}"/>
    <cellStyle name="出力 2 3 2 2 15" xfId="11319" xr:uid="{2E443669-399A-460B-9517-813C3E052284}"/>
    <cellStyle name="出力 2 3 2 2 2" xfId="1063" xr:uid="{F288E14F-A539-4E7F-ADD9-F9F8F451AA3C}"/>
    <cellStyle name="出力 2 3 2 2 2 2" xfId="4663" xr:uid="{959BE2E2-8A95-4055-8BA2-87EC1CDD6383}"/>
    <cellStyle name="出力 2 3 2 2 2 3" xfId="7650" xr:uid="{3E71C147-21E1-4BF2-BFE4-BD3879DBB306}"/>
    <cellStyle name="出力 2 3 2 2 2 4" xfId="10467" xr:uid="{71BA50E0-AE4A-4282-B594-DB149AE83B96}"/>
    <cellStyle name="出力 2 3 2 2 2 5" xfId="11685" xr:uid="{7DA06913-57A3-49BE-AD23-76BC7A691881}"/>
    <cellStyle name="出力 2 3 2 2 3" xfId="1098" xr:uid="{A1E9C859-8CF3-4F0D-ABFC-F8732CAA746A}"/>
    <cellStyle name="出力 2 3 2 2 3 2" xfId="4698" xr:uid="{94EFE6E2-8A85-4676-8F9C-39A54078DA64}"/>
    <cellStyle name="出力 2 3 2 2 3 3" xfId="7662" xr:uid="{ED397025-85C6-4CB1-BAA7-39BAEF76CC0B}"/>
    <cellStyle name="出力 2 3 2 2 3 4" xfId="10724" xr:uid="{8F4BBB4A-D0E5-415F-826E-71DA4A62335C}"/>
    <cellStyle name="出力 2 3 2 2 3 5" xfId="11709" xr:uid="{A51EE345-5A47-474C-9F87-9BE18CBF1894}"/>
    <cellStyle name="出力 2 3 2 2 4" xfId="1628" xr:uid="{AA273F84-01FB-4E47-A251-1E95400F4495}"/>
    <cellStyle name="出力 2 3 2 2 4 2" xfId="5221" xr:uid="{84ABDF6A-F073-4B6B-9A9C-78E6F2F58E14}"/>
    <cellStyle name="出力 2 3 2 2 4 3" xfId="8028" xr:uid="{2DB23444-1B5B-4F4C-BAD4-ED278781A559}"/>
    <cellStyle name="出力 2 3 2 2 4 4" xfId="11981" xr:uid="{27E11235-3338-4D1C-A0E3-A0679C78EFB0}"/>
    <cellStyle name="出力 2 3 2 2 5" xfId="1899" xr:uid="{601FDE8C-4737-4458-A60F-9B2BF15F904A}"/>
    <cellStyle name="出力 2 3 2 2 5 2" xfId="5490" xr:uid="{495414E5-433B-453B-90C4-41506DD7866A}"/>
    <cellStyle name="出力 2 3 2 2 5 3" xfId="8242" xr:uid="{CD0FE63A-2F29-4F6F-80CB-1D67C7665465}"/>
    <cellStyle name="出力 2 3 2 2 5 4" xfId="12105" xr:uid="{B9215A40-E0B7-448C-ABBA-142FD426352D}"/>
    <cellStyle name="出力 2 3 2 2 6" xfId="2166" xr:uid="{FE90AB30-4C9F-4EC8-AF33-33BA2A69BCFE}"/>
    <cellStyle name="出力 2 3 2 2 6 2" xfId="5756" xr:uid="{A8BBEC79-5236-4FD5-8CAD-166BEA1DB774}"/>
    <cellStyle name="出力 2 3 2 2 6 3" xfId="8453" xr:uid="{86F7D7A1-96A8-4A29-8FE1-D407AB836F1A}"/>
    <cellStyle name="出力 2 3 2 2 6 4" xfId="12223" xr:uid="{39569125-0AD7-4131-805A-180C61E51711}"/>
    <cellStyle name="出力 2 3 2 2 7" xfId="2432" xr:uid="{5FDDFE44-A341-45C8-BA47-E3DE41A244BA}"/>
    <cellStyle name="出力 2 3 2 2 7 2" xfId="6020" xr:uid="{FF2668CB-3E2E-44AC-A38A-B36922FEA60E}"/>
    <cellStyle name="出力 2 3 2 2 7 3" xfId="8655" xr:uid="{56F23390-444E-44E6-9B3B-91D98990F931}"/>
    <cellStyle name="出力 2 3 2 2 7 4" xfId="12349" xr:uid="{0C5E2400-259E-45AB-ABBC-8A0C90190009}"/>
    <cellStyle name="出力 2 3 2 2 8" xfId="2691" xr:uid="{B02CAAAB-3BD6-4ADB-84F6-8993E4F7CADE}"/>
    <cellStyle name="出力 2 3 2 2 8 2" xfId="6269" xr:uid="{D7778DF8-5B9D-4539-B882-1C5F977E95E5}"/>
    <cellStyle name="出力 2 3 2 2 8 3" xfId="8831" xr:uid="{50642BC7-10A2-42CE-938E-FEFEE4DDA166}"/>
    <cellStyle name="出力 2 3 2 2 8 4" xfId="12447" xr:uid="{40E05F09-8FF2-44F4-B25F-050A5232BA9A}"/>
    <cellStyle name="出力 2 3 2 2 9" xfId="3093" xr:uid="{74C328B7-8CBE-42B3-BC25-01B08AF6926A}"/>
    <cellStyle name="出力 2 3 2 2 9 2" xfId="6640" xr:uid="{610AA515-8BAC-4741-A1C2-2CC9A7F376AB}"/>
    <cellStyle name="出力 2 3 2 2 9 3" xfId="9079" xr:uid="{33CF9B77-6E6C-4389-9A59-EC2C5179B351}"/>
    <cellStyle name="出力 2 3 2 2 9 4" xfId="12668" xr:uid="{F4EC74CB-C3DF-4A86-A83B-7777256BC53F}"/>
    <cellStyle name="出力 2 3 2 3" xfId="905" xr:uid="{8491C1D0-E815-4132-B0B9-8B30429FC0BC}"/>
    <cellStyle name="出力 2 3 2 3 2" xfId="4505" xr:uid="{B8E5AF71-DF2E-447A-80E9-752B156D3E52}"/>
    <cellStyle name="出力 2 3 2 3 3" xfId="7621" xr:uid="{EC76D94D-7B1B-4A77-977F-24D964BF7C9C}"/>
    <cellStyle name="出力 2 3 2 3 4" xfId="10308" xr:uid="{A437961A-6CB2-4294-B860-1FF7E17D19E8}"/>
    <cellStyle name="出力 2 3 2 3 5" xfId="11556" xr:uid="{8E3AE21C-B644-425A-A18F-0FA595842FCF}"/>
    <cellStyle name="出力 2 3 2 4" xfId="1298" xr:uid="{00A83114-2F92-4ED3-ADBA-26CBA1B19FC9}"/>
    <cellStyle name="出力 2 3 2 4 2" xfId="4894" xr:uid="{F9FF56E7-6ABB-4BF2-B6DE-B2613DB1F138}"/>
    <cellStyle name="出力 2 3 2 4 3" xfId="7790" xr:uid="{B7261086-E365-4343-9474-81919BE6CA8E}"/>
    <cellStyle name="出力 2 3 2 4 4" xfId="10574" xr:uid="{E44E61F7-1D00-45E3-A756-5C7E37E1EFAD}"/>
    <cellStyle name="出力 2 3 2 4 5" xfId="11815" xr:uid="{CD34E6D8-EF25-4985-8282-07073709DEE1}"/>
    <cellStyle name="出力 2 3 2 5" xfId="1470" xr:uid="{6C8111E4-B22D-423D-93C4-CE52B3A7D120}"/>
    <cellStyle name="出力 2 3 2 5 2" xfId="5064" xr:uid="{7D0AC046-91FB-411A-9603-3BDE2F918EE2}"/>
    <cellStyle name="出力 2 3 2 5 3" xfId="7907" xr:uid="{B0BDF9C1-9436-463B-ABA0-2D13BEF6C0D1}"/>
    <cellStyle name="出力 2 3 2 5 4" xfId="11905" xr:uid="{A1BC7DC9-A50A-4630-893A-DDE76FF5D7D5}"/>
    <cellStyle name="出力 2 3 2 6" xfId="1742" xr:uid="{A9C8DA0C-DBF2-4FF8-9B2D-C14F70F1670F}"/>
    <cellStyle name="出力 2 3 2 6 2" xfId="5334" xr:uid="{FCFB05F1-A2E3-440F-BAB8-2CDA736BDEF0}"/>
    <cellStyle name="出力 2 3 2 6 3" xfId="8116" xr:uid="{A2B873C6-5674-4E4C-95F7-70EF86C166D8}"/>
    <cellStyle name="出力 2 3 2 6 4" xfId="12034" xr:uid="{5FDEB368-F709-44A2-9EFF-8093EE3C228E}"/>
    <cellStyle name="出力 2 3 2 7" xfId="2013" xr:uid="{40F84D48-B2C2-4C5A-BFD5-21A8A0A73BAB}"/>
    <cellStyle name="出力 2 3 2 7 2" xfId="5604" xr:uid="{F5D82E23-CCDE-4E8D-8489-1DFB22D9F57A}"/>
    <cellStyle name="出力 2 3 2 7 3" xfId="8331" xr:uid="{B94C4843-2D01-4567-9CFC-C76D55D54260}"/>
    <cellStyle name="出力 2 3 2 7 4" xfId="12155" xr:uid="{102162BB-400C-4F21-9609-C779A61FE54F}"/>
    <cellStyle name="出力 2 3 2 8" xfId="2277" xr:uid="{64C090BC-1AAE-4D10-BC1A-CF362D51758C}"/>
    <cellStyle name="出力 2 3 2 8 2" xfId="5867" xr:uid="{7C03F9E7-48B9-47C0-B59F-3D8C416FCDD3}"/>
    <cellStyle name="出力 2 3 2 8 3" xfId="8539" xr:uid="{E823426C-46BF-48DE-862F-35C6AF81626E}"/>
    <cellStyle name="出力 2 3 2 8 4" xfId="12274" xr:uid="{B22F237E-C78A-4A8A-97F1-72160459A111}"/>
    <cellStyle name="出力 2 3 2 9" xfId="2537" xr:uid="{B09FA764-5C16-483C-A73E-C035E71ABE85}"/>
    <cellStyle name="出力 2 3 2 9 2" xfId="6123" xr:uid="{869B3573-A263-4814-83F3-E5B411B2717F}"/>
    <cellStyle name="出力 2 3 2 9 3" xfId="8734" xr:uid="{FD66DEE9-1BD7-4610-9A4B-3AA1FDAA5A76}"/>
    <cellStyle name="出力 2 3 2 9 4" xfId="12393" xr:uid="{63C4DACE-DE7F-4A34-9827-325161EB169F}"/>
    <cellStyle name="出力 2 3 3" xfId="438" xr:uid="{F5A208EE-8245-4F50-9DEE-31765D8B0266}"/>
    <cellStyle name="出力 2 3 3 10" xfId="2993" xr:uid="{ECC57599-DE36-4ED0-B207-C30D15A3D186}"/>
    <cellStyle name="出力 2 3 3 10 2" xfId="6555" xr:uid="{083A62BD-3757-4C9A-B18D-67E9711E8E39}"/>
    <cellStyle name="出力 2 3 3 10 3" xfId="9052" xr:uid="{F251378F-15F8-43BC-B088-600A0EC53581}"/>
    <cellStyle name="出力 2 3 3 10 4" xfId="12589" xr:uid="{F0B15B7B-30B5-4F18-BAE9-F6155C90FAA4}"/>
    <cellStyle name="出力 2 3 3 11" xfId="561" xr:uid="{BC9F6352-EFBD-49EF-960C-F441F1013672}"/>
    <cellStyle name="出力 2 3 3 11 2" xfId="4165" xr:uid="{1700D632-43C4-43C1-A3D6-251D2255B364}"/>
    <cellStyle name="出力 2 3 3 11 3" xfId="7462" xr:uid="{BF209676-DD67-4758-945D-0532550EA56C}"/>
    <cellStyle name="出力 2 3 3 11 4" xfId="11333" xr:uid="{E359D400-FCE7-4597-AFEA-2341ECB721EE}"/>
    <cellStyle name="出力 2 3 3 12" xfId="3360" xr:uid="{D6353999-2B01-4330-8FCD-E09ABF709055}"/>
    <cellStyle name="出力 2 3 3 12 2" xfId="6895" xr:uid="{086BEEF2-24E9-42C4-B494-DD6FC2129890}"/>
    <cellStyle name="出力 2 3 3 12 3" xfId="9280" xr:uid="{ECCC5244-072D-4FEB-8064-11C5EA60FE05}"/>
    <cellStyle name="出力 2 3 3 12 4" xfId="12790" xr:uid="{491F11A2-3291-47B4-82E5-5CE785C2F5ED}"/>
    <cellStyle name="出力 2 3 3 13" xfId="4066" xr:uid="{9A38F256-5FD1-4F7A-BE8F-4CA93A4F7FC7}"/>
    <cellStyle name="出力 2 3 3 14" xfId="7431" xr:uid="{01ADDE67-2787-486A-868E-C8A405FDC45F}"/>
    <cellStyle name="出力 2 3 3 15" xfId="9734" xr:uid="{C19CD177-7C8A-4E67-BF1B-C89AB58EC7B0}"/>
    <cellStyle name="出力 2 3 3 16" xfId="11286" xr:uid="{A33B9663-4CBD-4044-9280-BE86A1604C92}"/>
    <cellStyle name="出力 2 3 3 2" xfId="961" xr:uid="{4BE1E8D3-B4D8-4D72-8348-6DB3D730D2BE}"/>
    <cellStyle name="出力 2 3 3 2 2" xfId="4561" xr:uid="{BE92ED3A-FC81-4C46-89A6-DD95CA846952}"/>
    <cellStyle name="出力 2 3 3 2 3" xfId="7630" xr:uid="{596215A1-6F21-46FE-BE39-A7BD636FE4E3}"/>
    <cellStyle name="出力 2 3 3 2 4" xfId="10364" xr:uid="{B4FA2A5F-9336-4884-A4F9-0AFCEA66ECCB}"/>
    <cellStyle name="出力 2 3 3 2 5" xfId="11602" xr:uid="{06D04267-2459-4231-A30B-71A2B10EAAF5}"/>
    <cellStyle name="出力 2 3 3 3" xfId="1232" xr:uid="{9111A31B-149C-4412-B693-5A4F2144298F}"/>
    <cellStyle name="出力 2 3 3 3 2" xfId="4829" xr:uid="{9F731889-9ABF-43F7-BDF2-41C02BC7781F}"/>
    <cellStyle name="出力 2 3 3 3 3" xfId="7748" xr:uid="{B083BA25-17A3-4B38-B130-A6DB18355DCD}"/>
    <cellStyle name="出力 2 3 3 3 4" xfId="10626" xr:uid="{6F6EC3CD-6390-49BB-9F78-AB1039049BF4}"/>
    <cellStyle name="出力 2 3 3 3 5" xfId="11775" xr:uid="{2A2CE75D-AEF0-4231-9052-745ECB8C2BE5}"/>
    <cellStyle name="出力 2 3 3 4" xfId="1526" xr:uid="{C89408EB-7D95-473E-8040-271C4E664541}"/>
    <cellStyle name="出力 2 3 3 4 2" xfId="5120" xr:uid="{ECFB880A-28C7-4623-976B-AE8AFD1E050A}"/>
    <cellStyle name="出力 2 3 3 4 3" xfId="7948" xr:uid="{1D9553E3-14EA-4626-A3A3-A44F093FBD6F}"/>
    <cellStyle name="出力 2 3 3 4 4" xfId="11931" xr:uid="{874981EE-9C5A-4277-9116-DEECBE1436A3}"/>
    <cellStyle name="出力 2 3 3 5" xfId="1797" xr:uid="{EC465CDF-7F0F-40CC-A00D-21EAC2D96281}"/>
    <cellStyle name="出力 2 3 3 5 2" xfId="5388" xr:uid="{01EE3612-3043-49B9-96E0-B40B83EC0840}"/>
    <cellStyle name="出力 2 3 3 5 3" xfId="8160" xr:uid="{0D8AB4BC-496F-4E9F-9EC8-836D96148E10}"/>
    <cellStyle name="出力 2 3 3 5 4" xfId="12058" xr:uid="{00498C0D-FC42-43D2-9B46-69E4970DA851}"/>
    <cellStyle name="出力 2 3 3 6" xfId="2065" xr:uid="{BD64039E-1D27-4E30-B2B9-E775E294FDB9}"/>
    <cellStyle name="出力 2 3 3 6 2" xfId="5655" xr:uid="{CF77FD34-2979-4416-8799-6946A14BA778}"/>
    <cellStyle name="出力 2 3 3 6 3" xfId="8371" xr:uid="{28E267F9-DBE2-4A42-BD15-4764D58CF5B6}"/>
    <cellStyle name="出力 2 3 3 6 4" xfId="12178" xr:uid="{2EBBDDD0-A3D9-4CBD-862E-580050E99BEB}"/>
    <cellStyle name="出力 2 3 3 7" xfId="2332" xr:uid="{4D890550-7BB2-41B7-81C8-D634A80D2761}"/>
    <cellStyle name="出力 2 3 3 7 2" xfId="5922" xr:uid="{EAF0165A-685C-42D2-992F-07B455430752}"/>
    <cellStyle name="出力 2 3 3 7 3" xfId="8577" xr:uid="{4A0DA088-1FC1-4630-A204-78186333B5C8}"/>
    <cellStyle name="出力 2 3 3 7 4" xfId="12303" xr:uid="{60557DA3-0424-4A2D-AB2B-A60A67EC5C6C}"/>
    <cellStyle name="出力 2 3 3 8" xfId="2590" xr:uid="{BAB4C091-598E-406A-8F99-BFB741B5EEC5}"/>
    <cellStyle name="出力 2 3 3 8 2" xfId="6173" xr:uid="{B630D666-315F-471D-92E0-0754A92BFEA0}"/>
    <cellStyle name="出力 2 3 3 8 3" xfId="8772" xr:uid="{A4EF4D1B-3464-4675-A41B-F49052E5866D}"/>
    <cellStyle name="出力 2 3 3 8 4" xfId="12409" xr:uid="{739D7E66-6D3D-4569-9F82-7E0C63E04E04}"/>
    <cellStyle name="出力 2 3 3 9" xfId="2839" xr:uid="{0F3CFE33-E312-4AA6-96FF-78F46F1572CE}"/>
    <cellStyle name="出力 2 3 3 9 2" xfId="6409" xr:uid="{A4B6D988-BCA4-4A48-9EBE-9BDED22A186B}"/>
    <cellStyle name="出力 2 3 3 9 3" xfId="8937" xr:uid="{380C05CB-77AD-4846-97C3-E5BE2D91195C}"/>
    <cellStyle name="出力 2 3 3 9 4" xfId="12513" xr:uid="{3CB39678-33C2-49D1-9E8C-4B81CC5BC706}"/>
    <cellStyle name="出力 2 3 4" xfId="801" xr:uid="{DEB6470A-B06E-4C91-956E-84EC226FB8AF}"/>
    <cellStyle name="出力 2 3 4 2" xfId="4401" xr:uid="{71A272C6-0E03-4759-9947-D4959AA4B6A3}"/>
    <cellStyle name="出力 2 3 4 3" xfId="7601" xr:uid="{DCE389E7-F2C3-43FE-8D66-27BDAE46120F}"/>
    <cellStyle name="出力 2 3 4 4" xfId="10204" xr:uid="{0952E25A-4365-4215-AF7F-AA74B8EC3EB7}"/>
    <cellStyle name="出力 2 3 4 5" xfId="11469" xr:uid="{7C67E0A9-82A5-422F-9DD7-C3E0BE9FE938}"/>
    <cellStyle name="出力 2 3 5" xfId="1274" xr:uid="{E7964250-DD37-4C75-B51A-347E6569F67F}"/>
    <cellStyle name="出力 2 3 5 2" xfId="4871" xr:uid="{FDA18C7C-47D7-43A6-B35D-C606023C3349}"/>
    <cellStyle name="出力 2 3 5 3" xfId="7778" xr:uid="{8EC1B39A-BD74-4FF5-AEF5-A8CC77EDA6AA}"/>
    <cellStyle name="出力 2 3 5 4" xfId="11805" xr:uid="{7B14C0FF-1344-463F-B75A-CDE3DE545955}"/>
    <cellStyle name="出力 2 3 6" xfId="1122" xr:uid="{2ECB2ECD-F062-41AF-9E94-519E2AC4ED6A}"/>
    <cellStyle name="出力 2 3 6 2" xfId="4722" xr:uid="{0DFB415D-12A7-4777-924B-EF4EBEF6BE73}"/>
    <cellStyle name="出力 2 3 6 3" xfId="7676" xr:uid="{FDA859C2-6D94-4753-B7C6-342C2567FE5C}"/>
    <cellStyle name="出力 2 3 6 4" xfId="11724" xr:uid="{46FF89AF-FEFF-40B0-90D7-E4DDA93D9AEA}"/>
    <cellStyle name="出力 2 3 7" xfId="743" xr:uid="{54D5C3EA-F06F-4B19-834A-46600BB8C2DC}"/>
    <cellStyle name="出力 2 3 7 2" xfId="4343" xr:uid="{4569EF82-48C5-4C27-9598-F4084A97EE3C}"/>
    <cellStyle name="出力 2 3 7 3" xfId="7574" xr:uid="{8DFFC0E9-8F95-4A79-B01D-D49A413AA851}"/>
    <cellStyle name="出力 2 3 7 4" xfId="11429" xr:uid="{E71DC9D5-F14B-4911-91BD-9298CBA54F4E}"/>
    <cellStyle name="出力 2 3 8" xfId="1254" xr:uid="{459BABF8-E935-4138-89DA-AB473AA7B4BE}"/>
    <cellStyle name="出力 2 3 8 2" xfId="4851" xr:uid="{8182A676-34A3-4449-A6A0-BD04A56D1D73}"/>
    <cellStyle name="出力 2 3 8 3" xfId="7762" xr:uid="{74A52D03-109C-4096-9FDE-12965A741A6A}"/>
    <cellStyle name="出力 2 3 8 4" xfId="11789" xr:uid="{8569ACE0-5ACE-445E-9AA7-B424ECF5B264}"/>
    <cellStyle name="出力 2 3 9" xfId="1606" xr:uid="{354B5936-024B-493E-A5C7-180E97E12601}"/>
    <cellStyle name="出力 2 3 9 2" xfId="5199" xr:uid="{9B116C08-1230-45E6-8673-2E2A17DF9171}"/>
    <cellStyle name="出力 2 3 9 3" xfId="8011" xr:uid="{7B67C24A-F81F-4FF5-A318-B1E907D61469}"/>
    <cellStyle name="出力 2 3 9 4" xfId="11970" xr:uid="{D597E506-0EEE-4204-88DA-753F4A90C710}"/>
    <cellStyle name="出力 2 4" xfId="295" xr:uid="{095FA7AB-76DD-4836-A762-CEA862238216}"/>
    <cellStyle name="出力 2 4 10" xfId="1269" xr:uid="{0523D905-6346-4ADE-B9CA-380C419EC3B8}"/>
    <cellStyle name="出力 2 4 10 2" xfId="4866" xr:uid="{73D9E013-0E36-424F-9268-D2264DC453DC}"/>
    <cellStyle name="出力 2 4 10 3" xfId="7776" xr:uid="{ADC33D1A-3477-40DD-84C3-617EDA0E7351}"/>
    <cellStyle name="出力 2 4 10 4" xfId="11801" xr:uid="{7A356D05-3636-442F-A96D-074B9B389B54}"/>
    <cellStyle name="出力 2 4 11" xfId="855" xr:uid="{B4DABAA3-BF2A-465B-9D66-80A1DDFCC4CC}"/>
    <cellStyle name="出力 2 4 11 2" xfId="4455" xr:uid="{9307715B-759F-4EED-B754-A9F1F7ECAFA6}"/>
    <cellStyle name="出力 2 4 11 3" xfId="7612" xr:uid="{504B7EB4-57EC-4EA8-9C8C-325007672FF7}"/>
    <cellStyle name="出力 2 4 11 4" xfId="11517" xr:uid="{E77FAAEF-D7ED-47BD-8D06-3414553464EA}"/>
    <cellStyle name="出力 2 4 12" xfId="1449" xr:uid="{1BA2DD1B-5A34-4B48-BD5E-1BBA46787385}"/>
    <cellStyle name="出力 2 4 12 2" xfId="5043" xr:uid="{9A24E525-D820-48FC-8EDD-B2A948132490}"/>
    <cellStyle name="出力 2 4 12 3" xfId="7891" xr:uid="{F5F71F43-15D3-47BB-B406-D219D494AA23}"/>
    <cellStyle name="出力 2 4 13" xfId="763" xr:uid="{D4082099-4242-4FEF-87B3-40B35B30F49A}"/>
    <cellStyle name="出力 2 4 13 2" xfId="4363" xr:uid="{6DD07561-3CBA-4285-AFBE-A0487CD7D233}"/>
    <cellStyle name="出力 2 4 13 3" xfId="7586" xr:uid="{F6178E27-60FA-4838-A39D-8F8CE8816EC2}"/>
    <cellStyle name="出力 2 4 13 4" xfId="11443" xr:uid="{0EA5D063-0A23-4073-91E5-6EA02C2244A2}"/>
    <cellStyle name="出力 2 4 14" xfId="3519" xr:uid="{06D85EAE-A5B1-4DAD-8673-E0AECB11A73A}"/>
    <cellStyle name="出力 2 4 14 2" xfId="7054" xr:uid="{A0857719-D0E5-4DAC-8C8B-2D848FD5D169}"/>
    <cellStyle name="出力 2 4 14 3" xfId="9404" xr:uid="{CC19908F-0B02-41CE-9A4A-C354C4A5C3CB}"/>
    <cellStyle name="出力 2 4 14 4" xfId="12866" xr:uid="{6C776C51-2E78-406A-8AB8-3646B007CF51}"/>
    <cellStyle name="出力 2 4 15" xfId="3664" xr:uid="{0F8D4FCE-A194-4383-BF56-965D44ABB060}"/>
    <cellStyle name="出力 2 4 15 2" xfId="7199" xr:uid="{CB5EDA70-B48C-4FAD-AECB-FED6C1D1FC1F}"/>
    <cellStyle name="出力 2 4 15 3" xfId="12943" xr:uid="{530FE0A3-F585-49B0-81CC-8349105B7501}"/>
    <cellStyle name="出力 2 4 16" xfId="3931" xr:uid="{8691EF7F-BEEE-4067-8B77-E641489EB1CD}"/>
    <cellStyle name="出力 2 4 16 2" xfId="7336" xr:uid="{206105B8-8DF8-4E05-B576-E9C2F5EE58B8}"/>
    <cellStyle name="出力 2 4 16 3" xfId="11220" xr:uid="{2C991488-13F0-4A73-9C18-7A8001695FF4}"/>
    <cellStyle name="出力 2 4 2" xfId="400" xr:uid="{22950283-A50F-4657-8588-4407DB1F69A5}"/>
    <cellStyle name="出力 2 4 2 10" xfId="2423" xr:uid="{63DDCD6D-9DAF-41B9-BF8F-93C6C22CE0AC}"/>
    <cellStyle name="出力 2 4 2 10 2" xfId="6011" xr:uid="{120FF7BB-F784-4292-A13F-489FFEFF1550}"/>
    <cellStyle name="出力 2 4 2 10 3" xfId="8649" xr:uid="{BF6B5F64-FDA0-4294-B2A7-F9A05662F1D1}"/>
    <cellStyle name="出力 2 4 2 10 4" xfId="12343" xr:uid="{CBB08BB1-2590-4868-96F3-1E0E8FD1CD85}"/>
    <cellStyle name="出力 2 4 2 11" xfId="748" xr:uid="{A9E6A0A5-9BC8-4219-B7B8-09632635F3D4}"/>
    <cellStyle name="出力 2 4 2 11 2" xfId="4348" xr:uid="{61C0DD9D-D302-4FAD-864F-08CF9105A104}"/>
    <cellStyle name="出力 2 4 2 11 3" xfId="7579" xr:uid="{53BB2E4B-DF8E-4A0C-901B-20ED9AFC3087}"/>
    <cellStyle name="出力 2 4 2 11 4" xfId="11432" xr:uid="{72FD06F6-AF72-4C14-AC67-9E0B12F3197C}"/>
    <cellStyle name="出力 2 4 2 12" xfId="3316" xr:uid="{C0EE6359-D918-4046-B438-561595950967}"/>
    <cellStyle name="出力 2 4 2 12 2" xfId="6851" xr:uid="{19FAE6EC-D4C0-44BC-A9B9-0ED50EC52FFC}"/>
    <cellStyle name="出力 2 4 2 12 3" xfId="9245" xr:uid="{D5E11BFF-43A4-4770-99E4-475CFFB1FD44}"/>
    <cellStyle name="出力 2 4 2 12 4" xfId="12771" xr:uid="{58B99760-F5A9-4696-90BD-FA0D9B12F25A}"/>
    <cellStyle name="出力 2 4 2 13" xfId="3624" xr:uid="{6D8C43A3-44FE-4626-A53F-437A50EA5D94}"/>
    <cellStyle name="出力 2 4 2 13 2" xfId="7159" xr:uid="{2E44A0DF-9F66-49A2-B607-53D8E152F5E5}"/>
    <cellStyle name="出力 2 4 2 13 3" xfId="9473" xr:uid="{762333AD-ED74-4289-B1DE-9E1F25A6B0C8}"/>
    <cellStyle name="出力 2 4 2 13 4" xfId="12923" xr:uid="{8FB10434-7958-411F-B086-45EB18D995A3}"/>
    <cellStyle name="出力 2 4 2 14" xfId="3756" xr:uid="{0FAB522A-BCE4-4C5C-A072-85C34EDAC4F5}"/>
    <cellStyle name="出力 2 4 2 14 2" xfId="7291" xr:uid="{EA5D893C-D1F2-4C18-B44C-C21B36BA700C}"/>
    <cellStyle name="出力 2 4 2 14 3" xfId="9558" xr:uid="{08F3FDD1-8BFA-4051-B3E7-54996EDC7EAE}"/>
    <cellStyle name="出力 2 4 2 14 4" xfId="12986" xr:uid="{16826EE8-7E5E-4555-A1D7-0DA488C2B66B}"/>
    <cellStyle name="出力 2 4 2 15" xfId="4031" xr:uid="{C55CDDA2-4E7F-43E7-B36F-66430FC0CE1E}"/>
    <cellStyle name="出力 2 4 2 15 2" xfId="7408" xr:uid="{0054603F-0709-440A-A721-6ABA46F1996A}"/>
    <cellStyle name="出力 2 4 2 15 3" xfId="11271" xr:uid="{D696464D-889B-4C6B-85A7-7B13AE2A1ADD}"/>
    <cellStyle name="出力 2 4 2 16" xfId="3850" xr:uid="{B33BF75A-CFE3-48E7-BB36-6AA1F540EF61}"/>
    <cellStyle name="出力 2 4 2 17" xfId="9696" xr:uid="{F0473F9F-C002-4022-A3B4-730C6B6E0DFA}"/>
    <cellStyle name="出力 2 4 2 2" xfId="532" xr:uid="{2E9B2F64-A393-4117-A09B-B6B36308839D}"/>
    <cellStyle name="出力 2 4 2 2 10" xfId="2722" xr:uid="{DF40BF34-135F-4AF9-8750-528206D7D426}"/>
    <cellStyle name="出力 2 4 2 2 10 2" xfId="6300" xr:uid="{39E4E1F2-061E-4D25-B852-DB10A9F23E14}"/>
    <cellStyle name="出力 2 4 2 2 10 3" xfId="8843" xr:uid="{CEBDE3DA-A025-473F-91C1-816BC8BA347B}"/>
    <cellStyle name="出力 2 4 2 2 10 4" xfId="12460" xr:uid="{3DDC46E3-91BE-4BD6-A5C8-469051ABBC1D}"/>
    <cellStyle name="出力 2 4 2 2 11" xfId="3452" xr:uid="{FEE22401-FBEB-455E-86F5-1DC5EF07DC3F}"/>
    <cellStyle name="出力 2 4 2 2 11 2" xfId="6987" xr:uid="{CDF018E2-BACF-4D1C-B299-F4EF43B07F82}"/>
    <cellStyle name="出力 2 4 2 2 11 3" xfId="9355" xr:uid="{269031BD-E44F-4E87-BE16-AA0471EB72AB}"/>
    <cellStyle name="出力 2 4 2 2 11 4" xfId="12831" xr:uid="{839A071A-2E62-4063-91E6-EE1AF942FD99}"/>
    <cellStyle name="出力 2 4 2 2 12" xfId="4140" xr:uid="{853A1170-7ED5-4AED-B20E-309F14721D9D}"/>
    <cellStyle name="出力 2 4 2 2 13" xfId="7453" xr:uid="{CE1420EF-46EC-4948-A107-52E541BDB327}"/>
    <cellStyle name="出力 2 4 2 2 14" xfId="9828" xr:uid="{F7DB69CF-E385-4336-8873-CA4E49360BAF}"/>
    <cellStyle name="出力 2 4 2 2 15" xfId="11320" xr:uid="{5899A523-BB89-4627-817E-E39575B0A185}"/>
    <cellStyle name="出力 2 4 2 2 2" xfId="1066" xr:uid="{6F76B47A-7214-4A4F-B25E-FE778F05252E}"/>
    <cellStyle name="出力 2 4 2 2 2 2" xfId="4666" xr:uid="{9EDD5C91-ED07-4716-9DBA-98BE815D97EE}"/>
    <cellStyle name="出力 2 4 2 2 2 3" xfId="7651" xr:uid="{EE12E43B-B123-4302-B2BE-714502CC9AB2}"/>
    <cellStyle name="出力 2 4 2 2 2 4" xfId="10470" xr:uid="{7F835049-F937-41D6-9F59-5E1E6399905A}"/>
    <cellStyle name="出力 2 4 2 2 2 5" xfId="11688" xr:uid="{BE988C32-39FF-4074-BFF2-C6AF1FF2484D}"/>
    <cellStyle name="出力 2 4 2 2 3" xfId="1129" xr:uid="{90868224-4B3E-44D7-9DBD-DA2CE43FF2EA}"/>
    <cellStyle name="出力 2 4 2 2 3 2" xfId="4729" xr:uid="{C3C9D9FC-0994-4B41-8E17-6C7E6F80773E}"/>
    <cellStyle name="出力 2 4 2 2 3 3" xfId="7679" xr:uid="{0C9979B7-CDC7-4BC3-94EA-40419F0F109C}"/>
    <cellStyle name="出力 2 4 2 2 3 4" xfId="10727" xr:uid="{4AA89D83-9A3D-434B-BA9B-8A9F2E4D91F5}"/>
    <cellStyle name="出力 2 4 2 2 3 5" xfId="11728" xr:uid="{F1611C8F-4072-4992-A186-8D7E4EAE0937}"/>
    <cellStyle name="出力 2 4 2 2 4" xfId="1631" xr:uid="{75C99638-DB1B-479B-8A59-25C8F4CB7276}"/>
    <cellStyle name="出力 2 4 2 2 4 2" xfId="5224" xr:uid="{F71E8BD1-9E27-4EBD-A813-9E1461B02A60}"/>
    <cellStyle name="出力 2 4 2 2 4 3" xfId="8031" xr:uid="{5B33D015-FF6F-403B-AFD9-362B760A3620}"/>
    <cellStyle name="出力 2 4 2 2 4 4" xfId="11983" xr:uid="{02CF217A-ADE0-463B-B23C-0EF75810631D}"/>
    <cellStyle name="出力 2 4 2 2 5" xfId="1902" xr:uid="{2C660CB6-9B98-4F47-9FB3-109D38C410A6}"/>
    <cellStyle name="出力 2 4 2 2 5 2" xfId="5493" xr:uid="{04A4A2AD-135B-4A1C-81BE-612C5BF55F3E}"/>
    <cellStyle name="出力 2 4 2 2 5 3" xfId="8245" xr:uid="{638CE7DB-20A3-41C0-A0ED-165E61FC5B65}"/>
    <cellStyle name="出力 2 4 2 2 5 4" xfId="12107" xr:uid="{E2268B19-41D2-4072-8287-BE45BA224A41}"/>
    <cellStyle name="出力 2 4 2 2 6" xfId="2169" xr:uid="{97B2EA2D-D03F-4043-86CF-7A267B4DFA7E}"/>
    <cellStyle name="出力 2 4 2 2 6 2" xfId="5759" xr:uid="{85C854D4-322E-4C61-A4A7-3FF6D58A9F93}"/>
    <cellStyle name="出力 2 4 2 2 6 3" xfId="8455" xr:uid="{12AB0B3C-3054-422F-BF89-95DEB0DD70BD}"/>
    <cellStyle name="出力 2 4 2 2 6 4" xfId="12224" xr:uid="{CABBF809-9588-4D2D-82E6-6F4733737C7C}"/>
    <cellStyle name="出力 2 4 2 2 7" xfId="2435" xr:uid="{E7599D77-E497-4F10-AC1A-660E2A528FBF}"/>
    <cellStyle name="出力 2 4 2 2 7 2" xfId="6023" xr:uid="{E21A1A84-F2F9-49DF-A78D-95428A3C0CBD}"/>
    <cellStyle name="出力 2 4 2 2 7 3" xfId="8657" xr:uid="{EC2F183C-3BC3-45F5-9C8F-1B7E7DB9C6FE}"/>
    <cellStyle name="出力 2 4 2 2 7 4" xfId="12351" xr:uid="{069EE198-9F93-4184-9BA6-3023E348F795}"/>
    <cellStyle name="出力 2 4 2 2 8" xfId="2693" xr:uid="{911BDA76-64C1-49A9-BBA8-39A95250F711}"/>
    <cellStyle name="出力 2 4 2 2 8 2" xfId="6271" xr:uid="{E1C38782-5CD7-4E2B-8C9C-2C8F57B973CD}"/>
    <cellStyle name="出力 2 4 2 2 8 3" xfId="8832" xr:uid="{03D710B0-677B-4E9E-B99F-10B0529F2BB1}"/>
    <cellStyle name="出力 2 4 2 2 8 4" xfId="12448" xr:uid="{1EAA3818-4475-4B12-B217-CFD8AE988B51}"/>
    <cellStyle name="出力 2 4 2 2 9" xfId="3096" xr:uid="{0822EE03-8E46-4179-8F13-F54F156F1FDD}"/>
    <cellStyle name="出力 2 4 2 2 9 2" xfId="6643" xr:uid="{931906EF-18E6-4115-B49E-F76023C222A5}"/>
    <cellStyle name="出力 2 4 2 2 9 3" xfId="9081" xr:uid="{67BD09DF-409A-44BD-B698-80F9DF443ADF}"/>
    <cellStyle name="出力 2 4 2 2 9 4" xfId="12671" xr:uid="{D8D3E62F-52D9-45AB-B5BE-0DB574144318}"/>
    <cellStyle name="出力 2 4 2 3" xfId="908" xr:uid="{BD35F3A1-7922-479B-9377-D37904600EB3}"/>
    <cellStyle name="出力 2 4 2 3 2" xfId="4508" xr:uid="{70F5B1DB-0C12-46F5-85BC-6343AFFAA8F1}"/>
    <cellStyle name="出力 2 4 2 3 3" xfId="7622" xr:uid="{33BC50CE-95D5-4312-8B5E-E84777BB1F85}"/>
    <cellStyle name="出力 2 4 2 3 4" xfId="10311" xr:uid="{0D40E5AF-73A9-4692-BEE6-BFA70EDF08AF}"/>
    <cellStyle name="出力 2 4 2 3 5" xfId="11559" xr:uid="{38C6DDE8-10F1-4CA6-8A23-AFFEA26A5D90}"/>
    <cellStyle name="出力 2 4 2 4" xfId="1288" xr:uid="{97131C62-15AA-489D-BC63-A4CB0E57285B}"/>
    <cellStyle name="出力 2 4 2 4 2" xfId="4885" xr:uid="{CDBB4242-A0F3-4716-97C5-20221606ED61}"/>
    <cellStyle name="出力 2 4 2 4 3" xfId="7786" xr:uid="{E1DE97A5-ED4E-46A7-B7B1-BB407037AE4C}"/>
    <cellStyle name="出力 2 4 2 4 4" xfId="10577" xr:uid="{DABC4B26-0E91-43CA-B133-AFA60422F7FE}"/>
    <cellStyle name="出力 2 4 2 4 5" xfId="11808" xr:uid="{D7FBEDD2-4123-4374-AF92-D6946D66D843}"/>
    <cellStyle name="出力 2 4 2 5" xfId="1473" xr:uid="{0E7610F3-923B-469C-B0AE-B1150E97AD67}"/>
    <cellStyle name="出力 2 4 2 5 2" xfId="5067" xr:uid="{F88983FF-6581-403B-8639-15C4219152B4}"/>
    <cellStyle name="出力 2 4 2 5 3" xfId="7910" xr:uid="{67ACDE39-52FC-4BED-87BC-34C11AB220F4}"/>
    <cellStyle name="出力 2 4 2 5 4" xfId="11907" xr:uid="{68D0B936-746E-4A36-9038-26C8FE2F66AF}"/>
    <cellStyle name="出力 2 4 2 6" xfId="1745" xr:uid="{0E4F6FD1-319E-4AFA-BA70-182942E90188}"/>
    <cellStyle name="出力 2 4 2 6 2" xfId="5337" xr:uid="{75CD9B04-48F4-404C-9FA7-8C8F9504A799}"/>
    <cellStyle name="出力 2 4 2 6 3" xfId="8119" xr:uid="{31EECBF0-8C98-48AE-B122-13274FDA50D2}"/>
    <cellStyle name="出力 2 4 2 6 4" xfId="12036" xr:uid="{8E2BEE14-B6C1-4795-9ECC-99F4C53884E5}"/>
    <cellStyle name="出力 2 4 2 7" xfId="2016" xr:uid="{99F46254-9F9E-4051-A9E7-54C335BB909B}"/>
    <cellStyle name="出力 2 4 2 7 2" xfId="5607" xr:uid="{F1AA7DBF-A39D-46F5-8D69-6103E016506B}"/>
    <cellStyle name="出力 2 4 2 7 3" xfId="8334" xr:uid="{F9F2878B-8860-4A47-879B-F6A83E78DF2D}"/>
    <cellStyle name="出力 2 4 2 7 4" xfId="12157" xr:uid="{CC43C8FC-D789-4D66-86E3-70DDD495B797}"/>
    <cellStyle name="出力 2 4 2 8" xfId="2280" xr:uid="{25D92EA8-FA93-4451-B477-EA78696D18EE}"/>
    <cellStyle name="出力 2 4 2 8 2" xfId="5870" xr:uid="{BA933E9B-80FD-4155-948E-D3617FBE67C0}"/>
    <cellStyle name="出力 2 4 2 8 3" xfId="8541" xr:uid="{0FEC8C53-0DE8-496C-A7C8-252C02AB4BA3}"/>
    <cellStyle name="出力 2 4 2 8 4" xfId="12276" xr:uid="{575B1076-4ADD-49F3-A58E-C1DD8997C4F8}"/>
    <cellStyle name="出力 2 4 2 9" xfId="2540" xr:uid="{B692445F-4564-4E17-9A82-D40BA47F66ED}"/>
    <cellStyle name="出力 2 4 2 9 2" xfId="6125" xr:uid="{F792BA1F-E3D6-4B5C-AC7F-4C0365FB0B2D}"/>
    <cellStyle name="出力 2 4 2 9 3" xfId="8736" xr:uid="{7410206B-E20C-4801-9D75-9B1C2F1FC02B}"/>
    <cellStyle name="出力 2 4 2 9 4" xfId="12394" xr:uid="{AC14136E-2BB5-4391-AE04-0ECE0A32FDE1}"/>
    <cellStyle name="出力 2 4 3" xfId="440" xr:uid="{93CE38A0-EC7F-4B64-9EB2-CADD472DCBD9}"/>
    <cellStyle name="出力 2 4 3 10" xfId="2996" xr:uid="{D3035181-F189-4D1E-AFDC-F86E78EF9CFC}"/>
    <cellStyle name="出力 2 4 3 10 2" xfId="6558" xr:uid="{965FF383-658B-43A4-9E26-0A350209E992}"/>
    <cellStyle name="出力 2 4 3 10 3" xfId="9053" xr:uid="{0F7FE0ED-45E7-49DB-B4B9-C9B52A632BE2}"/>
    <cellStyle name="出力 2 4 3 10 4" xfId="12591" xr:uid="{9CE3B4E4-FB6F-465D-91DE-C57D288D8813}"/>
    <cellStyle name="出力 2 4 3 11" xfId="2783" xr:uid="{80C02E4E-4FDC-4BCB-9334-8318339449E9}"/>
    <cellStyle name="出力 2 4 3 11 2" xfId="6356" xr:uid="{CA0FD399-CA35-40CF-8117-0B0CC11FB8E0}"/>
    <cellStyle name="出力 2 4 3 11 3" xfId="8890" xr:uid="{F59117FC-D8FE-4C90-BFBF-388D981F37A6}"/>
    <cellStyle name="出力 2 4 3 11 4" xfId="12488" xr:uid="{C4F72F77-BAB2-40CA-BBAF-0596AEF9217F}"/>
    <cellStyle name="出力 2 4 3 12" xfId="3362" xr:uid="{F494FCCA-AF52-437F-81E8-7B2E04798006}"/>
    <cellStyle name="出力 2 4 3 12 2" xfId="6897" xr:uid="{827F42A0-F7F4-4375-B335-A2020154CEEB}"/>
    <cellStyle name="出力 2 4 3 12 3" xfId="9282" xr:uid="{31CFFF85-DBD6-4806-BE0A-2BCFB3965E2B}"/>
    <cellStyle name="出力 2 4 3 12 4" xfId="12791" xr:uid="{F526AC16-894D-441B-8F21-1590F1AC12C7}"/>
    <cellStyle name="出力 2 4 3 13" xfId="4068" xr:uid="{B4D1A1E5-BD75-4BD8-B78F-598BC1DA2083}"/>
    <cellStyle name="出力 2 4 3 14" xfId="7432" xr:uid="{7D633B7E-8F50-4770-943B-55CF405A1B92}"/>
    <cellStyle name="出力 2 4 3 15" xfId="9736" xr:uid="{48827C3E-17C8-4732-8FB0-CACDC3BFA2A2}"/>
    <cellStyle name="出力 2 4 3 16" xfId="11287" xr:uid="{A03ABA91-BBE7-48AF-B122-35B06238871A}"/>
    <cellStyle name="出力 2 4 3 2" xfId="964" xr:uid="{2BE2EA33-4B5A-4BAD-9EBA-0804693026A9}"/>
    <cellStyle name="出力 2 4 3 2 2" xfId="4564" xr:uid="{75866E0E-9B7D-4B79-9A3A-18D5BD176673}"/>
    <cellStyle name="出力 2 4 3 2 3" xfId="7631" xr:uid="{3D48557F-890B-4548-9FC8-1798676C93F3}"/>
    <cellStyle name="出力 2 4 3 2 4" xfId="10367" xr:uid="{88B8A33D-6B97-444A-A497-16C79B2E6CE6}"/>
    <cellStyle name="出力 2 4 3 2 5" xfId="11605" xr:uid="{E592E938-479F-4556-8B8D-139164926AFF}"/>
    <cellStyle name="出力 2 4 3 3" xfId="1344" xr:uid="{54EB46F0-8B75-466F-8BA5-123BA8D0B685}"/>
    <cellStyle name="出力 2 4 3 3 2" xfId="4939" xr:uid="{D24FC542-4877-4ABF-B05D-C202E5FC8CCD}"/>
    <cellStyle name="出力 2 4 3 3 3" xfId="7822" xr:uid="{EC6DB314-D079-4E81-9DE0-CBEF4FC2C229}"/>
    <cellStyle name="出力 2 4 3 3 4" xfId="10629" xr:uid="{C0BCC352-ADD7-4AD3-BA02-B52A2D6E6BF8}"/>
    <cellStyle name="出力 2 4 3 3 5" xfId="11841" xr:uid="{206D5C2C-5886-44F1-A478-A616624E854A}"/>
    <cellStyle name="出力 2 4 3 4" xfId="1529" xr:uid="{FF1D8910-6802-4EE5-B7A1-5D490D4BC216}"/>
    <cellStyle name="出力 2 4 3 4 2" xfId="5122" xr:uid="{FA8431E9-D151-4B5F-A771-771401164558}"/>
    <cellStyle name="出力 2 4 3 4 3" xfId="7950" xr:uid="{608F519F-3FC4-4179-8712-11F324B16F6F}"/>
    <cellStyle name="出力 2 4 3 4 4" xfId="11932" xr:uid="{761FC54B-096E-474A-A51F-4C819A3E8B22}"/>
    <cellStyle name="出力 2 4 3 5" xfId="1800" xr:uid="{71DBD1D1-D025-4AD0-BDFB-7B95D5E720EB}"/>
    <cellStyle name="出力 2 4 3 5 2" xfId="5391" xr:uid="{40C3BC0C-FBBC-4EEB-A8F0-272C2B174E45}"/>
    <cellStyle name="出力 2 4 3 5 3" xfId="8163" xr:uid="{303CB2C1-03A9-4DE7-A36F-E21D2DD9C64E}"/>
    <cellStyle name="出力 2 4 3 5 4" xfId="12060" xr:uid="{75F88291-EF1F-46D0-98DE-82EA6153586D}"/>
    <cellStyle name="出力 2 4 3 6" xfId="2068" xr:uid="{ED3321CB-E1DA-483A-A35E-74E535F248EE}"/>
    <cellStyle name="出力 2 4 3 6 2" xfId="5658" xr:uid="{47B46403-5588-4568-A2C3-CA6CE30AF99D}"/>
    <cellStyle name="出力 2 4 3 6 3" xfId="8374" xr:uid="{FA58FEE1-FA18-42F5-93F6-7F862712CB28}"/>
    <cellStyle name="出力 2 4 3 6 4" xfId="12179" xr:uid="{A53A2D4E-BB68-4815-BD5D-51FB4F423EC9}"/>
    <cellStyle name="出力 2 4 3 7" xfId="2334" xr:uid="{B87027B8-9280-437F-9A8A-05640DE5EF3E}"/>
    <cellStyle name="出力 2 4 3 7 2" xfId="5924" xr:uid="{8E5ECFEC-E7C0-4F47-8C81-B23F5AAAC112}"/>
    <cellStyle name="出力 2 4 3 7 3" xfId="8579" xr:uid="{A572036A-0D14-4438-8E02-41EE6E676D60}"/>
    <cellStyle name="出力 2 4 3 7 4" xfId="12304" xr:uid="{03225279-C3DB-41EC-BC72-CC5FA8EE7219}"/>
    <cellStyle name="出力 2 4 3 8" xfId="2593" xr:uid="{BA8B05FD-E4A3-4701-9529-8EDD3C6F7435}"/>
    <cellStyle name="出力 2 4 3 8 2" xfId="6176" xr:uid="{54659870-F0B6-457B-BBEB-4CDF914DF9C5}"/>
    <cellStyle name="出力 2 4 3 8 3" xfId="8774" xr:uid="{BB664295-19E2-4104-B0AC-C9294F840DE5}"/>
    <cellStyle name="出力 2 4 3 8 4" xfId="12411" xr:uid="{A7C6DA83-148B-4866-BEBB-6A7C1B40DAEE}"/>
    <cellStyle name="出力 2 4 3 9" xfId="2842" xr:uid="{95EAEE88-ED3D-4B87-BBEC-8B7FC789D85F}"/>
    <cellStyle name="出力 2 4 3 9 2" xfId="6412" xr:uid="{8F5C5AA9-12F9-4211-9AD1-E6A3F0D95281}"/>
    <cellStyle name="出力 2 4 3 9 3" xfId="8940" xr:uid="{42965FD8-8360-4203-8C0B-AD9F280DAB70}"/>
    <cellStyle name="出力 2 4 3 9 4" xfId="12515" xr:uid="{363776C4-93A1-4EFC-B09A-BEDFB3C3C6D7}"/>
    <cellStyle name="出力 2 4 4" xfId="804" xr:uid="{FDE40E06-678B-4507-A9E5-1EF06F7DA200}"/>
    <cellStyle name="出力 2 4 4 2" xfId="4404" xr:uid="{81CA4A43-6DFA-4340-83AC-8D5E1E098F41}"/>
    <cellStyle name="出力 2 4 4 3" xfId="7602" xr:uid="{91915C79-7189-4BB6-B659-6BF52B6451E5}"/>
    <cellStyle name="出力 2 4 4 4" xfId="10207" xr:uid="{463A32C3-0403-4D27-92D7-814F426073E2}"/>
    <cellStyle name="出力 2 4 4 5" xfId="11472" xr:uid="{CEF1F5FC-92A9-4F1A-A68C-12862731991B}"/>
    <cellStyle name="出力 2 4 5" xfId="1182" xr:uid="{C3FA1105-5FB4-4660-929F-42B18889C78D}"/>
    <cellStyle name="出力 2 4 5 2" xfId="4781" xr:uid="{CE0E8AC8-2C9E-4DB8-9E20-C0C9F6FC7059}"/>
    <cellStyle name="出力 2 4 5 3" xfId="7712" xr:uid="{337F7B99-30B6-45E3-9684-F59A5CEFA5DD}"/>
    <cellStyle name="出力 2 4 5 4" xfId="11752" xr:uid="{16784745-A3A2-4126-A2D1-CB317D3AD397}"/>
    <cellStyle name="出力 2 4 6" xfId="1336" xr:uid="{486107B6-1061-4BC5-BF65-35478C9BB78D}"/>
    <cellStyle name="出力 2 4 6 2" xfId="4931" xr:uid="{8404D38E-67B6-4752-843E-07D43E0DAD3D}"/>
    <cellStyle name="出力 2 4 6 3" xfId="7815" xr:uid="{BA6C3AE8-B77F-43CC-900B-6BDD5080BAA2}"/>
    <cellStyle name="出力 2 4 6 4" xfId="11837" xr:uid="{3B9792B1-0035-4750-AFDB-0498A637832B}"/>
    <cellStyle name="出力 2 4 7" xfId="1210" xr:uid="{5CA7121B-51FF-440B-A4AA-F8D393558C6A}"/>
    <cellStyle name="出力 2 4 7 2" xfId="4808" xr:uid="{411DF727-F7FE-49E8-9DCD-7CA58C5F3F68}"/>
    <cellStyle name="出力 2 4 7 3" xfId="7733" xr:uid="{90DAA8E6-BEA8-47D3-B025-F40D675B244E}"/>
    <cellStyle name="出力 2 4 7 4" xfId="11763" xr:uid="{1A2F3B07-E534-41AF-94A6-9D891C364F80}"/>
    <cellStyle name="出力 2 4 8" xfId="1146" xr:uid="{E863624A-242D-419A-9F59-A6A1516DF8B4}"/>
    <cellStyle name="出力 2 4 8 2" xfId="4746" xr:uid="{CD88A00A-B6E3-4BCC-A7FD-C046D7F93E11}"/>
    <cellStyle name="出力 2 4 8 3" xfId="7690" xr:uid="{E7AC433B-ABCA-4864-B688-7D4DF56CF43A}"/>
    <cellStyle name="出力 2 4 8 4" xfId="11738" xr:uid="{EFC9726F-76BD-43C6-9157-41B5B8001672}"/>
    <cellStyle name="出力 2 4 9" xfId="1499" xr:uid="{85D6226F-B51A-4CFD-AFA2-C4B5F81395CC}"/>
    <cellStyle name="出力 2 4 9 2" xfId="5093" xr:uid="{361EF832-4EC6-4B94-9B8E-133D07DE2AE1}"/>
    <cellStyle name="出力 2 4 9 3" xfId="7929" xr:uid="{893E0374-F2C9-44FF-8264-6AFF887049E5}"/>
    <cellStyle name="出力 2 4 9 4" xfId="11919" xr:uid="{C00AE89E-93B1-46C2-886F-FD3C45695AFF}"/>
    <cellStyle name="出力 2 5" xfId="341" xr:uid="{29C3CDA3-7A87-402D-8918-CE9404E686B1}"/>
    <cellStyle name="出力 2 5 10" xfId="2741" xr:uid="{03DE19BA-48E8-4843-9A67-FE5F9400626D}"/>
    <cellStyle name="出力 2 5 10 2" xfId="6316" xr:uid="{52852934-BA25-46C1-82D4-0C8DC4B3E199}"/>
    <cellStyle name="出力 2 5 10 3" xfId="8858" xr:uid="{78347FD8-8A4A-4F70-8F38-6E01E2352ACC}"/>
    <cellStyle name="出力 2 5 10 4" xfId="12469" xr:uid="{A80DED99-2169-43EC-BD0C-D73BF8A83EDD}"/>
    <cellStyle name="出力 2 5 11" xfId="2084" xr:uid="{35168C45-0B5B-47EE-B1C2-DA3949564F02}"/>
    <cellStyle name="出力 2 5 11 2" xfId="5674" xr:uid="{7ACD77E0-13BD-42B7-9423-18F72D5C5B84}"/>
    <cellStyle name="出力 2 5 11 3" xfId="8387" xr:uid="{BA283A6C-74E1-49E4-AA8F-93942A6A7DE2}"/>
    <cellStyle name="出力 2 5 11 4" xfId="12186" xr:uid="{A683F257-098A-453D-A25C-3C43FF46DA97}"/>
    <cellStyle name="出力 2 5 12" xfId="3223" xr:uid="{1AF064F3-984C-4EA7-90C3-5CC22B0AEED7}"/>
    <cellStyle name="出力 2 5 12 2" xfId="6759" xr:uid="{ACE2D623-F1A5-4BB3-AEB9-1419E6B0D8DE}"/>
    <cellStyle name="出力 2 5 12 3" xfId="9171" xr:uid="{00FF4F8D-FCF5-4750-AB05-2054BAB6A002}"/>
    <cellStyle name="出力 2 5 13" xfId="3267" xr:uid="{FB50B433-6015-4772-B1E8-F86257B6C518}"/>
    <cellStyle name="出力 2 5 13 2" xfId="6802" xr:uid="{97269D87-DD3D-4BF7-A84C-83B206D8BBB2}"/>
    <cellStyle name="出力 2 5 13 3" xfId="9206" xr:uid="{6E66FA6B-7EC7-4372-88D6-9A02D20882C1}"/>
    <cellStyle name="出力 2 5 13 4" xfId="12751" xr:uid="{000BD5CE-0130-4982-8AD2-5211E6F2A3BF}"/>
    <cellStyle name="出力 2 5 14" xfId="3565" xr:uid="{414C8710-2E71-4CAE-9E04-521F1A197287}"/>
    <cellStyle name="出力 2 5 14 2" xfId="7100" xr:uid="{8651E49D-D9C8-4631-95FB-7E9AE7F2803E}"/>
    <cellStyle name="出力 2 5 14 3" xfId="9436" xr:uid="{E2636D03-8EE1-41F4-8715-F9A918A1BF5A}"/>
    <cellStyle name="出力 2 5 14 4" xfId="12892" xr:uid="{6547C805-DCBC-43E5-995D-D46057951AD6}"/>
    <cellStyle name="出力 2 5 15" xfId="3706" xr:uid="{BCDC96D7-57C3-494D-BF2B-2D1518B1D640}"/>
    <cellStyle name="出力 2 5 15 2" xfId="7241" xr:uid="{1361F036-4A9D-4D61-BB86-8DF8214E56EF}"/>
    <cellStyle name="出力 2 5 15 3" xfId="12965" xr:uid="{901D5A71-7790-4380-89DB-C345EE94D976}"/>
    <cellStyle name="出力 2 5 16" xfId="3975" xr:uid="{1FC72FF0-8750-4441-BF18-D17AD15CB644}"/>
    <cellStyle name="出力 2 5 16 2" xfId="7369" xr:uid="{D8ED23EC-8DBA-493A-B7A5-77A14EEE6BDD}"/>
    <cellStyle name="出力 2 5 16 3" xfId="11244" xr:uid="{94EFFBA6-72F4-491E-941E-6E4B6D8BF516}"/>
    <cellStyle name="出力 2 5 17" xfId="9638" xr:uid="{B7C0A0A3-14A0-4A65-B9A2-0BC3A613AE2C}"/>
    <cellStyle name="出力 2 5 18" xfId="10125" xr:uid="{5CC0EE99-BA8E-4E3F-9901-51155FDA6848}"/>
    <cellStyle name="出力 2 5 2" xfId="482" xr:uid="{8A4668E5-424D-4CCB-ABD7-3A692848F310}"/>
    <cellStyle name="出力 2 5 2 10" xfId="3038" xr:uid="{EB10A85D-C94C-4A0D-8A7E-56CE735B55F8}"/>
    <cellStyle name="出力 2 5 2 10 2" xfId="6596" xr:uid="{64A5FE35-ECD9-4FCE-9F9E-9F4A550D918E}"/>
    <cellStyle name="出力 2 5 2 10 3" xfId="9065" xr:uid="{8F8947F0-ECB8-453F-B26D-3FF369449553}"/>
    <cellStyle name="出力 2 5 2 10 4" xfId="12627" xr:uid="{834808CA-6487-4ECC-AC31-5D4B1A629FFF}"/>
    <cellStyle name="出力 2 5 2 11" xfId="2157" xr:uid="{EC3E5EA2-E08A-4A82-A6BC-E4BAC797826E}"/>
    <cellStyle name="出力 2 5 2 11 2" xfId="5747" xr:uid="{0EB88317-8936-4809-BC32-0C26EFB847EC}"/>
    <cellStyle name="出力 2 5 2 11 3" xfId="8446" xr:uid="{6A2CBDCA-CEFB-49F7-ABF7-7B2DF65948C7}"/>
    <cellStyle name="出力 2 5 2 11 4" xfId="12219" xr:uid="{2A959F8C-9853-4B5B-B301-5140A9A9BC92}"/>
    <cellStyle name="出力 2 5 2 12" xfId="3402" xr:uid="{EEAD8DF7-B5BC-48AE-AF1C-80A67F1F4794}"/>
    <cellStyle name="出力 2 5 2 12 2" xfId="6937" xr:uid="{69F8794E-B652-4D49-A5D1-D9DF704AB183}"/>
    <cellStyle name="出力 2 5 2 12 3" xfId="9315" xr:uid="{F0BD76E9-C57D-4DAB-9779-1548219CD33C}"/>
    <cellStyle name="出力 2 5 2 12 4" xfId="12811" xr:uid="{A1AD7AE1-A493-4F3F-8F75-78A392EE6F4E}"/>
    <cellStyle name="出力 2 5 2 13" xfId="4102" xr:uid="{F221FE9E-8800-4D24-BA2F-21943F6E5CCF}"/>
    <cellStyle name="出力 2 5 2 14" xfId="7442" xr:uid="{1E7241E6-03FB-4579-AEE0-471C36674915}"/>
    <cellStyle name="出力 2 5 2 15" xfId="9778" xr:uid="{94D48821-D294-474E-B0AA-772547B90B81}"/>
    <cellStyle name="出力 2 5 2 16" xfId="11302" xr:uid="{C0824D04-4A51-4C87-9449-195E809CD220}"/>
    <cellStyle name="出力 2 5 2 2" xfId="1007" xr:uid="{C2F661F4-9B96-436D-90DC-15CF75C7ACE4}"/>
    <cellStyle name="出力 2 5 2 2 2" xfId="4607" xr:uid="{DC5142E5-8808-4E5A-BE8A-8B83C6646560}"/>
    <cellStyle name="出力 2 5 2 2 3" xfId="7639" xr:uid="{B146D001-3024-4B9B-9099-178968E050E2}"/>
    <cellStyle name="出力 2 5 2 2 4" xfId="10411" xr:uid="{E306929A-0506-473B-893B-3FD45D9AB756}"/>
    <cellStyle name="出力 2 5 2 2 5" xfId="11641" xr:uid="{F45E4333-78DC-4F4E-BC17-9CCC7EE10FFB}"/>
    <cellStyle name="出力 2 5 2 3" xfId="673" xr:uid="{4227673A-1AB6-4021-AA4A-7892754B3EE1}"/>
    <cellStyle name="出力 2 5 2 3 2" xfId="4275" xr:uid="{0F8073F0-F3F6-4432-855E-7BEEC3B9B5A4}"/>
    <cellStyle name="出力 2 5 2 3 3" xfId="7532" xr:uid="{FBAF7777-4E7E-4E47-A6EF-CB20B1522E4F}"/>
    <cellStyle name="出力 2 5 2 3 4" xfId="10671" xr:uid="{BB544870-F3A3-4251-8BE5-A80773A6E42B}"/>
    <cellStyle name="出力 2 5 2 3 5" xfId="11388" xr:uid="{932AB0AE-32AB-4C04-962C-BB48B54CB936}"/>
    <cellStyle name="出力 2 5 2 4" xfId="1573" xr:uid="{9BF1969D-0CC1-4EA8-9EE1-A743D5B1984B}"/>
    <cellStyle name="出力 2 5 2 4 2" xfId="5166" xr:uid="{26EAC62E-CF09-435A-87CB-61E673A7B1F8}"/>
    <cellStyle name="出力 2 5 2 4 3" xfId="7986" xr:uid="{E233CA14-8C4A-4E75-9172-B1C2B46C2D25}"/>
    <cellStyle name="出力 2 5 2 4 4" xfId="11956" xr:uid="{B36E9F34-69BF-4475-A236-DF9C69BACE7B}"/>
    <cellStyle name="出力 2 5 2 5" xfId="1844" xr:uid="{1EB4C354-932F-4ECA-9ADF-A6C820CFEE24}"/>
    <cellStyle name="出力 2 5 2 5 2" xfId="5435" xr:uid="{94F9AFEF-0C1D-4241-A26C-E1312E3284F3}"/>
    <cellStyle name="出力 2 5 2 5 3" xfId="8198" xr:uid="{05B90071-4535-4D48-81D2-AB95986FE6DB}"/>
    <cellStyle name="出力 2 5 2 5 4" xfId="12082" xr:uid="{28F05FCD-208A-4C19-8B0E-17DAD989C245}"/>
    <cellStyle name="出力 2 5 2 6" xfId="2112" xr:uid="{ABBA4007-86A3-4685-87F8-C370EA585F93}"/>
    <cellStyle name="出力 2 5 2 6 2" xfId="5702" xr:uid="{766C2F39-4A4D-4DDC-8731-0CCFECDF3AA1}"/>
    <cellStyle name="出力 2 5 2 6 3" xfId="8410" xr:uid="{F25F7DA7-2D1B-441E-850E-69CE95265012}"/>
    <cellStyle name="出力 2 5 2 6 4" xfId="12202" xr:uid="{20DDBC94-1CA3-4E24-A756-94A9305A5941}"/>
    <cellStyle name="出力 2 5 2 7" xfId="2377" xr:uid="{96B82A9D-001D-4BAA-AD5F-6AF2DEF2AD70}"/>
    <cellStyle name="出力 2 5 2 7 2" xfId="5967" xr:uid="{B05929DC-9D0C-4151-8083-6EE0E3B839D9}"/>
    <cellStyle name="出力 2 5 2 7 3" xfId="8614" xr:uid="{71868EC2-F886-4843-B1F9-B3859F47EED7}"/>
    <cellStyle name="出力 2 5 2 7 4" xfId="12326" xr:uid="{0AEE7B99-3F75-49A6-B5D5-E10740B7A77E}"/>
    <cellStyle name="出力 2 5 2 8" xfId="2636" xr:uid="{F770164D-C324-4011-B3CB-3A0D96AFB50B}"/>
    <cellStyle name="出力 2 5 2 8 2" xfId="6217" xr:uid="{F6DA45CD-F4A7-4A71-9BB8-14CCC3777A52}"/>
    <cellStyle name="出力 2 5 2 8 3" xfId="8805" xr:uid="{AE30B233-5113-4323-B1DF-BDEFE0CFD037}"/>
    <cellStyle name="出力 2 5 2 8 4" xfId="12425" xr:uid="{E5C80605-0761-4A85-AAF7-AB44369AD1A9}"/>
    <cellStyle name="出力 2 5 2 9" xfId="2884" xr:uid="{EC47079F-C7E2-4802-819B-1EA52B4CF165}"/>
    <cellStyle name="出力 2 5 2 9 2" xfId="6451" xr:uid="{F4B3AF93-8921-43B2-94DE-C41F4AA7D63B}"/>
    <cellStyle name="出力 2 5 2 9 3" xfId="8975" xr:uid="{2E441F3C-D8E1-4DF4-B054-6DBC0F0CC315}"/>
    <cellStyle name="出力 2 5 2 9 4" xfId="12535" xr:uid="{AA2E0C77-41FB-4485-8D8F-0FDA0D736EF9}"/>
    <cellStyle name="出力 2 5 3" xfId="849" xr:uid="{8C852372-3566-4FA5-AF5D-7E7F102E18C6}"/>
    <cellStyle name="出力 2 5 3 2" xfId="4449" xr:uid="{8A0F9F02-BDFB-49B5-A000-327FF9E7B3B3}"/>
    <cellStyle name="出力 2 5 3 3" xfId="7611" xr:uid="{CC830C45-616D-4B62-80EF-9621E6649B0F}"/>
    <cellStyle name="出力 2 5 3 4" xfId="10252" xr:uid="{6773A3A1-9346-48D2-8808-725B43727468}"/>
    <cellStyle name="出力 2 5 3 5" xfId="11511" xr:uid="{8CFE57BB-0B94-4115-B948-2B5A833D2877}"/>
    <cellStyle name="出力 2 5 4" xfId="1297" xr:uid="{9C04F7CE-6F46-47C6-91B0-3117B84A4850}"/>
    <cellStyle name="出力 2 5 4 2" xfId="4893" xr:uid="{ED49731B-2877-446E-9C09-97C32695E381}"/>
    <cellStyle name="出力 2 5 4 3" xfId="7789" xr:uid="{F179069B-8658-4140-B77C-2C8A5E10AF24}"/>
    <cellStyle name="出力 2 5 4 4" xfId="10521" xr:uid="{EE8435A1-8770-4A03-887A-766A0D6D003E}"/>
    <cellStyle name="出力 2 5 4 5" xfId="11814" xr:uid="{35865061-9A34-4A2A-A5FF-1AFCFAE9C505}"/>
    <cellStyle name="出力 2 5 5" xfId="1415" xr:uid="{107CEE9A-C68B-4BE1-905F-46A6262F2631}"/>
    <cellStyle name="出力 2 5 5 2" xfId="5009" xr:uid="{92599672-717A-4B05-8E04-8EB7B27507BF}"/>
    <cellStyle name="出力 2 5 5 3" xfId="7864" xr:uid="{946E4864-4859-42EA-BAE9-02C4B6A68F05}"/>
    <cellStyle name="出力 2 5 5 4" xfId="11880" xr:uid="{CA1A13C2-91EB-415A-802A-46C070B5C1E7}"/>
    <cellStyle name="出力 2 5 6" xfId="1688" xr:uid="{D1EB42D2-02A7-44CA-B294-EAC67D2296DE}"/>
    <cellStyle name="出力 2 5 6 2" xfId="5280" xr:uid="{6A6FADA3-030B-4DCA-87D4-9B3438A96A75}"/>
    <cellStyle name="出力 2 5 6 3" xfId="8074" xr:uid="{0CF218E5-E9BC-4578-ABD5-4B4F735CB510}"/>
    <cellStyle name="出力 2 5 6 4" xfId="12009" xr:uid="{0B4FFE41-B02C-4388-923B-E858B4D2476A}"/>
    <cellStyle name="出力 2 5 7" xfId="1957" xr:uid="{4522F23A-4405-4122-9F98-E5634CD978A0}"/>
    <cellStyle name="出力 2 5 7 2" xfId="5548" xr:uid="{4EBF793B-7D7B-4DB6-B385-49A9BE261A7A}"/>
    <cellStyle name="出力 2 5 7 3" xfId="8289" xr:uid="{04B49BF7-D5ED-4F97-B221-22BF9B9F1AE8}"/>
    <cellStyle name="出力 2 5 7 4" xfId="12131" xr:uid="{5EB1C5DB-3A38-4D92-BDF6-F9B14CAACE17}"/>
    <cellStyle name="出力 2 5 8" xfId="2223" xr:uid="{3A22FFFD-F239-46CF-A547-862A3B7760B6}"/>
    <cellStyle name="出力 2 5 8 2" xfId="5813" xr:uid="{08C85520-5649-4849-849A-C59AFF4CC73C}"/>
    <cellStyle name="出力 2 5 8 3" xfId="8498" xr:uid="{7FA2E7F9-A010-435E-8C96-92869AA0AED4}"/>
    <cellStyle name="出力 2 5 8 4" xfId="12250" xr:uid="{A674A22C-5208-4773-87F1-BA50E3AAA868}"/>
    <cellStyle name="出力 2 5 9" xfId="2482" xr:uid="{6D7AB307-D13E-42B5-AFA6-7BD2BAD1A58D}"/>
    <cellStyle name="出力 2 5 9 2" xfId="6070" xr:uid="{6BBD57A7-1F06-4E1F-9C9D-C20CBEB27C03}"/>
    <cellStyle name="出力 2 5 9 3" xfId="8695" xr:uid="{81C6233F-F3DB-4640-900D-81386D3E2D81}"/>
    <cellStyle name="出力 2 5 9 4" xfId="12373" xr:uid="{4FC8047E-3048-4A8A-AB79-7F3D2366E8C1}"/>
    <cellStyle name="出力 2 6" xfId="329" xr:uid="{5B6FD20B-91E0-4CCE-B2A6-3B0D74CF1971}"/>
    <cellStyle name="出力 2 6 10" xfId="2733" xr:uid="{3E62EE54-B1DC-4EEE-992F-4131F5B5E031}"/>
    <cellStyle name="出力 2 6 10 2" xfId="6310" xr:uid="{1DB96D02-F315-4BE1-A48B-22C34F317762}"/>
    <cellStyle name="出力 2 6 10 3" xfId="8853" xr:uid="{E2B469B6-1A70-45AB-B4B1-7EC7EB4C1E80}"/>
    <cellStyle name="出力 2 6 10 4" xfId="12466" xr:uid="{1353DD66-2E6F-4CF1-8D43-1AB4956AC78C}"/>
    <cellStyle name="出力 2 6 11" xfId="2708" xr:uid="{49B12873-699B-406A-8AB2-BF8AC9A47F50}"/>
    <cellStyle name="出力 2 6 11 2" xfId="6286" xr:uid="{9925FA7B-3A66-456F-9A86-095E536FB21D}"/>
    <cellStyle name="出力 2 6 11 3" xfId="8837" xr:uid="{0D39D621-0E42-4AF2-9F20-E71B5FDE1EB5}"/>
    <cellStyle name="出力 2 6 11 4" xfId="12455" xr:uid="{53D43C96-875F-41A2-A3BA-C49004038D90}"/>
    <cellStyle name="出力 2 6 12" xfId="3143" xr:uid="{984D4341-B5A1-4302-993B-99EA05614F59}"/>
    <cellStyle name="出力 2 6 12 2" xfId="6685" xr:uid="{A1876E06-3D42-4FD5-99B8-7F68898B17BA}"/>
    <cellStyle name="出力 2 6 12 3" xfId="9107" xr:uid="{51B6B119-5B31-4EF5-8ED5-5BA7A4153AB9}"/>
    <cellStyle name="出力 2 6 13" xfId="3255" xr:uid="{E9B4060C-C7CE-40B3-9893-563A7F4B9202}"/>
    <cellStyle name="出力 2 6 13 2" xfId="6790" xr:uid="{E2A5BAA2-5E79-45D0-8EA2-29179BA39156}"/>
    <cellStyle name="出力 2 6 13 3" xfId="9197" xr:uid="{788EEE92-6516-43B2-952F-B385C1E63EFF}"/>
    <cellStyle name="出力 2 6 13 4" xfId="12744" xr:uid="{F8F294DE-4F18-4448-8AAC-168AE80ABD40}"/>
    <cellStyle name="出力 2 6 14" xfId="3553" xr:uid="{DEEEDFF4-3C72-4C5C-9FC0-9E304EE3F7D4}"/>
    <cellStyle name="出力 2 6 14 2" xfId="7088" xr:uid="{46898812-7BB2-4F09-87B7-0886112FE3E2}"/>
    <cellStyle name="出力 2 6 14 3" xfId="9427" xr:uid="{AE4D139D-7555-4D3B-8CA6-8B7D9B3E0737}"/>
    <cellStyle name="出力 2 6 14 4" xfId="12885" xr:uid="{AA64D1D7-AEDE-4FA7-9976-D32BBBCC6772}"/>
    <cellStyle name="出力 2 6 15" xfId="3694" xr:uid="{7EA8F7CA-67DC-4FA8-BB04-8A0D426B0495}"/>
    <cellStyle name="出力 2 6 15 2" xfId="7229" xr:uid="{6E926B11-3D5F-49CE-BD84-2913879F4577}"/>
    <cellStyle name="出力 2 6 15 3" xfId="12958" xr:uid="{3AA8AAC9-729B-4D70-B2D1-8AF6DC31F8C4}"/>
    <cellStyle name="出力 2 6 16" xfId="3963" xr:uid="{4D0B8726-9480-4914-B0B6-613B201F5985}"/>
    <cellStyle name="出力 2 6 16 2" xfId="7360" xr:uid="{228EC0E8-9A9A-4691-A815-1FA18958DF64}"/>
    <cellStyle name="出力 2 6 16 3" xfId="11237" xr:uid="{48E28556-E9E2-491A-9A59-B3364F86FB7B}"/>
    <cellStyle name="出力 2 6 17" xfId="9626" xr:uid="{31F0BB5E-EF26-4AE5-8DAF-4A08DE33B6D7}"/>
    <cellStyle name="出力 2 6 18" xfId="10175" xr:uid="{BA84FF6C-4601-4E8B-AFCF-2383B2BB3301}"/>
    <cellStyle name="出力 2 6 2" xfId="470" xr:uid="{95B0B945-369B-447B-92F7-C8967AB10157}"/>
    <cellStyle name="出力 2 6 2 10" xfId="3026" xr:uid="{D66C78E4-5728-4667-AB7D-E70EF81CA1BF}"/>
    <cellStyle name="出力 2 6 2 10 2" xfId="6584" xr:uid="{281C4480-AE06-4438-A0E3-5D7C1C7949F1}"/>
    <cellStyle name="出力 2 6 2 10 3" xfId="9062" xr:uid="{56E6BE13-3A2F-48A0-9ED5-18B0EEC80B4E}"/>
    <cellStyle name="出力 2 6 2 10 4" xfId="12615" xr:uid="{57485FA2-5535-4F9B-AF65-FF0337A4A652}"/>
    <cellStyle name="出力 2 6 2 11" xfId="671" xr:uid="{2CC4C8C9-2256-43B4-B0BB-911B1A4EC715}"/>
    <cellStyle name="出力 2 6 2 11 2" xfId="4273" xr:uid="{14CC516F-AC21-4168-A4C2-A15A4C93449E}"/>
    <cellStyle name="出力 2 6 2 11 3" xfId="7530" xr:uid="{80E0FC12-8601-4514-AFBF-B64BE67633BD}"/>
    <cellStyle name="出力 2 6 2 11 4" xfId="11386" xr:uid="{6BEED335-036A-4C00-81A7-EEBCE6A73C28}"/>
    <cellStyle name="出力 2 6 2 12" xfId="3390" xr:uid="{B329371D-9D6C-425D-9DCF-05C9C7DAEDE5}"/>
    <cellStyle name="出力 2 6 2 12 2" xfId="6925" xr:uid="{504AF7BF-8772-46A9-95F2-478D9875D3A5}"/>
    <cellStyle name="出力 2 6 2 12 3" xfId="9306" xr:uid="{C78158DA-45A4-413C-A32D-886C799D4208}"/>
    <cellStyle name="出力 2 6 2 12 4" xfId="12804" xr:uid="{48E5CA7B-F4C8-465D-9F50-B3DDEAB7E32B}"/>
    <cellStyle name="出力 2 6 2 13" xfId="4093" xr:uid="{42055008-C318-47C2-8855-C69F07503F61}"/>
    <cellStyle name="出力 2 6 2 14" xfId="7439" xr:uid="{76870D2E-DFD4-4D6D-B707-6B0168A406C3}"/>
    <cellStyle name="出力 2 6 2 15" xfId="9766" xr:uid="{E7B2F13D-BDDC-430F-B6F7-1CB6E90CC11B}"/>
    <cellStyle name="出力 2 6 2 16" xfId="11297" xr:uid="{20E1C077-5B18-43D5-8DD6-9995CADBB1D5}"/>
    <cellStyle name="出力 2 6 2 2" xfId="995" xr:uid="{F5C25776-E1E0-43EC-953D-643184EFAFB7}"/>
    <cellStyle name="出力 2 6 2 2 2" xfId="4595" xr:uid="{B254CDF6-05B7-42E1-B237-9511300D99BE}"/>
    <cellStyle name="出力 2 6 2 2 3" xfId="7636" xr:uid="{50702D20-18CB-4192-91E9-0493061E49CB}"/>
    <cellStyle name="出力 2 6 2 2 4" xfId="10399" xr:uid="{1235F6FD-1413-4EC2-A0E5-5B4E09962204}"/>
    <cellStyle name="出力 2 6 2 2 5" xfId="11630" xr:uid="{6BE4930D-47F3-4B15-9D74-0E0FFA185C0F}"/>
    <cellStyle name="出力 2 6 2 3" xfId="779" xr:uid="{6208AAFD-FB75-42A6-9049-26971939AE28}"/>
    <cellStyle name="出力 2 6 2 3 2" xfId="4379" xr:uid="{0D32A672-A628-451B-8582-9AC2A0434F36}"/>
    <cellStyle name="出力 2 6 2 3 3" xfId="7593" xr:uid="{B04EB24C-5297-4FB7-94BA-26F9CACAFC8F}"/>
    <cellStyle name="出力 2 6 2 3 4" xfId="10659" xr:uid="{53D008BF-49E1-48AA-8B16-FAEAE5EF7994}"/>
    <cellStyle name="出力 2 6 2 3 5" xfId="11454" xr:uid="{5A59D303-D7EA-430F-B381-54050C0E4BD3}"/>
    <cellStyle name="出力 2 6 2 4" xfId="1561" xr:uid="{4EF09FEF-877B-46B2-B02C-50D94CCB1AF8}"/>
    <cellStyle name="出力 2 6 2 4 2" xfId="5154" xr:uid="{7CE81A7A-A468-42DE-8F79-7FBCF99F63FD}"/>
    <cellStyle name="出力 2 6 2 4 3" xfId="7977" xr:uid="{D6D19049-31FB-418B-AC3F-8C1720305DEC}"/>
    <cellStyle name="出力 2 6 2 4 4" xfId="11949" xr:uid="{8F0D57CE-5641-40E9-927B-9C651CC27294}"/>
    <cellStyle name="出力 2 6 2 5" xfId="1832" xr:uid="{3AEFA066-4D95-4FC1-8985-290EF66249BA}"/>
    <cellStyle name="出力 2 6 2 5 2" xfId="5423" xr:uid="{DD805DB4-64E0-44D1-85FF-BC7E1A503501}"/>
    <cellStyle name="出力 2 6 2 5 3" xfId="8189" xr:uid="{AD52FD7A-CB65-4F19-B19A-A646879C00D6}"/>
    <cellStyle name="出力 2 6 2 5 4" xfId="12075" xr:uid="{0BDBEF7C-497C-4515-8A85-A4A208651C6C}"/>
    <cellStyle name="出力 2 6 2 6" xfId="2100" xr:uid="{786CD139-BEFF-403C-B3D4-3A5A6AB3C7C2}"/>
    <cellStyle name="出力 2 6 2 6 2" xfId="5690" xr:uid="{901866D9-947B-4E98-A24D-F037BDCCE70B}"/>
    <cellStyle name="出力 2 6 2 6 3" xfId="8401" xr:uid="{C69DEBF1-8926-4ED1-B4C7-C4C439087004}"/>
    <cellStyle name="出力 2 6 2 6 4" xfId="12195" xr:uid="{49CFCAB0-7ACC-4787-BCFF-D83084A59B31}"/>
    <cellStyle name="出力 2 6 2 7" xfId="2365" xr:uid="{41AF3B34-D961-470A-BAE7-862DA62A1C8D}"/>
    <cellStyle name="出力 2 6 2 7 2" xfId="5955" xr:uid="{BB115F28-6FFA-488C-AC87-79406D36659A}"/>
    <cellStyle name="出力 2 6 2 7 3" xfId="8605" xr:uid="{6B50D064-6643-47F5-88E3-5017CFFD122A}"/>
    <cellStyle name="出力 2 6 2 7 4" xfId="12319" xr:uid="{65E2B499-47E9-4C1E-8E69-CC2DCD431AD4}"/>
    <cellStyle name="出力 2 6 2 8" xfId="2624" xr:uid="{A2D055FF-59EB-49A3-8A0F-E80BD9931CEE}"/>
    <cellStyle name="出力 2 6 2 8 2" xfId="6206" xr:uid="{9FBDA343-7CA9-4647-A711-4848C616FB5B}"/>
    <cellStyle name="出力 2 6 2 8 3" xfId="8798" xr:uid="{AE1E2FD7-189B-4E37-8EBF-B243844F531E}"/>
    <cellStyle name="出力 2 6 2 8 4" xfId="12420" xr:uid="{A51F6B96-13BC-4A02-AF24-22A32D118336}"/>
    <cellStyle name="出力 2 6 2 9" xfId="2873" xr:uid="{1B5448E7-1852-4CF5-A0D5-956EAD59EE11}"/>
    <cellStyle name="出力 2 6 2 9 2" xfId="6442" xr:uid="{FBD43714-BCE6-4C07-88DF-0133DEED9129}"/>
    <cellStyle name="出力 2 6 2 9 3" xfId="8967" xr:uid="{F4F20E53-B9B2-478F-958D-2EEB939CF011}"/>
    <cellStyle name="出力 2 6 2 9 4" xfId="12529" xr:uid="{8D38BA25-DF6B-4F72-BEA2-AB98295D316E}"/>
    <cellStyle name="出力 2 6 3" xfId="837" xr:uid="{19741A7B-847E-4C77-80F2-BAC2DF06A297}"/>
    <cellStyle name="出力 2 6 3 2" xfId="4437" xr:uid="{DF9EFA25-C79F-4178-A1C6-E42E03F28C02}"/>
    <cellStyle name="出力 2 6 3 3" xfId="7608" xr:uid="{36D3D79C-9054-484A-89BA-9F885590EE77}"/>
    <cellStyle name="出力 2 6 3 4" xfId="10240" xr:uid="{A9480EEC-7169-44FB-AAC5-D332F95154B2}"/>
    <cellStyle name="出力 2 6 3 5" xfId="11499" xr:uid="{D46FF74D-CD54-4CFE-83A7-0B040944B751}"/>
    <cellStyle name="出力 2 6 4" xfId="1259" xr:uid="{298BD6FE-7958-4197-9A2F-BB465C90341E}"/>
    <cellStyle name="出力 2 6 4 2" xfId="4856" xr:uid="{BB2338AC-FFD8-419B-8B3A-DFC08350B0A7}"/>
    <cellStyle name="出力 2 6 4 3" xfId="7767" xr:uid="{A055CF51-EDA8-4BE7-84DF-91AE8E0621BB}"/>
    <cellStyle name="出力 2 6 4 4" xfId="10509" xr:uid="{C4C6067E-2320-4E70-9C65-36C540921B47}"/>
    <cellStyle name="出力 2 6 4 5" xfId="11793" xr:uid="{0D42D640-FC4C-42C3-AB9A-BC143E233C76}"/>
    <cellStyle name="出力 2 6 5" xfId="1403" xr:uid="{1E2BF88A-A0E4-4084-8B3D-475A828D953B}"/>
    <cellStyle name="出力 2 6 5 2" xfId="4997" xr:uid="{D0CB8351-9C20-4539-81ED-8E971E0E9E89}"/>
    <cellStyle name="出力 2 6 5 3" xfId="7855" xr:uid="{E1949628-FFF1-4AE0-90C9-A7712D053B53}"/>
    <cellStyle name="出力 2 6 5 4" xfId="11873" xr:uid="{8C45CB0B-A9EF-40E7-A279-81A001998874}"/>
    <cellStyle name="出力 2 6 6" xfId="1676" xr:uid="{E3ABED6D-F64D-44FC-B757-87619A792359}"/>
    <cellStyle name="出力 2 6 6 2" xfId="5268" xr:uid="{884B4051-44DA-49B4-9EB6-5050CDC5AF86}"/>
    <cellStyle name="出力 2 6 6 3" xfId="8065" xr:uid="{2046ECF1-E7F3-4898-9140-EA19A1BDD16D}"/>
    <cellStyle name="出力 2 6 6 4" xfId="12002" xr:uid="{EA94A4AA-FEE4-4CF4-9404-BDC404EACDBE}"/>
    <cellStyle name="出力 2 6 7" xfId="1945" xr:uid="{C09DD181-A15F-437F-9F8C-3ADEA031B0F4}"/>
    <cellStyle name="出力 2 6 7 2" xfId="5536" xr:uid="{41C15A3D-A40C-415C-9A32-D82ADA87C6D2}"/>
    <cellStyle name="出力 2 6 7 3" xfId="8280" xr:uid="{F2A09EE6-471D-44ED-BABD-2274AEFD2813}"/>
    <cellStyle name="出力 2 6 7 4" xfId="12124" xr:uid="{A01ACE70-DF0E-4F78-951C-C133C456586E}"/>
    <cellStyle name="出力 2 6 8" xfId="2211" xr:uid="{11555BB2-84EB-450C-99CC-EC93F4725880}"/>
    <cellStyle name="出力 2 6 8 2" xfId="5801" xr:uid="{99D5B7DD-A2C6-46D0-8FD2-8A44350F2605}"/>
    <cellStyle name="出力 2 6 8 3" xfId="8489" xr:uid="{3AB62EE0-95AC-4DFD-A990-3521111544BB}"/>
    <cellStyle name="出力 2 6 8 4" xfId="12243" xr:uid="{429CDF9B-E7C5-457A-B0E3-BF73107387CC}"/>
    <cellStyle name="出力 2 6 9" xfId="2470" xr:uid="{358C54AC-464B-4352-A6BB-5BB1B2E66DD4}"/>
    <cellStyle name="出力 2 6 9 2" xfId="6058" xr:uid="{E1ADCD0D-B88D-4460-A448-7A1D394B383A}"/>
    <cellStyle name="出力 2 6 9 3" xfId="8686" xr:uid="{F66F6B01-6FAE-4C4C-B23A-C69A4A71EE81}"/>
    <cellStyle name="出力 2 6 9 4" xfId="12366" xr:uid="{60CE03CB-021D-4390-8793-F9A96F28C34B}"/>
    <cellStyle name="出力 2 7" xfId="337" xr:uid="{F5D72E9E-D499-446E-92B9-9BAC5A6555FB}"/>
    <cellStyle name="出力 2 7 10" xfId="2656" xr:uid="{94945C58-BA3E-4375-89D0-32D1DD745709}"/>
    <cellStyle name="出力 2 7 10 2" xfId="6237" xr:uid="{AF994FCF-B763-43EC-8E3A-FBF543CCAC64}"/>
    <cellStyle name="出力 2 7 10 3" xfId="8817" xr:uid="{9D6D2F39-F208-48A4-809A-19391C167DB8}"/>
    <cellStyle name="出力 2 7 10 4" xfId="12431" xr:uid="{86ADD7F0-962F-4E0B-8AC7-9DA58E9728C6}"/>
    <cellStyle name="出力 2 7 11" xfId="3217" xr:uid="{B5902897-8771-4F61-A4C2-ED1B2C2D518D}"/>
    <cellStyle name="出力 2 7 11 2" xfId="6753" xr:uid="{B753F18B-BC18-4C73-895E-55E5E313C974}"/>
    <cellStyle name="出力 2 7 11 3" xfId="9165" xr:uid="{3FD8FB56-1F60-4257-97B0-5E0C2F0AD5D9}"/>
    <cellStyle name="出力 2 7 11 4" xfId="12726" xr:uid="{8B851BA5-FDA9-4379-8BB5-3B734B289D19}"/>
    <cellStyle name="出力 2 7 12" xfId="3263" xr:uid="{18ECE233-5A7A-4455-8A6D-E026B9C9C74C}"/>
    <cellStyle name="出力 2 7 12 2" xfId="6798" xr:uid="{F7BE4738-0893-45BF-8413-CC7C44991B3D}"/>
    <cellStyle name="出力 2 7 12 3" xfId="9203" xr:uid="{C3D0772B-DFD0-4A4D-8028-B1E2E35C8567}"/>
    <cellStyle name="出力 2 7 12 4" xfId="12749" xr:uid="{EB7D2493-AD61-42CA-8D11-DE982C9FFCF5}"/>
    <cellStyle name="出力 2 7 13" xfId="3561" xr:uid="{FF5CA47E-7869-4FFC-AADB-E260AACDF16A}"/>
    <cellStyle name="出力 2 7 13 2" xfId="7096" xr:uid="{26FD94D8-7B63-40A1-9746-552B61526CBC}"/>
    <cellStyle name="出力 2 7 13 3" xfId="9433" xr:uid="{15C83B49-EF7D-4D1C-9D80-76ADA8D1B747}"/>
    <cellStyle name="出力 2 7 13 4" xfId="12890" xr:uid="{9EF70E62-94A0-4B48-9B25-A17377B9EA0C}"/>
    <cellStyle name="出力 2 7 14" xfId="3702" xr:uid="{99234E20-47CE-48FC-AF45-14A093A56D7F}"/>
    <cellStyle name="出力 2 7 14 2" xfId="7237" xr:uid="{7A7258F9-C471-4CF7-BBAA-D8F152D02463}"/>
    <cellStyle name="出力 2 7 14 3" xfId="9521" xr:uid="{84D55501-A8B4-4A63-A1F0-C707B84A7765}"/>
    <cellStyle name="出力 2 7 14 4" xfId="12963" xr:uid="{07C0DDAC-2D70-4096-8CAE-D63657DE8E82}"/>
    <cellStyle name="出力 2 7 15" xfId="3971" xr:uid="{AF1129EB-4680-442D-89E9-CCDBAF5E4A85}"/>
    <cellStyle name="出力 2 7 15 2" xfId="7366" xr:uid="{5FC52E34-AF2B-4EE3-9D4B-06F4B73A4731}"/>
    <cellStyle name="出力 2 7 15 3" xfId="11242" xr:uid="{D8684D7E-3DD1-4593-8D4F-11A8B05CF657}"/>
    <cellStyle name="出力 2 7 16" xfId="3815" xr:uid="{77E8745F-05C9-4CAF-958B-501DD8F62559}"/>
    <cellStyle name="出力 2 7 17" xfId="9634" xr:uid="{23A8C158-8C5C-4FA4-8B63-319B15EFA30A}"/>
    <cellStyle name="出力 2 7 2" xfId="478" xr:uid="{8289B845-4A55-4360-82F9-3D3CF9C460E6}"/>
    <cellStyle name="出力 2 7 2 10" xfId="3023" xr:uid="{D0B487E5-565B-46BA-AB51-7AD30E8EC78C}"/>
    <cellStyle name="出力 2 7 2 10 2" xfId="6581" xr:uid="{8490D6DD-8129-425C-8C97-4B2A1078C5BD}"/>
    <cellStyle name="出力 2 7 2 10 3" xfId="9060" xr:uid="{48CE3687-B91A-4964-909A-E57CA21BB37D}"/>
    <cellStyle name="出力 2 7 2 10 4" xfId="12613" xr:uid="{B2FB781E-8B80-4912-A55C-043B24EAC551}"/>
    <cellStyle name="出力 2 7 2 11" xfId="3398" xr:uid="{46F2E821-6AE5-4D98-BC87-3BA74629FDE7}"/>
    <cellStyle name="出力 2 7 2 11 2" xfId="6933" xr:uid="{AA371602-20D7-497E-8E27-FAC47380DCA7}"/>
    <cellStyle name="出力 2 7 2 11 3" xfId="9312" xr:uid="{A956CF68-1E99-43FD-9939-6896D998BD5A}"/>
    <cellStyle name="出力 2 7 2 11 4" xfId="12809" xr:uid="{133BEF9A-7F4D-4543-BD77-4534E0F87B6A}"/>
    <cellStyle name="出力 2 7 2 12" xfId="4099" xr:uid="{21E0FB12-AA67-446C-95C5-73BD1B23363B}"/>
    <cellStyle name="出力 2 7 2 13" xfId="7440" xr:uid="{BB5C91D6-38CF-4CD8-AC74-91F1EAB28B08}"/>
    <cellStyle name="出力 2 7 2 14" xfId="9774" xr:uid="{4E11A133-8CD3-4905-A39D-95E6C12C1914}"/>
    <cellStyle name="出力 2 7 2 15" xfId="11300" xr:uid="{7045CC7F-6B4D-46BC-A644-5F995BF91D0C}"/>
    <cellStyle name="出力 2 7 2 2" xfId="1003" xr:uid="{87E050C6-B4CE-4AF0-8DAD-1DED71C592A5}"/>
    <cellStyle name="出力 2 7 2 2 2" xfId="4603" xr:uid="{2CE01842-8862-4D76-8DB3-F6F6D2171652}"/>
    <cellStyle name="出力 2 7 2 2 3" xfId="7637" xr:uid="{BF029304-7B6F-4A19-BBB4-EFB6A6587C51}"/>
    <cellStyle name="出力 2 7 2 2 4" xfId="10407" xr:uid="{60442C03-8E95-40B2-A457-651AB02A2CCE}"/>
    <cellStyle name="出力 2 7 2 2 5" xfId="11638" xr:uid="{A523D5F0-DBF7-4DAE-8A12-01E28C4A8B1B}"/>
    <cellStyle name="出力 2 7 2 3" xfId="1292" xr:uid="{96F44D49-50E2-48AB-AB5A-5BE75B65F2E2}"/>
    <cellStyle name="出力 2 7 2 3 2" xfId="4888" xr:uid="{8DBF2CDA-9D42-4F1B-8F28-18A91408B800}"/>
    <cellStyle name="出力 2 7 2 3 3" xfId="7788" xr:uid="{6F40BCA3-C3A5-4AA5-A189-F8F7F9A5A1AC}"/>
    <cellStyle name="出力 2 7 2 3 4" xfId="10667" xr:uid="{42F0D11B-CD04-4D6B-A6A0-88D2385A9E3B}"/>
    <cellStyle name="出力 2 7 2 3 5" xfId="11811" xr:uid="{27EAAB47-FBC2-4531-A6A0-33F244F9E35C}"/>
    <cellStyle name="出力 2 7 2 4" xfId="1569" xr:uid="{8D594778-E0EA-4B8F-A3C0-C7FBAB68615D}"/>
    <cellStyle name="出力 2 7 2 4 2" xfId="5162" xr:uid="{0B642C08-99DE-45BD-9A22-418A5665693A}"/>
    <cellStyle name="出力 2 7 2 4 3" xfId="7983" xr:uid="{FCE9AE25-4130-44CC-9287-668D4C2CAB3E}"/>
    <cellStyle name="出力 2 7 2 4 4" xfId="11954" xr:uid="{5FCC43AB-45C6-4A39-B8E9-9FA9FD05C23B}"/>
    <cellStyle name="出力 2 7 2 5" xfId="1840" xr:uid="{6459B7E6-CA9F-4502-829C-314B4714E4C1}"/>
    <cellStyle name="出力 2 7 2 5 2" xfId="5431" xr:uid="{CDD5B4FC-F14E-4C5D-9D5C-612BD6528CC2}"/>
    <cellStyle name="出力 2 7 2 5 3" xfId="8195" xr:uid="{CDD10E70-CE22-40FD-9018-CAC1A275F818}"/>
    <cellStyle name="出力 2 7 2 5 4" xfId="12080" xr:uid="{B0EFFD3E-5E7C-4C9F-9133-E46BA182B659}"/>
    <cellStyle name="出力 2 7 2 6" xfId="2108" xr:uid="{E05B421B-807D-4F92-9457-880F896E5C2C}"/>
    <cellStyle name="出力 2 7 2 6 2" xfId="5698" xr:uid="{B2AC9DF1-538E-421F-8C29-7C9BBF89317F}"/>
    <cellStyle name="出力 2 7 2 6 3" xfId="8407" xr:uid="{05245F6A-CAF6-49D1-8DC9-3988A9983402}"/>
    <cellStyle name="出力 2 7 2 6 4" xfId="12200" xr:uid="{FA9D46BD-0455-4836-B95B-5867770F1617}"/>
    <cellStyle name="出力 2 7 2 7" xfId="2373" xr:uid="{0D5C2FBD-303A-4985-BF04-49C1252A7B1B}"/>
    <cellStyle name="出力 2 7 2 7 2" xfId="5963" xr:uid="{857CCDA5-9A04-46CE-9656-F812452C6664}"/>
    <cellStyle name="出力 2 7 2 7 3" xfId="8611" xr:uid="{461A65C4-08CA-4130-8A2B-A2137262B40A}"/>
    <cellStyle name="出力 2 7 2 7 4" xfId="12324" xr:uid="{6562911F-1241-4FA5-BBFE-70B322AC65B6}"/>
    <cellStyle name="出力 2 7 2 8" xfId="2632" xr:uid="{5580665F-B069-49DB-971A-CEC1F4229666}"/>
    <cellStyle name="出力 2 7 2 8 2" xfId="6213" xr:uid="{9A130298-78CA-411A-AB7A-AEA4B8956D22}"/>
    <cellStyle name="出力 2 7 2 8 3" xfId="8803" xr:uid="{3B39B521-B925-4A7F-BDF1-225E8B958914}"/>
    <cellStyle name="出力 2 7 2 8 4" xfId="12423" xr:uid="{D357D218-E65D-4075-B266-9A52AACC0BA5}"/>
    <cellStyle name="出力 2 7 2 9" xfId="3034" xr:uid="{9F9607FE-D1C4-4D51-9DC8-F6A13639FDAA}"/>
    <cellStyle name="出力 2 7 2 9 2" xfId="6592" xr:uid="{E1A58971-1CB1-4331-A912-A48D295F935E}"/>
    <cellStyle name="出力 2 7 2 9 3" xfId="9063" xr:uid="{A8F333A0-59AF-4D99-A60F-30D3C5332AED}"/>
    <cellStyle name="出力 2 7 2 9 4" xfId="12623" xr:uid="{C3724087-3695-4E50-A480-C7524BF9C277}"/>
    <cellStyle name="出力 2 7 3" xfId="845" xr:uid="{AC9FC104-0324-4D37-A23E-80601D2CCF86}"/>
    <cellStyle name="出力 2 7 3 2" xfId="4445" xr:uid="{46543C6B-8BF4-44D2-B4D4-FDB7334EAE8C}"/>
    <cellStyle name="出力 2 7 3 3" xfId="7609" xr:uid="{1201BE51-6E27-42BD-AEEE-05D49F2F4CD1}"/>
    <cellStyle name="出力 2 7 3 4" xfId="10248" xr:uid="{95887224-12EC-4C5E-B535-1896F95F5595}"/>
    <cellStyle name="出力 2 7 3 5" xfId="11507" xr:uid="{5FF4EB4D-7844-493B-B119-2EA1DCCEC1D6}"/>
    <cellStyle name="出力 2 7 4" xfId="1235" xr:uid="{5D2BDA8B-2A6E-4CE5-83B7-8803D3F2A76A}"/>
    <cellStyle name="出力 2 7 4 2" xfId="4832" xr:uid="{8658390A-FBA6-4275-A4E6-21E345443642}"/>
    <cellStyle name="出力 2 7 4 3" xfId="7750" xr:uid="{1DABEA03-D86A-4C44-AF40-4DA34794FFB2}"/>
    <cellStyle name="出力 2 7 4 4" xfId="10517" xr:uid="{C1524CF9-7F77-45C4-AA49-363083270BF1}"/>
    <cellStyle name="出力 2 7 4 5" xfId="11778" xr:uid="{AF824DF8-3490-4059-8094-CD5C4F4B5431}"/>
    <cellStyle name="出力 2 7 5" xfId="1411" xr:uid="{4E5E6DCF-DD92-4B42-8302-9F4D527EE961}"/>
    <cellStyle name="出力 2 7 5 2" xfId="5005" xr:uid="{75086CC0-410E-4AFE-B380-1CF52F8B2506}"/>
    <cellStyle name="出力 2 7 5 3" xfId="7861" xr:uid="{39F38862-B8C3-4552-AB13-2D4ABBB011CE}"/>
    <cellStyle name="出力 2 7 5 4" xfId="11878" xr:uid="{4B85A3E7-0472-47D6-8285-A773A4C48FB3}"/>
    <cellStyle name="出力 2 7 6" xfId="1684" xr:uid="{77CB13FA-51CA-46FA-90F9-659EFBDCB2DE}"/>
    <cellStyle name="出力 2 7 6 2" xfId="5276" xr:uid="{D344B8D9-777D-4647-A1C2-006FB848F7B3}"/>
    <cellStyle name="出力 2 7 6 3" xfId="8071" xr:uid="{AA78A98A-13E8-40F0-A4FA-AE3255439749}"/>
    <cellStyle name="出力 2 7 6 4" xfId="12007" xr:uid="{5CF6E2F7-0C06-4FB5-9AFF-4E5D447205CE}"/>
    <cellStyle name="出力 2 7 7" xfId="1953" xr:uid="{B0008098-8D55-4494-90C2-39944055B0AC}"/>
    <cellStyle name="出力 2 7 7 2" xfId="5544" xr:uid="{E872438E-9990-4FEE-AD3D-1ADEE8E9E205}"/>
    <cellStyle name="出力 2 7 7 3" xfId="8286" xr:uid="{A60F25BE-4B84-4D49-9560-8BEF39CF83DE}"/>
    <cellStyle name="出力 2 7 7 4" xfId="12129" xr:uid="{A201C14C-305E-44E6-9EA1-C3B92E6BC9EC}"/>
    <cellStyle name="出力 2 7 8" xfId="2219" xr:uid="{7A69C039-B5FD-4CD4-A380-5E17F10405CE}"/>
    <cellStyle name="出力 2 7 8 2" xfId="5809" xr:uid="{0FE69DE4-A78E-4A5F-A93C-39A081438BC8}"/>
    <cellStyle name="出力 2 7 8 3" xfId="8495" xr:uid="{1CAD70C5-DCF5-4D5C-B87B-7E24CB2702E6}"/>
    <cellStyle name="出力 2 7 8 4" xfId="12248" xr:uid="{1FF943F7-A5AD-4A0E-BB17-C997A7D26629}"/>
    <cellStyle name="出力 2 7 9" xfId="2478" xr:uid="{85459959-FF37-4EAC-BD27-ACACD22CBC54}"/>
    <cellStyle name="出力 2 7 9 2" xfId="6066" xr:uid="{DF5459C6-5FAB-4D2C-9F1C-B8B79C0E45CF}"/>
    <cellStyle name="出力 2 7 9 3" xfId="8692" xr:uid="{C46092C7-7E99-435E-9244-D6BFC7760FF0}"/>
    <cellStyle name="出力 2 7 9 4" xfId="12371" xr:uid="{FEBBECF2-0F70-49E4-8A38-E0C046D6895D}"/>
    <cellStyle name="出力 2 8" xfId="264" xr:uid="{582EAF06-9899-4A44-901E-36D4F1523E9C}"/>
    <cellStyle name="出力 2 8 10" xfId="2817" xr:uid="{C9FE8CAE-3824-4C4F-AFDD-AFAB330BBF08}"/>
    <cellStyle name="出力 2 8 10 2" xfId="6389" xr:uid="{51F73127-C74F-4563-90A7-92705CC9FAD5}"/>
    <cellStyle name="出力 2 8 10 3" xfId="8920" xr:uid="{B3C88FC0-ADB0-4761-9E11-97C4D66AE8A5}"/>
    <cellStyle name="出力 2 8 10 4" xfId="12503" xr:uid="{476888BB-4D09-4D08-80D4-E784B07394F8}"/>
    <cellStyle name="出力 2 8 11" xfId="2971" xr:uid="{BDE0AD04-69BA-49B7-990E-BCE0C70BA032}"/>
    <cellStyle name="出力 2 8 11 2" xfId="6535" xr:uid="{D9BDA56E-8ADD-4462-9B1B-3850308E1799}"/>
    <cellStyle name="出力 2 8 11 3" xfId="9045" xr:uid="{89AEF274-3826-43D7-99A0-E6DB1B69AF0B}"/>
    <cellStyle name="出力 2 8 11 4" xfId="12570" xr:uid="{9B313EEB-9332-4E5E-82F0-B99D49D3E4CC}"/>
    <cellStyle name="出力 2 8 12" xfId="2956" xr:uid="{56AC189D-0EAB-49B8-AAFD-D31F4106116B}"/>
    <cellStyle name="出力 2 8 12 2" xfId="6522" xr:uid="{B92876C5-7965-4CF7-BBAD-657BAA66AF3D}"/>
    <cellStyle name="出力 2 8 12 3" xfId="9037" xr:uid="{374E3563-AC86-4969-81B1-11053CBA8975}"/>
    <cellStyle name="出力 2 8 12 4" xfId="12560" xr:uid="{6695C99C-F3DC-4958-81BA-9D3068F2745D}"/>
    <cellStyle name="出力 2 8 13" xfId="3342" xr:uid="{93681D71-71C9-44F6-86E0-D51234B3A710}"/>
    <cellStyle name="出力 2 8 13 2" xfId="6877" xr:uid="{2D618A2D-EF28-4031-B8F5-E834CD9FEA25}"/>
    <cellStyle name="出力 2 8 13 3" xfId="9266" xr:uid="{DB4F4032-546B-4658-A1B7-98E765A2CB54}"/>
    <cellStyle name="出力 2 8 13 4" xfId="12782" xr:uid="{FE581328-FD89-4C24-BAB2-30E622B32164}"/>
    <cellStyle name="出力 2 8 14" xfId="3906" xr:uid="{80399E41-CC55-46D8-AABD-27C1479DA91D}"/>
    <cellStyle name="出力 2 8 15" xfId="7326" xr:uid="{F696F262-C058-4D12-A2E9-E48CC9B058A8}"/>
    <cellStyle name="出力 2 8 16" xfId="9594" xr:uid="{883E84D4-609A-40E9-A036-B54C863FA923}"/>
    <cellStyle name="出力 2 8 17" xfId="9891" xr:uid="{C67E1F6F-B627-49C1-AAA2-98E1355F91EF}"/>
    <cellStyle name="出力 2 8 18" xfId="11206" xr:uid="{7CFA7F63-5DFD-4FE2-88A3-D55E0F990472}"/>
    <cellStyle name="出力 2 8 2" xfId="938" xr:uid="{58806830-51C6-4BF4-A8DC-0225DFC31488}"/>
    <cellStyle name="出力 2 8 2 2" xfId="4538" xr:uid="{94B7BADF-4F35-4897-8A7A-140798EB06E5}"/>
    <cellStyle name="出力 2 8 2 3" xfId="7627" xr:uid="{7F157FBB-4D32-4B27-ABDC-B850A5E7721F}"/>
    <cellStyle name="出力 2 8 2 4" xfId="10341" xr:uid="{FFB9D392-7422-49DA-AEB5-9402A3F5E4A2}"/>
    <cellStyle name="出力 2 8 2 5" xfId="11583" xr:uid="{7837D2DF-AE79-4E4C-9F4F-087B6F3D4244}"/>
    <cellStyle name="出力 2 8 3" xfId="1237" xr:uid="{B511F40A-076E-4446-B82D-20BB873763C5}"/>
    <cellStyle name="出力 2 8 3 2" xfId="4834" xr:uid="{8AEC57C0-37F3-47FB-AB68-73895B248073}"/>
    <cellStyle name="出力 2 8 3 3" xfId="7752" xr:uid="{75BC5FD8-01B5-4C77-B59D-45B400E27F70}"/>
    <cellStyle name="出力 2 8 3 4" xfId="10605" xr:uid="{49882711-A89D-46EA-83FB-214902BC1AF5}"/>
    <cellStyle name="出力 2 8 3 5" xfId="11779" xr:uid="{CD9B1DF0-837E-44E2-B735-00BA74847DBB}"/>
    <cellStyle name="出力 2 8 4" xfId="564" xr:uid="{31C109C2-4EA7-4949-9013-F96626ECF4BD}"/>
    <cellStyle name="出力 2 8 4 2" xfId="4168" xr:uid="{979E0A46-7168-4DCC-AF22-E569F701B697}"/>
    <cellStyle name="出力 2 8 4 3" xfId="7464" xr:uid="{BB99DCBE-D54B-4E10-82C2-0A6F45A08AC1}"/>
    <cellStyle name="出力 2 8 4 4" xfId="11336" xr:uid="{D3AE8C00-1361-4128-92FC-B8B467F81B59}"/>
    <cellStyle name="出力 2 8 5" xfId="1503" xr:uid="{ECE55F18-4D85-47E3-95B9-1181EF62DF2B}"/>
    <cellStyle name="出力 2 8 5 2" xfId="5097" xr:uid="{1AE60CA4-3102-45CA-9200-A9985BF75080}"/>
    <cellStyle name="出力 2 8 5 3" xfId="7932" xr:uid="{2057C9DB-9805-4688-9033-F0D77CF12A2F}"/>
    <cellStyle name="出力 2 8 5 4" xfId="11922" xr:uid="{8893090D-B16C-4E7D-B9CA-09D65A1DE9DD}"/>
    <cellStyle name="出力 2 8 6" xfId="1775" xr:uid="{D6A19D9A-B015-484F-8852-A8AB6B0D30F7}"/>
    <cellStyle name="出力 2 8 6 2" xfId="5366" xr:uid="{EF432462-F437-4816-93DA-8529A1F7F072}"/>
    <cellStyle name="出力 2 8 6 3" xfId="8143" xr:uid="{FAA8CD46-C98E-4870-B781-1BE67CDF6064}"/>
    <cellStyle name="出力 2 8 6 4" xfId="12049" xr:uid="{8C6D9149-86B6-4596-9BB4-2EF588D99190}"/>
    <cellStyle name="出力 2 8 7" xfId="2043" xr:uid="{6BDFE249-9043-4AA8-98A3-3C84AAF0BDFE}"/>
    <cellStyle name="出力 2 8 7 2" xfId="5634" xr:uid="{0D9BDA06-350B-4573-B283-A25A117B6ED0}"/>
    <cellStyle name="出力 2 8 7 3" xfId="8356" xr:uid="{DDF3629A-565A-4DAA-9F07-20F5D9990866}"/>
    <cellStyle name="出力 2 8 7 4" xfId="12168" xr:uid="{5A048A7B-D448-4FC1-84FD-96BC5C833288}"/>
    <cellStyle name="出力 2 8 8" xfId="2310" xr:uid="{2A7C3874-9000-4007-A7F8-527BC98ABFE6}"/>
    <cellStyle name="出力 2 8 8 2" xfId="5900" xr:uid="{B9B19F34-DEF2-4592-BEAA-35CA02646BC2}"/>
    <cellStyle name="出力 2 8 8 3" xfId="8561" xr:uid="{CC10B0D3-B49A-4E97-871B-0B2923A5C3A9}"/>
    <cellStyle name="出力 2 8 8 4" xfId="12291" xr:uid="{4FDF95F4-4331-4684-A88E-E4E9F8DAD99C}"/>
    <cellStyle name="出力 2 8 9" xfId="2568" xr:uid="{EE79D37B-8B73-43DB-B98A-6ED7530BBA2B}"/>
    <cellStyle name="出力 2 8 9 2" xfId="6153" xr:uid="{C7A3FD18-1F8A-4FF4-823E-9BA33BB7ACCC}"/>
    <cellStyle name="出力 2 8 9 3" xfId="8757" xr:uid="{0462D073-A39B-4E99-8043-2FA9FD4BB44F}"/>
    <cellStyle name="出力 2 8 9 4" xfId="12402" xr:uid="{70DF541E-60AC-4B09-9544-7E4A08941740}"/>
    <cellStyle name="出力 2 9" xfId="257" xr:uid="{9760CC11-D4B4-4F23-8BDB-2BDF2F3BD210}"/>
    <cellStyle name="出力 2 9 2" xfId="3900" xr:uid="{E7DF3699-2D24-43BF-AE65-6C27D7E5F9FF}"/>
    <cellStyle name="出力 2 9 3" xfId="7322" xr:uid="{1CDDA90B-8255-4C40-8D23-AC0F0D4270D9}"/>
    <cellStyle name="出力 2 9 4" xfId="9587" xr:uid="{117AF4B7-32F9-4370-B44E-E869D6B91BC6}"/>
    <cellStyle name="出力 2 9 5" xfId="11203" xr:uid="{D53046DC-A5D3-4441-A143-48ADDC35BB3A}"/>
    <cellStyle name="出力 3" xfId="235" xr:uid="{77D74BA5-64DB-44C3-8BC3-B92E35BF27FB}"/>
    <cellStyle name="出力 3 10" xfId="777" xr:uid="{0E618297-EEA1-4EFC-997D-529181807E66}"/>
    <cellStyle name="出力 3 10 2" xfId="4377" xr:uid="{7DE44635-5E77-41CF-BE78-DFE9E73C670D}"/>
    <cellStyle name="出力 3 10 3" xfId="7591" xr:uid="{7BF5DE05-5F7A-4E30-8DD6-4111E482B2D1}"/>
    <cellStyle name="出力 3 10 4" xfId="11452" xr:uid="{0E834D9A-613B-4947-B2C8-20AD842F59E5}"/>
    <cellStyle name="出力 3 11" xfId="1177" xr:uid="{991659FF-6F85-4428-8837-F2D5BF6510E7}"/>
    <cellStyle name="出力 3 11 2" xfId="4776" xr:uid="{ED706355-DF55-44AB-BF05-FE50348AD052}"/>
    <cellStyle name="出力 3 11 3" xfId="7708" xr:uid="{760F8A55-49A3-4EB5-AC7D-FAA5C59145C9}"/>
    <cellStyle name="出力 3 11 4" xfId="11749" xr:uid="{A2492EDA-6378-4242-A873-AB7A6E524AEE}"/>
    <cellStyle name="出力 3 12" xfId="1212" xr:uid="{AAC670D9-72BB-4DAC-85FD-C22D92AD905F}"/>
    <cellStyle name="出力 3 12 2" xfId="4810" xr:uid="{D5268E94-9BC7-4960-869B-8B6FE7BA6D04}"/>
    <cellStyle name="出力 3 12 3" xfId="7735" xr:uid="{49B8440C-5330-46FB-A7C0-BC6466A8AD9F}"/>
    <cellStyle name="出力 3 12 4" xfId="11765" xr:uid="{D4D288C2-CEBC-45C9-9EC4-AAE9F58EF8B2}"/>
    <cellStyle name="出力 3 13" xfId="1366" xr:uid="{D1BBF3DB-6279-430A-9610-69152ACD399F}"/>
    <cellStyle name="出力 3 13 2" xfId="4960" xr:uid="{1C4DC6A0-584A-417F-BC21-292DC7BF0CB7}"/>
    <cellStyle name="出力 3 13 3" xfId="7831" xr:uid="{B6D6AF01-0C20-4BC1-9F63-8C68360C54A5}"/>
    <cellStyle name="出力 3 13 4" xfId="11852" xr:uid="{DF536669-500E-4F6E-867F-898D2897AA37}"/>
    <cellStyle name="出力 3 14" xfId="1330" xr:uid="{18CDCBE1-ED38-42EB-B166-1F7BD8787097}"/>
    <cellStyle name="出力 3 14 2" xfId="4925" xr:uid="{373D83B9-DAFB-4E18-8720-F47414732E63}"/>
    <cellStyle name="出力 3 14 3" xfId="7810" xr:uid="{153547D3-9765-4CEE-8B6F-37BD4ED0406F}"/>
    <cellStyle name="出力 3 14 4" xfId="11833" xr:uid="{8745CDA5-31F0-4DC6-BE0C-0D780B53BD1B}"/>
    <cellStyle name="出力 3 15" xfId="757" xr:uid="{22B51A51-D96D-4344-B34C-DF9F64968E67}"/>
    <cellStyle name="出力 3 15 2" xfId="4357" xr:uid="{5D7F6BC9-2883-468A-9862-731740134C34}"/>
    <cellStyle name="出力 3 15 3" xfId="7585" xr:uid="{351F408A-DE97-4474-9830-FE284BDC4CF1}"/>
    <cellStyle name="出力 3 15 4" xfId="11439" xr:uid="{A7B5F399-6FDE-475A-A725-459A6BAD7A85}"/>
    <cellStyle name="出力 3 16" xfId="2113" xr:uid="{68FD6CD9-1FD1-4722-AF65-7DB049AD09EC}"/>
    <cellStyle name="出力 3 16 2" xfId="5703" xr:uid="{F7C36C48-D221-4F76-9943-9FA215FAA868}"/>
    <cellStyle name="出力 3 16 3" xfId="8411" xr:uid="{21648BFC-4CCF-439A-9680-09AD18F72FEB}"/>
    <cellStyle name="出力 3 16 4" xfId="12203" xr:uid="{7F20D68E-A0C4-4644-A051-789A36CB022C}"/>
    <cellStyle name="出力 3 17" xfId="1798" xr:uid="{9DBFD011-F17F-4B0A-9F94-DD0102BB496B}"/>
    <cellStyle name="出力 3 17 2" xfId="5389" xr:uid="{1A7B01F5-949D-4FA0-98F8-C00248576F40}"/>
    <cellStyle name="出力 3 17 3" xfId="8161" xr:uid="{F5F9E13D-91AE-4B8F-AB0E-C802D77A3482}"/>
    <cellStyle name="出力 3 17 4" xfId="12059" xr:uid="{689D5067-325E-4C9E-ACD3-D1B754879887}"/>
    <cellStyle name="出力 3 18" xfId="2802" xr:uid="{7DAAF302-5991-404F-8504-2F1A6E10EAC8}"/>
    <cellStyle name="出力 3 18 2" xfId="6375" xr:uid="{A98FD205-191B-4E0B-9B23-5611C10FE663}"/>
    <cellStyle name="出力 3 18 3" xfId="8906" xr:uid="{D8799D8C-5071-40C9-A9D1-78A7B46AA193}"/>
    <cellStyle name="出力 3 19" xfId="3122" xr:uid="{F6AF6A3C-B44A-4216-9561-15A8D4C4B35A}"/>
    <cellStyle name="出力 3 19 2" xfId="6665" xr:uid="{FFF9270F-2D8A-44D2-B0F4-27D1245A54C4}"/>
    <cellStyle name="出力 3 19 3" xfId="9090" xr:uid="{5E76AB67-4D8B-402B-9E47-EF5144A8FB89}"/>
    <cellStyle name="出力 3 19 4" xfId="12689" xr:uid="{3256063D-0837-409D-9D7D-AA2407E11952}"/>
    <cellStyle name="出力 3 2" xfId="308" xr:uid="{AFA1F967-E982-46D6-8AD8-D60ADEA47890}"/>
    <cellStyle name="出力 3 2 10" xfId="693" xr:uid="{7148D48F-93C8-4816-B8B8-3D85282FE65B}"/>
    <cellStyle name="出力 3 2 10 2" xfId="4294" xr:uid="{58A56F86-7A72-40BB-81DE-2116625D5AB8}"/>
    <cellStyle name="出力 3 2 10 3" xfId="7544" xr:uid="{105233A1-100E-459C-97B2-31A7F34806A0}"/>
    <cellStyle name="出力 3 2 10 4" xfId="11398" xr:uid="{2D0E6A3C-F68E-461F-BEF0-CE9E883C2CFB}"/>
    <cellStyle name="出力 3 2 11" xfId="1255" xr:uid="{F02EBB68-5081-4A53-B096-1986BB0856CC}"/>
    <cellStyle name="出力 3 2 11 2" xfId="4852" xr:uid="{09782237-9E23-47FA-A310-2414F57E085E}"/>
    <cellStyle name="出力 3 2 11 3" xfId="7763" xr:uid="{7DB66435-EF01-40B1-BE07-D416BE96C419}"/>
    <cellStyle name="出力 3 2 11 4" xfId="11790" xr:uid="{7F4EC71A-9475-4634-9747-5014E93E12D7}"/>
    <cellStyle name="出力 3 2 12" xfId="1236" xr:uid="{A9C68270-D30C-4720-9CA6-B346361982F5}"/>
    <cellStyle name="出力 3 2 12 2" xfId="4833" xr:uid="{F8C395AB-F117-4B3E-922D-B1B1F796BCD5}"/>
    <cellStyle name="出力 3 2 12 3" xfId="7751" xr:uid="{B8552838-E3E6-4659-92F8-1DF760B9DAB5}"/>
    <cellStyle name="出力 3 2 13" xfId="3238" xr:uid="{D1F1DA26-9B51-4D5F-829A-97C3BCB90DEB}"/>
    <cellStyle name="出力 3 2 13 2" xfId="6773" xr:uid="{E1A1FEC9-1337-4D86-ABBB-E8BE1A91A07C}"/>
    <cellStyle name="出力 3 2 13 3" xfId="9182" xr:uid="{51C3818E-406B-4571-B6FB-7BFAC546DE17}"/>
    <cellStyle name="出力 3 2 13 4" xfId="12736" xr:uid="{AB2EF06E-7FDC-4B7A-8452-C51E2992C17B}"/>
    <cellStyle name="出力 3 2 14" xfId="3532" xr:uid="{04FAA8E8-7F17-48F6-9B5E-266F9E6D3F36}"/>
    <cellStyle name="出力 3 2 14 2" xfId="7067" xr:uid="{C500CBC5-B65C-42B9-B568-34DABAD2648B}"/>
    <cellStyle name="出力 3 2 14 3" xfId="9413" xr:uid="{1778999C-EB59-495C-93EE-2310E7241D23}"/>
    <cellStyle name="出力 3 2 14 4" xfId="12873" xr:uid="{2E5440E6-5EB7-4990-9360-19F288BB6C7D}"/>
    <cellStyle name="出力 3 2 15" xfId="3677" xr:uid="{0E5B0BEF-2BBD-4C71-90FF-09DFD099710E}"/>
    <cellStyle name="出力 3 2 15 2" xfId="7212" xr:uid="{546EBB20-1BCC-45AA-BBF9-4264AAAE9DA1}"/>
    <cellStyle name="出力 3 2 15 3" xfId="12950" xr:uid="{6F37D42A-4158-4B75-A286-14B77FA78E37}"/>
    <cellStyle name="出力 3 2 16" xfId="3944" xr:uid="{39837869-DCED-4805-821F-0ACC09777901}"/>
    <cellStyle name="出力 3 2 16 2" xfId="7345" xr:uid="{EF819B91-31AA-4864-B932-E0FA2D4934E4}"/>
    <cellStyle name="出力 3 2 16 3" xfId="11227" xr:uid="{A6F6D3C8-43BD-471F-BCE9-3EFE15AA29F7}"/>
    <cellStyle name="出力 3 2 2" xfId="413" xr:uid="{8DACC951-1C7B-4AD7-ADD5-ECA7F832B5D7}"/>
    <cellStyle name="出力 3 2 2 10" xfId="2684" xr:uid="{47F7E3AD-DA1C-4E67-80F0-463F51EF2342}"/>
    <cellStyle name="出力 3 2 2 10 2" xfId="6264" xr:uid="{E1159E73-D5DF-4D25-8D89-A69C3EC10626}"/>
    <cellStyle name="出力 3 2 2 10 3" xfId="8830" xr:uid="{AC9FCA93-2C3B-4B6B-A997-9125C11086D7}"/>
    <cellStyle name="出力 3 2 2 10 4" xfId="12443" xr:uid="{02661A6F-D63F-47E7-BC3F-4ED2CEFBBF31}"/>
    <cellStyle name="出力 3 2 2 11" xfId="3209" xr:uid="{28935625-2D4A-4C10-A38C-0B88EED2410E}"/>
    <cellStyle name="出力 3 2 2 11 2" xfId="6746" xr:uid="{28327F03-F95E-4B31-830B-CA086354CBCB}"/>
    <cellStyle name="出力 3 2 2 11 3" xfId="9159" xr:uid="{D6B7A64E-023A-4DC3-96A4-B500A57BF1A5}"/>
    <cellStyle name="出力 3 2 2 11 4" xfId="12723" xr:uid="{7BD17D02-B8E4-4BB3-AB74-C4633C20E382}"/>
    <cellStyle name="出力 3 2 2 12" xfId="3329" xr:uid="{330BF6A7-999F-4067-9766-2782A593CB62}"/>
    <cellStyle name="出力 3 2 2 12 2" xfId="6864" xr:uid="{3D446838-84DA-4659-8D59-21B61AEEC57B}"/>
    <cellStyle name="出力 3 2 2 12 3" xfId="9256" xr:uid="{73684622-3FAC-4A96-9055-D79D7CAC013A}"/>
    <cellStyle name="出力 3 2 2 12 4" xfId="12776" xr:uid="{8A77CA9D-0AA2-41D4-B30B-2B6488310A3B}"/>
    <cellStyle name="出力 3 2 2 13" xfId="3637" xr:uid="{CB63F013-6D69-4212-9487-27C1933617A6}"/>
    <cellStyle name="出力 3 2 2 13 2" xfId="7172" xr:uid="{5A5C829E-5709-41A2-8B35-019BC1B752A9}"/>
    <cellStyle name="出力 3 2 2 13 3" xfId="9482" xr:uid="{3CAAFCF2-67E9-4CDC-B19F-B3AE2547DC4F}"/>
    <cellStyle name="出力 3 2 2 13 4" xfId="12930" xr:uid="{4DF82605-2582-4398-9807-A52F3992F578}"/>
    <cellStyle name="出力 3 2 2 14" xfId="3769" xr:uid="{A3AF8164-75FA-4CB1-8B03-C117D2FEF43B}"/>
    <cellStyle name="出力 3 2 2 14 2" xfId="7304" xr:uid="{AAA4A2FD-DA6B-469B-94D3-2A1FB1ACAB4B}"/>
    <cellStyle name="出力 3 2 2 14 3" xfId="9569" xr:uid="{265AA901-B145-4D5D-9260-EC0C421B23E6}"/>
    <cellStyle name="出力 3 2 2 14 4" xfId="12991" xr:uid="{93343741-9FFE-4CA5-B4EB-95ADA63E21DE}"/>
    <cellStyle name="出力 3 2 2 15" xfId="4044" xr:uid="{25D815B8-E535-42FD-9D58-30EF9129CF49}"/>
    <cellStyle name="出力 3 2 2 15 2" xfId="7419" xr:uid="{210E70C6-07DD-414C-B92A-2ACCB819885C}"/>
    <cellStyle name="出力 3 2 2 15 3" xfId="11276" xr:uid="{2E74D479-A935-4FB2-8C82-8F42C9B955D8}"/>
    <cellStyle name="出力 3 2 2 16" xfId="3857" xr:uid="{0C9E1F00-AFAB-4E97-AAF2-10EB543E8795}"/>
    <cellStyle name="出力 3 2 2 17" xfId="9709" xr:uid="{4B5D7CD5-F882-4D7F-B5D0-080CA2364745}"/>
    <cellStyle name="出力 3 2 2 2" xfId="545" xr:uid="{BF8824D4-0AC2-410F-B72B-160F1C9CF4CA}"/>
    <cellStyle name="出力 3 2 2 2 10" xfId="2986" xr:uid="{1A4592C6-C1D5-4B67-AD32-1B9BCD871B97}"/>
    <cellStyle name="出力 3 2 2 2 10 2" xfId="6548" xr:uid="{C4A49B86-72A9-40D7-9020-E733AC9624B5}"/>
    <cellStyle name="出力 3 2 2 2 10 3" xfId="9051" xr:uid="{ABB8B84E-D547-44B4-ABC7-E4BF95729E3A}"/>
    <cellStyle name="出力 3 2 2 2 10 4" xfId="12582" xr:uid="{37B3811A-F81A-4A88-8725-E7C29A3C9D0D}"/>
    <cellStyle name="出力 3 2 2 2 11" xfId="3465" xr:uid="{E5A68971-57C4-48E5-8E3B-C44E02DCB4C8}"/>
    <cellStyle name="出力 3 2 2 2 11 2" xfId="7000" xr:uid="{6F76D1D0-469E-4A7D-8889-6739A6B83BC7}"/>
    <cellStyle name="出力 3 2 2 2 11 3" xfId="9366" xr:uid="{7E79F4B9-DDCC-49FF-B8D6-F5B572A96074}"/>
    <cellStyle name="出力 3 2 2 2 11 4" xfId="12836" xr:uid="{A25BC1B5-E33D-4645-AA60-2D612648BB5B}"/>
    <cellStyle name="出力 3 2 2 2 12" xfId="4151" xr:uid="{E2ED4D25-0BAD-4812-9D8E-321AA3CF1451}"/>
    <cellStyle name="出力 3 2 2 2 13" xfId="7454" xr:uid="{698CE9D0-939E-43AF-A90E-1CAB87923B5B}"/>
    <cellStyle name="出力 3 2 2 2 14" xfId="9841" xr:uid="{322E26D9-E765-4F2D-BC57-9F5EA7AA96A7}"/>
    <cellStyle name="出力 3 2 2 2 15" xfId="11327" xr:uid="{EA81E5E6-B3F7-4EF1-832B-A00DE1D7A1A0}"/>
    <cellStyle name="出力 3 2 2 2 2" xfId="1079" xr:uid="{49BE39AB-B821-45C0-84E0-590AC0ACBC7D}"/>
    <cellStyle name="出力 3 2 2 2 2 2" xfId="4679" xr:uid="{2B5AC62D-740C-4875-B47B-9A70B0C04E2A}"/>
    <cellStyle name="出力 3 2 2 2 2 3" xfId="7654" xr:uid="{9620A77C-ADB4-4ECF-A905-ACA80AC54730}"/>
    <cellStyle name="出力 3 2 2 2 2 4" xfId="10483" xr:uid="{B287CB07-E9EC-4C5F-B161-3DE969C04350}"/>
    <cellStyle name="出力 3 2 2 2 2 5" xfId="11697" xr:uid="{5B2F60BF-57BD-4B84-95AF-AF1E5C35A08A}"/>
    <cellStyle name="出力 3 2 2 2 3" xfId="1170" xr:uid="{468F538C-E942-4A0F-998E-66E811A93642}"/>
    <cellStyle name="出力 3 2 2 2 3 2" xfId="4769" xr:uid="{4550C302-292B-49CB-8AC1-92E7BAF87CAB}"/>
    <cellStyle name="出力 3 2 2 2 3 3" xfId="7704" xr:uid="{E4059E61-33B5-41DF-9510-3A45D4577784}"/>
    <cellStyle name="出力 3 2 2 2 3 4" xfId="10740" xr:uid="{52A7F7FC-0261-4CE1-BC86-1D950612807D}"/>
    <cellStyle name="出力 3 2 2 2 3 5" xfId="11745" xr:uid="{37878195-942B-45F3-9154-0C4F21C1C97C}"/>
    <cellStyle name="出力 3 2 2 2 4" xfId="1644" xr:uid="{828BEA90-0ADA-425A-86AE-B6F8F8815430}"/>
    <cellStyle name="出力 3 2 2 2 4 2" xfId="5237" xr:uid="{865514FB-794B-4DE8-940E-274B5090F54E}"/>
    <cellStyle name="出力 3 2 2 2 4 3" xfId="8042" xr:uid="{B99DDB47-E816-40CE-BBA2-F3D2F0676F64}"/>
    <cellStyle name="出力 3 2 2 2 4 4" xfId="11988" xr:uid="{807C9377-3D46-46DF-ABC3-3D9D00A1C19D}"/>
    <cellStyle name="出力 3 2 2 2 5" xfId="1915" xr:uid="{D829B495-1777-4A1F-8B84-830BD9C92173}"/>
    <cellStyle name="出力 3 2 2 2 5 2" xfId="5506" xr:uid="{9B633478-AEFC-4543-8397-2AD8326A1616}"/>
    <cellStyle name="出力 3 2 2 2 5 3" xfId="8256" xr:uid="{0F312B11-46C9-4E8B-A6C5-E32C833A36A0}"/>
    <cellStyle name="出力 3 2 2 2 5 4" xfId="12112" xr:uid="{F88803FF-DD68-4ECA-8D03-AAF60D6DC69B}"/>
    <cellStyle name="出力 3 2 2 2 6" xfId="2182" xr:uid="{EAC826DB-1AE3-4503-A38E-5CB46CF3AA56}"/>
    <cellStyle name="出力 3 2 2 2 6 2" xfId="5772" xr:uid="{6AF2FB87-D34A-491C-B582-A84533D8FB68}"/>
    <cellStyle name="出力 3 2 2 2 6 3" xfId="8466" xr:uid="{98B9941C-F84E-455D-B66B-BE563F4243A2}"/>
    <cellStyle name="出力 3 2 2 2 6 4" xfId="12229" xr:uid="{53C940F6-B677-44C0-9377-86A1CA840F3B}"/>
    <cellStyle name="出力 3 2 2 2 7" xfId="2448" xr:uid="{CEBB768B-97DF-4C8B-84EE-D12797668ABC}"/>
    <cellStyle name="出力 3 2 2 2 7 2" xfId="6036" xr:uid="{DEAC97D5-2BBB-4387-95E3-37E0FFD6393F}"/>
    <cellStyle name="出力 3 2 2 2 7 3" xfId="8668" xr:uid="{992F0CE3-6CBF-44B8-908B-C809F8E19C5B}"/>
    <cellStyle name="出力 3 2 2 2 7 4" xfId="12356" xr:uid="{80DF9564-9493-4351-ADA8-1EF2B13EA468}"/>
    <cellStyle name="出力 3 2 2 2 8" xfId="2706" xr:uid="{95B21CA2-14A4-4884-9B74-17DCAB44CA00}"/>
    <cellStyle name="出力 3 2 2 2 8 2" xfId="6284" xr:uid="{13682234-D38A-43A9-804F-9F0B73F7DFD8}"/>
    <cellStyle name="出力 3 2 2 2 8 3" xfId="8835" xr:uid="{5D0842F9-F748-452E-80B4-0E7FF960433E}"/>
    <cellStyle name="出力 3 2 2 2 8 4" xfId="12453" xr:uid="{95AFD418-CCF3-418E-8113-F2E4F7F4876F}"/>
    <cellStyle name="出力 3 2 2 2 9" xfId="3109" xr:uid="{A22DA82E-F000-4C9C-BB8F-D94E2695BDC9}"/>
    <cellStyle name="出力 3 2 2 2 9 2" xfId="6654" xr:uid="{BCF97D13-F780-4D81-BCC6-C716BC39983D}"/>
    <cellStyle name="出力 3 2 2 2 9 3" xfId="9084" xr:uid="{54FCC996-0F2D-4D44-A810-2007AC2E7056}"/>
    <cellStyle name="出力 3 2 2 2 9 4" xfId="12681" xr:uid="{125A68A3-3777-4686-830D-0F897647BCD2}"/>
    <cellStyle name="出力 3 2 2 3" xfId="921" xr:uid="{314B472D-A333-427A-8A2C-259B96048E69}"/>
    <cellStyle name="出力 3 2 2 3 2" xfId="4521" xr:uid="{A1013AB9-7D54-45D1-A296-C6E7CB3405A3}"/>
    <cellStyle name="出力 3 2 2 3 3" xfId="7623" xr:uid="{221E4B05-55E5-4D6B-9AA9-4268FADB40C2}"/>
    <cellStyle name="出力 3 2 2 3 4" xfId="10324" xr:uid="{4BC78B06-C987-40E2-86BD-B65CF3ED4EE2}"/>
    <cellStyle name="出力 3 2 2 3 5" xfId="11570" xr:uid="{663FF90B-AD8A-40D4-BF35-603AB2AB90A5}"/>
    <cellStyle name="出力 3 2 2 4" xfId="1341" xr:uid="{4E6D9C6E-3C0D-4C8A-8DBC-2E4413F78D9A}"/>
    <cellStyle name="出力 3 2 2 4 2" xfId="4936" xr:uid="{F8C1E4B5-F7CB-43C7-911D-404B57D6C4D0}"/>
    <cellStyle name="出力 3 2 2 4 3" xfId="7819" xr:uid="{F0CB0B40-D953-4D94-B926-92AAC46FAD68}"/>
    <cellStyle name="出力 3 2 2 4 4" xfId="10590" xr:uid="{BC95ED54-5264-4FF2-81F0-CCCA07693940}"/>
    <cellStyle name="出力 3 2 2 4 5" xfId="11840" xr:uid="{AF27630B-6C32-45D9-80BC-97035B054D94}"/>
    <cellStyle name="出力 3 2 2 5" xfId="1486" xr:uid="{CE884DB8-CA81-4E79-955F-D9B2391AC80C}"/>
    <cellStyle name="出力 3 2 2 5 2" xfId="5080" xr:uid="{04CDEB07-132E-473F-946D-289646B6691E}"/>
    <cellStyle name="出力 3 2 2 5 3" xfId="7921" xr:uid="{FC9F8AD3-CACB-4D95-AF2C-544032E5C946}"/>
    <cellStyle name="出力 3 2 2 5 4" xfId="11912" xr:uid="{3BE4AB87-A876-4293-A612-4E5649367674}"/>
    <cellStyle name="出力 3 2 2 6" xfId="1758" xr:uid="{9D962A2C-AF43-494A-9430-48231B9E358D}"/>
    <cellStyle name="出力 3 2 2 6 2" xfId="5350" xr:uid="{18DB9A2F-F4B5-4AED-8ED6-76B088C2F635}"/>
    <cellStyle name="出力 3 2 2 6 3" xfId="8130" xr:uid="{9CD4F85E-8FD8-4E40-8A10-831764C4F36C}"/>
    <cellStyle name="出力 3 2 2 6 4" xfId="12041" xr:uid="{B70C8DA6-4686-4E36-8855-F224222504A2}"/>
    <cellStyle name="出力 3 2 2 7" xfId="2029" xr:uid="{61BBFFDA-D185-4F43-81A3-0CAB6194D09A}"/>
    <cellStyle name="出力 3 2 2 7 2" xfId="5620" xr:uid="{B9D6F9FA-C9A3-4506-8A58-9F73E2774BF0}"/>
    <cellStyle name="出力 3 2 2 7 3" xfId="8345" xr:uid="{B69B67F8-1646-4E44-B5EF-5AB5F6FEA30B}"/>
    <cellStyle name="出力 3 2 2 7 4" xfId="12162" xr:uid="{B2795087-F2D9-4A57-9504-DF8BA0B4491D}"/>
    <cellStyle name="出力 3 2 2 8" xfId="2293" xr:uid="{3626B18C-DF4F-4C0F-A290-9642DCC14D4B}"/>
    <cellStyle name="出力 3 2 2 8 2" xfId="5883" xr:uid="{3AE55967-76AA-465A-8690-FF18929C4C43}"/>
    <cellStyle name="出力 3 2 2 8 3" xfId="8551" xr:uid="{15B2C0CC-F45F-4C27-9056-D439178EB3B8}"/>
    <cellStyle name="出力 3 2 2 8 4" xfId="12282" xr:uid="{2369657F-2563-4F54-995E-13C7C22BDE32}"/>
    <cellStyle name="出力 3 2 2 9" xfId="2553" xr:uid="{611E8D9D-5CDD-4EE2-A591-12195B1C5552}"/>
    <cellStyle name="出力 3 2 2 9 2" xfId="6138" xr:uid="{F9CCC8DD-7803-4CE6-AAB9-9AAD97DF3B45}"/>
    <cellStyle name="出力 3 2 2 9 3" xfId="8747" xr:uid="{8B24F4EE-B4DA-426F-AD4F-5435352B630F}"/>
    <cellStyle name="出力 3 2 2 9 4" xfId="12395" xr:uid="{57C04A3D-58BB-400F-AEE7-199ACB93B6C9}"/>
    <cellStyle name="出力 3 2 3" xfId="453" xr:uid="{6ECD586C-31C8-416D-A70B-4B41B6BB332F}"/>
    <cellStyle name="出力 3 2 3 10" xfId="3007" xr:uid="{77497DE8-3711-4005-B49F-ECE4DEF5407A}"/>
    <cellStyle name="出力 3 2 3 10 2" xfId="6567" xr:uid="{1F2AD03D-D4C3-4AF1-B725-F0C99CF32704}"/>
    <cellStyle name="出力 3 2 3 10 3" xfId="9054" xr:uid="{1A9C7D20-6083-4937-8A3C-F675B907B3DD}"/>
    <cellStyle name="出力 3 2 3 10 4" xfId="12600" xr:uid="{780215B4-9156-4579-AB84-7C8A9AEB81B7}"/>
    <cellStyle name="出力 3 2 3 11" xfId="2729" xr:uid="{C6E83F2D-02EE-443B-AADA-965DA6576014}"/>
    <cellStyle name="出力 3 2 3 11 2" xfId="6307" xr:uid="{F9C599E5-2616-4D6A-A904-7821E9257E87}"/>
    <cellStyle name="出力 3 2 3 11 3" xfId="8849" xr:uid="{06C58B5E-5622-44C5-B350-6C81558AB7E8}"/>
    <cellStyle name="出力 3 2 3 11 4" xfId="12463" xr:uid="{FEEFEB3B-F740-4289-B133-02FFD2944DBE}"/>
    <cellStyle name="出力 3 2 3 12" xfId="3373" xr:uid="{7E57E19D-452C-4AE7-A519-599A64C41A66}"/>
    <cellStyle name="出力 3 2 3 12 2" xfId="6908" xr:uid="{BE507A2A-322B-4EBC-96BC-F63A4EA4D632}"/>
    <cellStyle name="出力 3 2 3 12 3" xfId="9291" xr:uid="{FD362CC6-9414-4022-B3CA-B4AEB2919229}"/>
    <cellStyle name="出力 3 2 3 12 4" xfId="12796" xr:uid="{BB0D53A4-2E0F-4129-A29B-AEDF249C30B7}"/>
    <cellStyle name="出力 3 2 3 13" xfId="4079" xr:uid="{44147C4F-BC8D-4C8B-B000-FB373E57DBA7}"/>
    <cellStyle name="出力 3 2 3 14" xfId="7433" xr:uid="{F60B41F6-CD36-4638-A3BE-05E2D61AEB1B}"/>
    <cellStyle name="出力 3 2 3 15" xfId="9749" xr:uid="{5D008C70-5A7F-4366-833F-B4CE5636F344}"/>
    <cellStyle name="出力 3 2 3 16" xfId="11290" xr:uid="{FE14B97C-084B-4C5B-B75B-FCC477BC2B37}"/>
    <cellStyle name="出力 3 2 3 2" xfId="975" xr:uid="{6E33785E-8119-4204-A776-3F25E8E65389}"/>
    <cellStyle name="出力 3 2 3 2 2" xfId="4575" xr:uid="{DD203F9B-B8B0-4083-9D7A-A88A477AB0E0}"/>
    <cellStyle name="出力 3 2 3 2 3" xfId="7632" xr:uid="{DF5E3114-3EE8-4D96-BC41-A89891862DAB}"/>
    <cellStyle name="出力 3 2 3 2 4" xfId="10378" xr:uid="{B0BA977A-F11F-42C2-8742-BCBC3394C1D5}"/>
    <cellStyle name="出力 3 2 3 2 5" xfId="11614" xr:uid="{877CACEF-C0BB-412A-B173-1A458DABF213}"/>
    <cellStyle name="出力 3 2 3 3" xfId="1108" xr:uid="{FC8F8723-E55D-4C3F-994F-5FD5FEE827B7}"/>
    <cellStyle name="出力 3 2 3 3 2" xfId="4708" xr:uid="{F4F02AA2-05F8-4155-8012-803CC0F96FA4}"/>
    <cellStyle name="出力 3 2 3 3 3" xfId="7668" xr:uid="{195BCBEF-66B6-40BE-A9EE-8E9244C40272}"/>
    <cellStyle name="出力 3 2 3 3 4" xfId="10640" xr:uid="{FAF0F240-55A5-4B51-8FA3-6A95A7C65B7A}"/>
    <cellStyle name="出力 3 2 3 3 5" xfId="11716" xr:uid="{83CF9089-7F7A-43E2-899F-DD844F2BD1B5}"/>
    <cellStyle name="出力 3 2 3 4" xfId="1540" xr:uid="{5F1D207A-7630-4F33-8A6C-56AB59A7C8E9}"/>
    <cellStyle name="出力 3 2 3 4 2" xfId="5133" xr:uid="{2BAE6CE0-E2C7-4C66-8B3A-9727A3A1C78D}"/>
    <cellStyle name="出力 3 2 3 4 3" xfId="7959" xr:uid="{BC6EDF30-EC25-411C-94FC-935D4A257C6D}"/>
    <cellStyle name="出力 3 2 3 4 4" xfId="11937" xr:uid="{95A4C178-7E13-4126-802A-24A541467B3C}"/>
    <cellStyle name="出力 3 2 3 5" xfId="1811" xr:uid="{00272706-AC65-4550-812E-5171833CAA74}"/>
    <cellStyle name="出力 3 2 3 5 2" xfId="5402" xr:uid="{A79A0068-3782-4A84-9E08-833607AC5ABA}"/>
    <cellStyle name="出力 3 2 3 5 3" xfId="8172" xr:uid="{044AE06A-B316-4CAF-A027-905C3DCE44C9}"/>
    <cellStyle name="出力 3 2 3 5 4" xfId="12065" xr:uid="{E33FB07E-ADF5-4837-BAD9-E1F1FF0D844A}"/>
    <cellStyle name="出力 3 2 3 6" xfId="2079" xr:uid="{3BBF098A-0928-4569-8848-CA852A848DFC}"/>
    <cellStyle name="出力 3 2 3 6 2" xfId="5669" xr:uid="{7196549C-FAE4-4110-B929-4EE63C83BFDD}"/>
    <cellStyle name="出力 3 2 3 6 3" xfId="8383" xr:uid="{891598C3-D99E-4F91-B6F0-482E49840E8D}"/>
    <cellStyle name="出力 3 2 3 6 4" xfId="12184" xr:uid="{CD345A1A-D4F3-4AE3-9FED-A3A219330778}"/>
    <cellStyle name="出力 3 2 3 7" xfId="2345" xr:uid="{DE40E2A1-B092-4243-9621-A0DD54FFA821}"/>
    <cellStyle name="出力 3 2 3 7 2" xfId="5935" xr:uid="{78E7FD71-D4EF-45BF-BCAE-AEA2BF8746E6}"/>
    <cellStyle name="出力 3 2 3 7 3" xfId="8588" xr:uid="{ECBA301F-99EE-4637-B7FF-4C33F033B964}"/>
    <cellStyle name="出力 3 2 3 7 4" xfId="12309" xr:uid="{95B76B02-35C3-4830-AF26-5B8B7378C82A}"/>
    <cellStyle name="出力 3 2 3 8" xfId="2604" xr:uid="{5294605E-E1C7-4B99-9D76-BA87B01B8253}"/>
    <cellStyle name="出力 3 2 3 8 2" xfId="6187" xr:uid="{7CA47292-C511-40E0-8246-329C8E169B53}"/>
    <cellStyle name="出力 3 2 3 8 3" xfId="8783" xr:uid="{5B693DFC-6AF9-4CD3-8BCC-A912F28EABA5}"/>
    <cellStyle name="出力 3 2 3 8 4" xfId="12412" xr:uid="{5D87AC68-272A-45FB-93A5-228E6F8D0D33}"/>
    <cellStyle name="出力 3 2 3 9" xfId="2853" xr:uid="{E88A2462-196F-4451-A626-D84FEE9ED5CF}"/>
    <cellStyle name="出力 3 2 3 9 2" xfId="6423" xr:uid="{D81C1C75-D39A-499A-AC23-C6C92DDC9BD5}"/>
    <cellStyle name="出力 3 2 3 9 3" xfId="8949" xr:uid="{C0CEB4BF-FD58-4F0B-8FF4-6A6E91BCAACB}"/>
    <cellStyle name="出力 3 2 3 9 4" xfId="12520" xr:uid="{C7086037-43BA-4F4F-AD21-A72C12CFC57D}"/>
    <cellStyle name="出力 3 2 4" xfId="817" xr:uid="{DE43E8F6-ACB4-4D5E-8788-62A9E446D88F}"/>
    <cellStyle name="出力 3 2 4 2" xfId="4417" xr:uid="{AEC6AA21-4B0A-40EF-BC33-F449AFE3B1F9}"/>
    <cellStyle name="出力 3 2 4 3" xfId="7603" xr:uid="{CA8B66AF-8719-4DF5-9A61-D77DCBD38C08}"/>
    <cellStyle name="出力 3 2 4 4" xfId="10219" xr:uid="{E737F0D7-364B-49AF-B459-4936E01E6731}"/>
    <cellStyle name="出力 3 2 4 5" xfId="11483" xr:uid="{03B8C32E-4A40-4263-9005-E18D00EFC801}"/>
    <cellStyle name="出力 3 2 5" xfId="1226" xr:uid="{3792ED1E-F71F-4EF0-AD51-3C2D6FB0A96D}"/>
    <cellStyle name="出力 3 2 5 2" xfId="4823" xr:uid="{503E4D8F-375E-4901-B6F0-37C2ADDE1F13}"/>
    <cellStyle name="出力 3 2 5 3" xfId="7744" xr:uid="{5416B05F-6D6B-4FDE-8887-5183479F071A}"/>
    <cellStyle name="出力 3 2 5 4" xfId="11772" xr:uid="{952D6207-6F67-4D57-A323-572E5299A616}"/>
    <cellStyle name="出力 3 2 6" xfId="1364" xr:uid="{CD9CC615-68EB-42FE-8903-51B70622A547}"/>
    <cellStyle name="出力 3 2 6 2" xfId="4958" xr:uid="{31441534-E0CE-4D77-8761-7B00FBE6A3A6}"/>
    <cellStyle name="出力 3 2 6 3" xfId="7830" xr:uid="{8560BDF4-4844-4577-8F44-667BAEF530F2}"/>
    <cellStyle name="出力 3 2 6 4" xfId="11850" xr:uid="{CF855594-7DB4-4CDD-B69D-EF67224672BD}"/>
    <cellStyle name="出力 3 2 7" xfId="651" xr:uid="{34C11557-ED09-498D-A9E1-1F18FA5DC386}"/>
    <cellStyle name="出力 3 2 7 2" xfId="4253" xr:uid="{4B1C01BD-81A3-4C7F-BFE8-DE9D0D0416F6}"/>
    <cellStyle name="出力 3 2 7 3" xfId="7519" xr:uid="{5E2B564D-62AF-4183-9FF6-4A7CD8C71556}"/>
    <cellStyle name="出力 3 2 7 4" xfId="11377" xr:uid="{6760F1B8-1499-4A4B-9DA8-248EED58AAD3}"/>
    <cellStyle name="出力 3 2 8" xfId="1554" xr:uid="{3B02F4C2-F361-4910-BCF9-AF0293C70B5D}"/>
    <cellStyle name="出力 3 2 8 2" xfId="5147" xr:uid="{02BF0665-D47F-4DE5-AD11-8F95E4BE9A34}"/>
    <cellStyle name="出力 3 2 8 3" xfId="7970" xr:uid="{627CBC5D-658E-4CE7-95F7-48385F5C536C}"/>
    <cellStyle name="出力 3 2 8 4" xfId="11945" xr:uid="{50D50DBF-4ED9-42C7-81FC-69E352D37796}"/>
    <cellStyle name="出力 3 2 9" xfId="1825" xr:uid="{5724F75A-2DC0-4BC1-8000-4683269C4542}"/>
    <cellStyle name="出力 3 2 9 2" xfId="5416" xr:uid="{7669FD9D-7BB8-4725-973F-AB93DF9BE5FA}"/>
    <cellStyle name="出力 3 2 9 3" xfId="8182" xr:uid="{74E4F287-ABEC-47A1-A373-4F6DC001E5E0}"/>
    <cellStyle name="出力 3 2 9 4" xfId="12071" xr:uid="{0C093B75-9A9A-4EB3-86F5-E4397FEFD4C7}"/>
    <cellStyle name="出力 3 20" xfId="3502" xr:uid="{5CFAFEFE-6F65-488D-936D-79D3C1B80068}"/>
    <cellStyle name="出力 3 20 2" xfId="7037" xr:uid="{B26C2F03-1478-4165-A410-1FFA9AD253F6}"/>
    <cellStyle name="出力 3 20 3" xfId="9394" xr:uid="{4A6DBBBB-5FC6-4628-9343-F337C10800E5}"/>
    <cellStyle name="出力 3 20 4" xfId="12855" xr:uid="{9D606790-0549-4C29-8B58-E03682B7B113}"/>
    <cellStyle name="出力 3 21" xfId="3652" xr:uid="{04C5271D-FB19-4523-9F97-4F1675A5296D}"/>
    <cellStyle name="出力 3 21 2" xfId="7187" xr:uid="{95732A33-CD83-4CEE-A03B-AA740F15D218}"/>
    <cellStyle name="出力 3 21 3" xfId="12937" xr:uid="{59D45155-FD3B-4697-B6D2-DED5FC0F7A3E}"/>
    <cellStyle name="出力 3 22" xfId="3888" xr:uid="{77588EB2-6940-4B38-A158-E6674F56E2ED}"/>
    <cellStyle name="出力 3 22 2" xfId="3787" xr:uid="{9394483F-E642-443F-B5BB-0D60EC07B55C}"/>
    <cellStyle name="出力 3 22 3" xfId="11198" xr:uid="{E28C1061-D15E-472A-B6CF-3A29CB5C55FC}"/>
    <cellStyle name="出力 3 3" xfId="317" xr:uid="{94270CF6-7638-4118-B52A-2D7810AF9FE0}"/>
    <cellStyle name="出力 3 3 10" xfId="1195" xr:uid="{190766ED-9CE1-479B-AD92-BD84CA9F9899}"/>
    <cellStyle name="出力 3 3 10 2" xfId="4793" xr:uid="{DEB2EC53-E419-4E55-9AAB-DCB46302E21D}"/>
    <cellStyle name="出力 3 3 10 3" xfId="7722" xr:uid="{868F8C01-A1A4-418B-BE0B-EE2274D8B32A}"/>
    <cellStyle name="出力 3 3 10 4" xfId="11757" xr:uid="{61AD9634-5AF9-4582-91F5-BF27B853DB67}"/>
    <cellStyle name="出力 3 3 11" xfId="1991" xr:uid="{474D5254-4E47-4220-BD95-9125F08179AF}"/>
    <cellStyle name="出力 3 3 11 2" xfId="5582" xr:uid="{8B5D2D56-FDCD-49CC-AEFF-D73E6525A14E}"/>
    <cellStyle name="出力 3 3 11 3" xfId="8315" xr:uid="{3F61AFF7-8991-4083-B323-65020172763E}"/>
    <cellStyle name="出力 3 3 11 4" xfId="12144" xr:uid="{C810479B-B12F-4EEA-84A6-47E2A2243DF1}"/>
    <cellStyle name="出力 3 3 12" xfId="2720" xr:uid="{24475EE0-851B-48A1-A6B5-C3860D210906}"/>
    <cellStyle name="出力 3 3 12 2" xfId="6298" xr:uid="{ED9F659C-196F-4AFD-9A08-1E91827B866A}"/>
    <cellStyle name="出力 3 3 12 3" xfId="8841" xr:uid="{10365620-1AA7-41AF-8E0B-B6DEAAEF787A}"/>
    <cellStyle name="出力 3 3 13" xfId="3244" xr:uid="{B0FA1350-EFFF-4D1F-BA94-4F13D9D409AF}"/>
    <cellStyle name="出力 3 3 13 2" xfId="6779" xr:uid="{8AB24299-4410-4355-8F96-6260D8D1CBD2}"/>
    <cellStyle name="出力 3 3 13 3" xfId="9186" xr:uid="{60B44501-4F77-465F-96D4-154FCD905D95}"/>
    <cellStyle name="出力 3 3 13 4" xfId="12738" xr:uid="{DE0F4C4F-2A56-473B-A467-3DCC8479D2FE}"/>
    <cellStyle name="出力 3 3 14" xfId="3541" xr:uid="{33F529C0-EFFD-4C67-B2AF-0F2614FF0596}"/>
    <cellStyle name="出力 3 3 14 2" xfId="7076" xr:uid="{B617E972-71C8-44CD-9BC9-0D84F74B2BFC}"/>
    <cellStyle name="出力 3 3 14 3" xfId="9417" xr:uid="{1DFBEB1F-F56F-4104-BAA8-BF70E9EC74BF}"/>
    <cellStyle name="出力 3 3 14 4" xfId="12878" xr:uid="{C9E6984A-89F9-47EF-8AC2-140D6CBBB2C2}"/>
    <cellStyle name="出力 3 3 15" xfId="3683" xr:uid="{261A6BA8-BB69-40E4-8A49-5C5A82AAD0C3}"/>
    <cellStyle name="出力 3 3 15 2" xfId="7218" xr:uid="{AA133B7B-1F95-4A6E-9552-E8B34985A7FD}"/>
    <cellStyle name="出力 3 3 15 3" xfId="12952" xr:uid="{97C5D9B4-DA0A-4EF9-9201-738D35B22ED0}"/>
    <cellStyle name="出力 3 3 16" xfId="3952" xr:uid="{559FD38C-8EDC-4BB3-A070-3F6EDAF3F044}"/>
    <cellStyle name="出力 3 3 16 2" xfId="7349" xr:uid="{9CF92C37-8E5A-4279-BFCC-B111A2EFA9D5}"/>
    <cellStyle name="出力 3 3 16 3" xfId="11231" xr:uid="{B9F33B5A-2F3A-41B3-9B70-13E0ED16B223}"/>
    <cellStyle name="出力 3 3 2" xfId="422" xr:uid="{7BA56969-C89A-47B1-AFD2-564AE98C9CFA}"/>
    <cellStyle name="出力 3 3 2 10" xfId="2963" xr:uid="{B9DC8CAC-DD01-4134-85E0-3F72BE51B1CB}"/>
    <cellStyle name="出力 3 3 2 10 2" xfId="6527" xr:uid="{BF4DC851-3D84-49AE-903F-4E5157E88EF6}"/>
    <cellStyle name="出力 3 3 2 10 3" xfId="9042" xr:uid="{5CDF41B6-47A8-4EDD-9A43-2E87DA31D6F2}"/>
    <cellStyle name="出力 3 3 2 10 4" xfId="12562" xr:uid="{57280953-1622-4C9A-91BF-EAECD0DB99BA}"/>
    <cellStyle name="出力 3 3 2 11" xfId="3219" xr:uid="{B4B7C52F-8892-49A9-B152-EE84B3A7D43A}"/>
    <cellStyle name="出力 3 3 2 11 2" xfId="6755" xr:uid="{CE4577A2-5491-46CA-ADFE-B59EC9490C41}"/>
    <cellStyle name="出力 3 3 2 11 3" xfId="9167" xr:uid="{7F0FC030-BABB-4BE2-BB81-D0B627317E8E}"/>
    <cellStyle name="出力 3 3 2 11 4" xfId="12728" xr:uid="{3F1D4D38-1941-44AA-AE0D-F0D902704F6F}"/>
    <cellStyle name="出力 3 3 2 12" xfId="3335" xr:uid="{B5BD6A5E-9DA0-445C-83C7-116C39D13EBB}"/>
    <cellStyle name="出力 3 3 2 12 2" xfId="6870" xr:uid="{3A3EC382-BC5B-4921-999A-52A7D468B59C}"/>
    <cellStyle name="出力 3 3 2 12 3" xfId="9260" xr:uid="{8A4300A3-AF00-44A2-9D92-9AB721032726}"/>
    <cellStyle name="出力 3 3 2 12 4" xfId="12778" xr:uid="{64862668-F6F9-4146-B9A0-2534162D58FC}"/>
    <cellStyle name="出力 3 3 2 13" xfId="3646" xr:uid="{5B1AC7C7-255D-42C4-81E6-13C53563F879}"/>
    <cellStyle name="出力 3 3 2 13 2" xfId="7181" xr:uid="{36D7FC99-A9FD-493C-A9A6-F10261B3EB6E}"/>
    <cellStyle name="出力 3 3 2 13 3" xfId="9486" xr:uid="{67C6AB18-4456-440E-B52F-6CBB36825676}"/>
    <cellStyle name="出力 3 3 2 13 4" xfId="12935" xr:uid="{56F3CB88-6B1B-4221-A7E4-4EFF60523765}"/>
    <cellStyle name="出力 3 3 2 14" xfId="3775" xr:uid="{3F9DF131-EF61-4A53-88E1-BD22339287AE}"/>
    <cellStyle name="出力 3 3 2 14 2" xfId="7310" xr:uid="{B5B9793F-CA99-463B-A4EF-3ED5B784FBD5}"/>
    <cellStyle name="出力 3 3 2 14 3" xfId="9573" xr:uid="{35BC8425-CA35-4953-BFF7-42D5F7DAEEBA}"/>
    <cellStyle name="出力 3 3 2 14 4" xfId="12993" xr:uid="{2E88C8B9-3C41-41C4-ADE5-1F387A49C466}"/>
    <cellStyle name="出力 3 3 2 15" xfId="4052" xr:uid="{798B85DF-FF20-44D8-8D1D-C93A238B0EE9}"/>
    <cellStyle name="出力 3 3 2 15 2" xfId="7423" xr:uid="{31762923-9819-4B6D-87A0-D4B79AE21E28}"/>
    <cellStyle name="出力 3 3 2 15 3" xfId="11280" xr:uid="{C6A314C7-F81D-427A-8A21-1C3AB88C6C5E}"/>
    <cellStyle name="出力 3 3 2 16" xfId="3866" xr:uid="{07B7C8D4-6FA1-4B7E-B62A-EE4366AA43FA}"/>
    <cellStyle name="出力 3 3 2 17" xfId="9718" xr:uid="{171D4C9E-506E-4ED2-9628-62B4947161C3}"/>
    <cellStyle name="出力 3 3 2 2" xfId="551" xr:uid="{8BB848A7-030E-4006-9F01-AB20627C5038}"/>
    <cellStyle name="出力 3 3 2 2 10" xfId="3233" xr:uid="{5E9B9DD1-D09C-43F2-8CCC-9B84B9E593D3}"/>
    <cellStyle name="出力 3 3 2 2 10 2" xfId="6768" xr:uid="{7D9E3B41-4DF4-4A68-B0AF-04FC815EF637}"/>
    <cellStyle name="出力 3 3 2 2 10 3" xfId="9178" xr:uid="{3C590F25-D04B-4CF4-9774-526DC505D754}"/>
    <cellStyle name="出力 3 3 2 2 10 4" xfId="12734" xr:uid="{DD32EE89-F403-431A-9190-9FAF9F4ACB56}"/>
    <cellStyle name="出力 3 3 2 2 11" xfId="3471" xr:uid="{EFFE34F4-D0E5-4488-B783-7CF8F98F885F}"/>
    <cellStyle name="出力 3 3 2 2 11 2" xfId="7006" xr:uid="{88B696BE-CD1D-4AE6-AEB2-2FA37C3195EE}"/>
    <cellStyle name="出力 3 3 2 2 11 3" xfId="9370" xr:uid="{C7FF1A9A-AC0D-45AD-846B-122DF1A2F3FE}"/>
    <cellStyle name="出力 3 3 2 2 11 4" xfId="12838" xr:uid="{582EEA4D-82D4-4251-BD8C-F22CCFB91084}"/>
    <cellStyle name="出力 3 3 2 2 12" xfId="4155" xr:uid="{3C46AC1B-7B74-428C-9C9F-3DD8DE5B45E3}"/>
    <cellStyle name="出力 3 3 2 2 13" xfId="7456" xr:uid="{017777FD-3EDC-4D10-947F-299E12DF63FA}"/>
    <cellStyle name="出力 3 3 2 2 14" xfId="9847" xr:uid="{EC3395EA-0EB4-4801-8D97-19C2E17B1235}"/>
    <cellStyle name="出力 3 3 2 2 15" xfId="11329" xr:uid="{B265D5C8-174E-4C81-A9FB-DF707503CB71}"/>
    <cellStyle name="出力 3 3 2 2 2" xfId="1088" xr:uid="{4963A502-A98A-4658-ACD3-60A0568E23F3}"/>
    <cellStyle name="出力 3 3 2 2 2 2" xfId="4688" xr:uid="{6C5FDEB1-4DE8-4FBF-9761-6007A2B24A6F}"/>
    <cellStyle name="出力 3 3 2 2 2 3" xfId="7656" xr:uid="{390D30A7-8B36-49DA-8A34-9F5B2AB8FD0C}"/>
    <cellStyle name="出力 3 3 2 2 2 4" xfId="10492" xr:uid="{978554BA-2607-438A-A1E3-D5461FE1F0E8}"/>
    <cellStyle name="出力 3 3 2 2 2 5" xfId="11703" xr:uid="{7250E67D-BFFE-413A-881F-7B494872C29A}"/>
    <cellStyle name="出力 3 3 2 2 3" xfId="1136" xr:uid="{9ED087D8-6C6A-4CF8-A3BA-2E7D11966887}"/>
    <cellStyle name="出力 3 3 2 2 3 2" xfId="4736" xr:uid="{D58D98AF-57D0-44DB-BDF3-19F82118E0BD}"/>
    <cellStyle name="出力 3 3 2 2 3 3" xfId="7684" xr:uid="{1168D1C6-4810-4858-BB22-B91E31DC9AC7}"/>
    <cellStyle name="出力 3 3 2 2 3 4" xfId="10748" xr:uid="{84922C62-F22C-4A30-B654-D6665F505282}"/>
    <cellStyle name="出力 3 3 2 2 3 5" xfId="11733" xr:uid="{2FDA4961-6AD1-4016-B742-0349598C9B3E}"/>
    <cellStyle name="出力 3 3 2 2 4" xfId="1653" xr:uid="{08493F52-91AA-428A-9789-01C7F417194C}"/>
    <cellStyle name="出力 3 3 2 2 4 2" xfId="5246" xr:uid="{0EA2FCD0-FF2A-4C66-8721-73DA0986FCC3}"/>
    <cellStyle name="出力 3 3 2 2 4 3" xfId="8047" xr:uid="{87EA7359-5F1A-4E43-9C52-A2F8912AB544}"/>
    <cellStyle name="出力 3 3 2 2 4 4" xfId="11992" xr:uid="{7471292A-9057-4BFD-BD07-C40A731A1C3E}"/>
    <cellStyle name="出力 3 3 2 2 5" xfId="1923" xr:uid="{39D5EF0E-FD2C-46A6-A082-C86E7594627C}"/>
    <cellStyle name="出力 3 3 2 2 5 2" xfId="5514" xr:uid="{4391AD50-9F2F-4735-AEB6-F6092D4B24C1}"/>
    <cellStyle name="出力 3 3 2 2 5 3" xfId="8261" xr:uid="{39ED4441-C2AB-472B-9E6C-34973F21D4B9}"/>
    <cellStyle name="出力 3 3 2 2 5 4" xfId="12115" xr:uid="{3B1AA7B0-4081-4AC7-ADF1-6B67026C8865}"/>
    <cellStyle name="出力 3 3 2 2 6" xfId="2190" xr:uid="{23FC3A30-6AD8-4FBE-9567-E38287EBF7E4}"/>
    <cellStyle name="出力 3 3 2 2 6 2" xfId="5780" xr:uid="{3441E413-1363-49EE-BF7E-31FD0BFF6ADD}"/>
    <cellStyle name="出力 3 3 2 2 6 3" xfId="8471" xr:uid="{4565B4F8-ADFF-440B-AF1C-421C9E5BF41C}"/>
    <cellStyle name="出力 3 3 2 2 6 4" xfId="12233" xr:uid="{E886A5BC-2E10-46CF-88B6-AD96F121AF4D}"/>
    <cellStyle name="出力 3 3 2 2 7" xfId="2457" xr:uid="{2563F5C0-CE5A-4458-93DB-B61B4D35CDBD}"/>
    <cellStyle name="出力 3 3 2 2 7 2" xfId="6045" xr:uid="{6D36450C-C845-4BE9-8F3B-08FA3CF9CCCA}"/>
    <cellStyle name="出力 3 3 2 2 7 3" xfId="8674" xr:uid="{C5729AF3-B8FB-4B3A-9CA8-61A143C90E5A}"/>
    <cellStyle name="出力 3 3 2 2 7 4" xfId="12361" xr:uid="{3638AB6F-DCAB-4895-B50B-7ADCA04D9BD7}"/>
    <cellStyle name="出力 3 3 2 2 8" xfId="2715" xr:uid="{97090889-311C-477A-969C-CF73E1DBCF28}"/>
    <cellStyle name="出力 3 3 2 2 8 2" xfId="6293" xr:uid="{9D138AA5-8B7A-4511-901A-1B23532A512A}"/>
    <cellStyle name="出力 3 3 2 2 8 3" xfId="8838" xr:uid="{41986BBB-34B5-4014-9503-2CC2DB2E6A61}"/>
    <cellStyle name="出力 3 3 2 2 8 4" xfId="12458" xr:uid="{CA896E9C-C6D4-4B2D-AB8B-FBA2E3B90B0B}"/>
    <cellStyle name="出力 3 3 2 2 9" xfId="3117" xr:uid="{07820318-9341-48B0-94EB-445DFF443A5A}"/>
    <cellStyle name="出力 3 3 2 2 9 2" xfId="6660" xr:uid="{68B7B486-FDA9-4EDC-8077-DF7453B15F56}"/>
    <cellStyle name="出力 3 3 2 2 9 3" xfId="9088" xr:uid="{2B2B996C-876D-4846-A237-B48B594E4752}"/>
    <cellStyle name="出力 3 3 2 2 9 4" xfId="12685" xr:uid="{255FD49D-1E0A-4A0C-A23D-C954FE91B2F3}"/>
    <cellStyle name="出力 3 3 2 3" xfId="930" xr:uid="{43A20C34-B66B-494D-8846-808F9E5FA1AE}"/>
    <cellStyle name="出力 3 3 2 3 2" xfId="4530" xr:uid="{AC028EDE-FFF3-4B51-8736-0E0859AE775B}"/>
    <cellStyle name="出力 3 3 2 3 3" xfId="7625" xr:uid="{DC547F1A-3BBA-476E-9C7B-18989B65DC96}"/>
    <cellStyle name="出力 3 3 2 3 4" xfId="10333" xr:uid="{85AC1061-53F4-4D87-B9D3-E46C984AF3E2}"/>
    <cellStyle name="出力 3 3 2 3 5" xfId="11576" xr:uid="{4C5DBEC5-621C-489E-9C5F-E2AED39ADFDC}"/>
    <cellStyle name="出力 3 3 2 4" xfId="767" xr:uid="{FC1B8B7E-3702-45ED-BB35-8D98D10E31C7}"/>
    <cellStyle name="出力 3 3 2 4 2" xfId="4367" xr:uid="{769E381B-EF8C-45FC-8AE0-07E2748FC674}"/>
    <cellStyle name="出力 3 3 2 4 3" xfId="7587" xr:uid="{20C33861-62F5-4E9E-90EB-57E5694974A3}"/>
    <cellStyle name="出力 3 3 2 4 4" xfId="10598" xr:uid="{B0DF2C91-C964-4AF6-8A76-FF21229C10CC}"/>
    <cellStyle name="出力 3 3 2 4 5" xfId="11447" xr:uid="{4EF024B4-6848-4FE7-84E7-ED4E4219FD0F}"/>
    <cellStyle name="出力 3 3 2 5" xfId="1495" xr:uid="{40108AF5-8A75-466A-A892-89B79F647648}"/>
    <cellStyle name="出力 3 3 2 5 2" xfId="5089" xr:uid="{0F1296DF-9763-4697-8C69-27A2B0934177}"/>
    <cellStyle name="出力 3 3 2 5 3" xfId="7925" xr:uid="{4CBFE49C-C744-4F2A-B36B-0C112B3E767A}"/>
    <cellStyle name="出力 3 3 2 5 4" xfId="11917" xr:uid="{17BE46A1-CB9E-4056-810B-889C96B287CF}"/>
    <cellStyle name="出力 3 3 2 6" xfId="1767" xr:uid="{D1C11548-795C-4459-8ED9-8CFD76BFB855}"/>
    <cellStyle name="出力 3 3 2 6 2" xfId="5358" xr:uid="{6C34EEAD-721E-4187-8908-F6044DAFBF11}"/>
    <cellStyle name="出力 3 3 2 6 3" xfId="8136" xr:uid="{DF57970D-2E2A-4A27-9A2E-4F351A836A04}"/>
    <cellStyle name="出力 3 3 2 6 4" xfId="12044" xr:uid="{F8499A1B-52A3-479F-A4E8-F30996B0AB48}"/>
    <cellStyle name="出力 3 3 2 7" xfId="2036" xr:uid="{1C0AE7A5-3D30-45EB-9446-2E9D9AFC6B28}"/>
    <cellStyle name="出力 3 3 2 7 2" xfId="5627" xr:uid="{11F13D85-299F-4503-B872-F7E1ACC1B646}"/>
    <cellStyle name="出力 3 3 2 7 3" xfId="8350" xr:uid="{35E48656-7647-4B83-9DDD-F36111992612}"/>
    <cellStyle name="出力 3 3 2 7 4" xfId="12164" xr:uid="{FC1F4E1D-9BAB-4746-8D70-0FAD987888E0}"/>
    <cellStyle name="出力 3 3 2 8" xfId="2302" xr:uid="{898A25F9-B41E-499A-8E06-BE6A9EEA403A}"/>
    <cellStyle name="出力 3 3 2 8 2" xfId="5892" xr:uid="{9E3218D4-4773-4B8B-A8EC-44E07F6BACE8}"/>
    <cellStyle name="出力 3 3 2 8 3" xfId="8555" xr:uid="{4F4F8E36-3162-4223-A21C-6D25D8405E1C}"/>
    <cellStyle name="出力 3 3 2 8 4" xfId="12286" xr:uid="{838D3064-8120-4098-8464-824AFE46CAA9}"/>
    <cellStyle name="出力 3 3 2 9" xfId="2561" xr:uid="{ACA7F543-9F3F-47DC-BA15-1B6E32866CD7}"/>
    <cellStyle name="出力 3 3 2 9 2" xfId="6146" xr:uid="{B3980382-831F-41F9-8802-584CB766958D}"/>
    <cellStyle name="出力 3 3 2 9 3" xfId="8751" xr:uid="{2E23CDCB-C60A-4D02-9F1A-B3DAE68E0E83}"/>
    <cellStyle name="出力 3 3 2 9 4" xfId="12399" xr:uid="{618A6350-64B0-4E2F-9BC0-2BB4A3A0400C}"/>
    <cellStyle name="出力 3 3 3" xfId="459" xr:uid="{D1E9E062-B1A9-4E44-BEB0-2D6DCFB17CA0}"/>
    <cellStyle name="出力 3 3 3 10" xfId="3014" xr:uid="{4F730988-82C2-4CFA-A45D-BD2FA1485D27}"/>
    <cellStyle name="出力 3 3 3 10 2" xfId="6572" xr:uid="{D9594EDC-2532-4AEE-A66A-253352FD781E}"/>
    <cellStyle name="出力 3 3 3 10 3" xfId="9057" xr:uid="{38C8E5F0-E8C1-41A3-9298-F5AE80FB2F78}"/>
    <cellStyle name="出力 3 3 3 10 4" xfId="12605" xr:uid="{0B455FC6-79A7-4002-8534-471031B75A65}"/>
    <cellStyle name="出力 3 3 3 11" xfId="3207" xr:uid="{69D63665-8D42-42DF-AA6C-773E4CD3D0F6}"/>
    <cellStyle name="出力 3 3 3 11 2" xfId="6744" xr:uid="{59659C82-7481-431D-AFDD-CE10D7558E5B}"/>
    <cellStyle name="出力 3 3 3 11 3" xfId="9157" xr:uid="{94AE5394-C8D2-4EE6-96D5-CC79DBBA006C}"/>
    <cellStyle name="出力 3 3 3 11 4" xfId="12721" xr:uid="{C87F740A-C06D-4981-8DF5-4F15155F2546}"/>
    <cellStyle name="出力 3 3 3 12" xfId="3379" xr:uid="{B207BDFA-D2C6-4C6D-84BE-EEAC0A0ADDD4}"/>
    <cellStyle name="出力 3 3 3 12 2" xfId="6914" xr:uid="{FFF172BB-D2B9-4AD9-A7F2-50ABFF235D59}"/>
    <cellStyle name="出力 3 3 3 12 3" xfId="9295" xr:uid="{CA8A0179-3EBD-4D23-9996-54D1EAA66B83}"/>
    <cellStyle name="出力 3 3 3 12 4" xfId="12798" xr:uid="{0EF6DB1C-AEBB-450F-BBE0-AC03B800C263}"/>
    <cellStyle name="出力 3 3 3 13" xfId="4083" xr:uid="{09000849-ACDF-47A6-ADDE-7E5D8D31643C}"/>
    <cellStyle name="出力 3 3 3 14" xfId="7435" xr:uid="{72119D88-E4F5-4223-B9B0-29CE7FA4873A}"/>
    <cellStyle name="出力 3 3 3 15" xfId="9755" xr:uid="{0F6F1BDB-D3FC-4883-8DDD-AC8222E77ECD}"/>
    <cellStyle name="出力 3 3 3 16" xfId="11292" xr:uid="{8CAF1640-E93C-4EF7-91EA-443BF52C6F9C}"/>
    <cellStyle name="出力 3 3 3 2" xfId="984" xr:uid="{0039D227-581F-4AB0-9D42-B0186FCA78F2}"/>
    <cellStyle name="出力 3 3 3 2 2" xfId="4584" xr:uid="{9F8F49FF-EC1E-4500-9A43-7E83280AE7DE}"/>
    <cellStyle name="出力 3 3 3 2 3" xfId="7634" xr:uid="{A3086AF4-1CD6-43BD-B398-CDBB86D50A87}"/>
    <cellStyle name="出力 3 3 3 2 4" xfId="10387" xr:uid="{01F48EC9-05AE-4DEE-BF39-1FBA986E4689}"/>
    <cellStyle name="出力 3 3 3 2 5" xfId="11620" xr:uid="{673980D5-BB2D-4F4D-B7DC-02988E514B05}"/>
    <cellStyle name="出力 3 3 3 3" xfId="1353" xr:uid="{E352C9E1-B77E-41B2-AB0A-E359A48E8B33}"/>
    <cellStyle name="出力 3 3 3 3 2" xfId="4948" xr:uid="{398D11F0-50BF-4E97-9054-1EB97F756BE1}"/>
    <cellStyle name="出力 3 3 3 3 3" xfId="7824" xr:uid="{B23C6514-4217-48DA-B845-2AE1BB9BE311}"/>
    <cellStyle name="出力 3 3 3 3 4" xfId="10648" xr:uid="{90F6EE57-9293-4465-9D4B-AE2AE28C8E92}"/>
    <cellStyle name="出力 3 3 3 3 5" xfId="11844" xr:uid="{98DA158F-6C65-49DF-B793-CF865B63B62A}"/>
    <cellStyle name="出力 3 3 3 4" xfId="1549" xr:uid="{18825DE6-D752-4AE0-BE6D-F3B6E1BE7BAE}"/>
    <cellStyle name="出力 3 3 3 4 2" xfId="5142" xr:uid="{FF390CBC-6CBA-4BA1-AF07-47FB42239E2F}"/>
    <cellStyle name="出力 3 3 3 4 3" xfId="7965" xr:uid="{06CB853B-197F-4C43-907A-AC7EAF01060F}"/>
    <cellStyle name="出力 3 3 3 4 4" xfId="11942" xr:uid="{36CF4250-0D78-409D-9897-461EA0318AEB}"/>
    <cellStyle name="出力 3 3 3 5" xfId="1820" xr:uid="{6045BC22-9020-44BC-BE8C-294179FFD6D9}"/>
    <cellStyle name="出力 3 3 3 5 2" xfId="5411" xr:uid="{19CEBE33-002F-46B0-8BF0-E5BDE3DE3786}"/>
    <cellStyle name="出力 3 3 3 5 3" xfId="8177" xr:uid="{8F6539D2-FA30-4F4E-8F36-87C56B78EEDD}"/>
    <cellStyle name="出力 3 3 3 5 4" xfId="12068" xr:uid="{D9B87B8D-C722-4DAA-BC8F-6C7D149D15B9}"/>
    <cellStyle name="出力 3 3 3 6" xfId="2088" xr:uid="{24BE1188-A5AF-48AB-A52D-BCB985474E37}"/>
    <cellStyle name="出力 3 3 3 6 2" xfId="5678" xr:uid="{3C8F691C-5BD9-4811-9828-791089FABAD3}"/>
    <cellStyle name="出力 3 3 3 6 3" xfId="8389" xr:uid="{64828E00-CE07-4233-8210-FDDC32B186DE}"/>
    <cellStyle name="出力 3 3 3 6 4" xfId="12188" xr:uid="{887971BD-2BAF-4264-BFD6-2BF884085649}"/>
    <cellStyle name="出力 3 3 3 7" xfId="2354" xr:uid="{39907425-97B7-497C-8C21-2D77329395B0}"/>
    <cellStyle name="出力 3 3 3 7 2" xfId="5944" xr:uid="{189457CC-669B-4813-89B4-AB0C18E2210D}"/>
    <cellStyle name="出力 3 3 3 7 3" xfId="8594" xr:uid="{2D069079-EA2C-43E5-8D17-A3274EA1B1CB}"/>
    <cellStyle name="出力 3 3 3 7 4" xfId="12313" xr:uid="{6E882CAA-E09F-4773-A076-85566FC8CA11}"/>
    <cellStyle name="出力 3 3 3 8" xfId="2613" xr:uid="{1D0B8E86-F026-45E4-857E-D36EA627DF88}"/>
    <cellStyle name="出力 3 3 3 8 2" xfId="6195" xr:uid="{DB55CFC5-0628-4967-AA37-0FD4079E7220}"/>
    <cellStyle name="出力 3 3 3 8 3" xfId="8789" xr:uid="{2FC51DDC-2A47-4764-9916-FD91C748A796}"/>
    <cellStyle name="出力 3 3 3 8 4" xfId="12415" xr:uid="{A1A1A49C-8C89-44E7-A2E4-27A341E58CEC}"/>
    <cellStyle name="出力 3 3 3 9" xfId="2861" xr:uid="{D1E65BBE-DD41-4003-BFC2-C5EC7E3BD160}"/>
    <cellStyle name="出力 3 3 3 9 2" xfId="6431" xr:uid="{A50DD107-2C6E-4339-B90A-993E9C3120B2}"/>
    <cellStyle name="出力 3 3 3 9 3" xfId="8955" xr:uid="{9E5F1634-C87D-4A0A-8154-A1F8A3C11C94}"/>
    <cellStyle name="出力 3 3 3 9 4" xfId="12523" xr:uid="{E3A90539-A173-4C3F-934D-52217CF6FEF7}"/>
    <cellStyle name="出力 3 3 4" xfId="826" xr:uid="{36B198A4-23A5-40AF-8F6A-40381B3055D3}"/>
    <cellStyle name="出力 3 3 4 2" xfId="4426" xr:uid="{CAC4AE27-6042-4C17-BF55-A2603479F330}"/>
    <cellStyle name="出力 3 3 4 3" xfId="7605" xr:uid="{9F548474-BFB9-4B09-A8C4-11BF1F42AA03}"/>
    <cellStyle name="出力 3 3 4 4" xfId="10228" xr:uid="{2F0132BB-57FA-468A-A060-512A47554F14}"/>
    <cellStyle name="出力 3 3 4 5" xfId="11489" xr:uid="{B98E32C9-EE92-4417-9261-9FDF0B86B734}"/>
    <cellStyle name="出力 3 3 5" xfId="752" xr:uid="{015D0198-EB74-471B-AF4D-70186D9CCBC1}"/>
    <cellStyle name="出力 3 3 5 2" xfId="4352" xr:uid="{FF3FFD6F-E7FC-46ED-84C6-4526A7A3D694}"/>
    <cellStyle name="出力 3 3 5 3" xfId="7583" xr:uid="{A267AE74-7FFB-423A-A5EE-3CFFF8BB96E8}"/>
    <cellStyle name="出力 3 3 5 4" xfId="11436" xr:uid="{7A001B54-064E-4C62-AFC3-6536554BE300}"/>
    <cellStyle name="出力 3 3 6" xfId="1391" xr:uid="{17F577E0-BBF3-42CB-93A7-DEE63D0FD289}"/>
    <cellStyle name="出力 3 3 6 2" xfId="4985" xr:uid="{985D67E4-BB31-4AE4-BEE3-AD38EF132AD8}"/>
    <cellStyle name="出力 3 3 6 3" xfId="7844" xr:uid="{DC72FA9B-2B15-4FDD-ACCA-67976145F36D}"/>
    <cellStyle name="出力 3 3 6 4" xfId="11867" xr:uid="{4B42CA86-0714-4D0E-BBD1-FF3F78EFB833}"/>
    <cellStyle name="出力 3 3 7" xfId="1664" xr:uid="{875749C7-D920-4227-821D-3D82CDF7E9B4}"/>
    <cellStyle name="出力 3 3 7 2" xfId="5256" xr:uid="{CD804AC8-C064-4012-9F41-C090164A2E0E}"/>
    <cellStyle name="出力 3 3 7 3" xfId="8054" xr:uid="{86141B11-9358-469C-9625-0DB322906C7C}"/>
    <cellStyle name="出力 3 3 7 4" xfId="11996" xr:uid="{7FF3C907-1D1E-4855-926C-53CEBEC78A14}"/>
    <cellStyle name="出力 3 3 8" xfId="1933" xr:uid="{9B2A9FA6-BD05-4F14-B114-9A7AB32E0BAD}"/>
    <cellStyle name="出力 3 3 8 2" xfId="5524" xr:uid="{9A51B092-8476-42D8-80F9-D6D79C8A406A}"/>
    <cellStyle name="出力 3 3 8 3" xfId="8269" xr:uid="{289D6F93-3297-439C-A507-B464618859E1}"/>
    <cellStyle name="出力 3 3 8 4" xfId="12118" xr:uid="{DCEA6BB5-95DE-42E6-98BE-BBECDEA4BF5E}"/>
    <cellStyle name="出力 3 3 9" xfId="2200" xr:uid="{16E0B228-66C3-4E7C-ACC3-B42F9E19C7C5}"/>
    <cellStyle name="出力 3 3 9 2" xfId="5790" xr:uid="{FBC01155-5FD5-462E-89D1-6DD68FBD0847}"/>
    <cellStyle name="出力 3 3 9 3" xfId="8478" xr:uid="{D6F2D54D-731F-435C-80F1-FA45AE95016A}"/>
    <cellStyle name="出力 3 3 9 4" xfId="12237" xr:uid="{5DD67273-7EB4-4E0B-BC09-B8AC5A73B60B}"/>
    <cellStyle name="出力 3 4" xfId="357" xr:uid="{4E71770E-B952-463D-98D9-F8E7D2E0F546}"/>
    <cellStyle name="出力 3 4 10" xfId="2753" xr:uid="{0C149FF9-A020-4D73-800C-3F1F774F7C14}"/>
    <cellStyle name="出力 3 4 10 2" xfId="6326" xr:uid="{AE176BD6-7995-4D3A-BF5C-825F2976B944}"/>
    <cellStyle name="出力 3 4 10 3" xfId="8865" xr:uid="{55C84415-F122-4DCA-98EA-E5D643ACB5A4}"/>
    <cellStyle name="出力 3 4 10 4" xfId="12475" xr:uid="{5C77F604-4906-4AA7-BBF1-D1943987C7AB}"/>
    <cellStyle name="出力 3 4 11" xfId="1241" xr:uid="{F3744516-D942-4B37-A7D5-3FA1A88A0A91}"/>
    <cellStyle name="出力 3 4 11 2" xfId="4838" xr:uid="{277FFC74-30B7-420C-AAD4-ABD217828106}"/>
    <cellStyle name="出力 3 4 11 3" xfId="7755" xr:uid="{49BA717F-8EB7-4AE1-8A59-DFCC74D90BA8}"/>
    <cellStyle name="出力 3 4 11 4" xfId="11782" xr:uid="{2FDE6C36-F93E-435F-98CF-259E223170A9}"/>
    <cellStyle name="出力 3 4 12" xfId="3214" xr:uid="{35D7E6F7-ACDD-43CA-AB85-63B64EBC95B0}"/>
    <cellStyle name="出力 3 4 12 2" xfId="6750" xr:uid="{F2D50408-C53B-4B0E-8C8C-C28164667C8E}"/>
    <cellStyle name="出力 3 4 12 3" xfId="9162" xr:uid="{C795AAA2-6A8E-4024-9452-B5D9D6B0B369}"/>
    <cellStyle name="出力 3 4 13" xfId="3281" xr:uid="{52F695AD-7334-4ADA-93FE-12E61D2CABD6}"/>
    <cellStyle name="出力 3 4 13 2" xfId="6816" xr:uid="{3B777F1A-7EB6-4ECF-A1EC-942D052E7507}"/>
    <cellStyle name="出力 3 4 13 3" xfId="9218" xr:uid="{7E35184B-DC5D-4401-817A-B1D6C656DB0D}"/>
    <cellStyle name="出力 3 4 13 4" xfId="12757" xr:uid="{B7B773F9-1A58-4C9E-9C5E-6CA37A7D6DBA}"/>
    <cellStyle name="出力 3 4 14" xfId="3581" xr:uid="{12704328-5D62-4010-A2AF-76BC5C58DEEC}"/>
    <cellStyle name="出力 3 4 14 2" xfId="7116" xr:uid="{DD4AC6B3-0B08-4607-BCF8-A0963A1021F8}"/>
    <cellStyle name="出力 3 4 14 3" xfId="9447" xr:uid="{81DC0C55-713A-4D4D-8F3E-943D0E37C7F9}"/>
    <cellStyle name="出力 3 4 14 4" xfId="12900" xr:uid="{A4ABDA32-B643-4473-8655-FFF90B5A2C95}"/>
    <cellStyle name="出力 3 4 15" xfId="3721" xr:uid="{1E6F9895-929E-4301-8229-A2969C9BCA3C}"/>
    <cellStyle name="出力 3 4 15 2" xfId="7256" xr:uid="{45FE9A05-4538-43A6-BA55-C76ABAFAE759}"/>
    <cellStyle name="出力 3 4 15 3" xfId="12972" xr:uid="{08862319-D3BE-4649-86C5-F6182CED994C}"/>
    <cellStyle name="出力 3 4 16" xfId="3991" xr:uid="{35B6BACD-13B7-41DF-8498-E64FC04F5CBE}"/>
    <cellStyle name="出力 3 4 16 2" xfId="7381" xr:uid="{9222B914-16DD-4DDB-A418-DD00E6B752B9}"/>
    <cellStyle name="出力 3 4 16 3" xfId="11252" xr:uid="{A54B8C36-D4B7-4AD9-ABF6-3C48B903B00D}"/>
    <cellStyle name="出力 3 4 17" xfId="9653" xr:uid="{816B5A08-371F-4E11-9C0C-BD41A1EE5D23}"/>
    <cellStyle name="出力 3 4 18" xfId="10166" xr:uid="{90681CA9-9FC4-4A23-A34C-9C4D73AE3BE5}"/>
    <cellStyle name="出力 3 4 2" xfId="497" xr:uid="{6358AE44-D13E-40C5-9189-6D9D61AA1470}"/>
    <cellStyle name="出力 3 4 2 10" xfId="3054" xr:uid="{BE696414-B234-49D4-8375-9796522988D6}"/>
    <cellStyle name="出力 3 4 2 10 2" xfId="6609" xr:uid="{00EEC357-9DEC-4AA0-84A2-C0C1F5B37A98}"/>
    <cellStyle name="出力 3 4 2 10 3" xfId="9067" xr:uid="{5A00D741-B656-4E73-8F2C-AE5AB38D16F6}"/>
    <cellStyle name="出力 3 4 2 10 4" xfId="12639" xr:uid="{F8453BD8-E78F-413A-BBA2-5B500827E279}"/>
    <cellStyle name="出力 3 4 2 11" xfId="2911" xr:uid="{08EC6CA4-2DF6-4F40-9D22-C2B599FBAE56}"/>
    <cellStyle name="出力 3 4 2 11 2" xfId="6477" xr:uid="{320C4513-A759-4A02-AAEF-7F79FDE30958}"/>
    <cellStyle name="出力 3 4 2 11 3" xfId="8996" xr:uid="{14ACB2A9-D9F5-4CC9-AA91-371674D0AF84}"/>
    <cellStyle name="出力 3 4 2 11 4" xfId="12546" xr:uid="{AC5DAD12-1F99-4E61-B74E-707A96C60E2D}"/>
    <cellStyle name="出力 3 4 2 12" xfId="3417" xr:uid="{F2FBCF96-EE16-4AFB-8268-A90A37D55FE6}"/>
    <cellStyle name="出力 3 4 2 12 2" xfId="6952" xr:uid="{FBCEFD1F-C01B-4986-B3EC-45522CD36150}"/>
    <cellStyle name="出力 3 4 2 12 3" xfId="9328" xr:uid="{3BF62CF8-4B3B-44D0-A8F9-E90E8A8C8429}"/>
    <cellStyle name="出力 3 4 2 12 4" xfId="12817" xr:uid="{7F74E942-0C80-4447-B8A2-5A7AB93795DF}"/>
    <cellStyle name="出力 3 4 2 13" xfId="4113" xr:uid="{BD422D31-D577-424B-BB41-F59A82A99499}"/>
    <cellStyle name="出力 3 4 2 14" xfId="7444" xr:uid="{5894678F-8E2B-4ED8-815D-041A4CD06137}"/>
    <cellStyle name="出力 3 4 2 15" xfId="9793" xr:uid="{8E6478C8-9660-41D4-883B-16D766E9B9B1}"/>
    <cellStyle name="出力 3 4 2 16" xfId="11305" xr:uid="{4041E10E-D603-40DA-9D86-628F34706EA7}"/>
    <cellStyle name="出力 3 4 2 2" xfId="1023" xr:uid="{89697A83-2A7E-48A6-80B4-A24F5A98A69C}"/>
    <cellStyle name="出力 3 4 2 2 2" xfId="4623" xr:uid="{D4DF4E2B-4851-4E9B-A87B-DB22A8D112DA}"/>
    <cellStyle name="出力 3 4 2 2 3" xfId="7641" xr:uid="{B2996C95-8A26-4849-ADF0-7028D8E70B56}"/>
    <cellStyle name="出力 3 4 2 2 4" xfId="10427" xr:uid="{10AF077A-89A2-4668-AC82-B65C87BBCD04}"/>
    <cellStyle name="出力 3 4 2 2 5" xfId="11655" xr:uid="{FAD6805B-BF2F-4249-8BF2-563699E00D65}"/>
    <cellStyle name="出力 3 4 2 3" xfId="1133" xr:uid="{3CE3AB1E-0CE0-4513-8CA8-49312EFE04E2}"/>
    <cellStyle name="出力 3 4 2 3 2" xfId="4733" xr:uid="{A2CAEC55-BA80-4338-895A-443236DDE8FB}"/>
    <cellStyle name="出力 3 4 2 3 3" xfId="7682" xr:uid="{A8A63D60-C1A6-4666-B9A8-7825E3C24D6B}"/>
    <cellStyle name="出力 3 4 2 3 4" xfId="10687" xr:uid="{54595BAC-20BB-41C8-B9C1-B67D7410336B}"/>
    <cellStyle name="出力 3 4 2 3 5" xfId="11732" xr:uid="{A4E70BC1-9DED-4298-8192-03A749672FE8}"/>
    <cellStyle name="出力 3 4 2 4" xfId="1589" xr:uid="{3690D946-AFB1-4D3D-855A-23FF862743C4}"/>
    <cellStyle name="出力 3 4 2 4 2" xfId="5182" xr:uid="{681E0B62-2C45-4DC1-B662-E5EBB3A167D1}"/>
    <cellStyle name="出力 3 4 2 4 3" xfId="7999" xr:uid="{33C47678-CE83-4D6A-9774-4329AA96D63C}"/>
    <cellStyle name="出力 3 4 2 4 4" xfId="11963" xr:uid="{13CC9CF8-24FE-4CB8-8724-397D0B6750BA}"/>
    <cellStyle name="出力 3 4 2 5" xfId="1860" xr:uid="{19706D79-9DA5-4EF7-9F08-F28A2F8A771F}"/>
    <cellStyle name="出力 3 4 2 5 2" xfId="5451" xr:uid="{ABC6CFDC-8B86-43DC-8B3E-442C58BEF3DF}"/>
    <cellStyle name="出力 3 4 2 5 3" xfId="8212" xr:uid="{14680110-DDE5-46BB-BE9D-C8382798238A}"/>
    <cellStyle name="出力 3 4 2 5 4" xfId="12088" xr:uid="{135802C4-92D2-4C13-9C6E-6D165E5FBEF5}"/>
    <cellStyle name="出力 3 4 2 6" xfId="2128" xr:uid="{320CB61F-D5CD-4DA1-8F7A-4AF9EB54154C}"/>
    <cellStyle name="出力 3 4 2 6 2" xfId="5718" xr:uid="{2E487A5C-A917-4915-A841-2491CE8E8091}"/>
    <cellStyle name="出力 3 4 2 6 3" xfId="8424" xr:uid="{44111A27-73CC-4866-8ECB-0D019FC5515D}"/>
    <cellStyle name="出力 3 4 2 6 4" xfId="12209" xr:uid="{9C7E8264-D0EB-476A-A99E-A86FB94EFB46}"/>
    <cellStyle name="出力 3 4 2 7" xfId="2392" xr:uid="{CCEFB2BE-47AA-490D-BE63-4681E0F6D7BE}"/>
    <cellStyle name="出力 3 4 2 7 2" xfId="5982" xr:uid="{83ADFCCB-AE01-4A23-871C-6D5BA511B826}"/>
    <cellStyle name="出力 3 4 2 7 3" xfId="8627" xr:uid="{6D24CA18-CD48-4883-946F-EAC9A0FD4B42}"/>
    <cellStyle name="出力 3 4 2 7 4" xfId="12332" xr:uid="{916FFFC7-B402-412D-9DF0-082260507D2D}"/>
    <cellStyle name="出力 3 4 2 8" xfId="2652" xr:uid="{65276C42-BAB4-403A-AEA6-3967A29C0596}"/>
    <cellStyle name="出力 3 4 2 8 2" xfId="6233" xr:uid="{742B902E-6699-42AD-8924-E752ECDC6BAD}"/>
    <cellStyle name="出力 3 4 2 8 3" xfId="8815" xr:uid="{F43D9FB2-6A81-498B-B09C-D0907E054344}"/>
    <cellStyle name="出力 3 4 2 8 4" xfId="12429" xr:uid="{7C555380-8960-4C7D-87B1-4C379CA750AF}"/>
    <cellStyle name="出力 3 4 2 9" xfId="2899" xr:uid="{ECC13E7B-A20A-4C9B-B4FE-C91208B10379}"/>
    <cellStyle name="出力 3 4 2 9 2" xfId="6465" xr:uid="{A6DA122B-F47B-4C08-876E-75F7D2418748}"/>
    <cellStyle name="出力 3 4 2 9 3" xfId="8987" xr:uid="{05CFDCE9-A532-419C-8BC0-902C94AC1A8F}"/>
    <cellStyle name="出力 3 4 2 9 4" xfId="12542" xr:uid="{B56B3F59-4C69-453A-BC9B-42E68CFFDE34}"/>
    <cellStyle name="出力 3 4 3" xfId="865" xr:uid="{AB702379-B558-4E3B-9743-372E2696C58D}"/>
    <cellStyle name="出力 3 4 3 2" xfId="4465" xr:uid="{E9440D70-4EB0-40F0-9545-3E33EC9C97A4}"/>
    <cellStyle name="出力 3 4 3 3" xfId="7613" xr:uid="{CBE4921B-E334-40F0-A9A3-19227646A709}"/>
    <cellStyle name="出力 3 4 3 4" xfId="10268" xr:uid="{EB49075A-578A-467B-ACBE-9ADD78B42C70}"/>
    <cellStyle name="出力 3 4 3 5" xfId="11525" xr:uid="{45C8D828-ABBC-44B1-A90B-90A69F6C25A0}"/>
    <cellStyle name="出力 3 4 4" xfId="1312" xr:uid="{F7AC236F-852B-4CB1-A78A-B71B0905C20C}"/>
    <cellStyle name="出力 3 4 4 2" xfId="4907" xr:uid="{F0C2A30B-AD82-4665-A6D0-D963F9FADCBA}"/>
    <cellStyle name="出力 3 4 4 3" xfId="7799" xr:uid="{26C95DA9-AE6C-4FCF-9D5A-340D7AF2A0BD}"/>
    <cellStyle name="出力 3 4 4 4" xfId="10537" xr:uid="{2D7959CF-A6B5-4509-8742-493B06957984}"/>
    <cellStyle name="出力 3 4 4 5" xfId="11821" xr:uid="{AB1F9F54-4020-4CE2-AF3A-A564BFEA84E5}"/>
    <cellStyle name="出力 3 4 5" xfId="1431" xr:uid="{213CE186-74E3-409E-8DC0-624204F8976B}"/>
    <cellStyle name="出力 3 4 5 2" xfId="5025" xr:uid="{E270E032-8144-4BE3-8B06-9948CD85C57F}"/>
    <cellStyle name="出力 3 4 5 3" xfId="7877" xr:uid="{27D3DAEE-F0C5-4458-A2F8-9520BBBA1BC2}"/>
    <cellStyle name="出力 3 4 5 4" xfId="11887" xr:uid="{F9F56C69-C9A6-4A47-A75C-8AC7EC58C038}"/>
    <cellStyle name="出力 3 4 6" xfId="1704" xr:uid="{09EE77A0-46D4-4067-98F9-69CFEB5A229E}"/>
    <cellStyle name="出力 3 4 6 2" xfId="5296" xr:uid="{77E720A4-44A6-431A-984A-E64802F9C335}"/>
    <cellStyle name="出力 3 4 6 3" xfId="8087" xr:uid="{28F6F7EA-0977-4F61-98E9-EF5339AB468E}"/>
    <cellStyle name="出力 3 4 6 4" xfId="12016" xr:uid="{DC701D58-B42B-47BB-AB54-D35FB888FE4A}"/>
    <cellStyle name="出力 3 4 7" xfId="1973" xr:uid="{F4BCACE6-B5E7-4EEA-8C26-E5CE009B66B1}"/>
    <cellStyle name="出力 3 4 7 2" xfId="5564" xr:uid="{87FB38A6-BA2F-4DC2-80B6-9D974F152D5E}"/>
    <cellStyle name="出力 3 4 7 3" xfId="8301" xr:uid="{0CCFDF10-A959-49B5-8911-642525A61017}"/>
    <cellStyle name="出力 3 4 7 4" xfId="12138" xr:uid="{7A35F095-7036-4C72-BA5B-622727772BBC}"/>
    <cellStyle name="出力 3 4 8" xfId="2239" xr:uid="{C877A7AE-C3FC-43AA-BFBF-88ACEB940A1E}"/>
    <cellStyle name="出力 3 4 8 2" xfId="5829" xr:uid="{D22C8B5C-40C5-4735-9418-F1A4C0AC1EAC}"/>
    <cellStyle name="出力 3 4 8 3" xfId="8512" xr:uid="{94640E70-B508-4199-8DEC-D061A4036D03}"/>
    <cellStyle name="出力 3 4 8 4" xfId="12257" xr:uid="{A7D6FE32-2B1E-4D97-85B6-D4B2F9A90623}"/>
    <cellStyle name="出力 3 4 9" xfId="2498" xr:uid="{475AE8F3-7D61-410C-AE8C-207FAF002C7B}"/>
    <cellStyle name="出力 3 4 9 2" xfId="6085" xr:uid="{5DD5FC22-BC1C-461E-8B11-C2CF72521B45}"/>
    <cellStyle name="出力 3 4 9 3" xfId="8707" xr:uid="{6CAAB4B9-4702-4DB6-803D-D7C53A5E95BD}"/>
    <cellStyle name="出力 3 4 9 4" xfId="12379" xr:uid="{7A453C16-FF5C-4C6B-9538-4624438AFAA9}"/>
    <cellStyle name="出力 3 5" xfId="366" xr:uid="{42EA9BC4-B0FA-4C62-94A6-E7DDD147DC3A}"/>
    <cellStyle name="出力 3 5 10" xfId="2760" xr:uid="{A6EFD572-6641-47EC-9205-CE2D3328F4B6}"/>
    <cellStyle name="出力 3 5 10 2" xfId="6333" xr:uid="{E6D160BC-2723-48EE-ABDF-D8558FAABB2B}"/>
    <cellStyle name="出力 3 5 10 3" xfId="8869" xr:uid="{F2FB1E4B-B87E-481A-94A4-1033C0523D47}"/>
    <cellStyle name="出力 3 5 10 4" xfId="12477" xr:uid="{960E7176-DA92-480D-A763-4E5559149534}"/>
    <cellStyle name="出力 3 5 11" xfId="2351" xr:uid="{18EFD186-5052-45FA-8A4D-7FED12CF98E6}"/>
    <cellStyle name="出力 3 5 11 2" xfId="5941" xr:uid="{8080872F-8A53-4063-AB21-F7DB909C92F7}"/>
    <cellStyle name="出力 3 5 11 3" xfId="8593" xr:uid="{C9E29A53-3F5F-4FB0-BFBE-4AD21EA329D8}"/>
    <cellStyle name="出力 3 5 11 4" xfId="12312" xr:uid="{9EC1EB7A-8651-4BD6-ACD1-50DE46F2F61E}"/>
    <cellStyle name="出力 3 5 12" xfId="3130" xr:uid="{6E93BD0C-0830-43B9-B936-B678BFC38371}"/>
    <cellStyle name="出力 3 5 12 2" xfId="6672" xr:uid="{F695B904-D090-4C0D-80B3-05EC4D3B0875}"/>
    <cellStyle name="出力 3 5 12 3" xfId="9097" xr:uid="{D653E585-99C8-4FCF-A007-CCD0C7F80370}"/>
    <cellStyle name="出力 3 5 13" xfId="3289" xr:uid="{A2844B90-7BCA-4FD0-BC0A-DACE33EB8992}"/>
    <cellStyle name="出力 3 5 13 2" xfId="6824" xr:uid="{2FC8E808-08CC-46EE-A935-9A6F5A6C2EF3}"/>
    <cellStyle name="出力 3 5 13 3" xfId="9222" xr:uid="{91C42068-83FF-4A1F-B4B1-739DDB271C3A}"/>
    <cellStyle name="出力 3 5 13 4" xfId="12759" xr:uid="{7B2369BC-4581-4E62-AEE6-26DBEDA9CDDF}"/>
    <cellStyle name="出力 3 5 14" xfId="3590" xr:uid="{B5617631-ABB5-4789-986E-52FE17CA0182}"/>
    <cellStyle name="出力 3 5 14 2" xfId="7125" xr:uid="{501419C9-679B-449A-B691-F8A26617AB81}"/>
    <cellStyle name="出力 3 5 14 3" xfId="9451" xr:uid="{D69ACDE4-6F35-4AFD-8CF0-ED83F6D43513}"/>
    <cellStyle name="出力 3 5 14 4" xfId="12903" xr:uid="{05F7C31F-CD98-4A62-BFA9-6A8679F221F2}"/>
    <cellStyle name="出力 3 5 15" xfId="3729" xr:uid="{FBA30182-7E6E-487C-9AB6-C86876CBBD15}"/>
    <cellStyle name="出力 3 5 15 2" xfId="7264" xr:uid="{2E53C3A9-1ED0-4BA4-B686-1E635DEE5804}"/>
    <cellStyle name="出力 3 5 15 3" xfId="12974" xr:uid="{B3E89CB7-D2AA-469D-9C27-5D0F7FD5918A}"/>
    <cellStyle name="出力 3 5 16" xfId="4000" xr:uid="{F526697F-3F2E-4DC2-B84B-DD61EE19D9DF}"/>
    <cellStyle name="出力 3 5 16 2" xfId="7385" xr:uid="{0603C939-1F99-49C4-9FB1-7CD7F7CBED56}"/>
    <cellStyle name="出力 3 5 16 3" xfId="11255" xr:uid="{1CFF78AF-5F1A-49C2-B5C4-880F4317A68A}"/>
    <cellStyle name="出力 3 5 17" xfId="9662" xr:uid="{9156E172-2545-4A22-A011-D9F8D976A8B2}"/>
    <cellStyle name="出力 3 5 18" xfId="10136" xr:uid="{0E91CB16-3D89-4E78-BAFA-103D9E37CF5B}"/>
    <cellStyle name="出力 3 5 2" xfId="505" xr:uid="{0EDF6DBB-1C73-44DF-805E-5C34434079C1}"/>
    <cellStyle name="出力 3 5 2 10" xfId="3063" xr:uid="{C34042C0-1506-490E-BE6B-09CC327708DF}"/>
    <cellStyle name="出力 3 5 2 10 2" xfId="6614" xr:uid="{36EAA440-7F01-4522-8556-AB2DF41BD794}"/>
    <cellStyle name="出力 3 5 2 10 3" xfId="9069" xr:uid="{5FBD2415-0401-4A34-A92B-1F094000AADD}"/>
    <cellStyle name="出力 3 5 2 10 4" xfId="12644" xr:uid="{DC66F8DB-9520-43D0-9856-744390BC3E5B}"/>
    <cellStyle name="出力 3 5 2 11" xfId="2311" xr:uid="{CDAEE0E0-7358-4D45-AE50-C036FD6BC328}"/>
    <cellStyle name="出力 3 5 2 11 2" xfId="5901" xr:uid="{D926E29A-581B-40C8-B065-5B75BF5279AF}"/>
    <cellStyle name="出力 3 5 2 11 3" xfId="8562" xr:uid="{3FA75CDB-0434-4ED0-9AE1-0342AA62E5AD}"/>
    <cellStyle name="出力 3 5 2 11 4" xfId="12292" xr:uid="{D504F4E1-F9E7-46B2-9D38-541D2B66ECD5}"/>
    <cellStyle name="出力 3 5 2 12" xfId="3425" xr:uid="{2F74313F-E623-4AE9-8DF6-5AA6C286970E}"/>
    <cellStyle name="出力 3 5 2 12 2" xfId="6960" xr:uid="{0BA89171-6F8C-4B17-9AD0-069052DE4C8C}"/>
    <cellStyle name="出力 3 5 2 12 3" xfId="9332" xr:uid="{0F6AA08E-5846-4D17-9776-4600B2A0797C}"/>
    <cellStyle name="出力 3 5 2 12 4" xfId="12819" xr:uid="{EB8F25F4-23CB-4365-B74E-273C7D99A683}"/>
    <cellStyle name="出力 3 5 2 13" xfId="4117" xr:uid="{CBEAD210-678E-4904-9E19-31BF27861D0D}"/>
    <cellStyle name="出力 3 5 2 14" xfId="7446" xr:uid="{5BE96A6B-42E9-45D6-8AFB-24B8811D99A0}"/>
    <cellStyle name="出力 3 5 2 15" xfId="9801" xr:uid="{43E36542-F850-44DA-9E7F-22E1DD30DCBF}"/>
    <cellStyle name="出力 3 5 2 16" xfId="11307" xr:uid="{07CA551A-A20C-4085-B170-98A5B0E64A04}"/>
    <cellStyle name="出力 3 5 2 2" xfId="1032" xr:uid="{BA8FDECA-CC15-4C2C-9A76-0E6640F94F1A}"/>
    <cellStyle name="出力 3 5 2 2 2" xfId="4632" xr:uid="{8C0BCD69-9229-4044-8535-B88C2148D691}"/>
    <cellStyle name="出力 3 5 2 2 3" xfId="7643" xr:uid="{0B19E631-7DD5-42C3-849D-89E2C8D4E692}"/>
    <cellStyle name="出力 3 5 2 2 4" xfId="10436" xr:uid="{7B53D1C9-D8CF-41CD-8089-836AACACA689}"/>
    <cellStyle name="出力 3 5 2 2 5" xfId="11660" xr:uid="{61060BBD-EE51-4C3E-8C6E-D5DEBA5625D0}"/>
    <cellStyle name="出力 3 5 2 3" xfId="1325" xr:uid="{EED672A4-A123-49D8-9B6E-88F9EF5C3594}"/>
    <cellStyle name="出力 3 5 2 3 2" xfId="4920" xr:uid="{411CA7E9-9C7E-4DE1-B2C0-E01520BDAFC0}"/>
    <cellStyle name="出力 3 5 2 3 3" xfId="7806" xr:uid="{3BCCB01E-0E6E-4AEC-8CF5-E47124BE0E17}"/>
    <cellStyle name="出力 3 5 2 3 4" xfId="10696" xr:uid="{4F0CC51E-8919-4272-9A41-824EAEE46356}"/>
    <cellStyle name="出力 3 5 2 3 5" xfId="11829" xr:uid="{E03898E5-BB49-4EDF-A573-B92D4169E608}"/>
    <cellStyle name="出力 3 5 2 4" xfId="1598" xr:uid="{3D8587FA-5D8F-4694-8CF6-B05E73A137E7}"/>
    <cellStyle name="出力 3 5 2 4 2" xfId="5191" xr:uid="{93FB1D70-73D1-4231-BE5B-00A75FF0D1A5}"/>
    <cellStyle name="出力 3 5 2 4 3" xfId="8003" xr:uid="{26404F80-F2F3-496E-B522-4CDD0FB18425}"/>
    <cellStyle name="出力 3 5 2 4 4" xfId="11966" xr:uid="{7B322A01-BB07-4F34-84F8-18C0DCBA72A9}"/>
    <cellStyle name="出力 3 5 2 5" xfId="1869" xr:uid="{A48AFDCE-0480-4005-8392-A72C71F74BFD}"/>
    <cellStyle name="出力 3 5 2 5 2" xfId="5460" xr:uid="{08EBE371-27E0-4E2F-95F8-18296F92AFFB}"/>
    <cellStyle name="出力 3 5 2 5 3" xfId="8217" xr:uid="{9DF54237-3961-429B-A643-97E9FC307E9D}"/>
    <cellStyle name="出力 3 5 2 5 4" xfId="12090" xr:uid="{2254BDE7-8D70-423D-8FC6-1EAA65B6E972}"/>
    <cellStyle name="出力 3 5 2 6" xfId="2136" xr:uid="{998E60DB-3F48-4A71-9C98-6925DC924818}"/>
    <cellStyle name="出力 3 5 2 6 2" xfId="5726" xr:uid="{FDD7F912-126F-43A4-AB02-CED5663ACCD1}"/>
    <cellStyle name="出力 3 5 2 6 3" xfId="8428" xr:uid="{E61EB841-3C01-4DA3-A863-33EDF361C670}"/>
    <cellStyle name="出力 3 5 2 6 4" xfId="12211" xr:uid="{AD74BACE-35BC-434E-B881-79A091CC0361}"/>
    <cellStyle name="出力 3 5 2 7" xfId="2401" xr:uid="{B1EC1B2B-EBFF-49EC-A5E4-88CAB4FC0D28}"/>
    <cellStyle name="出力 3 5 2 7 2" xfId="5991" xr:uid="{AE6083B0-5B69-4F89-86B3-C838053621E0}"/>
    <cellStyle name="出力 3 5 2 7 3" xfId="8632" xr:uid="{919F4345-C28E-495E-A202-0BEA1AB1ADDA}"/>
    <cellStyle name="出力 3 5 2 7 4" xfId="12334" xr:uid="{7A0E7425-08F0-49A9-B698-21B700AFB0AA}"/>
    <cellStyle name="出力 3 5 2 8" xfId="2661" xr:uid="{DECA36D2-4B46-4D6E-BB29-8D754694901E}"/>
    <cellStyle name="出力 3 5 2 8 2" xfId="6242" xr:uid="{396E0A0D-BE21-4403-982A-B32653B84762}"/>
    <cellStyle name="出力 3 5 2 8 3" xfId="8820" xr:uid="{19F082A6-D09E-4A0F-904B-6674F9A863BA}"/>
    <cellStyle name="出力 3 5 2 8 4" xfId="12432" xr:uid="{D54817C1-2B1F-4503-BA4C-CFE7BD6365E3}"/>
    <cellStyle name="出力 3 5 2 9" xfId="2907" xr:uid="{9272E23B-6958-46FB-8CA2-4AD4C73A94B7}"/>
    <cellStyle name="出力 3 5 2 9 2" xfId="6473" xr:uid="{028D818E-41C3-4187-AE5A-D5C786BB38C2}"/>
    <cellStyle name="出力 3 5 2 9 3" xfId="8992" xr:uid="{D0ED2220-2C33-4085-90ED-7D41B0A682A9}"/>
    <cellStyle name="出力 3 5 2 9 4" xfId="12544" xr:uid="{1FDA3DBE-19C4-4003-9D88-46E5C76E3BB6}"/>
    <cellStyle name="出力 3 5 3" xfId="874" xr:uid="{370006E4-FCEE-4E58-988F-A0EB26BC6D39}"/>
    <cellStyle name="出力 3 5 3 2" xfId="4474" xr:uid="{B37620CA-F789-4C84-8267-1EB8FE750C22}"/>
    <cellStyle name="出力 3 5 3 3" xfId="7615" xr:uid="{ADA7BA91-540F-43DD-AB76-8707B3092C2E}"/>
    <cellStyle name="出力 3 5 3 4" xfId="10277" xr:uid="{D7A6CB4A-5671-4805-B305-6DB184A9588B}"/>
    <cellStyle name="出力 3 5 3 5" xfId="11530" xr:uid="{1655AB4D-DE20-4993-84A2-CFE5C76AB47C}"/>
    <cellStyle name="出力 3 5 4" xfId="697" xr:uid="{55CBDEFE-2038-4089-B48A-5C812A3DD0B1}"/>
    <cellStyle name="出力 3 5 4 2" xfId="4298" xr:uid="{14CF0FB5-52C5-4D8B-A56B-F00AB641A2A1}"/>
    <cellStyle name="出力 3 5 4 3" xfId="7547" xr:uid="{2F2F97ED-9A82-40C8-913F-FF3CE29C9D38}"/>
    <cellStyle name="出力 3 5 4 4" xfId="10546" xr:uid="{9BF871EE-9641-4A9A-8ED9-DD9217115C24}"/>
    <cellStyle name="出力 3 5 4 5" xfId="11402" xr:uid="{048C60D7-04BA-4E19-8CCA-52FC42DD9533}"/>
    <cellStyle name="出力 3 5 5" xfId="1440" xr:uid="{36FBA8F1-9DEE-429F-B28C-A43B30C7FB00}"/>
    <cellStyle name="出力 3 5 5 2" xfId="5034" xr:uid="{9B1C39FE-2BC5-40DB-A718-C1207A3F05B4}"/>
    <cellStyle name="出力 3 5 5 3" xfId="7882" xr:uid="{A601CBFF-2B5A-4866-AAD1-40241F399930}"/>
    <cellStyle name="出力 3 5 5 4" xfId="11890" xr:uid="{B32D06A0-6BC8-4B38-A0AD-62F28BC9E20A}"/>
    <cellStyle name="出力 3 5 6" xfId="1713" xr:uid="{8544A453-8667-4315-9C1F-C3DB06B9BE6E}"/>
    <cellStyle name="出力 3 5 6 2" xfId="5305" xr:uid="{78B05358-AA07-4263-A49F-F728006D5C8A}"/>
    <cellStyle name="出力 3 5 6 3" xfId="8092" xr:uid="{497C88E5-119D-4E29-B076-DEF5DA69124C}"/>
    <cellStyle name="出力 3 5 6 4" xfId="12019" xr:uid="{AD5EE247-7EE1-4546-8190-75C283F85194}"/>
    <cellStyle name="出力 3 5 7" xfId="1982" xr:uid="{98EF5A04-236B-466E-BAEF-A5AE6E457396}"/>
    <cellStyle name="出力 3 5 7 2" xfId="5573" xr:uid="{EB26169D-460F-4A89-8231-D1A6B293C9C8}"/>
    <cellStyle name="出力 3 5 7 3" xfId="8306" xr:uid="{8C717988-41CA-48FA-ADDA-03319CC32B79}"/>
    <cellStyle name="出力 3 5 7 4" xfId="12140" xr:uid="{A5E6BD58-D565-498F-8FB9-3A1CACF38913}"/>
    <cellStyle name="出力 3 5 8" xfId="2247" xr:uid="{5318E6AA-4F52-4995-86D5-ADE012AAA682}"/>
    <cellStyle name="出力 3 5 8 2" xfId="5837" xr:uid="{B6D751D6-134E-4D3E-9257-C8789A2675E5}"/>
    <cellStyle name="出力 3 5 8 3" xfId="8516" xr:uid="{7C56F21D-64B7-4E89-806A-F0FA6D2262F4}"/>
    <cellStyle name="出力 3 5 8 4" xfId="12259" xr:uid="{96C3B9DF-B553-4029-A7C6-738EE25FE35A}"/>
    <cellStyle name="出力 3 5 9" xfId="2507" xr:uid="{CF6D4D77-3EEE-4B91-904D-36689EB656B5}"/>
    <cellStyle name="出力 3 5 9 2" xfId="6094" xr:uid="{0147CCC7-47AD-4ADE-A9F3-CC84F701226B}"/>
    <cellStyle name="出力 3 5 9 3" xfId="8711" xr:uid="{627C8325-ACDA-4F7A-A2AE-BD9224C4FED5}"/>
    <cellStyle name="出力 3 5 9 4" xfId="12382" xr:uid="{89DD733B-4BF8-450F-AEAE-3BDC116742C2}"/>
    <cellStyle name="出力 3 6" xfId="370" xr:uid="{11AFE1B4-4975-4222-A3CB-88A98D11AA2C}"/>
    <cellStyle name="出力 3 6 10" xfId="2515" xr:uid="{3DC71660-BA87-415F-9B33-5A3428CCA062}"/>
    <cellStyle name="出力 3 6 10 2" xfId="6102" xr:uid="{43D20B60-7456-4AFC-90D1-CFA325A60535}"/>
    <cellStyle name="出力 3 6 10 3" xfId="8719" xr:uid="{673B46DE-5D8C-4FC7-92BA-CA803E96277A}"/>
    <cellStyle name="出力 3 6 10 4" xfId="12386" xr:uid="{BB84CF93-F64C-4FB3-9167-24719856DC78}"/>
    <cellStyle name="出力 3 6 11" xfId="3218" xr:uid="{8F1F5970-404A-48D1-B807-275BF5940288}"/>
    <cellStyle name="出力 3 6 11 2" xfId="6754" xr:uid="{5856E006-5856-4F92-B7FF-802A83329A9B}"/>
    <cellStyle name="出力 3 6 11 3" xfId="9166" xr:uid="{D22E3249-BE11-4158-9AC0-45CFDDEFC546}"/>
    <cellStyle name="出力 3 6 11 4" xfId="12727" xr:uid="{C3346156-6BD5-4C1D-BFCD-5B08D4983450}"/>
    <cellStyle name="出力 3 6 12" xfId="3293" xr:uid="{769A19F1-D5DB-43DF-8484-251B1733057F}"/>
    <cellStyle name="出力 3 6 12 2" xfId="6828" xr:uid="{C4E26E57-1BBD-4C57-978F-08B32B6DB3B2}"/>
    <cellStyle name="出力 3 6 12 3" xfId="9226" xr:uid="{21BD9BE1-DD55-4CCD-8B1F-8072E7494288}"/>
    <cellStyle name="出力 3 6 12 4" xfId="12761" xr:uid="{1949CD1B-ABE9-4F86-87FD-AD0557D74054}"/>
    <cellStyle name="出力 3 6 13" xfId="3594" xr:uid="{9A317926-5C10-4AF6-A680-9C8EA348B5BD}"/>
    <cellStyle name="出力 3 6 13 2" xfId="7129" xr:uid="{10AD08CB-01FA-4833-9420-5CB73B5518D3}"/>
    <cellStyle name="出力 3 6 13 3" xfId="9455" xr:uid="{4D666EDE-1858-4886-8FBA-152F8A5E163F}"/>
    <cellStyle name="出力 3 6 13 4" xfId="12905" xr:uid="{8E76B3DC-F42C-48E8-BC9E-F797C7920463}"/>
    <cellStyle name="出力 3 6 14" xfId="3733" xr:uid="{7C098981-28D8-403B-9FBE-4305965985F7}"/>
    <cellStyle name="出力 3 6 14 2" xfId="7268" xr:uid="{F34B8AD7-B58F-4F49-9431-A79C8B1363E1}"/>
    <cellStyle name="出力 3 6 14 3" xfId="9539" xr:uid="{7AC719E3-014F-4AD3-8B39-0A407CEC8A44}"/>
    <cellStyle name="出力 3 6 14 4" xfId="12976" xr:uid="{0B6A86EC-5D1B-49A2-803D-AD81B081510D}"/>
    <cellStyle name="出力 3 6 15" xfId="4004" xr:uid="{B4F7BB55-C7BA-4059-A735-E41D8A5FDE9A}"/>
    <cellStyle name="出力 3 6 15 2" xfId="7389" xr:uid="{C438F91C-CFB5-47E7-9C69-0187FAC1DCC9}"/>
    <cellStyle name="出力 3 6 15 3" xfId="11257" xr:uid="{13A99B61-8939-4BC1-837D-F952BD5C65DE}"/>
    <cellStyle name="出力 3 6 16" xfId="3824" xr:uid="{029AC42B-18F9-4D7B-A3D9-CC83826306A0}"/>
    <cellStyle name="出力 3 6 17" xfId="9666" xr:uid="{B8622896-D4B4-4590-BD4D-0415A8BC75E2}"/>
    <cellStyle name="出力 3 6 2" xfId="509" xr:uid="{2F5D238D-7207-49D5-BA9E-4C092C4DDD17}"/>
    <cellStyle name="出力 3 6 2 10" xfId="2972" xr:uid="{13C3DEAF-008B-49F0-84D3-95B15D3A4C79}"/>
    <cellStyle name="出力 3 6 2 10 2" xfId="6536" xr:uid="{75B8E64E-1D20-44B1-9E5A-68D2F3951D85}"/>
    <cellStyle name="出力 3 6 2 10 3" xfId="9046" xr:uid="{02C092CD-1562-4C57-B3D2-E4F8A31CBCBB}"/>
    <cellStyle name="出力 3 6 2 10 4" xfId="12571" xr:uid="{3188A018-5CBC-4134-9E97-CD31A6646304}"/>
    <cellStyle name="出力 3 6 2 11" xfId="3429" xr:uid="{12998647-E7CA-4163-8396-E4D4313376BA}"/>
    <cellStyle name="出力 3 6 2 11 2" xfId="6964" xr:uid="{4AD4C0A9-E910-4182-8E03-623BC5484000}"/>
    <cellStyle name="出力 3 6 2 11 3" xfId="9336" xr:uid="{98F8B84C-BDFD-4266-A6D3-57BEFC653928}"/>
    <cellStyle name="出力 3 6 2 11 4" xfId="12821" xr:uid="{D8DC4664-520D-46AE-9307-4A2CD372B7FA}"/>
    <cellStyle name="出力 3 6 2 12" xfId="4121" xr:uid="{7822580E-6363-4142-A931-58915D6DCD36}"/>
    <cellStyle name="出力 3 6 2 13" xfId="7448" xr:uid="{8E865EC4-8DD7-41B6-B7A6-FE96E46167A5}"/>
    <cellStyle name="出力 3 6 2 14" xfId="9805" xr:uid="{E5913BEA-AE6B-425F-82C9-36B4EE291156}"/>
    <cellStyle name="出力 3 6 2 15" xfId="11309" xr:uid="{5FD4456C-E871-451D-ADA3-0A6C67B09247}"/>
    <cellStyle name="出力 3 6 2 2" xfId="1036" xr:uid="{0C040535-341D-46DF-8B10-986ECA0081B1}"/>
    <cellStyle name="出力 3 6 2 2 2" xfId="4636" xr:uid="{7C9504F9-A53D-4EA4-9B87-BD1CAA3A6589}"/>
    <cellStyle name="出力 3 6 2 2 3" xfId="7645" xr:uid="{D5E80309-E2D2-4C66-AC60-C7C25375531C}"/>
    <cellStyle name="出力 3 6 2 2 4" xfId="10440" xr:uid="{AAD23942-4455-4169-A707-13DC8EC5A70A}"/>
    <cellStyle name="出力 3 6 2 2 5" xfId="11664" xr:uid="{074D6878-F8EA-42A8-8BDF-91F44E2DA209}"/>
    <cellStyle name="出力 3 6 2 3" xfId="1331" xr:uid="{7EE7DA6B-C08E-4994-BA33-E51BE8AECCD7}"/>
    <cellStyle name="出力 3 6 2 3 2" xfId="4926" xr:uid="{868D7778-1DDB-4904-9376-C33A8509CAF1}"/>
    <cellStyle name="出力 3 6 2 3 3" xfId="7811" xr:uid="{62CA8FEA-9127-4300-B935-7AA61EE66C62}"/>
    <cellStyle name="出力 3 6 2 3 4" xfId="10700" xr:uid="{483D7E8F-EA5E-4564-9678-0B3609B73904}"/>
    <cellStyle name="出力 3 6 2 3 5" xfId="11834" xr:uid="{8AB6C9E3-5629-4256-B1CC-D92CB0BE3984}"/>
    <cellStyle name="出力 3 6 2 4" xfId="1602" xr:uid="{1C3FF361-3CFF-4E9D-A58C-C1C0AEA67C84}"/>
    <cellStyle name="出力 3 6 2 4 2" xfId="5195" xr:uid="{CDBDA8DB-688B-4015-ADF8-56A515FA9272}"/>
    <cellStyle name="出力 3 6 2 4 3" xfId="8007" xr:uid="{2F4AD968-AC7B-4C4F-B270-B1A315721E2A}"/>
    <cellStyle name="出力 3 6 2 4 4" xfId="11968" xr:uid="{D3FA7E92-9F73-4698-9D22-C79EF5D07661}"/>
    <cellStyle name="出力 3 6 2 5" xfId="1873" xr:uid="{43170220-B797-4569-AC5A-30C536C5A6F7}"/>
    <cellStyle name="出力 3 6 2 5 2" xfId="5464" xr:uid="{C9DAB7E3-A125-4891-9960-F87896E850E1}"/>
    <cellStyle name="出力 3 6 2 5 3" xfId="8221" xr:uid="{C9A0B49F-D36A-4480-BE36-78C2B2329A89}"/>
    <cellStyle name="出力 3 6 2 5 4" xfId="12092" xr:uid="{B5455B95-FFFD-4176-881D-33A0641DCE55}"/>
    <cellStyle name="出力 3 6 2 6" xfId="2140" xr:uid="{B5FA3094-DB3C-458F-A1BA-14265AC86136}"/>
    <cellStyle name="出力 3 6 2 6 2" xfId="5730" xr:uid="{980FFB61-767A-48A1-BA9E-C842E50071E9}"/>
    <cellStyle name="出力 3 6 2 6 3" xfId="8432" xr:uid="{F4A18B01-4C64-4C00-8A06-384D787CFCAB}"/>
    <cellStyle name="出力 3 6 2 6 4" xfId="12213" xr:uid="{5D647E38-078B-4D05-9C6B-DC915F62833A}"/>
    <cellStyle name="出力 3 6 2 7" xfId="2405" xr:uid="{870E5488-782B-4E94-BEA4-36AF8AFB44AA}"/>
    <cellStyle name="出力 3 6 2 7 2" xfId="5995" xr:uid="{E9E9B290-FF8D-48BF-BFC0-C18553FBDAA8}"/>
    <cellStyle name="出力 3 6 2 7 3" xfId="8636" xr:uid="{4A6151E6-FB8A-4824-A1FC-D2AF0F4AF927}"/>
    <cellStyle name="出力 3 6 2 7 4" xfId="12336" xr:uid="{86ADD757-A490-4F91-B567-794A3B1B97CA}"/>
    <cellStyle name="出力 3 6 2 8" xfId="2665" xr:uid="{5FF17654-6DD6-4655-AEFC-0DB8955FD6B9}"/>
    <cellStyle name="出力 3 6 2 8 2" xfId="6246" xr:uid="{19F1DB0B-C7E0-4CA6-A142-2A3A760A8A46}"/>
    <cellStyle name="出力 3 6 2 8 3" xfId="8824" xr:uid="{4EF01A3D-D4D7-4F9A-91C6-6E76FB2D0948}"/>
    <cellStyle name="出力 3 6 2 8 4" xfId="12434" xr:uid="{A239F43A-145A-4A9D-B9E4-13B63297362C}"/>
    <cellStyle name="出力 3 6 2 9" xfId="3067" xr:uid="{7AC3E6F4-D34C-40D3-A120-F08C18E0DD2E}"/>
    <cellStyle name="出力 3 6 2 9 2" xfId="6618" xr:uid="{4B732B6C-3ABF-4DB4-A0AE-B14EC658AC15}"/>
    <cellStyle name="出力 3 6 2 9 3" xfId="9071" xr:uid="{973366BE-D599-4B1B-93EC-A824A90241E2}"/>
    <cellStyle name="出力 3 6 2 9 4" xfId="12648" xr:uid="{7AAFE742-FFCB-4904-9D0C-EF2343F703A5}"/>
    <cellStyle name="出力 3 6 3" xfId="878" xr:uid="{E752BCC1-5268-4E5E-9E3C-5449DD7B954C}"/>
    <cellStyle name="出力 3 6 3 2" xfId="4478" xr:uid="{EEEB1153-2691-4BE5-BEED-74877C9781CC}"/>
    <cellStyle name="出力 3 6 3 3" xfId="7617" xr:uid="{1FD790FB-E4E9-4510-8CBC-27DCB85BE2BF}"/>
    <cellStyle name="出力 3 6 3 4" xfId="10281" xr:uid="{E107816A-0C80-4F42-A9DF-13B61CCF9C12}"/>
    <cellStyle name="出力 3 6 3 5" xfId="11534" xr:uid="{74514BEF-EC20-440C-8BC4-9D1C7EC2A9FC}"/>
    <cellStyle name="出力 3 6 4" xfId="1262" xr:uid="{00798761-7F1D-44A9-BBA9-B13AF54C1681}"/>
    <cellStyle name="出力 3 6 4 2" xfId="4859" xr:uid="{0AB6638F-E1F2-40F7-8FCA-576F6BABB6D0}"/>
    <cellStyle name="出力 3 6 4 3" xfId="7770" xr:uid="{AD4306DA-C8DC-45B7-B3E6-F3DACFC938DA}"/>
    <cellStyle name="出力 3 6 4 4" xfId="10550" xr:uid="{FD3CE9AD-D707-45DB-978F-DCEB695ECAD4}"/>
    <cellStyle name="出力 3 6 4 5" xfId="11796" xr:uid="{B98FBF20-B534-4137-9DE9-500DC4D974C4}"/>
    <cellStyle name="出力 3 6 5" xfId="1444" xr:uid="{5A73B471-133E-48D8-8F4B-46524B0442F1}"/>
    <cellStyle name="出力 3 6 5 2" xfId="5038" xr:uid="{31B04295-A255-4B65-A1CC-6C1A9E8D5195}"/>
    <cellStyle name="出力 3 6 5 3" xfId="7886" xr:uid="{4C969019-5416-4770-B058-1EA27E6A9C1A}"/>
    <cellStyle name="出力 3 6 5 4" xfId="11892" xr:uid="{5489D908-B657-4530-8FD7-58E90D3BEB1C}"/>
    <cellStyle name="出力 3 6 6" xfId="1717" xr:uid="{F621C514-C3DF-4182-85BD-AF087FE7FDE1}"/>
    <cellStyle name="出力 3 6 6 2" xfId="5309" xr:uid="{DE142D12-4758-4728-ABCF-7B59A1F38F1C}"/>
    <cellStyle name="出力 3 6 6 3" xfId="8096" xr:uid="{6B93FDC5-2332-4716-968D-F564DB61668C}"/>
    <cellStyle name="出力 3 6 6 4" xfId="12021" xr:uid="{7AE124F4-D152-4BA0-AD59-1138DA5DEF74}"/>
    <cellStyle name="出力 3 6 7" xfId="1986" xr:uid="{2AC1FCA0-5ED3-4430-8599-A0CEE9894290}"/>
    <cellStyle name="出力 3 6 7 2" xfId="5577" xr:uid="{40AB5602-C007-41F6-A02F-B58D12CC6042}"/>
    <cellStyle name="出力 3 6 7 3" xfId="8310" xr:uid="{5445F0B6-A5F9-4FFC-B569-E2F00601E49F}"/>
    <cellStyle name="出力 3 6 7 4" xfId="12142" xr:uid="{A88FE016-937C-4CC1-8CB2-EAAC442455E1}"/>
    <cellStyle name="出力 3 6 8" xfId="2251" xr:uid="{E5859996-9FA9-49CF-987E-3063ABE907F4}"/>
    <cellStyle name="出力 3 6 8 2" xfId="5841" xr:uid="{330557A9-16EA-48C7-AE1D-FA2CBA5DD064}"/>
    <cellStyle name="出力 3 6 8 3" xfId="8520" xr:uid="{B21FED2F-595F-46C3-9736-A87AA317B9EE}"/>
    <cellStyle name="出力 3 6 8 4" xfId="12261" xr:uid="{434074B2-253E-4ABA-A9A0-A5518D7A9B8F}"/>
    <cellStyle name="出力 3 6 9" xfId="2511" xr:uid="{4C915834-DE63-488D-878E-B126661E13A3}"/>
    <cellStyle name="出力 3 6 9 2" xfId="6098" xr:uid="{A001EB3E-E032-414A-AA60-BC2C57B77F2C}"/>
    <cellStyle name="出力 3 6 9 3" xfId="8715" xr:uid="{CF71A184-4840-4EC9-9507-5C44C840917C}"/>
    <cellStyle name="出力 3 6 9 4" xfId="12384" xr:uid="{1C3D258A-0B7E-409E-975D-802BE4F56D27}"/>
    <cellStyle name="出力 3 7" xfId="383" xr:uid="{30EC2ECC-F38A-4655-92DA-09DEDD06B278}"/>
    <cellStyle name="出力 3 7 10" xfId="2453" xr:uid="{98CA1F1C-BE7C-4E5F-A451-68FB8C2F8D1C}"/>
    <cellStyle name="出力 3 7 10 2" xfId="6041" xr:uid="{856C4350-BB74-4B79-B09A-1F86D8BD8748}"/>
    <cellStyle name="出力 3 7 10 3" xfId="8672" xr:uid="{3B9C3588-78B8-4C2E-869A-3D9A103A04DD}"/>
    <cellStyle name="出力 3 7 10 4" xfId="12359" xr:uid="{551FB6B4-A4B7-42F5-9638-BFF10736ED3B}"/>
    <cellStyle name="出力 3 7 11" xfId="3162" xr:uid="{427387B6-E801-43E9-987E-044B845FB7E1}"/>
    <cellStyle name="出力 3 7 11 2" xfId="6703" xr:uid="{2F4270DA-687E-4F63-AC7A-319623193B18}"/>
    <cellStyle name="出力 3 7 11 3" xfId="9125" xr:uid="{43FE95BC-375C-46D1-BE67-B53512121A61}"/>
    <cellStyle name="出力 3 7 11 4" xfId="12707" xr:uid="{B95AC25C-1AE1-4210-AEA9-51A51B4AAFC5}"/>
    <cellStyle name="出力 3 7 12" xfId="3304" xr:uid="{E54AB0A1-4FFB-4D00-B175-83D68EA7369D}"/>
    <cellStyle name="出力 3 7 12 2" xfId="6839" xr:uid="{61388472-E24E-46FF-92C9-E680FE6F10AD}"/>
    <cellStyle name="出力 3 7 12 3" xfId="9235" xr:uid="{3F3F42D9-14BC-4AEC-98E2-EC7F97CF8C60}"/>
    <cellStyle name="出力 3 7 12 4" xfId="12765" xr:uid="{16DC0235-D40A-47C0-B3DB-E98DA47EE1E1}"/>
    <cellStyle name="出力 3 7 13" xfId="3607" xr:uid="{5966BDB9-7CB0-41CE-8764-C564AD6D6FF1}"/>
    <cellStyle name="出力 3 7 13 2" xfId="7142" xr:uid="{4D7D16EA-378B-41AE-B3B4-AF55D196112C}"/>
    <cellStyle name="出力 3 7 13 3" xfId="9463" xr:uid="{147D33B0-377A-43D4-9F1A-2D3DB870C0BB}"/>
    <cellStyle name="出力 3 7 13 4" xfId="12912" xr:uid="{247BA27C-DC95-45B2-B29E-868B5E28C895}"/>
    <cellStyle name="出力 3 7 14" xfId="3744" xr:uid="{CD1F4BFE-8896-474E-8775-4E1F61AFCB2D}"/>
    <cellStyle name="出力 3 7 14 2" xfId="7279" xr:uid="{FABF8476-3705-4096-8C3B-4DABB9EDE579}"/>
    <cellStyle name="出力 3 7 14 3" xfId="9548" xr:uid="{7733F9C3-0C16-4A68-874F-11E11EF0C313}"/>
    <cellStyle name="出力 3 7 14 4" xfId="12980" xr:uid="{3C36FA9C-22BC-40C0-80F0-16A40CDD4ED1}"/>
    <cellStyle name="出力 3 7 15" xfId="4016" xr:uid="{9643F6AD-8BCD-46F6-8028-60393E36213D}"/>
    <cellStyle name="出力 3 7 15 2" xfId="7398" xr:uid="{30C625F9-F5BA-4E0D-894C-37E66BE353F6}"/>
    <cellStyle name="出力 3 7 15 3" xfId="11262" xr:uid="{F14DC547-8107-4213-BE56-90C8D25553BC}"/>
    <cellStyle name="出力 3 7 16" xfId="3834" xr:uid="{FA0C7F2E-EDAD-4C62-908C-9099BE58B60F}"/>
    <cellStyle name="出力 3 7 17" xfId="9679" xr:uid="{E0133296-C5CB-4C23-A310-5BBEBC73FF54}"/>
    <cellStyle name="出力 3 7 2" xfId="520" xr:uid="{F940757A-26B5-4DE0-B622-9146528F0DCD}"/>
    <cellStyle name="出力 3 7 2 10" xfId="1435" xr:uid="{1D3DBAF5-80D1-4C97-BAF7-C81BCDA16E01}"/>
    <cellStyle name="出力 3 7 2 10 2" xfId="5029" xr:uid="{C67D3084-DDCF-475E-95ED-C41F97251FCE}"/>
    <cellStyle name="出力 3 7 2 10 3" xfId="7879" xr:uid="{39A19327-5833-4243-AEC4-95FAAEB6CCE3}"/>
    <cellStyle name="出力 3 7 2 10 4" xfId="11889" xr:uid="{61C084CC-B77C-48CD-950F-3B300A5ED8AB}"/>
    <cellStyle name="出力 3 7 2 11" xfId="3440" xr:uid="{EFDA0981-1BC5-4D8E-AD23-77FB15563C29}"/>
    <cellStyle name="出力 3 7 2 11 2" xfId="6975" xr:uid="{14C5E36F-EDE1-4B6D-B31A-6277082D3A82}"/>
    <cellStyle name="出力 3 7 2 11 3" xfId="9345" xr:uid="{D06DED3D-1632-4984-9F92-EDF8594C32B0}"/>
    <cellStyle name="出力 3 7 2 11 4" xfId="12825" xr:uid="{7AB07A18-88D8-439D-A874-4B5AF91EAD79}"/>
    <cellStyle name="出力 3 7 2 12" xfId="4130" xr:uid="{D7EE9B1C-B931-4D02-8635-A01E8B3435D7}"/>
    <cellStyle name="出力 3 7 2 13" xfId="7450" xr:uid="{39905C05-7C22-4226-9B8B-658F0EAB5349}"/>
    <cellStyle name="出力 3 7 2 14" xfId="9816" xr:uid="{BF896DD9-F73C-4678-990A-F6F31A5C251C}"/>
    <cellStyle name="出力 3 7 2 15" xfId="11314" xr:uid="{F117D894-FDE4-477B-821A-367225AA2B5D}"/>
    <cellStyle name="出力 3 7 2 2" xfId="1049" xr:uid="{7836C1CE-9532-4054-8304-C13F734A9257}"/>
    <cellStyle name="出力 3 7 2 2 2" xfId="4649" xr:uid="{F5B4A6BD-7043-41E2-8089-F4E1D66A3AAD}"/>
    <cellStyle name="出力 3 7 2 2 3" xfId="7648" xr:uid="{4D9A6764-B8A7-451B-A4FB-366A0B8C167E}"/>
    <cellStyle name="出力 3 7 2 2 4" xfId="10453" xr:uid="{310DA962-C61A-465A-8FA1-0B007292F298}"/>
    <cellStyle name="出力 3 7 2 2 5" xfId="11673" xr:uid="{9FD01F51-3818-434E-B578-3FE3F3298AEE}"/>
    <cellStyle name="出力 3 7 2 3" xfId="1247" xr:uid="{640D4BD1-E9D9-468F-9BD0-BF9347B2975E}"/>
    <cellStyle name="出力 3 7 2 3 2" xfId="4844" xr:uid="{64645B4F-E40C-47A5-8B94-973F22699C17}"/>
    <cellStyle name="出力 3 7 2 3 3" xfId="7760" xr:uid="{3FA9958B-5DEF-4F3F-9956-EC92C1523BB8}"/>
    <cellStyle name="出力 3 7 2 3 4" xfId="10712" xr:uid="{A873A90A-47B6-48A2-90E8-320E7D493501}"/>
    <cellStyle name="出力 3 7 2 3 5" xfId="11786" xr:uid="{04317BAD-2947-4E35-BF7E-B76142F20733}"/>
    <cellStyle name="出力 3 7 2 4" xfId="1614" xr:uid="{57CAAA6B-1515-48EF-A1C9-000AABFECE2B}"/>
    <cellStyle name="出力 3 7 2 4 2" xfId="5207" xr:uid="{1D77EE59-BE45-4A29-B2D6-8F5FB2152F9E}"/>
    <cellStyle name="出力 3 7 2 4 3" xfId="8017" xr:uid="{5B7F3CE8-40F9-4F0A-A43D-8BFC8AC06CDA}"/>
    <cellStyle name="出力 3 7 2 4 4" xfId="11973" xr:uid="{F6A1A1C8-E787-4483-BF3F-BBA15FC0A7E8}"/>
    <cellStyle name="出力 3 7 2 5" xfId="1886" xr:uid="{4B2ED9D2-24A0-4DB5-83A3-24D425318D83}"/>
    <cellStyle name="出力 3 7 2 5 2" xfId="5477" xr:uid="{13FD68AD-25CC-46E7-BBBB-4D1DDB59A265}"/>
    <cellStyle name="出力 3 7 2 5 3" xfId="8232" xr:uid="{D97B8FBE-2C32-4F12-A84C-2A0681DCA593}"/>
    <cellStyle name="出力 3 7 2 5 4" xfId="12098" xr:uid="{0375C97F-35C7-4188-B110-58D531C9DA71}"/>
    <cellStyle name="出力 3 7 2 6" xfId="2152" xr:uid="{151E970D-19AA-45FA-9703-4A206989F4F4}"/>
    <cellStyle name="出力 3 7 2 6 2" xfId="5742" xr:uid="{21DD26D2-A7BB-4402-B04E-FD1D42C3C8CB}"/>
    <cellStyle name="出力 3 7 2 6 3" xfId="8442" xr:uid="{0461B3D1-7B34-4D96-83E7-7FCF767E4DF6}"/>
    <cellStyle name="出力 3 7 2 6 4" xfId="12217" xr:uid="{20D86327-67FE-4C8C-8291-E55AD3B2FE98}"/>
    <cellStyle name="出力 3 7 2 7" xfId="2418" xr:uid="{E040CC81-5029-47AB-A6B6-28DE98BCFA0C}"/>
    <cellStyle name="出力 3 7 2 7 2" xfId="6007" xr:uid="{0CE344A1-E5A2-4368-BE30-15E91EDBAF81}"/>
    <cellStyle name="出力 3 7 2 7 3" xfId="8645" xr:uid="{CB1201F3-399E-4D2E-ABED-41237291E0AA}"/>
    <cellStyle name="出力 3 7 2 7 4" xfId="12341" xr:uid="{49B96824-9A2D-4C17-843F-00B1D6869ED7}"/>
    <cellStyle name="出力 3 7 2 8" xfId="2677" xr:uid="{21F26034-DA7B-4306-8170-A65B23C9E44B}"/>
    <cellStyle name="出力 3 7 2 8 2" xfId="6258" xr:uid="{C05C4C8D-F5C1-4065-9A95-164A6E2F504E}"/>
    <cellStyle name="出力 3 7 2 8 3" xfId="8827" xr:uid="{2D480CDE-0563-4DFF-A886-5E1F23C22D87}"/>
    <cellStyle name="出力 3 7 2 8 4" xfId="12439" xr:uid="{991B5C05-3AEF-45FD-9184-92C4732DB0AC}"/>
    <cellStyle name="出力 3 7 2 9" xfId="3079" xr:uid="{A8F2D8CC-DC2E-40CF-81ED-9F865B5BADE5}"/>
    <cellStyle name="出力 3 7 2 9 2" xfId="6628" xr:uid="{5E00F180-BC5C-4308-B111-C6544D544C18}"/>
    <cellStyle name="出力 3 7 2 9 3" xfId="9075" xr:uid="{FA18CF73-0A08-406D-9261-CC8EED058E05}"/>
    <cellStyle name="出力 3 7 2 9 4" xfId="12656" xr:uid="{57F75DF3-FA99-46E5-ACF6-AD50149F8952}"/>
    <cellStyle name="出力 3 7 3" xfId="891" xr:uid="{8E231ABE-7D38-4544-B5C1-9492E8703405}"/>
    <cellStyle name="出力 3 7 3 2" xfId="4491" xr:uid="{336B6D87-E50B-415A-BD03-C42C1C005EFA}"/>
    <cellStyle name="出力 3 7 3 3" xfId="7619" xr:uid="{CFCF41AB-28C7-4CB1-853D-C030BD1C15D6}"/>
    <cellStyle name="出力 3 7 3 4" xfId="10294" xr:uid="{A5FE3019-4CB2-4908-850F-A021B6E586A4}"/>
    <cellStyle name="出力 3 7 3 5" xfId="11544" xr:uid="{9D7BB2D2-7DEC-4C76-9820-73486446294A}"/>
    <cellStyle name="出力 3 7 4" xfId="1130" xr:uid="{C2C3ABDE-DD05-4E21-9AF2-0FB80B13F45F}"/>
    <cellStyle name="出力 3 7 4 2" xfId="4730" xr:uid="{92572D01-79BB-425D-A566-93A1937DBFE7}"/>
    <cellStyle name="出力 3 7 4 3" xfId="7680" xr:uid="{2C7C6649-B930-40EC-9B61-121EA7E7F2C0}"/>
    <cellStyle name="出力 3 7 4 4" xfId="10562" xr:uid="{C5EEAACD-2C3A-4181-ABDD-A7F1D9FB2156}"/>
    <cellStyle name="出力 3 7 4 5" xfId="11729" xr:uid="{B8E1FF97-FB44-4EFC-9EC6-3449B167DCF4}"/>
    <cellStyle name="出力 3 7 5" xfId="1457" xr:uid="{A10ED9FE-CB66-4A5B-AE64-0CB26D189EE0}"/>
    <cellStyle name="出力 3 7 5 2" xfId="5051" xr:uid="{2F70FF71-C3E1-40FC-A0AF-0A2D177659DA}"/>
    <cellStyle name="出力 3 7 5 3" xfId="7897" xr:uid="{CDDD60CA-651F-4D27-9661-00459C163D45}"/>
    <cellStyle name="出力 3 7 5 4" xfId="11897" xr:uid="{64B6834E-9BC7-436C-B697-A9720FF9A98E}"/>
    <cellStyle name="出力 3 7 6" xfId="1730" xr:uid="{D36E9C5E-E0DA-45E4-B2EE-0607C69452CF}"/>
    <cellStyle name="出力 3 7 6 2" xfId="5322" xr:uid="{B277E0CB-1686-49B6-A58B-84B43C22CECB}"/>
    <cellStyle name="出力 3 7 6 3" xfId="8106" xr:uid="{E5B50B88-83D9-4CA9-A636-0A6DD569CFA8}"/>
    <cellStyle name="出力 3 7 6 4" xfId="12027" xr:uid="{8C8B9C52-E1A8-4D21-8B86-84D9D1DF0F20}"/>
    <cellStyle name="出力 3 7 7" xfId="1999" xr:uid="{33D3FEB6-0B5C-484C-A9F8-59A36366E3D3}"/>
    <cellStyle name="出力 3 7 7 2" xfId="5590" xr:uid="{A5E556D5-B409-4CE6-883C-104039AD7A03}"/>
    <cellStyle name="出力 3 7 7 3" xfId="8321" xr:uid="{7D0B2065-8661-45E4-8D06-47B6526C84F1}"/>
    <cellStyle name="出力 3 7 7 4" xfId="12147" xr:uid="{619E3C2A-4F76-4050-AE67-7974DDBC80B4}"/>
    <cellStyle name="出力 3 7 8" xfId="2263" xr:uid="{D4619685-3536-4F66-A1D0-41919E7A5362}"/>
    <cellStyle name="出力 3 7 8 2" xfId="5853" xr:uid="{E275AC00-5AFE-47BF-BBF4-770FC2D32222}"/>
    <cellStyle name="出力 3 7 8 3" xfId="8530" xr:uid="{E82CBAF6-1479-452D-82CC-B4675BFEA8BB}"/>
    <cellStyle name="出力 3 7 8 4" xfId="12266" xr:uid="{1F3009F8-BA25-45E9-B03F-0407D6D16ED3}"/>
    <cellStyle name="出力 3 7 9" xfId="2523" xr:uid="{561FC6A2-13CE-4C73-B42A-0074FDD02429}"/>
    <cellStyle name="出力 3 7 9 2" xfId="6110" xr:uid="{473E33EE-3477-4BA1-B53D-9D4E198D6328}"/>
    <cellStyle name="出力 3 7 9 3" xfId="8725" xr:uid="{33745B4E-D70C-4B29-BD11-594318BB8D12}"/>
    <cellStyle name="出力 3 7 9 4" xfId="12387" xr:uid="{1CCC03B6-7F2B-4742-B58D-A89495D5B53D}"/>
    <cellStyle name="出力 3 8" xfId="276" xr:uid="{A22C1ECA-D2D8-424A-AA00-E4F7BA0E9F0E}"/>
    <cellStyle name="出力 3 8 10" xfId="2826" xr:uid="{A100E103-9107-4C33-9111-86F83136E118}"/>
    <cellStyle name="出力 3 8 10 2" xfId="6398" xr:uid="{26F4181A-19C9-40BA-AC76-139AF7C385EF}"/>
    <cellStyle name="出力 3 8 10 3" xfId="8927" xr:uid="{35F7EDC3-2142-4E3B-A8BF-C3662DD4C411}"/>
    <cellStyle name="出力 3 8 10 4" xfId="12506" xr:uid="{29593246-E37A-43FD-90C8-4956485BE0F0}"/>
    <cellStyle name="出力 3 8 11" xfId="2980" xr:uid="{D100B6FA-0B33-46C2-8475-E3F242B8E2EA}"/>
    <cellStyle name="出力 3 8 11 2" xfId="6542" xr:uid="{77968C4F-2C6F-4A99-AFDC-5C79902EB50E}"/>
    <cellStyle name="出力 3 8 11 3" xfId="9047" xr:uid="{1F6391EE-1AD5-46DC-AF0A-BA3429AA48F2}"/>
    <cellStyle name="出力 3 8 11 4" xfId="12577" xr:uid="{888FA792-C9F6-4E7D-B4CB-3C3500918EED}"/>
    <cellStyle name="出力 3 8 12" xfId="2767" xr:uid="{E0A0B0CB-35DB-47CB-8746-B64B19A2790F}"/>
    <cellStyle name="出力 3 8 12 2" xfId="6340" xr:uid="{13BFDC25-F435-4B23-BEF9-34FE6E70326B}"/>
    <cellStyle name="出力 3 8 12 3" xfId="8875" xr:uid="{169D2166-C2FD-44A3-83B3-E4FB252004C2}"/>
    <cellStyle name="出力 3 8 12 4" xfId="12479" xr:uid="{0E5C9495-87F1-47D1-8BCD-B0A65B336155}"/>
    <cellStyle name="出力 3 8 13" xfId="3350" xr:uid="{EF4A3F67-A802-4A3A-B0B9-1DC2A16E0CC3}"/>
    <cellStyle name="出力 3 8 13 2" xfId="6885" xr:uid="{0E1EF7DF-3CF5-4684-B1E3-5B444B04E6C8}"/>
    <cellStyle name="出力 3 8 13 3" xfId="9272" xr:uid="{21775299-E77F-480B-AB1A-5B6CD0D6ED24}"/>
    <cellStyle name="出力 3 8 13 4" xfId="12785" xr:uid="{36099E05-7A39-4DDA-AF8F-91CDE70D6D92}"/>
    <cellStyle name="出力 3 8 14" xfId="3916" xr:uid="{4CD770CC-DAE2-43B5-BB1E-6CCE056A0453}"/>
    <cellStyle name="出力 3 8 15" xfId="7328" xr:uid="{EFE2A62C-A719-4607-A623-4BB6E6B3588A}"/>
    <cellStyle name="出力 3 8 16" xfId="9606" xr:uid="{D37CBB43-F54C-4D18-B822-12F745F19A6A}"/>
    <cellStyle name="出力 3 8 17" xfId="9900" xr:uid="{4B2D6C4F-556A-4525-A105-3C369D880CC3}"/>
    <cellStyle name="出力 3 8 18" xfId="11211" xr:uid="{99F6F7CF-3487-4F61-A7AE-F7D24FB1509C}"/>
    <cellStyle name="出力 3 8 2" xfId="947" xr:uid="{B8C3852D-9FDA-4CF2-AD63-F22A97705A3B}"/>
    <cellStyle name="出力 3 8 2 2" xfId="4547" xr:uid="{7300B623-1719-470B-BD29-3C345FC5B779}"/>
    <cellStyle name="出力 3 8 2 3" xfId="7628" xr:uid="{FC55F2F6-5644-46E2-9A54-76CDECA3183A}"/>
    <cellStyle name="出力 3 8 2 4" xfId="10350" xr:uid="{78D94D7D-8673-4A19-A090-E75A29AC6C32}"/>
    <cellStyle name="出力 3 8 2 5" xfId="11590" xr:uid="{657A076D-6887-47B7-8504-557E9698778D}"/>
    <cellStyle name="出力 3 8 3" xfId="1244" xr:uid="{A575CD6B-4A78-45AD-8378-85A4220D4DE2}"/>
    <cellStyle name="出力 3 8 3 2" xfId="4841" xr:uid="{B794C005-B9B2-465D-914F-F58DB1C2125D}"/>
    <cellStyle name="出力 3 8 3 3" xfId="7758" xr:uid="{DC3758A9-8520-4303-A169-F29EFEACC4DF}"/>
    <cellStyle name="出力 3 8 3 4" xfId="10614" xr:uid="{3F748F2D-EE7B-4D7A-9CA9-C3DCBB45CE40}"/>
    <cellStyle name="出力 3 8 3 5" xfId="11783" xr:uid="{EFCCFB3A-CCBB-4A31-887A-F47BEE035FF3}"/>
    <cellStyle name="出力 3 8 4" xfId="620" xr:uid="{75C26524-A51E-4372-9C23-23FACE88A66B}"/>
    <cellStyle name="出力 3 8 4 2" xfId="4223" xr:uid="{0B0D3AD8-E0E0-4101-B921-81104E3C2C7E}"/>
    <cellStyle name="出力 3 8 4 3" xfId="7497" xr:uid="{296D365C-78A8-4768-9B9A-7F2517DD2DFF}"/>
    <cellStyle name="出力 3 8 4 4" xfId="11360" xr:uid="{72E30AB2-FDA8-41D4-9CE4-A19350195E12}"/>
    <cellStyle name="出力 3 8 5" xfId="1512" xr:uid="{CC45EEA6-4CD4-409C-87CE-12A033AFD684}"/>
    <cellStyle name="出力 3 8 5 2" xfId="5106" xr:uid="{9E910B53-BB25-4C40-84C4-8CF70350C494}"/>
    <cellStyle name="出力 3 8 5 3" xfId="7938" xr:uid="{701C3CF5-BDAD-47EF-9E90-CF08C39A3560}"/>
    <cellStyle name="出力 3 8 5 4" xfId="11925" xr:uid="{15D61CC4-0292-474A-8DEE-63F3BF959113}"/>
    <cellStyle name="出力 3 8 6" xfId="1784" xr:uid="{C47658CC-F151-48EA-AE8B-F7053BA5503B}"/>
    <cellStyle name="出力 3 8 6 2" xfId="5375" xr:uid="{04895D65-9E36-4488-BBE0-F9255719F621}"/>
    <cellStyle name="出力 3 8 6 3" xfId="8149" xr:uid="{E007A011-FD06-4862-A564-7C282B6B9B9A}"/>
    <cellStyle name="出力 3 8 6 4" xfId="12052" xr:uid="{3FE155C8-7E05-4CEF-A37C-B7A62B42510D}"/>
    <cellStyle name="出力 3 8 7" xfId="2052" xr:uid="{65AD4075-4D48-4B01-B649-A6CC65C95DE4}"/>
    <cellStyle name="出力 3 8 7 2" xfId="5643" xr:uid="{53D7DB9D-3DAB-4368-86A6-085649194249}"/>
    <cellStyle name="出力 3 8 7 3" xfId="8363" xr:uid="{70C7A0BF-803D-49C9-B09A-3F1855367368}"/>
    <cellStyle name="出力 3 8 7 4" xfId="12171" xr:uid="{9A783BD5-C67A-4F76-8176-D8740E116779}"/>
    <cellStyle name="出力 3 8 8" xfId="2319" xr:uid="{F7DB5921-83F8-4791-883E-2293E8552E0D}"/>
    <cellStyle name="出力 3 8 8 2" xfId="5909" xr:uid="{61F1B8E2-10C3-4550-850D-76228BF8CAC2}"/>
    <cellStyle name="出力 3 8 8 3" xfId="8568" xr:uid="{F1BECE00-0A2F-44EC-B581-6165074A5A93}"/>
    <cellStyle name="出力 3 8 8 4" xfId="12295" xr:uid="{9D727794-FEFB-4BA4-9226-A135D3D17137}"/>
    <cellStyle name="出力 3 8 9" xfId="2577" xr:uid="{5A029944-A610-4BF3-8EE3-D7DCEC6DA753}"/>
    <cellStyle name="出力 3 8 9 2" xfId="6161" xr:uid="{D2D637FE-346C-45A7-BF9E-708B3696D8ED}"/>
    <cellStyle name="出力 3 8 9 3" xfId="8763" xr:uid="{2DD37C08-26B0-4B06-8E0A-7E54D61FB400}"/>
    <cellStyle name="出力 3 8 9 4" xfId="12404" xr:uid="{FEB937A8-7E46-4766-940E-7E73D39DD91F}"/>
    <cellStyle name="出力 3 9" xfId="428" xr:uid="{F7D6236B-5BBD-4702-8007-E76E04AC32EA}"/>
    <cellStyle name="出力 3 9 2" xfId="4058" xr:uid="{73C3E33C-5E0F-4F2A-8694-81DCFC4F8618}"/>
    <cellStyle name="出力 3 9 3" xfId="7427" xr:uid="{8133F8EC-0B5D-4149-ADEE-EDF37510EA7F}"/>
    <cellStyle name="出力 3 9 4" xfId="9724" xr:uid="{878E8195-F88B-4EF1-8E88-41C4B2D60321}"/>
    <cellStyle name="出力 3 9 5" xfId="11282" xr:uid="{E58301E0-847B-4C36-BF38-CA50749E5B13}"/>
    <cellStyle name="常规_3.RICコード_検索コード対応一覧" xfId="237" xr:uid="{8971815A-10E9-47D1-98FA-6AC10EFF6BE1}"/>
    <cellStyle name="青" xfId="238" xr:uid="{6918B720-3596-44AC-B6FE-F0C1A68EACFF}"/>
    <cellStyle name="赤" xfId="239" xr:uid="{E42D95C8-EC72-42EB-9C7A-0389940FC7DB}"/>
    <cellStyle name="説明文 2" xfId="138" xr:uid="{A30BCF31-548F-421A-9510-2B02905A36E7}"/>
    <cellStyle name="脱浦 [0.00]_・益紳・" xfId="139" xr:uid="{10BEF044-3FD1-4036-AD5B-BF6F70B05567}"/>
    <cellStyle name="脱浦_!3" xfId="240" xr:uid="{BB63BDAF-0766-4145-8C2D-6D9BADA32058}"/>
    <cellStyle name="超链接_Javaクラス仕様書（ユーティリティ）" xfId="241" xr:uid="{E98B9FFD-F6F0-45E6-923A-8D90FC03D6DD}"/>
    <cellStyle name="通貨" xfId="12" builtinId="7" hidden="1"/>
    <cellStyle name="通貨 [0.00" xfId="140" xr:uid="{9215C548-667C-4A33-A68B-AB2169FC0BC3}"/>
    <cellStyle name="通貨 [0.00 10" xfId="3878" xr:uid="{28181920-6221-4FBA-AC0A-93EC2B1BEA68}"/>
    <cellStyle name="通貨 [0.00 10 2" xfId="11194" xr:uid="{B3317C97-FF49-456D-8386-BC9009593485}"/>
    <cellStyle name="通貨 [0.00 11" xfId="3781" xr:uid="{01C53F06-97CC-4CE5-B822-C6FD2A51A5DE}"/>
    <cellStyle name="通貨 [0.00 12" xfId="9578" xr:uid="{7B2A58E7-CD02-430F-9FFB-B95F07ECD1A3}"/>
    <cellStyle name="通貨 [0.00 13" xfId="9852" xr:uid="{88BE1129-F44F-4C95-A607-6E01905A8FDE}"/>
    <cellStyle name="通貨 [0.00 14" xfId="9997" xr:uid="{7A7B13A6-6DF7-4255-9A8E-419F3D2EA3D7}"/>
    <cellStyle name="通貨 [0.00 15" xfId="10057" xr:uid="{99CADEB7-8984-4DB5-A733-5C8351C0908E}"/>
    <cellStyle name="通貨 [0.00 16" xfId="10093" xr:uid="{748CB3CD-C3A5-4F99-BEC2-324407223735}"/>
    <cellStyle name="通貨 [0.00 17" xfId="11153" xr:uid="{8F0BE5E3-7005-468F-9CB1-CD174037EE07}"/>
    <cellStyle name="通貨 [0.00 2" xfId="242" xr:uid="{BBC34BF8-344C-48CB-AFF7-C9A5FE697AA2}"/>
    <cellStyle name="通貨 [0.00 2 10" xfId="9579" xr:uid="{9F9C259E-E7E4-4CCB-846D-B78E82737913}"/>
    <cellStyle name="通貨 [0.00 2 11" xfId="9853" xr:uid="{F3BE1A39-088C-41BC-9911-14F7FC84A6A1}"/>
    <cellStyle name="通貨 [0.00 2 12" xfId="9998" xr:uid="{587454FA-4DAD-4666-A7CD-7872611751B4}"/>
    <cellStyle name="通貨 [0.00 2 13" xfId="10126" xr:uid="{C850BA84-AAAF-4B5C-B0F6-DE4C50132A88}"/>
    <cellStyle name="通貨 [0.00 2 14" xfId="11155" xr:uid="{233830BA-725B-44F3-B4A9-571CA6F6BCA3}"/>
    <cellStyle name="通貨 [0.00 2 2" xfId="310" xr:uid="{6BD8144F-91E5-4432-98F2-79F422616090}"/>
    <cellStyle name="通貨 [0.00 2 2 10" xfId="10003" xr:uid="{AC5E7F2C-73FA-46AB-932A-4F2D5B034876}"/>
    <cellStyle name="通貨 [0.00 2 2 11" xfId="10132" xr:uid="{9697887E-58BB-4328-B96E-E7ECAABCFA64}"/>
    <cellStyle name="通貨 [0.00 2 2 12" xfId="11158" xr:uid="{CA84372B-DB6D-49BD-8DCE-24F7B3549223}"/>
    <cellStyle name="通貨 [0.00 2 2 2" xfId="415" xr:uid="{AA4FCA1A-63F2-4223-914E-EFA14D7303CC}"/>
    <cellStyle name="通貨 [0.00 2 2 2 10" xfId="10148" xr:uid="{82F41E7D-C9A6-423D-B550-20F77AE57185}"/>
    <cellStyle name="通貨 [0.00 2 2 2 11" xfId="11184" xr:uid="{13E66460-6B10-49F4-A6A4-C22B7782CA19}"/>
    <cellStyle name="通貨 [0.00 2 2 2 2" xfId="1081" xr:uid="{6F7DF5DF-2A7C-482C-8104-0D2BFB70B288}"/>
    <cellStyle name="通貨 [0.00 2 2 2 2 2" xfId="4681" xr:uid="{3C906039-770C-42A4-8983-C17D4EB4DDC2}"/>
    <cellStyle name="通貨 [0.00 2 2 2 2 2 2" xfId="10485" xr:uid="{13D18B6F-2CFC-4646-BCB6-3E23741C800F}"/>
    <cellStyle name="通貨 [0.00 2 2 2 2 3" xfId="9989" xr:uid="{74378381-81D9-46D4-8A48-2348C738355C}"/>
    <cellStyle name="通貨 [0.00 2 2 2 2 3 2" xfId="10742" xr:uid="{7715177B-9B9D-4C55-8C28-76754D0BC039}"/>
    <cellStyle name="通貨 [0.00 2 2 2 2 4" xfId="10039" xr:uid="{E51CED30-34EB-417B-B3DE-0CA37833B6C6}"/>
    <cellStyle name="通貨 [0.00 2 2 2 2 5" xfId="10186" xr:uid="{970E097F-88FB-4DCF-BCEE-0BA093E3FEED}"/>
    <cellStyle name="通貨 [0.00 2 2 2 2 6" xfId="11699" xr:uid="{DD1721B2-2F55-44B4-9E2C-3F59E25D8ACE}"/>
    <cellStyle name="通貨 [0.00 2 2 2 3" xfId="923" xr:uid="{8773C1A0-27EA-4429-90AC-27BE1FBC9CE3}"/>
    <cellStyle name="通貨 [0.00 2 2 2 3 2" xfId="4523" xr:uid="{9E541902-3BDC-4937-97B2-2C30F055ECAE}"/>
    <cellStyle name="通貨 [0.00 2 2 2 3 3" xfId="10326" xr:uid="{2581B5D9-9F64-4D6E-89C3-6CFB42A79F68}"/>
    <cellStyle name="通貨 [0.00 2 2 2 3 4" xfId="11572" xr:uid="{B41942A6-B41F-4072-92E3-66409C836F3D}"/>
    <cellStyle name="通貨 [0.00 2 2 2 4" xfId="3639" xr:uid="{07994F2F-C243-4BCC-97BF-20195E982D22}"/>
    <cellStyle name="通貨 [0.00 2 2 2 4 2" xfId="7174" xr:uid="{B122E87E-7542-4F46-9DE9-51AD2C210A71}"/>
    <cellStyle name="通貨 [0.00 2 2 2 4 3" xfId="10592" xr:uid="{50E5FD5C-C182-4A90-9AF4-1CDB58D7EEBA}"/>
    <cellStyle name="通貨 [0.00 2 2 2 4 4" xfId="12932" xr:uid="{2C975901-7562-4A38-947A-870B91D54FE2}"/>
    <cellStyle name="通貨 [0.00 2 2 2 5" xfId="4046" xr:uid="{23A1D2B2-6E62-4B61-B55D-83038D031B91}"/>
    <cellStyle name="通貨 [0.00 2 2 2 5 2" xfId="11278" xr:uid="{6F139D02-5C79-4862-A232-2ED805A8FDFF}"/>
    <cellStyle name="通貨 [0.00 2 2 2 6" xfId="3859" xr:uid="{DCA57F2F-D081-4B27-872D-1D4EC84ABA4D}"/>
    <cellStyle name="通貨 [0.00 2 2 2 7" xfId="9711" xr:uid="{7BE1FAAA-1124-49C1-B934-59756BE34A94}"/>
    <cellStyle name="通貨 [0.00 2 2 2 8" xfId="9884" xr:uid="{A705EF4C-FD32-4737-99BB-960EC06625D0}"/>
    <cellStyle name="通貨 [0.00 2 2 2 9" xfId="10016" xr:uid="{9930C3EF-E1EC-490E-B825-33DE70F3F95A}"/>
    <cellStyle name="通貨 [0.00 2 2 3" xfId="977" xr:uid="{D22402D0-1D70-458C-BBEF-C48DBF607D3D}"/>
    <cellStyle name="通貨 [0.00 2 2 3 2" xfId="4577" xr:uid="{A70F53BC-7180-4CAD-B3EA-ADE92D6724A4}"/>
    <cellStyle name="通貨 [0.00 2 2 3 2 2" xfId="10380" xr:uid="{6A006083-4DE5-48A5-83D4-EC60E91F6984}"/>
    <cellStyle name="通貨 [0.00 2 2 3 3" xfId="9922" xr:uid="{F471CD33-E103-452D-9269-C2BD1AE804BE}"/>
    <cellStyle name="通貨 [0.00 2 2 3 3 2" xfId="10642" xr:uid="{B0193FD8-FB5A-43B8-B2AC-CC9CE700CA1C}"/>
    <cellStyle name="通貨 [0.00 2 2 3 4" xfId="10026" xr:uid="{AF385F81-D31D-486F-B858-F8DB4C2A3A76}"/>
    <cellStyle name="通貨 [0.00 2 2 3 5" xfId="10167" xr:uid="{687C1F85-8BED-4D0B-B2C3-6143B9D2B8CC}"/>
    <cellStyle name="通貨 [0.00 2 2 3 6" xfId="11616" xr:uid="{F33D6999-F654-458E-9694-B4BD53EB5C7F}"/>
    <cellStyle name="通貨 [0.00 2 2 4" xfId="819" xr:uid="{B1F871A4-89E8-4573-ACCC-875F9B0D112D}"/>
    <cellStyle name="通貨 [0.00 2 2 4 2" xfId="4419" xr:uid="{F18A48DB-90A7-4941-9793-6C003BE55ED7}"/>
    <cellStyle name="通貨 [0.00 2 2 4 3" xfId="10221" xr:uid="{5F113E25-AD98-450B-B512-20399D2131C0}"/>
    <cellStyle name="通貨 [0.00 2 2 4 4" xfId="11485" xr:uid="{1CA491B3-2D2D-40F8-822E-C8FD004AD3D4}"/>
    <cellStyle name="通貨 [0.00 2 2 5" xfId="3534" xr:uid="{86BBC1FC-C707-4A7A-968A-645A050B9BE1}"/>
    <cellStyle name="通貨 [0.00 2 2 5 2" xfId="7069" xr:uid="{270DC009-1ACD-4CB1-BB82-7BF84A0DECB3}"/>
    <cellStyle name="通貨 [0.00 2 2 5 3" xfId="10500" xr:uid="{407896ED-C57F-4B4F-AB99-027C0D7E306C}"/>
    <cellStyle name="通貨 [0.00 2 2 5 4" xfId="12875" xr:uid="{A678A6FF-5E17-4944-8869-08E62E577EEB}"/>
    <cellStyle name="通貨 [0.00 2 2 6" xfId="3946" xr:uid="{39762E41-270B-4240-B700-43020AA9DE88}"/>
    <cellStyle name="通貨 [0.00 2 2 6 2" xfId="11229" xr:uid="{F625EADA-04B0-4261-82B6-F63CC160AC3B}"/>
    <cellStyle name="通貨 [0.00 2 2 7" xfId="3809" xr:uid="{ECB3A205-0CE7-4ABF-9A84-8DD0A7552A04}"/>
    <cellStyle name="通貨 [0.00 2 2 8" xfId="9615" xr:uid="{AA1B6A8D-0E33-4AF3-B65E-6B596AB4A7FC}"/>
    <cellStyle name="通貨 [0.00 2 2 9" xfId="9858" xr:uid="{019769D8-3C4E-4A43-A3B2-2B513845648C}"/>
    <cellStyle name="通貨 [0.00 2 3" xfId="361" xr:uid="{00A6EF4A-2F8A-4C27-8EE0-10C613B4E8E6}"/>
    <cellStyle name="通貨 [0.00 2 3 10" xfId="10139" xr:uid="{F9E1DDBC-DE17-4F50-B812-98A5E00DDDC0}"/>
    <cellStyle name="通貨 [0.00 2 3 11" xfId="11165" xr:uid="{2DC08C83-4724-421B-A97C-5DCDDA5D7718}"/>
    <cellStyle name="通貨 [0.00 2 3 2" xfId="1027" xr:uid="{B14D3D2E-2A14-46AF-9D84-499F6C3BB70D}"/>
    <cellStyle name="通貨 [0.00 2 3 2 2" xfId="4627" xr:uid="{0E52DAA4-CFEA-40BC-8ACF-7291BD9585BB}"/>
    <cellStyle name="通貨 [0.00 2 3 2 2 2" xfId="10431" xr:uid="{894D4F6D-F072-41AE-A7B9-1B7C1B9C1A4B}"/>
    <cellStyle name="通貨 [0.00 2 3 2 3" xfId="9953" xr:uid="{E18FCE73-108C-463F-96A2-DC6D80A1B8C0}"/>
    <cellStyle name="通貨 [0.00 2 3 2 3 2" xfId="10691" xr:uid="{4156C2E8-3974-4DCF-8608-B9935112D01E}"/>
    <cellStyle name="通貨 [0.00 2 3 2 4" xfId="10031" xr:uid="{D3A0790D-5561-4A0B-855D-BBDB3947EFC0}"/>
    <cellStyle name="通貨 [0.00 2 3 2 5" xfId="10176" xr:uid="{0D989732-555F-4A4B-A55B-8E5D74F908DF}"/>
    <cellStyle name="通貨 [0.00 2 3 2 6" xfId="11657" xr:uid="{F4574702-890B-484B-82EF-9C34EA1D9E0A}"/>
    <cellStyle name="通貨 [0.00 2 3 3" xfId="869" xr:uid="{740EA89B-D66B-46C4-BDF4-3BED407FC1A3}"/>
    <cellStyle name="通貨 [0.00 2 3 3 2" xfId="4469" xr:uid="{3C8314F5-2A46-46B9-91DC-F9B8B03AEB19}"/>
    <cellStyle name="通貨 [0.00 2 3 3 3" xfId="10272" xr:uid="{2BDBFC50-05D3-4A36-ABF3-63F36EDE9678}"/>
    <cellStyle name="通貨 [0.00 2 3 3 4" xfId="11527" xr:uid="{662EC6AD-C090-49A6-8716-406E7FDF2FFC}"/>
    <cellStyle name="通貨 [0.00 2 3 4" xfId="3585" xr:uid="{AEB3F22D-3B43-4733-985B-31D78AF68752}"/>
    <cellStyle name="通貨 [0.00 2 3 4 2" xfId="7120" xr:uid="{BA78F851-7823-437C-8E01-AC1B54F9A7AE}"/>
    <cellStyle name="通貨 [0.00 2 3 4 3" xfId="10541" xr:uid="{F1EF2FF7-5B04-4B16-A153-40D68E051AD0}"/>
    <cellStyle name="通貨 [0.00 2 3 4 4" xfId="12902" xr:uid="{8EE28285-73F0-4CC8-9BBF-42E5605624D1}"/>
    <cellStyle name="通貨 [0.00 2 3 5" xfId="3995" xr:uid="{47521DFF-977D-4214-92AF-700A052CC284}"/>
    <cellStyle name="通貨 [0.00 2 3 5 2" xfId="11254" xr:uid="{E3CCBEF2-2C5F-4D1C-917A-40891DA068FC}"/>
    <cellStyle name="通貨 [0.00 2 3 6" xfId="3823" xr:uid="{B4BF6E8F-776F-41D7-BF1B-96555352C56A}"/>
    <cellStyle name="通貨 [0.00 2 3 7" xfId="9657" xr:uid="{225B766B-BEA3-4275-AAE1-881381F88421}"/>
    <cellStyle name="通貨 [0.00 2 3 8" xfId="9866" xr:uid="{A0E9898F-9E4A-49D8-9236-A811258FBB0F}"/>
    <cellStyle name="通貨 [0.00 2 3 9" xfId="10008" xr:uid="{F15CF6C3-1DF8-4F29-956A-DC1EFA87B1AF}"/>
    <cellStyle name="通貨 [0.00 2 4" xfId="385" xr:uid="{566008FA-99E4-4843-AF86-C4A70D9EBC94}"/>
    <cellStyle name="通貨 [0.00 2 4 10" xfId="10142" xr:uid="{807921B7-D4EE-492F-9CE4-9ACC3FB8AE7A}"/>
    <cellStyle name="通貨 [0.00 2 4 11" xfId="11171" xr:uid="{B2F4DB19-1C12-4FCB-960E-170BFCF60726}"/>
    <cellStyle name="通貨 [0.00 2 4 2" xfId="1051" xr:uid="{4F658910-1A49-4142-824D-B651BE3EFBCE}"/>
    <cellStyle name="通貨 [0.00 2 4 2 2" xfId="4651" xr:uid="{CC3549E8-B03D-4A8F-9B3F-321BD37E599B}"/>
    <cellStyle name="通貨 [0.00 2 4 2 2 2" xfId="10455" xr:uid="{6EA51C6E-7AFF-4664-ADF2-87B08350E26B}"/>
    <cellStyle name="通貨 [0.00 2 4 2 3" xfId="9967" xr:uid="{483D0984-392D-449D-99D9-0FB32971CC71}"/>
    <cellStyle name="通貨 [0.00 2 4 2 3 2" xfId="10714" xr:uid="{9A920357-8C18-4A2E-B4F5-4BA78BCB8D5A}"/>
    <cellStyle name="通貨 [0.00 2 4 2 4" xfId="10034" xr:uid="{8DE3CA8C-64C1-4DDD-AC4F-AAED8A188F35}"/>
    <cellStyle name="通貨 [0.00 2 4 2 5" xfId="10179" xr:uid="{31F1E4F3-F075-44B1-9D45-C39C373A7302}"/>
    <cellStyle name="通貨 [0.00 2 4 2 6" xfId="11675" xr:uid="{8DD7E802-FEE4-40D2-A879-AF078B7C0359}"/>
    <cellStyle name="通貨 [0.00 2 4 3" xfId="893" xr:uid="{5E7024A2-0CBC-4C5E-8D13-CABD6446729E}"/>
    <cellStyle name="通貨 [0.00 2 4 3 2" xfId="4493" xr:uid="{02F0DF45-9AAC-4163-80C5-162FDD1A1348}"/>
    <cellStyle name="通貨 [0.00 2 4 3 3" xfId="10296" xr:uid="{1C76DCDC-2F5D-4074-82E8-4495DF64F7C7}"/>
    <cellStyle name="通貨 [0.00 2 4 3 4" xfId="11546" xr:uid="{1C5B56E9-4C3E-41B6-A8B9-429F47B36AEE}"/>
    <cellStyle name="通貨 [0.00 2 4 4" xfId="3609" xr:uid="{FF501409-CEC8-4565-B91C-D7C29DD37BE0}"/>
    <cellStyle name="通貨 [0.00 2 4 4 2" xfId="7144" xr:uid="{129CA199-83B4-4516-8742-F03B38D29123}"/>
    <cellStyle name="通貨 [0.00 2 4 4 3" xfId="10564" xr:uid="{B5216A36-10B9-49AF-B240-2EC271376567}"/>
    <cellStyle name="通貨 [0.00 2 4 4 4" xfId="12914" xr:uid="{8F64D881-4B5F-430B-B1F1-308FBB7B3324}"/>
    <cellStyle name="通貨 [0.00 2 4 5" xfId="4018" xr:uid="{A52C5903-91F1-4534-A178-0F3F7179B41F}"/>
    <cellStyle name="通貨 [0.00 2 4 5 2" xfId="11264" xr:uid="{8B4413AA-2B61-4F94-9870-DBBD34047398}"/>
    <cellStyle name="通貨 [0.00 2 4 6" xfId="3836" xr:uid="{B6C21F85-4B07-4C12-A9EC-A4DF0E9C4AA8}"/>
    <cellStyle name="通貨 [0.00 2 4 7" xfId="9681" xr:uid="{3196DCE2-B180-407E-8D2E-E1CA5CCDBF4E}"/>
    <cellStyle name="通貨 [0.00 2 4 8" xfId="9872" xr:uid="{8B882D7D-E054-4133-AE37-20ABD54DB63A}"/>
    <cellStyle name="通貨 [0.00 2 4 9" xfId="10011" xr:uid="{789B33A0-BA6B-4977-9BA8-8A9ACF6CC139}"/>
    <cellStyle name="通貨 [0.00 2 5" xfId="278" xr:uid="{A43AD943-68FE-41C4-90C5-9366B7264E8C}"/>
    <cellStyle name="通貨 [0.00 2 5 2" xfId="949" xr:uid="{2AC70E84-60BA-4232-836E-0E856CB5B7DD}"/>
    <cellStyle name="通貨 [0.00 2 5 2 2" xfId="4549" xr:uid="{F2761FBE-3CE1-47F9-B196-B1BB39C2B61D}"/>
    <cellStyle name="通貨 [0.00 2 5 2 3" xfId="10352" xr:uid="{5A83D1DD-7CE2-42BC-8213-319B5CE1A47B}"/>
    <cellStyle name="通貨 [0.00 2 5 2 4" xfId="11592" xr:uid="{DF2C9DC1-516C-476D-BFDC-9BD8A6484A7B}"/>
    <cellStyle name="通貨 [0.00 2 5 3" xfId="3918" xr:uid="{2D8ED1A2-F361-4A93-851F-718D981F830D}"/>
    <cellStyle name="通貨 [0.00 2 5 3 2" xfId="10616" xr:uid="{AE88FF7A-2A1D-4160-8AC0-8D787836D82B}"/>
    <cellStyle name="通貨 [0.00 2 5 4" xfId="9608" xr:uid="{E7FF8DF2-713C-4CF0-9A3E-8719D0CF48DB}"/>
    <cellStyle name="通貨 [0.00 2 5 5" xfId="9902" xr:uid="{4BE12189-4DAA-40B3-A89D-F82C2200E673}"/>
    <cellStyle name="通貨 [0.00 2 5 6" xfId="10021" xr:uid="{40E6E1F2-FAAF-4923-BD7D-A50E8316C2BE}"/>
    <cellStyle name="通貨 [0.00 2 5 7" xfId="10159" xr:uid="{4BF94FB1-788F-4E71-A8DC-8761567B7A6D}"/>
    <cellStyle name="通貨 [0.00 2 5 8" xfId="11213" xr:uid="{E37E40C6-51E7-46D3-8574-570E3F123959}"/>
    <cellStyle name="通貨 [0.00 2 6" xfId="783" xr:uid="{EB23F5AC-4BC7-4F1F-8069-B2E0278DC587}"/>
    <cellStyle name="通貨 [0.00 2 6 2" xfId="4383" xr:uid="{C48D3E24-0248-4192-A56E-001DA7BCDAF6}"/>
    <cellStyle name="通貨 [0.00 2 6 3" xfId="10194" xr:uid="{52B34E1F-BEBA-4B2E-A2F1-7A76C77E0F2D}"/>
    <cellStyle name="通貨 [0.00 2 6 4" xfId="11456" xr:uid="{BC9B1C71-AA18-4305-A5A1-FE7D2C3E9A44}"/>
    <cellStyle name="通貨 [0.00 2 7" xfId="3504" xr:uid="{E2F46189-2A37-437B-AFB8-4F4CE1E2F098}"/>
    <cellStyle name="通貨 [0.00 2 7 2" xfId="7039" xr:uid="{8AE14891-06F0-4263-8290-C66E6F5A29C9}"/>
    <cellStyle name="通貨 [0.00 2 7 3" xfId="10497" xr:uid="{FACA78AC-3EB8-43B0-ADA1-CE4BB624D5DB}"/>
    <cellStyle name="通貨 [0.00 2 7 4" xfId="12857" xr:uid="{6478E585-CF41-40B3-A594-97CC814DF69A}"/>
    <cellStyle name="通貨 [0.00 2 8" xfId="3890" xr:uid="{5E08E551-B047-4CF2-9D8E-E26A6F993B08}"/>
    <cellStyle name="通貨 [0.00 2 8 2" xfId="11200" xr:uid="{7E7395C1-85EF-47F5-BE40-7D828C699497}"/>
    <cellStyle name="通貨 [0.00 2 9" xfId="3804" xr:uid="{068830B9-EE53-4658-BDEE-672A4DA9B4DF}"/>
    <cellStyle name="通貨 [0.00 3" xfId="284" xr:uid="{F41F8377-63C1-44FB-AB85-A0157940C1FB}"/>
    <cellStyle name="通貨 [0.00 3 10" xfId="9855" xr:uid="{7360D916-0869-4F70-8828-CCE3C6FB8CB1}"/>
    <cellStyle name="通貨 [0.00 3 11" xfId="10000" xr:uid="{581118D4-CDE0-4AF3-AC82-2BCC2C4B20FC}"/>
    <cellStyle name="通貨 [0.00 3 12" xfId="10128" xr:uid="{C2DA9521-6ECE-4170-BF6A-78E09C84A9E4}"/>
    <cellStyle name="通貨 [0.00 3 13" xfId="11156" xr:uid="{18EFA74F-AF25-486D-B57E-14D702F04BB4}"/>
    <cellStyle name="通貨 [0.00 3 2" xfId="314" xr:uid="{DE1E0F7D-8DAC-4C71-ACE5-2CEBBA918D03}"/>
    <cellStyle name="通貨 [0.00 3 2 10" xfId="10005" xr:uid="{6317EB29-29E5-4324-BB4A-4D925105D87E}"/>
    <cellStyle name="通貨 [0.00 3 2 11" xfId="10134" xr:uid="{456EC216-8F27-46DF-9522-C291A4139BD9}"/>
    <cellStyle name="通貨 [0.00 3 2 12" xfId="11159" xr:uid="{42E21052-7E6E-4477-A124-722B687D471A}"/>
    <cellStyle name="通貨 [0.00 3 2 2" xfId="419" xr:uid="{8FA8E433-ACD4-4BA8-A72B-3556115EB535}"/>
    <cellStyle name="通貨 [0.00 3 2 2 10" xfId="10150" xr:uid="{86DD46F0-2339-4763-9305-9C1FE315B5B4}"/>
    <cellStyle name="通貨 [0.00 3 2 2 11" xfId="11187" xr:uid="{CF4058C7-5266-436D-B822-06764A4AE898}"/>
    <cellStyle name="通貨 [0.00 3 2 2 2" xfId="1085" xr:uid="{5C1B2348-2029-4235-AFF7-771434921F18}"/>
    <cellStyle name="通貨 [0.00 3 2 2 2 2" xfId="4685" xr:uid="{F2DEAC18-E7C0-41A5-8FBF-6E61DF53F283}"/>
    <cellStyle name="通貨 [0.00 3 2 2 2 2 2" xfId="10489" xr:uid="{261D90D0-AAFA-4DBE-B09C-7E032B8A7423}"/>
    <cellStyle name="通貨 [0.00 3 2 2 2 3" xfId="9993" xr:uid="{27CF67E6-CB1B-491B-B473-77EEF4ED127F}"/>
    <cellStyle name="通貨 [0.00 3 2 2 2 3 2" xfId="10745" xr:uid="{51BFCDC6-7BD6-46B1-A06D-0A894E02DB5E}"/>
    <cellStyle name="通貨 [0.00 3 2 2 2 4" xfId="10041" xr:uid="{41F1B228-A1C9-4823-8976-C53E8EC8EBA0}"/>
    <cellStyle name="通貨 [0.00 3 2 2 2 5" xfId="10188" xr:uid="{C7AF75CA-1F21-4B35-9FA7-47BBCCB5D671}"/>
    <cellStyle name="通貨 [0.00 3 2 2 2 6" xfId="11702" xr:uid="{76C96D0F-2602-4160-9F0C-7BA6285721CD}"/>
    <cellStyle name="通貨 [0.00 3 2 2 3" xfId="927" xr:uid="{0655FCA2-8C43-4282-B6AE-1A86E93BA78F}"/>
    <cellStyle name="通貨 [0.00 3 2 2 3 2" xfId="4527" xr:uid="{394024BA-40DA-4AB3-BEF8-24E0F72DE891}"/>
    <cellStyle name="通貨 [0.00 3 2 2 3 3" xfId="10330" xr:uid="{33705A90-1AED-4E02-A744-A9B98C066390}"/>
    <cellStyle name="通貨 [0.00 3 2 2 3 4" xfId="11575" xr:uid="{2C3473A1-ACD0-4436-AFD4-9BEDEB03D400}"/>
    <cellStyle name="通貨 [0.00 3 2 2 4" xfId="3643" xr:uid="{973FEC20-189F-45D1-A71B-01A9B1797DC1}"/>
    <cellStyle name="通貨 [0.00 3 2 2 4 2" xfId="7178" xr:uid="{EC4C0CBB-E62F-47F2-9362-EFD350A48616}"/>
    <cellStyle name="通貨 [0.00 3 2 2 4 3" xfId="10595" xr:uid="{313E81A6-81A5-4C01-B244-B189447766E3}"/>
    <cellStyle name="通貨 [0.00 3 2 2 4 4" xfId="12934" xr:uid="{C5612049-D621-4965-8B3A-4F64BD493A74}"/>
    <cellStyle name="通貨 [0.00 3 2 2 5" xfId="4049" xr:uid="{F3C0E657-4DD5-4E6D-82C9-28744B3EE1AA}"/>
    <cellStyle name="通貨 [0.00 3 2 2 5 2" xfId="11279" xr:uid="{AE5EC43A-F012-448D-B54E-FD32291A7D8B}"/>
    <cellStyle name="通貨 [0.00 3 2 2 6" xfId="3863" xr:uid="{221788FB-A2BB-49AD-A2D8-44478840A95E}"/>
    <cellStyle name="通貨 [0.00 3 2 2 7" xfId="9715" xr:uid="{41DAABF7-0A2B-4968-98B7-558F7928F024}"/>
    <cellStyle name="通貨 [0.00 3 2 2 8" xfId="9886" xr:uid="{A2EB7BC1-EC88-4A2F-ADDF-6F56A24AA19D}"/>
    <cellStyle name="通貨 [0.00 3 2 2 9" xfId="10018" xr:uid="{5C6F6993-DEC4-421B-90EA-543D01EE1F3C}"/>
    <cellStyle name="通貨 [0.00 3 2 3" xfId="981" xr:uid="{7ACC5302-D574-4563-99FB-9EDEFB31682C}"/>
    <cellStyle name="通貨 [0.00 3 2 3 2" xfId="4581" xr:uid="{D1024635-9365-4D27-8F52-1DA2CCBE4249}"/>
    <cellStyle name="通貨 [0.00 3 2 3 2 2" xfId="10384" xr:uid="{ACFA0128-C594-411A-9173-CBDDB54EA36A}"/>
    <cellStyle name="通貨 [0.00 3 2 3 3" xfId="9926" xr:uid="{D5B84D29-D07B-4812-B546-EEC100A02170}"/>
    <cellStyle name="通貨 [0.00 3 2 3 3 2" xfId="10645" xr:uid="{4ADF9D68-2B5D-4415-BAA0-662C45A1D2C6}"/>
    <cellStyle name="通貨 [0.00 3 2 3 4" xfId="10028" xr:uid="{3BE6FE3B-6FC3-425A-AF28-2ED961C1CD5C}"/>
    <cellStyle name="通貨 [0.00 3 2 3 5" xfId="10169" xr:uid="{A20C483D-7EFE-44C6-8ECA-6ABFB3171C79}"/>
    <cellStyle name="通貨 [0.00 3 2 3 6" xfId="11619" xr:uid="{1ECD8D23-423F-4F9A-86CC-FAAB97C30292}"/>
    <cellStyle name="通貨 [0.00 3 2 4" xfId="823" xr:uid="{E1E6BDFB-C356-4AE0-A073-C6082BADCF80}"/>
    <cellStyle name="通貨 [0.00 3 2 4 2" xfId="4423" xr:uid="{62D3880E-7CEF-41DF-95AB-1FCDD95491C4}"/>
    <cellStyle name="通貨 [0.00 3 2 4 3" xfId="10225" xr:uid="{155D3F3C-7329-4A57-887F-D5E937CB8513}"/>
    <cellStyle name="通貨 [0.00 3 2 4 4" xfId="11488" xr:uid="{FC697140-3165-448F-9355-1F9CC6F84684}"/>
    <cellStyle name="通貨 [0.00 3 2 5" xfId="3538" xr:uid="{C6292C7F-8C3B-477F-BC5C-3DB29164FF56}"/>
    <cellStyle name="通貨 [0.00 3 2 5 2" xfId="7073" xr:uid="{909C1C95-FD88-45D0-92BD-7FA858DDC179}"/>
    <cellStyle name="通貨 [0.00 3 2 5 3" xfId="10501" xr:uid="{A7C00497-9732-437F-BFE5-84DC88770D62}"/>
    <cellStyle name="通貨 [0.00 3 2 5 4" xfId="12877" xr:uid="{92C6ECF9-42D8-4520-86DB-47A3813491FA}"/>
    <cellStyle name="通貨 [0.00 3 2 6" xfId="3949" xr:uid="{D072556E-347C-4292-B497-88C4E516DBF5}"/>
    <cellStyle name="通貨 [0.00 3 2 6 2" xfId="11230" xr:uid="{A63BC462-CB7D-41D1-894F-8FA6CC9FE163}"/>
    <cellStyle name="通貨 [0.00 3 2 7" xfId="3811" xr:uid="{102C69FF-3F3A-4DB3-922F-727C4C174F68}"/>
    <cellStyle name="通貨 [0.00 3 2 8" xfId="9617" xr:uid="{346905DD-5C36-4806-B1AD-933EBD2A84CF}"/>
    <cellStyle name="通貨 [0.00 3 2 9" xfId="9860" xr:uid="{224AF603-E93B-4B7E-A1AE-D0EAEDA37646}"/>
    <cellStyle name="通貨 [0.00 3 3" xfId="389" xr:uid="{81A08D78-6DE9-420F-B517-4430178A96B5}"/>
    <cellStyle name="通貨 [0.00 3 3 10" xfId="10144" xr:uid="{3A0556D7-DBDE-4CE8-92BF-346AB98E2077}"/>
    <cellStyle name="通貨 [0.00 3 3 11" xfId="11174" xr:uid="{834A84DA-3341-450B-8721-5B1790E7A9E4}"/>
    <cellStyle name="通貨 [0.00 3 3 2" xfId="1055" xr:uid="{94C255B2-7E23-4CE0-84D9-7C70079CC354}"/>
    <cellStyle name="通貨 [0.00 3 3 2 2" xfId="4655" xr:uid="{45DB1128-9CF3-464E-ACF2-C9BFD7E2385E}"/>
    <cellStyle name="通貨 [0.00 3 3 2 2 2" xfId="10459" xr:uid="{D59091B1-4D60-49ED-8A80-5AD466EAACC5}"/>
    <cellStyle name="通貨 [0.00 3 3 2 3" xfId="9971" xr:uid="{24F4C1D1-76AA-4A76-AEFA-D9F8569D40CB}"/>
    <cellStyle name="通貨 [0.00 3 3 2 3 2" xfId="10717" xr:uid="{4195ACDA-9C8F-451B-B3DE-F127B55220B5}"/>
    <cellStyle name="通貨 [0.00 3 3 2 4" xfId="10036" xr:uid="{FAF85E8E-98B6-4694-9822-82086475E984}"/>
    <cellStyle name="通貨 [0.00 3 3 2 5" xfId="10181" xr:uid="{3D0AA391-11E0-47D4-92AF-7A1DA785CBEA}"/>
    <cellStyle name="通貨 [0.00 3 3 2 6" xfId="11678" xr:uid="{351C3BA8-F241-4EC3-94A3-F06DE11B3AE2}"/>
    <cellStyle name="通貨 [0.00 3 3 3" xfId="897" xr:uid="{FD397F8C-7C30-4342-91B6-4D7E733BCC02}"/>
    <cellStyle name="通貨 [0.00 3 3 3 2" xfId="4497" xr:uid="{1817612C-2B6F-4D4F-9717-E12684935FCA}"/>
    <cellStyle name="通貨 [0.00 3 3 3 3" xfId="10300" xr:uid="{CD642053-FD97-4D15-A9A0-4A1FD6C81709}"/>
    <cellStyle name="通貨 [0.00 3 3 3 4" xfId="11549" xr:uid="{95DC03CD-71C1-4B77-9959-68F3294840A3}"/>
    <cellStyle name="通貨 [0.00 3 3 4" xfId="3613" xr:uid="{807B64BD-2F0C-4508-82DC-7E016F8B715C}"/>
    <cellStyle name="通貨 [0.00 3 3 4 2" xfId="7148" xr:uid="{66A8701D-B93D-49BC-BEA0-B24CFF71211A}"/>
    <cellStyle name="通貨 [0.00 3 3 4 3" xfId="10567" xr:uid="{B7E7ECFB-8810-4D7A-B85F-8A6082721868}"/>
    <cellStyle name="通貨 [0.00 3 3 4 4" xfId="12916" xr:uid="{EE191969-C1CA-495A-86E2-D93F34FBE9A5}"/>
    <cellStyle name="通貨 [0.00 3 3 5" xfId="4021" xr:uid="{7FF409FB-38A7-4F2D-B31A-6C3F7F5E79BD}"/>
    <cellStyle name="通貨 [0.00 3 3 5 2" xfId="11265" xr:uid="{2668D8A1-8ADA-4BBB-9905-283D3905CD3D}"/>
    <cellStyle name="通貨 [0.00 3 3 6" xfId="3840" xr:uid="{53417939-94DC-4160-97F1-37024CC9B72F}"/>
    <cellStyle name="通貨 [0.00 3 3 7" xfId="9685" xr:uid="{8ADA8218-931E-4E19-A715-03C93C2CB119}"/>
    <cellStyle name="通貨 [0.00 3 3 8" xfId="9874" xr:uid="{F779CECC-B79D-4176-904E-8177D02F2290}"/>
    <cellStyle name="通貨 [0.00 3 3 9" xfId="10013" xr:uid="{DBE32A2C-2E32-42EC-B3CE-32D42F3D342D}"/>
    <cellStyle name="通貨 [0.00 3 4" xfId="953" xr:uid="{6F1EC0AD-0094-4A3F-946F-749E285B3989}"/>
    <cellStyle name="通貨 [0.00 3 4 2" xfId="4553" xr:uid="{006121D1-9523-42A8-B113-40B317E4EE9C}"/>
    <cellStyle name="通貨 [0.00 3 4 2 2" xfId="10356" xr:uid="{EDFB0353-6559-431E-BE68-2EFD5EC26EE1}"/>
    <cellStyle name="通貨 [0.00 3 4 3" xfId="9906" xr:uid="{F0E43CB5-1F58-4A6A-9B6C-6C13ACEA78D4}"/>
    <cellStyle name="通貨 [0.00 3 4 3 2" xfId="10619" xr:uid="{E6F5857E-7785-4B45-BE33-2A19935FFDD8}"/>
    <cellStyle name="通貨 [0.00 3 4 4" xfId="10023" xr:uid="{7946FF07-A4AA-47E2-A718-43CFE38EBC5F}"/>
    <cellStyle name="通貨 [0.00 3 4 5" xfId="10163" xr:uid="{51EC98DF-AEE3-4288-9FA8-3A28CF46C8E9}"/>
    <cellStyle name="通貨 [0.00 3 4 6" xfId="11595" xr:uid="{6E456944-EE7A-4299-A3D0-15C69F7844EE}"/>
    <cellStyle name="通貨 [0.00 3 5" xfId="793" xr:uid="{DC2EC6AC-0F96-4BEF-A6A2-8EF96B0E5136}"/>
    <cellStyle name="通貨 [0.00 3 5 2" xfId="4393" xr:uid="{371D2419-8501-464B-8D15-485CAE263387}"/>
    <cellStyle name="通貨 [0.00 3 5 3" xfId="10196" xr:uid="{B8F89127-90A1-4412-84D5-68FA1CA4C148}"/>
    <cellStyle name="通貨 [0.00 3 5 4" xfId="11462" xr:uid="{4317CDDA-7AF3-4ABE-BD4C-97B0B691852E}"/>
    <cellStyle name="通貨 [0.00 3 6" xfId="3508" xr:uid="{796A4110-F971-484D-BBFC-DB81D3FF3622}"/>
    <cellStyle name="通貨 [0.00 3 6 2" xfId="7043" xr:uid="{49D0474D-A9AA-4D27-B69C-5693955E8118}"/>
    <cellStyle name="通貨 [0.00 3 6 3" xfId="10498" xr:uid="{C0C5B415-34CC-4BDC-9BF4-CE2A9D2D0824}"/>
    <cellStyle name="通貨 [0.00 3 6 4" xfId="12859" xr:uid="{0D039E2D-25BF-430B-A3F6-A3AD8F910FC0}"/>
    <cellStyle name="通貨 [0.00 3 7" xfId="3921" xr:uid="{DB86DE5D-DF5C-4FEA-8936-72DECAF6834F}"/>
    <cellStyle name="通貨 [0.00 3 7 2" xfId="11214" xr:uid="{9CC8456E-C6C3-4977-953D-657D393686BF}"/>
    <cellStyle name="通貨 [0.00 3 8" xfId="3806" xr:uid="{4486CED1-7C65-49D7-82CD-C0EB4D73D2F5}"/>
    <cellStyle name="通貨 [0.00 3 9" xfId="9612" xr:uid="{2B04F788-D6DF-4F99-A9A2-A7494442FA2D}"/>
    <cellStyle name="通貨 [0.00 4" xfId="293" xr:uid="{5EBA7EE3-596E-45A8-9533-98D51AFBDEAB}"/>
    <cellStyle name="通貨 [0.00 4 10" xfId="10002" xr:uid="{74D0C60E-B049-4374-A5E0-7810E9BDB49E}"/>
    <cellStyle name="通貨 [0.00 4 11" xfId="10130" xr:uid="{AE93E77D-DFCF-439D-890E-532432F17FB0}"/>
    <cellStyle name="通貨 [0.00 4 12" xfId="11157" xr:uid="{5B512A51-CBE9-4C5A-9BD4-6D42A3C12B71}"/>
    <cellStyle name="通貨 [0.00 4 2" xfId="398" xr:uid="{B203DDB1-740C-4B32-99D9-7C245C317BCD}"/>
    <cellStyle name="通貨 [0.00 4 2 10" xfId="10146" xr:uid="{28D42707-2922-498F-B848-1CB4EAC0EFF2}"/>
    <cellStyle name="通貨 [0.00 4 2 11" xfId="11178" xr:uid="{B0F6AFB3-312B-4F74-9F44-060C39D062E9}"/>
    <cellStyle name="通貨 [0.00 4 2 2" xfId="1064" xr:uid="{479994A2-B432-484C-ACB0-72FF8BDD59B3}"/>
    <cellStyle name="通貨 [0.00 4 2 2 2" xfId="4664" xr:uid="{EA0261E1-3B2B-47D1-AE99-9CE25BAB1EF9}"/>
    <cellStyle name="通貨 [0.00 4 2 2 2 2" xfId="10468" xr:uid="{47C58F9B-5068-481D-8085-7ACE0E07FBD2}"/>
    <cellStyle name="通貨 [0.00 4 2 2 3" xfId="9977" xr:uid="{7E403A44-B5E7-4D8B-A920-5F9BBF55162A}"/>
    <cellStyle name="通貨 [0.00 4 2 2 3 2" xfId="10725" xr:uid="{5D8BEB12-A89F-447A-B0C5-5E0998231F35}"/>
    <cellStyle name="通貨 [0.00 4 2 2 4" xfId="10038" xr:uid="{2C5C0C08-8CD7-493D-901B-C827E0F0045C}"/>
    <cellStyle name="通貨 [0.00 4 2 2 5" xfId="10183" xr:uid="{778838D4-9DE4-484B-8BAD-3C8118D47E26}"/>
    <cellStyle name="通貨 [0.00 4 2 2 6" xfId="11686" xr:uid="{A67163D1-2024-4147-8FF0-D8D07E80453F}"/>
    <cellStyle name="通貨 [0.00 4 2 3" xfId="906" xr:uid="{5097444B-5704-4F00-A497-A325BC176B00}"/>
    <cellStyle name="通貨 [0.00 4 2 3 2" xfId="4506" xr:uid="{826BC8B5-DA7E-4EF8-A532-BABC4D69016F}"/>
    <cellStyle name="通貨 [0.00 4 2 3 3" xfId="10309" xr:uid="{DAE4F83E-6DA4-44E4-9A4A-64521B133224}"/>
    <cellStyle name="通貨 [0.00 4 2 3 4" xfId="11557" xr:uid="{F013E2B1-3B81-445B-8AE8-EE09D1F00C8D}"/>
    <cellStyle name="通貨 [0.00 4 2 4" xfId="3622" xr:uid="{2F1C6E7A-F3C0-4217-841A-F6A58429B5B3}"/>
    <cellStyle name="通貨 [0.00 4 2 4 2" xfId="7157" xr:uid="{5259F707-0CEC-42ED-8873-7C54C94AD6CF}"/>
    <cellStyle name="通貨 [0.00 4 2 4 3" xfId="10575" xr:uid="{AD7A7FE9-F516-4D74-807A-42A3D8BF0406}"/>
    <cellStyle name="通貨 [0.00 4 2 4 4" xfId="12922" xr:uid="{DED28CD2-5D4E-4649-A649-B6A34390035F}"/>
    <cellStyle name="通貨 [0.00 4 2 5" xfId="4029" xr:uid="{6C7DB995-17B1-4FCE-8560-7B86E9A9F185}"/>
    <cellStyle name="通貨 [0.00 4 2 5 2" xfId="11270" xr:uid="{2F9C62D5-7FE9-48A1-BEDF-063670950B65}"/>
    <cellStyle name="通貨 [0.00 4 2 6" xfId="3848" xr:uid="{B020ED65-7775-46E1-9F95-A95898AB53A6}"/>
    <cellStyle name="通貨 [0.00 4 2 7" xfId="9694" xr:uid="{A5A4E8BB-3234-4555-B023-F4827D2199F9}"/>
    <cellStyle name="通貨 [0.00 4 2 8" xfId="9877" xr:uid="{11E9BDCF-9CD7-46D0-A421-22EBF87515E0}"/>
    <cellStyle name="通貨 [0.00 4 2 9" xfId="10015" xr:uid="{26216F5C-2ACF-40A5-B947-E612DFBD6CDD}"/>
    <cellStyle name="通貨 [0.00 4 3" xfId="962" xr:uid="{E1C38C9C-2CC2-4A41-A21C-500F4C4FD3D0}"/>
    <cellStyle name="通貨 [0.00 4 3 2" xfId="4562" xr:uid="{3367D60E-5841-4110-AB22-8A0C94AFE5B3}"/>
    <cellStyle name="通貨 [0.00 4 3 2 2" xfId="10365" xr:uid="{EA772619-2D12-4EEB-9676-F31AB622C94E}"/>
    <cellStyle name="通貨 [0.00 4 3 3" xfId="9912" xr:uid="{797913EE-D2BD-4AA8-B0E3-FF985834AFD7}"/>
    <cellStyle name="通貨 [0.00 4 3 3 2" xfId="10627" xr:uid="{F9CF7A93-BBBF-490A-BEB5-784DB722FF87}"/>
    <cellStyle name="通貨 [0.00 4 3 4" xfId="10025" xr:uid="{A8B16E3C-FC12-4F66-A713-8CB12229D112}"/>
    <cellStyle name="通貨 [0.00 4 3 5" xfId="10165" xr:uid="{61645B96-7D4C-46C7-BC0F-73BDD47280AB}"/>
    <cellStyle name="通貨 [0.00 4 3 6" xfId="11603" xr:uid="{4C9D6D3F-E447-460F-B588-6E64DF4B4EED}"/>
    <cellStyle name="通貨 [0.00 4 4" xfId="802" xr:uid="{F6F60902-8778-4856-B097-FF48E7DD74EF}"/>
    <cellStyle name="通貨 [0.00 4 4 2" xfId="4402" xr:uid="{890D8AEB-4879-4C5D-9FEF-A85E80B97B2B}"/>
    <cellStyle name="通貨 [0.00 4 4 3" xfId="10205" xr:uid="{6C0F9EC2-CFA3-4B85-9BD5-1F1DD009556B}"/>
    <cellStyle name="通貨 [0.00 4 4 4" xfId="11470" xr:uid="{E99C073A-43CD-43AE-BDF7-1282B2BA252A}"/>
    <cellStyle name="通貨 [0.00 4 5" xfId="3517" xr:uid="{0634F0E1-EE18-4786-8A80-A164BABDB136}"/>
    <cellStyle name="通貨 [0.00 4 5 2" xfId="7052" xr:uid="{8532254D-365F-44B8-835F-BBBDE837826C}"/>
    <cellStyle name="通貨 [0.00 4 5 3" xfId="10499" xr:uid="{75F14426-3ED6-4F75-81C7-BECF0E91F7BE}"/>
    <cellStyle name="通貨 [0.00 4 5 4" xfId="12865" xr:uid="{B5AE075C-C9E8-47E2-8A28-ABAD4BC5F658}"/>
    <cellStyle name="通貨 [0.00 4 6" xfId="3929" xr:uid="{AAE9F67E-5CB6-477F-A4DF-6622137838F6}"/>
    <cellStyle name="通貨 [0.00 4 6 2" xfId="11219" xr:uid="{932A70BA-A952-4A59-8635-BC6B052FDF6F}"/>
    <cellStyle name="通貨 [0.00 4 7" xfId="3808" xr:uid="{02B88851-AE71-40CB-BB49-A217EDA98057}"/>
    <cellStyle name="通貨 [0.00 4 8" xfId="9614" xr:uid="{6CAE3185-1AD6-4A1D-9065-A7B13D946FBE}"/>
    <cellStyle name="通貨 [0.00 4 9" xfId="9857" xr:uid="{B781457D-7BD0-43A3-8749-FAE4043086BA}"/>
    <cellStyle name="通貨 [0.00 5" xfId="342" xr:uid="{24D2EC74-FCF7-4C49-9D63-11FAD7D7B1EE}"/>
    <cellStyle name="通貨 [0.00 5 10" xfId="10137" xr:uid="{80AF200A-ED8F-4349-BA70-31D35E6D204E}"/>
    <cellStyle name="通貨 [0.00 5 11" xfId="11162" xr:uid="{99BCC639-4B7D-429A-AB3B-B827FF09677B}"/>
    <cellStyle name="通貨 [0.00 5 2" xfId="1008" xr:uid="{033633A8-852F-42C8-8C96-6E7062F0AD11}"/>
    <cellStyle name="通貨 [0.00 5 2 2" xfId="4608" xr:uid="{BBADC27D-44D6-47D9-8DC9-B708B76153AE}"/>
    <cellStyle name="通貨 [0.00 5 2 2 2" xfId="10412" xr:uid="{B7017E12-B5BA-40FF-93CB-8D1DC115887F}"/>
    <cellStyle name="通貨 [0.00 5 2 3" xfId="9941" xr:uid="{ED2B15AD-72A8-4BB4-AF00-A6CC2D992794}"/>
    <cellStyle name="通貨 [0.00 5 2 3 2" xfId="10672" xr:uid="{B8BF277D-4174-43E3-B809-DEF320694E48}"/>
    <cellStyle name="通貨 [0.00 5 2 4" xfId="10030" xr:uid="{6F2D683D-6A2F-4583-AB31-62FB1E1D97AC}"/>
    <cellStyle name="通貨 [0.00 5 2 5" xfId="10173" xr:uid="{3B55B666-A2EE-4A11-8EEA-E9A09B828B15}"/>
    <cellStyle name="通貨 [0.00 5 2 6" xfId="11642" xr:uid="{0994108B-4FAF-438C-A3A2-542A3ACA5C40}"/>
    <cellStyle name="通貨 [0.00 5 3" xfId="850" xr:uid="{69AC5EA1-5EC0-449B-A291-E7FE76123769}"/>
    <cellStyle name="通貨 [0.00 5 3 2" xfId="4450" xr:uid="{5306F5A8-6CF6-43FF-87A2-DC009DDF7E40}"/>
    <cellStyle name="通貨 [0.00 5 3 3" xfId="10253" xr:uid="{2320E096-2160-4F2D-B401-9A2F86171874}"/>
    <cellStyle name="通貨 [0.00 5 3 4" xfId="11512" xr:uid="{1395E661-9F54-4730-9048-CE1EB9304667}"/>
    <cellStyle name="通貨 [0.00 5 4" xfId="3566" xr:uid="{67D4AC59-9B45-4817-97E1-B7567C7D995B}"/>
    <cellStyle name="通貨 [0.00 5 4 2" xfId="7101" xr:uid="{B0C72482-E016-4106-BE70-82DB0D6A7F7C}"/>
    <cellStyle name="通貨 [0.00 5 4 3" xfId="10522" xr:uid="{A7ABE3A3-D800-4636-B71B-D59D030A7640}"/>
    <cellStyle name="通貨 [0.00 5 4 4" xfId="12893" xr:uid="{81825C8E-0609-4172-B021-3AB4BED85BE8}"/>
    <cellStyle name="通貨 [0.00 5 5" xfId="3976" xr:uid="{9BB01B40-0F73-44AA-8D39-8A5965E9C493}"/>
    <cellStyle name="通貨 [0.00 5 5 2" xfId="11245" xr:uid="{470C7F03-1EBA-47ED-9B58-2D81C1836B10}"/>
    <cellStyle name="通貨 [0.00 5 6" xfId="3817" xr:uid="{A0D87556-98BC-4565-80CF-864527B63B80}"/>
    <cellStyle name="通貨 [0.00 5 7" xfId="9639" xr:uid="{2324FEAE-F917-4925-B9EC-319167849841}"/>
    <cellStyle name="通貨 [0.00 5 8" xfId="9864" xr:uid="{F8B250AD-E4BF-4823-AEA6-50B7B27643D4}"/>
    <cellStyle name="通貨 [0.00 5 9" xfId="10007" xr:uid="{3410BA58-E550-4637-86D6-4868821BFBE1}"/>
    <cellStyle name="通貨 [0.00 6" xfId="375" xr:uid="{4C5B6BA7-4A25-4C64-867D-1288C36C2A6D}"/>
    <cellStyle name="通貨 [0.00 6 10" xfId="10141" xr:uid="{174C2CEF-F2F3-42C6-9747-9386A4D24321}"/>
    <cellStyle name="通貨 [0.00 6 11" xfId="11168" xr:uid="{29A84605-C746-4989-9756-8541CEF07745}"/>
    <cellStyle name="通貨 [0.00 6 2" xfId="1041" xr:uid="{A35F1023-EEC5-4DA4-95A1-CEA967F49271}"/>
    <cellStyle name="通貨 [0.00 6 2 2" xfId="4641" xr:uid="{B5512A16-6B67-409B-9AC1-92DD7F8E2964}"/>
    <cellStyle name="通貨 [0.00 6 2 2 2" xfId="10445" xr:uid="{1B4AB613-3396-4D4A-B4BE-29A46A8B93E2}"/>
    <cellStyle name="通貨 [0.00 6 2 3" xfId="9961" xr:uid="{A83CB9F8-A5F8-4289-A87F-2F1BB034B17D}"/>
    <cellStyle name="通貨 [0.00 6 2 3 2" xfId="10704" xr:uid="{A14967A4-C956-497C-8EF5-C421E8AAD84D}"/>
    <cellStyle name="通貨 [0.00 6 2 4" xfId="10033" xr:uid="{15850EEF-A2DF-4B74-9A9B-E4E35752AEFC}"/>
    <cellStyle name="通貨 [0.00 6 2 5" xfId="10178" xr:uid="{8A4B319D-C291-4AF1-A1F3-A3173F87A5CA}"/>
    <cellStyle name="通貨 [0.00 6 2 6" xfId="11668" xr:uid="{381CDC55-7B74-4C02-BD9C-EABC815832E5}"/>
    <cellStyle name="通貨 [0.00 6 3" xfId="883" xr:uid="{44E13F44-3767-421E-B2EE-838EFEE8DBD6}"/>
    <cellStyle name="通貨 [0.00 6 3 2" xfId="4483" xr:uid="{9CCB6245-995A-4371-A19F-D50F19617DFC}"/>
    <cellStyle name="通貨 [0.00 6 3 3" xfId="10286" xr:uid="{3978B063-39CF-4917-A51F-E44BD2EF1202}"/>
    <cellStyle name="通貨 [0.00 6 3 4" xfId="11538" xr:uid="{E2C49009-065F-4E09-9CE3-14E5A6EBE270}"/>
    <cellStyle name="通貨 [0.00 6 4" xfId="3599" xr:uid="{8D1AF184-CFAC-4163-9EB6-DFB6A107D711}"/>
    <cellStyle name="通貨 [0.00 6 4 2" xfId="7134" xr:uid="{67AE64B3-CCB8-4F30-9BDF-CE3889D523E6}"/>
    <cellStyle name="通貨 [0.00 6 4 3" xfId="10554" xr:uid="{48ED7534-7FAB-4440-A144-59EA9B5481F6}"/>
    <cellStyle name="通貨 [0.00 6 4 4" xfId="12908" xr:uid="{4863668D-5871-42D0-AB5D-396C88FDA834}"/>
    <cellStyle name="通貨 [0.00 6 5" xfId="4008" xr:uid="{D5445537-DDE5-42BE-8013-ECE76CC81CF6}"/>
    <cellStyle name="通貨 [0.00 6 5 2" xfId="11259" xr:uid="{5449F16B-3934-4CF7-AA53-5823BC70EAC7}"/>
    <cellStyle name="通貨 [0.00 6 6" xfId="3829" xr:uid="{A0546986-B654-4DC0-B340-01CDE0700F8F}"/>
    <cellStyle name="通貨 [0.00 6 7" xfId="9671" xr:uid="{D035BA10-4884-45FA-88F9-64F632787C31}"/>
    <cellStyle name="通貨 [0.00 6 8" xfId="9868" xr:uid="{B88214CC-BCBD-4795-9BB0-72C243BAFE60}"/>
    <cellStyle name="通貨 [0.00 6 9" xfId="10010" xr:uid="{2A353EB9-CCF5-4343-B80F-1C22EF995412}"/>
    <cellStyle name="通貨 [0.00 7" xfId="265" xr:uid="{4A479980-1546-473E-B312-5584CAEFE252}"/>
    <cellStyle name="通貨 [0.00 7 2" xfId="939" xr:uid="{C617FFF4-48AE-450C-A6D4-C9B03D99C9C3}"/>
    <cellStyle name="通貨 [0.00 7 2 2" xfId="4539" xr:uid="{4282FD6E-378B-4D1B-AB4C-3482EEF7F22A}"/>
    <cellStyle name="通貨 [0.00 7 2 3" xfId="10342" xr:uid="{0F5CB6B1-9B57-4A97-A554-5D9529C08BFC}"/>
    <cellStyle name="通貨 [0.00 7 2 4" xfId="11584" xr:uid="{47132411-4FE3-48AB-AA34-FFD1BF3DAC75}"/>
    <cellStyle name="通貨 [0.00 7 3" xfId="3907" xr:uid="{034759E6-4BF2-4053-9E76-4991C1ECDFDA}"/>
    <cellStyle name="通貨 [0.00 7 3 2" xfId="10606" xr:uid="{C18BF393-99BB-45FC-A5CC-174BE6B4642D}"/>
    <cellStyle name="通貨 [0.00 7 3 3" xfId="11207" xr:uid="{A59C24D9-B314-4FFA-9373-8986569BB993}"/>
    <cellStyle name="通貨 [0.00 7 4" xfId="3795" xr:uid="{61ADF0E1-4EC0-42D2-935B-AB6BBA4646EA}"/>
    <cellStyle name="通貨 [0.00 7 5" xfId="9595" xr:uid="{1AED554B-D6AF-461A-8861-4040E07B6AC1}"/>
    <cellStyle name="通貨 [0.00 7 6" xfId="9892" xr:uid="{75EB179B-17C9-454B-A128-7E612DCB55D5}"/>
    <cellStyle name="通貨 [0.00 7 7" xfId="10020" xr:uid="{D421BE53-55C4-4B78-9089-01E897A0B647}"/>
    <cellStyle name="通貨 [0.00 7 8" xfId="10153" xr:uid="{7DE9D4FA-2E92-4FEB-984C-71C6556DAA37}"/>
    <cellStyle name="通貨 [0.00 7 9" xfId="11154" xr:uid="{A942C1F7-EEDC-4398-81C2-3D13720C6933}"/>
    <cellStyle name="通貨 [0.00 8" xfId="691" xr:uid="{BCD51054-D79A-4DBC-9EF4-C198EC6712EA}"/>
    <cellStyle name="通貨 [0.00 8 2" xfId="4292" xr:uid="{33879789-C54B-4383-8146-1BF82A9F49F3}"/>
    <cellStyle name="通貨 [0.00 8 3" xfId="10192" xr:uid="{0055D964-4507-4479-90F6-9CAC05939C00}"/>
    <cellStyle name="通貨 [0.00 8 4" xfId="11397" xr:uid="{36D31507-8C08-48A8-B848-65467DD61329}"/>
    <cellStyle name="通貨 [0.00 9" xfId="3485" xr:uid="{608E41CF-9AC1-4B19-B247-3507D83E9057}"/>
    <cellStyle name="通貨 [0.00 9 2" xfId="7020" xr:uid="{0EC3E39A-7B8A-4525-9DE2-2FBB78485C15}"/>
    <cellStyle name="通貨 [0.00 9 3" xfId="10496" xr:uid="{DF0319A3-EE50-4DAA-A302-E834440B9805}"/>
    <cellStyle name="通貨 [0.00 9 4" xfId="12845" xr:uid="{331C85BE-DC71-4CCC-AAE2-BE95D0A7826B}"/>
    <cellStyle name="日付" xfId="141" xr:uid="{29F0107F-C42D-47F4-BD36-F2BCC89690F8}"/>
    <cellStyle name="入力 2" xfId="142" xr:uid="{5F020FF9-D9A8-45E7-BE9E-1A1F97437474}"/>
    <cellStyle name="入力 2 10" xfId="615" xr:uid="{7B40C660-1068-4B7B-8B7D-58B68BA47EA7}"/>
    <cellStyle name="入力 2 10 2" xfId="4218" xr:uid="{18EE596F-EBB4-4518-9BCC-0DA1FE8A447B}"/>
    <cellStyle name="入力 2 10 3" xfId="11358" xr:uid="{837F66F5-CEDC-4736-84BC-06B651538613}"/>
    <cellStyle name="入力 2 11" xfId="739" xr:uid="{FB4B841C-F244-451F-876F-9CFE13951091}"/>
    <cellStyle name="入力 2 11 2" xfId="4339" xr:uid="{9FBE1452-A47A-4959-AFDC-8D1A4F4869EA}"/>
    <cellStyle name="入力 2 11 3" xfId="7571" xr:uid="{105672FD-E394-45D9-BF13-EAA3CCF7BECA}"/>
    <cellStyle name="入力 2 12" xfId="634" xr:uid="{E1553058-F2DD-43B9-9E2E-2345083F689C}"/>
    <cellStyle name="入力 2 12 2" xfId="4237" xr:uid="{2107373F-A823-4413-8060-301789A492A1}"/>
    <cellStyle name="入力 2 12 3" xfId="7508" xr:uid="{85F82C2E-E669-4BDC-B324-3860C5DF8F46}"/>
    <cellStyle name="入力 2 13" xfId="567" xr:uid="{7ED6616A-ACBC-4639-B05F-D5B8B1700159}"/>
    <cellStyle name="入力 2 13 2" xfId="4171" xr:uid="{13E5E76A-A391-4517-9CA5-9AB25162A249}"/>
    <cellStyle name="入力 2 13 3" xfId="7466" xr:uid="{55D64E3F-79B0-4BE9-816E-29F6EAA949AF}"/>
    <cellStyle name="入力 2 14" xfId="1845" xr:uid="{8D543E62-6843-443D-86BF-83DA461DF223}"/>
    <cellStyle name="入力 2 14 2" xfId="5436" xr:uid="{6FBDEB27-DF39-4CB8-B6E4-5E81E464659A}"/>
    <cellStyle name="入力 2 14 3" xfId="8199" xr:uid="{954DEBD9-9AF5-47CD-9D09-7DAC32B89776}"/>
    <cellStyle name="入力 2 15" xfId="3192" xr:uid="{BB050DF3-756B-4DB5-B819-088FB8EB2D16}"/>
    <cellStyle name="入力 2 15 2" xfId="9145" xr:uid="{01A77412-F550-4351-A4D3-96D0A48CDACC}"/>
    <cellStyle name="入力 2 16" xfId="2033" xr:uid="{C15550BA-3A5B-4281-AFAF-082ED43888D3}"/>
    <cellStyle name="入力 2 16 2" xfId="5624" xr:uid="{EBE95D63-4306-4F29-8B85-8D27A290490D}"/>
    <cellStyle name="入力 2 16 3" xfId="8349" xr:uid="{F6D8B03C-F621-4B00-8A32-2822244745F4}"/>
    <cellStyle name="入力 2 17" xfId="3486" xr:uid="{4BF5DA76-74B2-4DDA-A41E-AA4FACF2E35F}"/>
    <cellStyle name="入力 2 17 2" xfId="7021" xr:uid="{0AF6D674-45BE-44CF-9209-31BA69EFFB38}"/>
    <cellStyle name="入力 2 17 3" xfId="9382" xr:uid="{C7716D27-95D4-40AE-B65B-C203F338D447}"/>
    <cellStyle name="入力 2 18" xfId="3479" xr:uid="{BD87F369-0665-465B-A298-162445A9EFEF}"/>
    <cellStyle name="入力 2 18 2" xfId="7014" xr:uid="{8C585C1F-93C2-43E7-8365-FD7804AC54BE}"/>
    <cellStyle name="入力 2 18 3" xfId="9377" xr:uid="{4FFB6E27-AC71-4435-A5B5-081454D772CF}"/>
    <cellStyle name="入力 2 19" xfId="3879" xr:uid="{D5EA2841-FD28-4661-A0BC-876B7C1DDF12}"/>
    <cellStyle name="入力 2 19 2" xfId="3798" xr:uid="{24610A53-0500-4749-8D0B-F4831C397ABC}"/>
    <cellStyle name="入力 2 2" xfId="244" xr:uid="{0689EF13-DF50-44DE-B872-F6FE84562C2E}"/>
    <cellStyle name="入力 2 2 10" xfId="785" xr:uid="{2A07FB73-BE9D-4AE0-ABB7-82370FDA3572}"/>
    <cellStyle name="入力 2 2 10 2" xfId="4385" xr:uid="{A6E0B4D8-CCBE-4FA0-A1DF-883C76936536}"/>
    <cellStyle name="入力 2 2 10 3" xfId="11458" xr:uid="{F63DBAC8-0F7E-4509-977D-7BABC3D0BB1C}"/>
    <cellStyle name="入力 2 2 11" xfId="1345" xr:uid="{EBB13980-795A-4892-A8FF-DEBE4EB95541}"/>
    <cellStyle name="入力 2 2 11 2" xfId="4940" xr:uid="{555BABD7-3ED3-47F4-8CF3-F9CE8679C60C}"/>
    <cellStyle name="入力 2 2 11 3" xfId="11842" xr:uid="{AFFE5720-3162-48C1-8B8C-6BE64A774675}"/>
    <cellStyle name="入力 2 2 12" xfId="605" xr:uid="{DFD4BCCC-8D99-4481-887D-65027CA786DB}"/>
    <cellStyle name="入力 2 2 12 2" xfId="4208" xr:uid="{6DA9312F-75F7-40F2-8AAB-B2C3FA26D36A}"/>
    <cellStyle name="入力 2 2 12 3" xfId="7488" xr:uid="{2AA3A424-ECF2-4020-B480-3510DD8BF36C}"/>
    <cellStyle name="入力 2 2 13" xfId="690" xr:uid="{F7E2FB48-5E87-4EEE-A197-28EBAA8E911E}"/>
    <cellStyle name="入力 2 2 13 2" xfId="4291" xr:uid="{62D4E95A-D240-4109-9AA2-89D1D1834C90}"/>
    <cellStyle name="入力 2 2 13 3" xfId="7543" xr:uid="{76E50586-70AF-4F9A-868C-206348C183EB}"/>
    <cellStyle name="入力 2 2 14" xfId="1110" xr:uid="{DE5649C7-4279-4D6A-B758-3816ECDDF46C}"/>
    <cellStyle name="入力 2 2 14 2" xfId="4710" xr:uid="{F86CFCE8-531E-4843-8EA5-82974F901361}"/>
    <cellStyle name="入力 2 2 14 3" xfId="7669" xr:uid="{DF76A90F-9FA6-4018-B465-D526DEDD264F}"/>
    <cellStyle name="入力 2 2 15" xfId="612" xr:uid="{AB268CB1-6C7C-4F6D-9161-105E81CE7183}"/>
    <cellStyle name="入力 2 2 15 2" xfId="4215" xr:uid="{847E8840-03B5-49EB-81C1-F06197EEDF10}"/>
    <cellStyle name="入力 2 2 15 3" xfId="7490" xr:uid="{FA68C79C-266C-40E8-B4C9-F58EC284A980}"/>
    <cellStyle name="入力 2 2 16" xfId="1786" xr:uid="{E3FE2800-F986-4AE1-B7E0-45F1BC0CF777}"/>
    <cellStyle name="入力 2 2 16 2" xfId="5377" xr:uid="{9F7783DE-E8DB-4B60-932F-A4AC661D4563}"/>
    <cellStyle name="入力 2 2 16 3" xfId="8151" xr:uid="{1DCA4FEB-5566-4454-92BC-9E142CC125A3}"/>
    <cellStyle name="入力 2 2 17" xfId="588" xr:uid="{8018DF7F-AB52-4F12-B637-6822191DDB13}"/>
    <cellStyle name="入力 2 2 17 2" xfId="4191" xr:uid="{C7DE3844-5ED2-4AD9-B5E3-C5DADD836603}"/>
    <cellStyle name="入力 2 2 17 3" xfId="11346" xr:uid="{32F86515-6AA3-4F59-B3BA-AF1BF77A018C}"/>
    <cellStyle name="入力 2 2 18" xfId="2719" xr:uid="{C34E5DF3-092C-4391-ADCD-492B4FF45DB6}"/>
    <cellStyle name="入力 2 2 18 2" xfId="6297" xr:uid="{FEB2C3B9-46E7-4B78-9CD4-E3AB99771D13}"/>
    <cellStyle name="入力 2 2 18 3" xfId="8840" xr:uid="{50ED7419-4357-4DFC-9D53-F18913165B26}"/>
    <cellStyle name="入力 2 2 19" xfId="3212" xr:uid="{FADA19BB-50B9-4EE0-8A35-A167CD6A81AF}"/>
    <cellStyle name="入力 2 2 19 2" xfId="6748" xr:uid="{0B810566-C910-4A44-BB71-A73E7CC18290}"/>
    <cellStyle name="入力 2 2 19 3" xfId="9161" xr:uid="{55DFA922-8495-4E9C-B43C-3E8506CA750F}"/>
    <cellStyle name="入力 2 2 2" xfId="312" xr:uid="{3F83419C-4A1C-4FE6-B4B7-2D3CD8B517DE}"/>
    <cellStyle name="入力 2 2 2 10" xfId="2159" xr:uid="{58A415BB-BCF9-4883-9BF6-49A7ECCC348A}"/>
    <cellStyle name="入力 2 2 2 10 2" xfId="5749" xr:uid="{23170C6F-2084-4186-B0EE-6B653CEB1061}"/>
    <cellStyle name="入力 2 2 2 10 3" xfId="8448" xr:uid="{30934712-50E0-43B0-A1D4-95E3C3B6655A}"/>
    <cellStyle name="入力 2 2 2 11" xfId="721" xr:uid="{572CCC91-AE38-4D5B-AC14-F3F68AF52628}"/>
    <cellStyle name="入力 2 2 2 11 2" xfId="4322" xr:uid="{FDEB6717-A48D-4BAD-84AB-0F752BC869CF}"/>
    <cellStyle name="入力 2 2 2 11 3" xfId="11416" xr:uid="{B4D4FC60-0B3B-4D87-9D64-9D702141FD57}"/>
    <cellStyle name="入力 2 2 2 12" xfId="2757" xr:uid="{1E770BC5-551E-45A1-B024-E8905CC3D0D8}"/>
    <cellStyle name="入力 2 2 2 12 2" xfId="6330" xr:uid="{DF63C5A7-9740-4920-B4F2-BB52A33A72F8}"/>
    <cellStyle name="入力 2 2 2 12 3" xfId="8868" xr:uid="{2BAF29A2-E158-40F6-BDE8-E9E0E3B355A6}"/>
    <cellStyle name="入力 2 2 2 13" xfId="3241" xr:uid="{139F8956-393A-41BB-B57D-B9654BDA4BD6}"/>
    <cellStyle name="入力 2 2 2 13 2" xfId="6776" xr:uid="{92209F67-D8B6-4504-AB47-C8325374421F}"/>
    <cellStyle name="入力 2 2 2 13 3" xfId="9185" xr:uid="{16B953BE-BEDE-4D5F-A5F4-383AC5F1B181}"/>
    <cellStyle name="入力 2 2 2 14" xfId="3536" xr:uid="{B08D0CCA-14F5-443E-BCF8-4EE1EE767858}"/>
    <cellStyle name="入力 2 2 2 14 2" xfId="7071" xr:uid="{845A9A65-14E5-4873-AFE9-D6E7170DF505}"/>
    <cellStyle name="入力 2 2 2 14 3" xfId="9416" xr:uid="{F3786F14-48B6-4A92-88B5-4BA9D496BFFD}"/>
    <cellStyle name="入力 2 2 2 15" xfId="3680" xr:uid="{354657A9-1A89-4A4E-A0AE-6AF926C744F8}"/>
    <cellStyle name="入力 2 2 2 15 2" xfId="7215" xr:uid="{8FA589B9-EDCB-4290-B653-32FE9DE34D12}"/>
    <cellStyle name="入力 2 2 2 15 3" xfId="9506" xr:uid="{68C87E3B-E2EB-4BA0-B067-EBAF4F3A4694}"/>
    <cellStyle name="入力 2 2 2 16" xfId="3948" xr:uid="{B9FC56E9-F334-4A07-94D5-9C9665C54B66}"/>
    <cellStyle name="入力 2 2 2 16 2" xfId="7348" xr:uid="{51007664-FB57-408A-BE16-E4E87AA1CCF8}"/>
    <cellStyle name="入力 2 2 2 2" xfId="417" xr:uid="{21F7A956-52D1-447A-B8CA-12A62B6CBCBE}"/>
    <cellStyle name="入力 2 2 2 2 10" xfId="2804" xr:uid="{60D575B9-1890-44F0-A144-FFF919DAAFF3}"/>
    <cellStyle name="入力 2 2 2 2 10 2" xfId="6377" xr:uid="{C3DC2AD5-5830-4F95-9ABE-2AA23012ADDF}"/>
    <cellStyle name="入力 2 2 2 2 10 3" xfId="8908" xr:uid="{BC7B911B-8E60-4043-B701-307AD01CBAC5}"/>
    <cellStyle name="入力 2 2 2 2 11" xfId="2463" xr:uid="{D8B4AFBF-73FB-4824-865C-885C92BFEE72}"/>
    <cellStyle name="入力 2 2 2 2 11 2" xfId="6051" xr:uid="{62560837-95DF-41E7-95A7-CC0E6C074715}"/>
    <cellStyle name="入力 2 2 2 2 11 3" xfId="12363" xr:uid="{A28FCAC3-32D2-49B5-ADDA-36E17A80C591}"/>
    <cellStyle name="入力 2 2 2 2 12" xfId="3197" xr:uid="{ABD68A29-2B27-4518-A703-8DE607EFB3CE}"/>
    <cellStyle name="入力 2 2 2 2 12 2" xfId="6734" xr:uid="{313F01B2-53B1-438A-A1ED-68DEBA8FBCEF}"/>
    <cellStyle name="入力 2 2 2 2 12 3" xfId="9149" xr:uid="{1964DCB4-D766-4F8E-83BF-E98FA99F7A8F}"/>
    <cellStyle name="入力 2 2 2 2 13" xfId="3332" xr:uid="{2D596FFB-4AE7-431A-B20D-1F946EAE3964}"/>
    <cellStyle name="入力 2 2 2 2 13 2" xfId="6867" xr:uid="{44D13BE2-9FB5-4D21-87C7-F76E7042DD40}"/>
    <cellStyle name="入力 2 2 2 2 13 3" xfId="9259" xr:uid="{65B495DF-C849-4DFF-8240-F88F81EAD086}"/>
    <cellStyle name="入力 2 2 2 2 14" xfId="3641" xr:uid="{65C6456F-0226-4D7E-ADB2-0FBDD46AC679}"/>
    <cellStyle name="入力 2 2 2 2 14 2" xfId="7176" xr:uid="{6E385E91-A3D0-4614-908F-288053928D9A}"/>
    <cellStyle name="入力 2 2 2 2 14 3" xfId="9485" xr:uid="{69967533-3CB7-4E6D-90BD-724C04613312}"/>
    <cellStyle name="入力 2 2 2 2 15" xfId="3772" xr:uid="{2F69CE7C-1ED9-4C58-B563-1A87EFBBCD54}"/>
    <cellStyle name="入力 2 2 2 2 15 2" xfId="7307" xr:uid="{EDA6E084-583C-4B10-BF2F-582050C656BD}"/>
    <cellStyle name="入力 2 2 2 2 15 3" xfId="9572" xr:uid="{025A4F97-F550-43C6-B9A9-4572633B4FD5}"/>
    <cellStyle name="入力 2 2 2 2 16" xfId="4048" xr:uid="{7A8DAB6B-FEDA-4168-85D0-7E620784FA47}"/>
    <cellStyle name="入力 2 2 2 2 16 2" xfId="7422" xr:uid="{E9664327-B00F-49E6-A9E8-E39459626831}"/>
    <cellStyle name="入力 2 2 2 2 17" xfId="3861" xr:uid="{9C96DF81-83B4-417D-8303-43EA10173D3F}"/>
    <cellStyle name="入力 2 2 2 2 18" xfId="9713" xr:uid="{758DC6C6-9137-488C-B519-44F7827C79E4}"/>
    <cellStyle name="入力 2 2 2 2 19" xfId="11186" xr:uid="{DB09376C-D58E-4FDF-B876-A6754E18C050}"/>
    <cellStyle name="入力 2 2 2 2 2" xfId="548" xr:uid="{CCE9424C-494E-41B1-9CE4-EF0F303CB621}"/>
    <cellStyle name="入力 2 2 2 2 2 10" xfId="3113" xr:uid="{E003A065-86D1-4055-8929-6FA84DAFF8D7}"/>
    <cellStyle name="入力 2 2 2 2 2 10 2" xfId="6658" xr:uid="{33A2C2A2-D776-4E81-8E49-98220DBC44DC}"/>
    <cellStyle name="入力 2 2 2 2 2 10 3" xfId="12684" xr:uid="{E815AED7-67DE-4815-BF1C-9BEA4BC48875}"/>
    <cellStyle name="入力 2 2 2 2 2 11" xfId="3019" xr:uid="{EE235913-3851-4C2D-993F-C8A01F6A3D4E}"/>
    <cellStyle name="入力 2 2 2 2 2 11 2" xfId="6577" xr:uid="{47628577-63B3-439B-91EB-A203E1F0290E}"/>
    <cellStyle name="入力 2 2 2 2 2 11 3" xfId="9059" xr:uid="{CFB92113-3355-4E39-B146-2223DEE98612}"/>
    <cellStyle name="入力 2 2 2 2 2 12" xfId="3468" xr:uid="{6F6AB778-A457-45FF-A088-08EA7FEEE054}"/>
    <cellStyle name="入力 2 2 2 2 2 12 2" xfId="7003" xr:uid="{AE3B72A6-E6BF-40D7-87F8-584516803EDE}"/>
    <cellStyle name="入力 2 2 2 2 2 12 3" xfId="9369" xr:uid="{1D2BCDB8-77E9-49DA-90EC-D10C07500F08}"/>
    <cellStyle name="入力 2 2 2 2 2 13" xfId="4154" xr:uid="{9B2CB59D-0039-4514-A3E5-94756C1F1FC1}"/>
    <cellStyle name="入力 2 2 2 2 2 14" xfId="9844" xr:uid="{88CA43BD-C20B-476E-A1C9-6633DD58FC55}"/>
    <cellStyle name="入力 2 2 2 2 2 15" xfId="9991" xr:uid="{3C0DCEF4-6488-4FF1-8FE2-BC197C8CDDA7}"/>
    <cellStyle name="入力 2 2 2 2 2 16" xfId="10772" xr:uid="{E53B6E24-28ED-474E-8F22-E0B232DAF9FF}"/>
    <cellStyle name="入力 2 2 2 2 2 2" xfId="1083" xr:uid="{6B57DB50-20B6-4C31-8800-08EDDD510B27}"/>
    <cellStyle name="入力 2 2 2 2 2 2 2" xfId="4683" xr:uid="{5947D6FE-1831-43DB-BC88-1CB8435B4EC3}"/>
    <cellStyle name="入力 2 2 2 2 2 2 3" xfId="10487" xr:uid="{BCEC6F18-B52B-448B-B920-854FB969EE89}"/>
    <cellStyle name="入力 2 2 2 2 2 2 4" xfId="10979" xr:uid="{8C77108B-74ED-45A5-95C5-2FB19900B007}"/>
    <cellStyle name="入力 2 2 2 2 2 2 5" xfId="11701" xr:uid="{8713AB54-1CE0-4E3B-AA6D-C7A743EF7F1C}"/>
    <cellStyle name="入力 2 2 2 2 2 3" xfId="1199" xr:uid="{16109E54-DC57-4E42-B3D6-52A9570D0515}"/>
    <cellStyle name="入力 2 2 2 2 2 3 2" xfId="4797" xr:uid="{369A6DC5-67BA-4BF2-9098-86DF1E32A056}"/>
    <cellStyle name="入力 2 2 2 2 2 3 3" xfId="7725" xr:uid="{CDBACB46-2BAD-4942-A95D-351D4EC70D21}"/>
    <cellStyle name="入力 2 2 2 2 2 3 4" xfId="10744" xr:uid="{407395D3-C3B8-42A2-850F-BB669644C7E5}"/>
    <cellStyle name="入力 2 2 2 2 2 3 5" xfId="11148" xr:uid="{601096E3-BB24-49A4-9DA4-33923E298E5B}"/>
    <cellStyle name="入力 2 2 2 2 2 4" xfId="1648" xr:uid="{00E59AAF-20A7-41AF-BA6C-834A0DE84AF7}"/>
    <cellStyle name="入力 2 2 2 2 2 4 2" xfId="5241" xr:uid="{D1AA2500-2987-46AE-B764-729E1AF7192E}"/>
    <cellStyle name="入力 2 2 2 2 2 4 3" xfId="8045" xr:uid="{BEA50A1B-C48B-4862-8C87-D2DF3598EBEC}"/>
    <cellStyle name="入力 2 2 2 2 2 5" xfId="1919" xr:uid="{D1D36D3D-192F-4B49-A696-8E2C38643B07}"/>
    <cellStyle name="入力 2 2 2 2 2 5 2" xfId="5510" xr:uid="{7A182973-4254-4A45-A386-FCEB8B0060CF}"/>
    <cellStyle name="入力 2 2 2 2 2 5 3" xfId="8260" xr:uid="{C40165A9-88A4-4243-AA3A-663F632B656F}"/>
    <cellStyle name="入力 2 2 2 2 2 6" xfId="2186" xr:uid="{CD4EA451-CCDE-4C95-AE66-F32459563BC5}"/>
    <cellStyle name="入力 2 2 2 2 2 6 2" xfId="5776" xr:uid="{D6B081FA-8D8E-43DC-AF3A-E27ABA718E74}"/>
    <cellStyle name="入力 2 2 2 2 2 6 3" xfId="8470" xr:uid="{F1791F5A-5D31-4FA8-B70B-047199569C34}"/>
    <cellStyle name="入力 2 2 2 2 2 7" xfId="2452" xr:uid="{25571CF9-6365-4964-B33E-2C45032CD436}"/>
    <cellStyle name="入力 2 2 2 2 2 7 2" xfId="6040" xr:uid="{1C8F9EC7-9C0D-477C-8646-27DE19B8649A}"/>
    <cellStyle name="入力 2 2 2 2 2 7 3" xfId="8671" xr:uid="{A843248C-1F1F-41F2-AF2A-E46853318D5E}"/>
    <cellStyle name="入力 2 2 2 2 2 8" xfId="2710" xr:uid="{2A1884BB-0001-4458-B59E-F396E6C6DA0C}"/>
    <cellStyle name="入力 2 2 2 2 2 8 2" xfId="6288" xr:uid="{A0303390-A687-4C8E-8309-FBCD2494F89E}"/>
    <cellStyle name="入力 2 2 2 2 2 9" xfId="2953" xr:uid="{917B1C77-5525-40DC-90D7-442F52C4B649}"/>
    <cellStyle name="入力 2 2 2 2 2 9 2" xfId="6519" xr:uid="{2C5795F4-103A-4255-A863-5137E60DACFF}"/>
    <cellStyle name="入力 2 2 2 2 2 9 3" xfId="9035" xr:uid="{C62D4A35-B285-4447-814C-28831DC468D1}"/>
    <cellStyle name="入力 2 2 2 2 3" xfId="925" xr:uid="{6F8B60C5-33B5-46B4-AEBF-944C84489329}"/>
    <cellStyle name="入力 2 2 2 2 3 2" xfId="4525" xr:uid="{C75ED03D-292E-4AAE-BD4D-29912363C15C}"/>
    <cellStyle name="入力 2 2 2 2 3 3" xfId="10328" xr:uid="{58BF5100-2E66-4317-8549-CB15EF50F483}"/>
    <cellStyle name="入力 2 2 2 2 3 4" xfId="10877" xr:uid="{8330372F-A750-4CEF-9C23-C3B1C96111AA}"/>
    <cellStyle name="入力 2 2 2 2 3 5" xfId="11574" xr:uid="{302B1051-0444-42B5-B3A1-68D3D8396B01}"/>
    <cellStyle name="入力 2 2 2 2 4" xfId="571" xr:uid="{0EFA9F9E-D918-4327-9A97-E73C28040851}"/>
    <cellStyle name="入力 2 2 2 2 4 2" xfId="4175" xr:uid="{E4D96C77-D53D-4891-8603-EBD6A30650D0}"/>
    <cellStyle name="入力 2 2 2 2 4 3" xfId="7468" xr:uid="{90921056-134B-4706-AE4C-94D015BED538}"/>
    <cellStyle name="入力 2 2 2 2 4 4" xfId="10594" xr:uid="{65E35A26-DB28-4BE9-9D1E-2C2B3EBF842B}"/>
    <cellStyle name="入力 2 2 2 2 4 5" xfId="11046" xr:uid="{C20F69CB-3277-4F9B-8E00-C3BF08BA3F15}"/>
    <cellStyle name="入力 2 2 2 2 5" xfId="1490" xr:uid="{8FFA8753-C26D-4B29-890A-3BE863E23ADD}"/>
    <cellStyle name="入力 2 2 2 2 5 2" xfId="5084" xr:uid="{58A9584D-2E3E-4B0A-8763-0E8A0F949DE4}"/>
    <cellStyle name="入力 2 2 2 2 5 3" xfId="7924" xr:uid="{85AAAB59-87DA-43E9-B62F-2F6EC4480B92}"/>
    <cellStyle name="入力 2 2 2 2 6" xfId="1762" xr:uid="{AFC973EF-7966-4C9B-AEE9-E12CDE991353}"/>
    <cellStyle name="入力 2 2 2 2 6 2" xfId="5354" xr:uid="{25911B52-E824-4B31-81BC-A4BA433D2181}"/>
    <cellStyle name="入力 2 2 2 2 6 3" xfId="8134" xr:uid="{9B890E62-20CB-4303-8B4E-94C4076E9580}"/>
    <cellStyle name="入力 2 2 2 2 7" xfId="2032" xr:uid="{D09CCB9D-4445-417E-B78A-4094CF647544}"/>
    <cellStyle name="入力 2 2 2 2 7 2" xfId="5623" xr:uid="{BEB49435-4B7C-4B51-B7D5-086930616A0E}"/>
    <cellStyle name="入力 2 2 2 2 7 3" xfId="8348" xr:uid="{1546CDFE-426E-4A69-B284-9F54E8462CAA}"/>
    <cellStyle name="入力 2 2 2 2 8" xfId="2297" xr:uid="{E384BBDE-4C30-4319-8B3E-26E6930B6D3E}"/>
    <cellStyle name="入力 2 2 2 2 8 2" xfId="5887" xr:uid="{BC6DDBCE-232C-4A8D-A097-860AEC4CF865}"/>
    <cellStyle name="入力 2 2 2 2 8 3" xfId="8554" xr:uid="{FDB7CB52-5003-4544-A3B0-83B3D9E2150B}"/>
    <cellStyle name="入力 2 2 2 2 9" xfId="2557" xr:uid="{592E4AF9-3FA2-46AC-A44A-1B3A35B0230A}"/>
    <cellStyle name="入力 2 2 2 2 9 2" xfId="6142" xr:uid="{3431A09E-4049-498B-879A-F68530707AF4}"/>
    <cellStyle name="入力 2 2 2 2 9 3" xfId="8750" xr:uid="{DCA56E8F-A3A7-425B-9BD3-DB7BFCBA3F57}"/>
    <cellStyle name="入力 2 2 2 3" xfId="456" xr:uid="{53629147-343E-4435-B5D4-B0D5AF17A958}"/>
    <cellStyle name="入力 2 2 2 3 10" xfId="3010" xr:uid="{C274570A-00A0-4A4D-8BFB-EA651E576434}"/>
    <cellStyle name="入力 2 2 2 3 10 2" xfId="6570" xr:uid="{6221C43C-63F8-4410-82AB-7E26998E13BF}"/>
    <cellStyle name="入力 2 2 2 3 10 3" xfId="12603" xr:uid="{A2893986-DB9E-4933-9E73-6A2FE73C3BA0}"/>
    <cellStyle name="入力 2 2 2 3 11" xfId="3111" xr:uid="{998D365D-3095-4ECC-8574-72DAD21D8DF4}"/>
    <cellStyle name="入力 2 2 2 3 11 2" xfId="6656" xr:uid="{712C0916-B242-4A39-A3C2-CB987FEB8399}"/>
    <cellStyle name="入力 2 2 2 3 11 3" xfId="9086" xr:uid="{D816AAAE-0203-4D56-837C-F09DB6AF7E5E}"/>
    <cellStyle name="入力 2 2 2 3 12" xfId="3376" xr:uid="{BF0EE4C5-8E82-4B1D-B7D5-03FAB07B46A5}"/>
    <cellStyle name="入力 2 2 2 3 12 2" xfId="6911" xr:uid="{4A705787-AF45-4910-87B3-95FC5F210A61}"/>
    <cellStyle name="入力 2 2 2 3 12 3" xfId="9294" xr:uid="{386EC910-96CC-4510-AD99-AA582E89D1ED}"/>
    <cellStyle name="入力 2 2 2 3 13" xfId="4082" xr:uid="{4AE85BDE-2478-43E0-8890-D353F97A1589}"/>
    <cellStyle name="入力 2 2 2 3 14" xfId="9752" xr:uid="{B2BDBA12-16BE-41D9-A122-6833EBDB546D}"/>
    <cellStyle name="入力 2 2 2 3 15" xfId="9924" xr:uid="{E76D17BC-49EE-4F14-9E13-6D8AF0A5B10F}"/>
    <cellStyle name="入力 2 2 2 3 16" xfId="10081" xr:uid="{3F1B483C-9D68-4C30-B105-FFDECE6D2E91}"/>
    <cellStyle name="入力 2 2 2 3 2" xfId="979" xr:uid="{6ABFAB98-70FD-49B1-A57F-5AA0CAA10FA0}"/>
    <cellStyle name="入力 2 2 2 3 2 2" xfId="4579" xr:uid="{EF8509BD-4E53-466A-AAC3-CB2269199D51}"/>
    <cellStyle name="入力 2 2 2 3 2 3" xfId="10382" xr:uid="{4CA38E63-66E1-4071-AC9C-F76D12A0E526}"/>
    <cellStyle name="入力 2 2 2 3 2 4" xfId="10912" xr:uid="{44632339-9E99-46AA-A278-BEE66BBE3C6E}"/>
    <cellStyle name="入力 2 2 2 3 2 5" xfId="11618" xr:uid="{8DFCD279-CDBC-4F2B-B013-D02C221382F8}"/>
    <cellStyle name="入力 2 2 2 3 3" xfId="1243" xr:uid="{DC905F0A-5072-4522-854D-967EEE3A24C1}"/>
    <cellStyle name="入力 2 2 2 3 3 2" xfId="4840" xr:uid="{14BAC54E-EE05-472D-AE17-A69BC51BCD29}"/>
    <cellStyle name="入力 2 2 2 3 3 3" xfId="7757" xr:uid="{0D82F97A-BD2E-4FD5-AFE8-6EEED86AB805}"/>
    <cellStyle name="入力 2 2 2 3 3 4" xfId="10644" xr:uid="{213069CE-862C-41EC-941C-D4B8975077DE}"/>
    <cellStyle name="入力 2 2 2 3 3 5" xfId="11081" xr:uid="{BC6A4EF1-6CA1-4554-B80E-06B95C287A11}"/>
    <cellStyle name="入力 2 2 2 3 4" xfId="1544" xr:uid="{0C36399D-29B8-42CE-A4AB-277758C8305C}"/>
    <cellStyle name="入力 2 2 2 3 4 2" xfId="5137" xr:uid="{B0547B01-DC53-4B9E-B9B6-B3098C4C8003}"/>
    <cellStyle name="入力 2 2 2 3 4 3" xfId="7963" xr:uid="{15CB0211-C538-4209-B392-9B65662F6F77}"/>
    <cellStyle name="入力 2 2 2 3 5" xfId="1815" xr:uid="{71166A96-E09C-4F9E-A969-E00237C088BF}"/>
    <cellStyle name="入力 2 2 2 3 5 2" xfId="5406" xr:uid="{7D598BBF-99A1-451E-A888-A0A8B4457860}"/>
    <cellStyle name="入力 2 2 2 3 5 3" xfId="8176" xr:uid="{B024B3CE-11A8-489A-9F50-1388146604C2}"/>
    <cellStyle name="入力 2 2 2 3 6" xfId="2083" xr:uid="{889830C2-0C38-449B-A371-16ADDE9F93ED}"/>
    <cellStyle name="入力 2 2 2 3 6 2" xfId="5673" xr:uid="{A22ABD9D-3D45-45C3-9B0D-1BBD46300135}"/>
    <cellStyle name="入力 2 2 2 3 6 3" xfId="8386" xr:uid="{B77734A1-C582-4822-A19B-6455927ABBF4}"/>
    <cellStyle name="入力 2 2 2 3 7" xfId="2349" xr:uid="{54D6736C-F14A-421F-947C-D934C9C0B768}"/>
    <cellStyle name="入力 2 2 2 3 7 2" xfId="5939" xr:uid="{750C6455-B724-4C91-925B-FDD379222789}"/>
    <cellStyle name="入力 2 2 2 3 7 3" xfId="8591" xr:uid="{2C7B7F0C-979A-460B-B9C9-A1F559AC7BBD}"/>
    <cellStyle name="入力 2 2 2 3 8" xfId="2608" xr:uid="{AC2D6D99-18D3-4E3B-8EBA-D21476E92535}"/>
    <cellStyle name="入力 2 2 2 3 8 2" xfId="6191" xr:uid="{9942F843-F9A9-45B3-A821-B0377AC18824}"/>
    <cellStyle name="入力 2 2 2 3 8 3" xfId="8787" xr:uid="{ED1D8CD8-8409-4C65-9F01-8B8E2CD1EE3B}"/>
    <cellStyle name="入力 2 2 2 3 9" xfId="2857" xr:uid="{4144B245-9B4C-4157-9607-44FDECBC24A4}"/>
    <cellStyle name="入力 2 2 2 3 9 2" xfId="6427" xr:uid="{0D5EA33D-C71E-4703-BB66-3D0683008684}"/>
    <cellStyle name="入力 2 2 2 3 9 3" xfId="8953" xr:uid="{43A7DC2C-3C45-4172-B799-5A685D7C7FF3}"/>
    <cellStyle name="入力 2 2 2 4" xfId="821" xr:uid="{9C91921E-E820-413A-B984-6FB2DB82857B}"/>
    <cellStyle name="入力 2 2 2 4 2" xfId="4421" xr:uid="{49947A25-A2F7-4C30-850A-1756B79C6476}"/>
    <cellStyle name="入力 2 2 2 4 3" xfId="10223" xr:uid="{D700EDBF-DC2C-437C-9AA2-F81266B9AD3D}"/>
    <cellStyle name="入力 2 2 2 4 4" xfId="10809" xr:uid="{D51A5060-7460-401D-AE70-8DD3F6464D38}"/>
    <cellStyle name="入力 2 2 2 4 5" xfId="11487" xr:uid="{DAA0DC55-BBE6-4748-A35E-FD225D0F2143}"/>
    <cellStyle name="入力 2 2 2 5" xfId="1380" xr:uid="{ADCB084E-71AA-4EE5-8483-816DE15CEFCE}"/>
    <cellStyle name="入力 2 2 2 5 2" xfId="4974" xr:uid="{6106BB36-F1ED-41C9-B006-226094E5C8BE}"/>
    <cellStyle name="入力 2 2 2 5 3" xfId="11861" xr:uid="{7677CB05-DA16-4F4C-8A98-DC4746BD8098}"/>
    <cellStyle name="入力 2 2 2 6" xfId="1209" xr:uid="{F84E5144-50DC-4697-9DE7-F359CCC4C2FC}"/>
    <cellStyle name="入力 2 2 2 6 2" xfId="4807" xr:uid="{238E57D8-FC12-4C43-887C-ACA71F84D4C0}"/>
    <cellStyle name="入力 2 2 2 6 3" xfId="7732" xr:uid="{5E319662-86A8-458E-B17E-66ABA5AE01C7}"/>
    <cellStyle name="入力 2 2 2 7" xfId="1659" xr:uid="{C7A5EB8C-E0BC-4C68-A918-6C1F2087CE49}"/>
    <cellStyle name="入力 2 2 2 7 2" xfId="5252" xr:uid="{1AE19518-D587-488A-AAB6-C09AAFC867FB}"/>
    <cellStyle name="入力 2 2 2 7 3" xfId="8053" xr:uid="{95F5FB89-6CAE-4864-A541-AD5D717142EB}"/>
    <cellStyle name="入力 2 2 2 8" xfId="1929" xr:uid="{E26F5573-FF22-4296-A1FD-9C8C5FE8D864}"/>
    <cellStyle name="入力 2 2 2 8 2" xfId="5520" xr:uid="{DD1A8B7A-9F4C-4F2A-A4ED-0E3209D6DE8D}"/>
    <cellStyle name="入力 2 2 2 8 3" xfId="8267" xr:uid="{A3362847-0921-47C4-B5BD-E4C4BE61C7BE}"/>
    <cellStyle name="入力 2 2 2 9" xfId="2196" xr:uid="{522CE5AF-CB53-4790-8517-B2E953E52E52}"/>
    <cellStyle name="入力 2 2 2 9 2" xfId="5786" xr:uid="{84718305-77BB-4E66-A39A-53BC3ACB5C2F}"/>
    <cellStyle name="入力 2 2 2 9 3" xfId="8476" xr:uid="{76E71BBE-70E0-4024-8073-2E9103E39953}"/>
    <cellStyle name="入力 2 2 20" xfId="3506" xr:uid="{C8C41B95-74D0-4E7D-862E-9A5890573C07}"/>
    <cellStyle name="入力 2 2 20 2" xfId="7041" xr:uid="{9F7EB39A-B0A6-42B7-B44C-35558C6D4A84}"/>
    <cellStyle name="入力 2 2 20 3" xfId="9397" xr:uid="{FC70C8B0-4D2E-4337-9036-D4EE401610B8}"/>
    <cellStyle name="入力 2 2 21" xfId="3655" xr:uid="{973CA83E-FB7D-4C23-AAF6-6EF2CCDFD16B}"/>
    <cellStyle name="入力 2 2 21 2" xfId="7190" xr:uid="{E25B0BF6-2534-45F6-B99C-82120F137884}"/>
    <cellStyle name="入力 2 2 21 3" xfId="9491" xr:uid="{53572E04-CF2C-451A-81DF-3A91072C6614}"/>
    <cellStyle name="入力 2 2 22" xfId="3892" xr:uid="{43C86BC9-A354-4C3C-81B7-D892DC6BAA0B}"/>
    <cellStyle name="入力 2 2 22 2" xfId="7315" xr:uid="{353C2DE9-75FA-4017-8F2A-86E020139D24}"/>
    <cellStyle name="入力 2 2 3" xfId="320" xr:uid="{7792BF95-75B8-447E-BDDF-2BBD5A0DCBA9}"/>
    <cellStyle name="入力 2 2 3 10" xfId="2461" xr:uid="{23446BEA-DD4A-4E02-A8E2-99DE584DE304}"/>
    <cellStyle name="入力 2 2 3 10 2" xfId="6049" xr:uid="{B71665A7-934B-4CD1-ABD7-B8514F27898F}"/>
    <cellStyle name="入力 2 2 3 10 3" xfId="8678" xr:uid="{1A6C33E1-3997-4765-9A1D-D4139FE4DA9C}"/>
    <cellStyle name="入力 2 2 3 11" xfId="2187" xr:uid="{6AE58150-3B4D-47F5-BFC2-C3987BF8879F}"/>
    <cellStyle name="入力 2 2 3 11 2" xfId="5777" xr:uid="{99515467-E53C-4B90-9A16-D30D74848035}"/>
    <cellStyle name="入力 2 2 3 11 3" xfId="12232" xr:uid="{CAFD1018-B7AF-4F36-A49C-0FEF31F356DF}"/>
    <cellStyle name="入力 2 2 3 12" xfId="782" xr:uid="{D2C386AB-6FF5-454B-A0BC-7CF4B200EFEE}"/>
    <cellStyle name="入力 2 2 3 12 2" xfId="4382" xr:uid="{62856249-0802-476D-B721-D7EDBC69DC81}"/>
    <cellStyle name="入力 2 2 3 12 3" xfId="7595" xr:uid="{62AFD00F-010F-4E32-967B-38393F4710BE}"/>
    <cellStyle name="入力 2 2 3 13" xfId="3247" xr:uid="{0C097A7E-F1B6-4E8B-84FC-999B804383C5}"/>
    <cellStyle name="入力 2 2 3 13 2" xfId="6782" xr:uid="{DE65A908-4307-4DD3-8080-FDB036C6053E}"/>
    <cellStyle name="入力 2 2 3 13 3" xfId="9189" xr:uid="{D1F52A72-8B90-4F93-90F0-EB22B2A68F1A}"/>
    <cellStyle name="入力 2 2 3 14" xfId="3544" xr:uid="{31FFBCB2-55A9-4F4C-96D9-D4B819B0BED8}"/>
    <cellStyle name="入力 2 2 3 14 2" xfId="7079" xr:uid="{203EC155-8169-4548-BE7E-DA65C9E9B0A6}"/>
    <cellStyle name="入力 2 2 3 14 3" xfId="9420" xr:uid="{EAE054B9-35F9-4603-97BF-5B07CC9322A4}"/>
    <cellStyle name="入力 2 2 3 15" xfId="3686" xr:uid="{B97A7943-3584-4837-9A2F-AF2382098156}"/>
    <cellStyle name="入力 2 2 3 15 2" xfId="7221" xr:uid="{1CEB9E82-6E66-4D90-ABD9-C1EE70302B07}"/>
    <cellStyle name="入力 2 2 3 15 3" xfId="9508" xr:uid="{BD0DC9DE-933A-4E2D-AB86-63C55F1F3CC9}"/>
    <cellStyle name="入力 2 2 3 16" xfId="3955" xr:uid="{610E6BEC-306F-450C-A46E-88983B80E745}"/>
    <cellStyle name="入力 2 2 3 16 2" xfId="7352" xr:uid="{4CA392A9-47A5-49C9-9C9B-7BFC929568E3}"/>
    <cellStyle name="入力 2 2 3 2" xfId="425" xr:uid="{3BF0A0C7-9820-4539-8EA9-B9545E01190B}"/>
    <cellStyle name="入力 2 2 3 2 10" xfId="2812" xr:uid="{4BEC70AC-F366-4D16-B253-AD9A812F9CD2}"/>
    <cellStyle name="入力 2 2 3 2 10 2" xfId="6385" xr:uid="{1A2BC9B0-BB6A-48C9-A39C-4D41AA77CC4F}"/>
    <cellStyle name="入力 2 2 3 2 10 3" xfId="8916" xr:uid="{1FB40C58-8F1A-46C4-B80C-ACDDEA89AFA5}"/>
    <cellStyle name="入力 2 2 3 2 11" xfId="2966" xr:uid="{4D91B397-4B3B-446E-ADA0-4482472F98CB}"/>
    <cellStyle name="入力 2 2 3 2 11 2" xfId="6530" xr:uid="{BF516C3F-240C-4BA6-BD9C-87D58E25B504}"/>
    <cellStyle name="入力 2 2 3 2 11 3" xfId="12565" xr:uid="{E0BA6272-7D9B-40EC-BCAE-8CE7A9975969}"/>
    <cellStyle name="入力 2 2 3 2 12" xfId="3176" xr:uid="{A859B5AA-FCCE-4EFB-996D-FCDE7BB2FF9D}"/>
    <cellStyle name="入力 2 2 3 2 12 2" xfId="6715" xr:uid="{711D3A1F-F415-43B2-BD3D-C1AD29CFBAFA}"/>
    <cellStyle name="入力 2 2 3 2 12 3" xfId="9133" xr:uid="{48D73981-F8CA-4459-8F14-96217F0087C9}"/>
    <cellStyle name="入力 2 2 3 2 13" xfId="3338" xr:uid="{7D6DF7AB-9D48-40EB-8627-0D85D6A075A8}"/>
    <cellStyle name="入力 2 2 3 2 13 2" xfId="6873" xr:uid="{84D7F1F3-0A52-49BE-8D5F-21264E9A8BEC}"/>
    <cellStyle name="入力 2 2 3 2 13 3" xfId="9263" xr:uid="{4AABC25B-456A-4B2C-9569-22BD6A985712}"/>
    <cellStyle name="入力 2 2 3 2 14" xfId="3649" xr:uid="{BCD79E55-B34B-428F-9537-2BCF62A965AB}"/>
    <cellStyle name="入力 2 2 3 2 14 2" xfId="7184" xr:uid="{DFD67F52-BF1F-44C9-B1D9-A13547B47E2D}"/>
    <cellStyle name="入力 2 2 3 2 14 3" xfId="9489" xr:uid="{D54D8CCE-34C6-4DAF-8995-A9B30788195E}"/>
    <cellStyle name="入力 2 2 3 2 15" xfId="3778" xr:uid="{10DC1B24-008C-4EAD-A3F4-7DB266E321EE}"/>
    <cellStyle name="入力 2 2 3 2 15 2" xfId="7313" xr:uid="{2549F9B9-454F-4AF4-A1DA-7D7A152F4CA6}"/>
    <cellStyle name="入力 2 2 3 2 15 3" xfId="9576" xr:uid="{9244E7CD-C08E-4ED3-8C94-A24F81DFFF2D}"/>
    <cellStyle name="入力 2 2 3 2 16" xfId="4055" xr:uid="{581F4E2A-CF4B-4DC2-9EE2-BF2B028DC216}"/>
    <cellStyle name="入力 2 2 3 2 16 2" xfId="7426" xr:uid="{F218745E-B084-43C8-8477-0EFF27F5B3FD}"/>
    <cellStyle name="入力 2 2 3 2 17" xfId="3869" xr:uid="{6FE2D593-B98C-4682-88F0-32B03A29CD3E}"/>
    <cellStyle name="入力 2 2 3 2 18" xfId="9721" xr:uid="{298F90A3-FFD3-49A3-8C1E-D13324E1D506}"/>
    <cellStyle name="入力 2 2 3 2 19" xfId="11189" xr:uid="{F07590F2-9DFE-42DE-8791-86F64690C9EF}"/>
    <cellStyle name="入力 2 2 3 2 2" xfId="554" xr:uid="{7712F602-F09D-4340-ACD6-083E32C1F874}"/>
    <cellStyle name="入力 2 2 3 2 2 10" xfId="3120" xr:uid="{7CF8A635-2546-4509-BD36-0DA2EE320649}"/>
    <cellStyle name="入力 2 2 3 2 2 10 2" xfId="6663" xr:uid="{3A541614-A5A0-45D0-92CA-6BC5D87FC588}"/>
    <cellStyle name="入力 2 2 3 2 2 10 3" xfId="12688" xr:uid="{74620A09-68F9-40D0-B090-F2EA8F3830FD}"/>
    <cellStyle name="入力 2 2 3 2 2 11" xfId="3236" xr:uid="{97921D49-B881-4672-855C-C58C5487C321}"/>
    <cellStyle name="入力 2 2 3 2 2 11 2" xfId="6771" xr:uid="{25D06BB5-4307-4227-8496-06C3F4594E26}"/>
    <cellStyle name="入力 2 2 3 2 2 11 3" xfId="9181" xr:uid="{AA5FCC34-D3C3-47C5-B87F-12C86A667227}"/>
    <cellStyle name="入力 2 2 3 2 2 12" xfId="3474" xr:uid="{F6AB30EE-71EA-4E49-8AB7-F9AC31E82016}"/>
    <cellStyle name="入力 2 2 3 2 2 12 2" xfId="7009" xr:uid="{BA04FD4F-1310-4A44-A672-FF32E4890BC4}"/>
    <cellStyle name="入力 2 2 3 2 2 12 3" xfId="9373" xr:uid="{D6322AEF-3E03-4B52-815E-FFD4C7D79F72}"/>
    <cellStyle name="入力 2 2 3 2 2 13" xfId="4158" xr:uid="{9013C7DE-DA51-4B2B-8E87-CD963DE6176B}"/>
    <cellStyle name="入力 2 2 3 2 2 14" xfId="9850" xr:uid="{B7D1E4E4-EE73-4CD1-B204-04C812719F94}"/>
    <cellStyle name="入力 2 2 3 2 2 15" xfId="9995" xr:uid="{9EA97FE0-4634-4C57-96E8-30E16154F63B}"/>
    <cellStyle name="入力 2 2 3 2 2 16" xfId="10776" xr:uid="{6A1FDB7D-D3E6-41C5-81E6-2603E202D77E}"/>
    <cellStyle name="入力 2 2 3 2 2 2" xfId="1091" xr:uid="{1AD2B656-9789-4373-9A1C-9F9DF3D2B4DE}"/>
    <cellStyle name="入力 2 2 3 2 2 2 2" xfId="4691" xr:uid="{A84B5550-936A-4678-B112-6076BF4AA5AF}"/>
    <cellStyle name="入力 2 2 3 2 2 2 3" xfId="10495" xr:uid="{0A5B5C2F-6783-4600-AB30-2ADF58AE161C}"/>
    <cellStyle name="入力 2 2 3 2 2 2 4" xfId="10983" xr:uid="{AD695BAE-1D40-489E-9DA0-A52606E5F3BE}"/>
    <cellStyle name="入力 2 2 3 2 2 2 5" xfId="11706" xr:uid="{06FE9F35-F9A2-4ACA-8668-16DDECAAAF62}"/>
    <cellStyle name="入力 2 2 3 2 2 3" xfId="1185" xr:uid="{A49F91CC-C5B4-4F39-A1CD-52F58378DE25}"/>
    <cellStyle name="入力 2 2 3 2 2 3 2" xfId="4784" xr:uid="{7986B5B2-F18C-4443-8460-6F3C6409A4FB}"/>
    <cellStyle name="入力 2 2 3 2 2 3 3" xfId="7715" xr:uid="{8D08360A-2AFE-45FF-9E28-8717525E1C9E}"/>
    <cellStyle name="入力 2 2 3 2 2 3 4" xfId="10751" xr:uid="{4987563C-127B-4498-9633-810205570B4C}"/>
    <cellStyle name="入力 2 2 3 2 2 3 5" xfId="11152" xr:uid="{76C706DE-5E21-4DCE-9130-7C7BA24BD877}"/>
    <cellStyle name="入力 2 2 3 2 2 4" xfId="1656" xr:uid="{BE4F3B30-9473-4F04-BDC5-9BC0C76E8EF2}"/>
    <cellStyle name="入力 2 2 3 2 2 4 2" xfId="5249" xr:uid="{940A19A6-8254-4656-B229-D74BE75D5C20}"/>
    <cellStyle name="入力 2 2 3 2 2 4 3" xfId="8050" xr:uid="{87C6C5D9-B829-44EF-840F-55E9B18E121B}"/>
    <cellStyle name="入力 2 2 3 2 2 5" xfId="1926" xr:uid="{E203479B-3EDA-4A20-A806-7E5E6B482D29}"/>
    <cellStyle name="入力 2 2 3 2 2 5 2" xfId="5517" xr:uid="{0C7A56DB-063C-42BA-9EA4-2A8FABDBFD4F}"/>
    <cellStyle name="入力 2 2 3 2 2 5 3" xfId="8264" xr:uid="{3A09DCCD-45DA-4ED7-B753-48A58D97A6E2}"/>
    <cellStyle name="入力 2 2 3 2 2 6" xfId="2193" xr:uid="{4D4E9836-1412-4695-A180-457987885264}"/>
    <cellStyle name="入力 2 2 3 2 2 6 2" xfId="5783" xr:uid="{6EB4A307-8CF2-4C92-A2FD-7A9A888B79FE}"/>
    <cellStyle name="入力 2 2 3 2 2 6 3" xfId="8474" xr:uid="{02F01819-B55A-40AD-AB37-33A071331A04}"/>
    <cellStyle name="入力 2 2 3 2 2 7" xfId="2460" xr:uid="{55992B37-14B1-44CF-BA84-105770D4EB4F}"/>
    <cellStyle name="入力 2 2 3 2 2 7 2" xfId="6048" xr:uid="{7091E234-F34C-4E8E-A4B4-523677B513D8}"/>
    <cellStyle name="入力 2 2 3 2 2 7 3" xfId="8677" xr:uid="{ADF74FD8-991A-4FBC-B214-01B9BF695F78}"/>
    <cellStyle name="入力 2 2 3 2 2 8" xfId="2718" xr:uid="{B7D17905-A28B-4576-88EE-CA8F2B9E36BF}"/>
    <cellStyle name="入力 2 2 3 2 2 8 2" xfId="6296" xr:uid="{832EEC40-17A1-4409-858C-08F55FDF36BE}"/>
    <cellStyle name="入力 2 2 3 2 2 9" xfId="2959" xr:uid="{A7069B52-0E14-49C3-9B33-AF8FF8F9C1C3}"/>
    <cellStyle name="入力 2 2 3 2 2 9 2" xfId="6525" xr:uid="{B6A426A1-5AC6-4A5E-AFB1-5838CA52840C}"/>
    <cellStyle name="入力 2 2 3 2 2 9 3" xfId="9040" xr:uid="{5E578A00-B0DF-41C6-9643-9B0EB38CE99E}"/>
    <cellStyle name="入力 2 2 3 2 3" xfId="933" xr:uid="{9F879870-6505-4BFD-8095-933D17CF3667}"/>
    <cellStyle name="入力 2 2 3 2 3 2" xfId="4533" xr:uid="{77941854-EDC5-42C7-9F1E-884858B073D3}"/>
    <cellStyle name="入力 2 2 3 2 3 3" xfId="10336" xr:uid="{6EADD0EC-2BDF-4700-98AD-BFCFEBE80694}"/>
    <cellStyle name="入力 2 2 3 2 3 4" xfId="10881" xr:uid="{72AADB2C-C118-4E7E-B55A-C11B6BF42054}"/>
    <cellStyle name="入力 2 2 3 2 3 5" xfId="11579" xr:uid="{47922C32-55A5-41EE-84D0-EF728CB5A93E}"/>
    <cellStyle name="入力 2 2 3 2 4" xfId="754" xr:uid="{09807E18-4EAE-4F82-BA56-239DDE10ED99}"/>
    <cellStyle name="入力 2 2 3 2 4 2" xfId="4354" xr:uid="{0547F31F-147F-472C-9E7A-FCE9C1F8317F}"/>
    <cellStyle name="入力 2 2 3 2 4 3" xfId="7584" xr:uid="{34CE4E06-E383-489F-B2D2-C189DE89B7D1}"/>
    <cellStyle name="入力 2 2 3 2 4 4" xfId="10601" xr:uid="{E6DBB867-FEC8-4DA7-A24C-2FF6F9B8B5E2}"/>
    <cellStyle name="入力 2 2 3 2 4 5" xfId="11050" xr:uid="{14432E36-492A-46D5-950A-DF75A148EDB5}"/>
    <cellStyle name="入力 2 2 3 2 5" xfId="1498" xr:uid="{0DFA6231-6050-437C-AF48-D17F27E1B12B}"/>
    <cellStyle name="入力 2 2 3 2 5 2" xfId="5092" xr:uid="{60449BA7-A6C4-4866-9892-8D549FDCDCAC}"/>
    <cellStyle name="入力 2 2 3 2 5 3" xfId="7928" xr:uid="{76DB8AF8-B0B5-45CC-A0FD-A4B17F14FD71}"/>
    <cellStyle name="入力 2 2 3 2 6" xfId="1770" xr:uid="{65828574-CE11-4FF4-91FC-64B4F9822EBE}"/>
    <cellStyle name="入力 2 2 3 2 6 2" xfId="5361" xr:uid="{7A8D8115-8246-4D22-B4AA-90CD072E3F7A}"/>
    <cellStyle name="入力 2 2 3 2 6 3" xfId="8139" xr:uid="{70BE4A70-362D-4DB7-89A4-2F67CB29430C}"/>
    <cellStyle name="入力 2 2 3 2 7" xfId="2039" xr:uid="{16335648-A78A-44DE-8A71-AB897D845D7B}"/>
    <cellStyle name="入力 2 2 3 2 7 2" xfId="5630" xr:uid="{9A42029C-030D-44D3-BD00-14C236B87754}"/>
    <cellStyle name="入力 2 2 3 2 7 3" xfId="8353" xr:uid="{B31FC484-8635-4D91-98C6-C19B7D3D3004}"/>
    <cellStyle name="入力 2 2 3 2 8" xfId="2305" xr:uid="{07ED46A6-C3B7-4393-8169-CF4A6F8D4AC4}"/>
    <cellStyle name="入力 2 2 3 2 8 2" xfId="5895" xr:uid="{60496C57-69AA-4FE4-9D27-FEF055C07F16}"/>
    <cellStyle name="入力 2 2 3 2 8 3" xfId="8558" xr:uid="{92AEA5BC-5585-4BD1-A606-5C7265E19556}"/>
    <cellStyle name="入力 2 2 3 2 9" xfId="2564" xr:uid="{5CFE8CED-9202-4DD2-B226-B02991BCD702}"/>
    <cellStyle name="入力 2 2 3 2 9 2" xfId="6149" xr:uid="{4AB666CB-B1C9-4DAE-87F6-1328C6066F6B}"/>
    <cellStyle name="入力 2 2 3 2 9 3" xfId="8754" xr:uid="{41D857B0-A660-445A-846B-16D9D5B746A9}"/>
    <cellStyle name="入力 2 2 3 3" xfId="462" xr:uid="{68140DF3-9B5C-4046-88D6-0ED36AAC2D03}"/>
    <cellStyle name="入力 2 2 3 3 10" xfId="3017" xr:uid="{28FADCC6-0F37-4185-9DD1-C7D143078B26}"/>
    <cellStyle name="入力 2 2 3 3 10 2" xfId="6575" xr:uid="{4E169668-4741-42E0-83EB-1C852CB868D0}"/>
    <cellStyle name="入力 2 2 3 3 10 3" xfId="12608" xr:uid="{847951C7-B80A-4ACE-A2D1-8E8D487101B6}"/>
    <cellStyle name="入力 2 2 3 3 11" xfId="3128" xr:uid="{D9179E78-7558-4194-BAA2-8A5437999D39}"/>
    <cellStyle name="入力 2 2 3 3 11 2" xfId="6670" xr:uid="{66300A2C-E086-4319-B629-0A659C8C8496}"/>
    <cellStyle name="入力 2 2 3 3 11 3" xfId="9096" xr:uid="{6C08547F-AE8E-473C-BC78-499B0EAF2074}"/>
    <cellStyle name="入力 2 2 3 3 12" xfId="3382" xr:uid="{1EE41D40-B752-4587-A4D4-E20B781B317E}"/>
    <cellStyle name="入力 2 2 3 3 12 2" xfId="6917" xr:uid="{2E5D16C5-6D19-4F78-85B2-80CFFBFC2F13}"/>
    <cellStyle name="入力 2 2 3 3 12 3" xfId="9298" xr:uid="{52F0A256-1730-481A-8751-600459F03F86}"/>
    <cellStyle name="入力 2 2 3 3 13" xfId="4086" xr:uid="{E0FE285C-19FA-47B8-BD83-8B29983DB20A}"/>
    <cellStyle name="入力 2 2 3 3 14" xfId="9758" xr:uid="{42B60D63-8737-4941-847E-E5D150790D67}"/>
    <cellStyle name="入力 2 2 3 3 15" xfId="9928" xr:uid="{820AA1DE-7C3D-4A2C-A162-773D57B0B630}"/>
    <cellStyle name="入力 2 2 3 3 16" xfId="10078" xr:uid="{2DE5D319-5CE0-436E-8702-2BB47BC71583}"/>
    <cellStyle name="入力 2 2 3 3 2" xfId="987" xr:uid="{C28E45D5-229E-4CF8-8FAC-8B5715242DE7}"/>
    <cellStyle name="入力 2 2 3 3 2 2" xfId="4587" xr:uid="{8F1F8C48-32CE-4178-8DA4-2C8E0964602B}"/>
    <cellStyle name="入力 2 2 3 3 2 3" xfId="10390" xr:uid="{3F7149AB-9BBC-43B3-ACF0-CD7021B4CEA7}"/>
    <cellStyle name="入力 2 2 3 3 2 4" xfId="10916" xr:uid="{C1682C72-743B-4C12-90E5-20A98FB80A6B}"/>
    <cellStyle name="入力 2 2 3 3 2 5" xfId="11623" xr:uid="{CCB17950-329F-40AD-B9C8-8FD16BA0937C}"/>
    <cellStyle name="入力 2 2 3 3 3" xfId="1307" xr:uid="{945B727C-2228-4F28-8FCD-2624B55415A2}"/>
    <cellStyle name="入力 2 2 3 3 3 2" xfId="4902" xr:uid="{35E22DFD-A252-42F7-A745-6CC72563CA58}"/>
    <cellStyle name="入力 2 2 3 3 3 3" xfId="7795" xr:uid="{34207FF0-094A-4321-A56D-1E5A5FD007A2}"/>
    <cellStyle name="入力 2 2 3 3 3 4" xfId="10651" xr:uid="{0D173A04-03AF-401C-AB28-4EE5DF68890D}"/>
    <cellStyle name="入力 2 2 3 3 3 5" xfId="11085" xr:uid="{65D04B73-FB3F-46BD-8B1F-EDF74116CE19}"/>
    <cellStyle name="入力 2 2 3 3 4" xfId="1552" xr:uid="{0A732D41-4AEF-4BE4-9FBD-89BDAA1BD9FE}"/>
    <cellStyle name="入力 2 2 3 3 4 2" xfId="5145" xr:uid="{A939913B-9FBA-4025-A09F-F3EBAAC36059}"/>
    <cellStyle name="入力 2 2 3 3 4 3" xfId="7968" xr:uid="{18BDE679-8143-4992-A53B-8B1971E5FC89}"/>
    <cellStyle name="入力 2 2 3 3 5" xfId="1823" xr:uid="{EAC03575-777A-46E9-8BA6-B191E80299DB}"/>
    <cellStyle name="入力 2 2 3 3 5 2" xfId="5414" xr:uid="{7A94DA68-47B6-4873-9233-7214BAE241B7}"/>
    <cellStyle name="入力 2 2 3 3 5 3" xfId="8180" xr:uid="{99F35093-DC33-4F33-9A80-D027F4CF41DA}"/>
    <cellStyle name="入力 2 2 3 3 6" xfId="2091" xr:uid="{60F9706F-0E60-4237-8FF1-26B754BD4CB3}"/>
    <cellStyle name="入力 2 2 3 3 6 2" xfId="5681" xr:uid="{12CF7F5F-BD3F-4C54-929A-36A5A9B4CA58}"/>
    <cellStyle name="入力 2 2 3 3 6 3" xfId="8392" xr:uid="{DF6EEA00-7464-479D-8783-C125DEFA31D0}"/>
    <cellStyle name="入力 2 2 3 3 7" xfId="2357" xr:uid="{ED58013A-1933-4BB4-A3D6-511061418EB7}"/>
    <cellStyle name="入力 2 2 3 3 7 2" xfId="5947" xr:uid="{62C1074D-55C7-472F-836A-C7E886A81420}"/>
    <cellStyle name="入力 2 2 3 3 7 3" xfId="8597" xr:uid="{DFED16A2-171E-4C9A-8F29-852D0A5F50CC}"/>
    <cellStyle name="入力 2 2 3 3 8" xfId="2616" xr:uid="{12F16280-27A8-4803-8CB5-0F14DAD8AB0C}"/>
    <cellStyle name="入力 2 2 3 3 8 2" xfId="6198" xr:uid="{285F5455-FAFF-40DA-BF68-C688E016A9CE}"/>
    <cellStyle name="入力 2 2 3 3 8 3" xfId="8792" xr:uid="{4AB004A7-D8CE-43AA-828B-6D0F026022F6}"/>
    <cellStyle name="入力 2 2 3 3 9" xfId="2864" xr:uid="{B7558ADE-064A-4041-A23B-18E210AD25CA}"/>
    <cellStyle name="入力 2 2 3 3 9 2" xfId="6434" xr:uid="{85AFC041-0514-4F05-B1A2-9C38E1A54003}"/>
    <cellStyle name="入力 2 2 3 3 9 3" xfId="8958" xr:uid="{903D4BB3-B582-40A9-9D1E-8B4AE116C5B9}"/>
    <cellStyle name="入力 2 2 3 4" xfId="829" xr:uid="{DD0B5B18-4179-4BD5-BBF9-7180D8246542}"/>
    <cellStyle name="入力 2 2 3 4 2" xfId="4429" xr:uid="{F8043015-D5EF-441C-920C-81CEC6563969}"/>
    <cellStyle name="入力 2 2 3 4 3" xfId="10231" xr:uid="{1F7ED5B0-66F2-4891-8103-5C2AD1D8782A}"/>
    <cellStyle name="入力 2 2 3 4 4" xfId="10813" xr:uid="{3CC373B5-6C66-456D-B9A5-13E65667EF20}"/>
    <cellStyle name="入力 2 2 3 4 5" xfId="11492" xr:uid="{B21D1335-EB8A-4CE1-B0CD-D38AE09FB0A1}"/>
    <cellStyle name="入力 2 2 3 5" xfId="627" xr:uid="{F0FD198C-7863-4195-9D12-D2D404E35A65}"/>
    <cellStyle name="入力 2 2 3 5 2" xfId="4230" xr:uid="{4BDD9018-6A73-4393-9C03-ED409AA47272}"/>
    <cellStyle name="入力 2 2 3 5 3" xfId="11363" xr:uid="{26AABF32-051A-4968-B741-8066D7094974}"/>
    <cellStyle name="入力 2 2 3 6" xfId="1394" xr:uid="{6B9B9E0F-E82C-4D4B-BD54-80128492CCCC}"/>
    <cellStyle name="入力 2 2 3 6 2" xfId="4988" xr:uid="{737DB440-5608-4220-8717-6544D2E29F0D}"/>
    <cellStyle name="入力 2 2 3 6 3" xfId="7847" xr:uid="{428A5719-10ED-4383-81D3-0B5F73E6B454}"/>
    <cellStyle name="入力 2 2 3 7" xfId="1667" xr:uid="{9A677F78-E648-4FBB-AA56-377D0B1F6687}"/>
    <cellStyle name="入力 2 2 3 7 2" xfId="5259" xr:uid="{76D00E2D-15CA-4179-ACF8-3AE671B548FB}"/>
    <cellStyle name="入力 2 2 3 7 3" xfId="8057" xr:uid="{7CF11D7E-8030-4B3D-992C-510C4F053E40}"/>
    <cellStyle name="入力 2 2 3 8" xfId="1936" xr:uid="{1EFB1C40-50AC-40E9-ACBD-C604425DB581}"/>
    <cellStyle name="入力 2 2 3 8 2" xfId="5527" xr:uid="{8F41AF60-F746-492D-9E40-C4E4185725D8}"/>
    <cellStyle name="入力 2 2 3 8 3" xfId="8272" xr:uid="{A6FF14E5-836B-4927-B5CF-22FAF076AEC9}"/>
    <cellStyle name="入力 2 2 3 9" xfId="2203" xr:uid="{9B3DDBBD-7063-4D27-8A40-10C913D555DB}"/>
    <cellStyle name="入力 2 2 3 9 2" xfId="5793" xr:uid="{9FCF8ACD-EEEB-4405-B812-71945B46B8AC}"/>
    <cellStyle name="入力 2 2 3 9 3" xfId="8481" xr:uid="{F7FBBF73-5BEF-4366-A820-C2F103505373}"/>
    <cellStyle name="入力 2 2 4" xfId="363" xr:uid="{B12543CB-6066-4FA0-85A5-D7186AEF4FEE}"/>
    <cellStyle name="入力 2 2 4 10" xfId="2591" xr:uid="{C1FCF8CA-0679-4941-8A0A-78C398F71480}"/>
    <cellStyle name="入力 2 2 4 10 2" xfId="6174" xr:uid="{759C808E-A780-4772-BDE0-FEF7880062EC}"/>
    <cellStyle name="入力 2 2 4 10 3" xfId="12410" xr:uid="{6572D695-4D9E-4072-9E80-330FF4C1084A}"/>
    <cellStyle name="入力 2 2 4 11" xfId="3194" xr:uid="{11253C6D-BBA4-4F0E-9CB4-5D744F3AF0A9}"/>
    <cellStyle name="入力 2 2 4 11 2" xfId="6731" xr:uid="{C84C1043-F182-4C3C-8D45-91D7043AA5D1}"/>
    <cellStyle name="入力 2 2 4 11 3" xfId="9147" xr:uid="{B5F67030-796C-48B7-B8BA-35F5B512CC13}"/>
    <cellStyle name="入力 2 2 4 12" xfId="3286" xr:uid="{400B8DA6-D92C-4799-8FA0-DA8A19F3678E}"/>
    <cellStyle name="入力 2 2 4 12 2" xfId="6821" xr:uid="{5609155A-887E-4FBD-ACAA-9BEC5C8C8DCB}"/>
    <cellStyle name="入力 2 2 4 12 3" xfId="9221" xr:uid="{6B175E6E-D681-44C8-94C5-6715321133A9}"/>
    <cellStyle name="入力 2 2 4 13" xfId="3587" xr:uid="{CC911F9C-9FA0-489F-ADAB-768EE8EA5E5E}"/>
    <cellStyle name="入力 2 2 4 13 2" xfId="7122" xr:uid="{D98FF255-5BF4-40CE-9D8D-9C5031A60009}"/>
    <cellStyle name="入力 2 2 4 13 3" xfId="9450" xr:uid="{B9C4115D-774B-4F2C-920D-48D6FFD1501D}"/>
    <cellStyle name="入力 2 2 4 14" xfId="3726" xr:uid="{3F53175F-406F-48E7-95CC-0738D2FF4F4D}"/>
    <cellStyle name="入力 2 2 4 14 2" xfId="7261" xr:uid="{4FC08C8C-F041-42F3-BC1D-BC22BC9D1C4E}"/>
    <cellStyle name="入力 2 2 4 14 3" xfId="9536" xr:uid="{756AEAB2-A2EC-4A62-8BBC-05E3631258A4}"/>
    <cellStyle name="入力 2 2 4 15" xfId="3997" xr:uid="{15E4541B-C318-4168-A582-C6991FA5CC51}"/>
    <cellStyle name="入力 2 2 4 15 2" xfId="7384" xr:uid="{995636DF-0664-4357-8B48-C247C8E85E01}"/>
    <cellStyle name="入力 2 2 4 16" xfId="9659" xr:uid="{65EE2AB0-6004-4159-BA0B-7A874B4ADD7E}"/>
    <cellStyle name="入力 2 2 4 2" xfId="502" xr:uid="{6606B6FC-E152-48C9-9DCC-3E600BDFF2AA}"/>
    <cellStyle name="入力 2 2 4 2 10" xfId="3060" xr:uid="{A99628C2-10CD-4834-8249-7F3BFC71C9E4}"/>
    <cellStyle name="入力 2 2 4 2 10 2" xfId="6613" xr:uid="{13A7BD09-79A8-414F-9C8F-27BAB2431DCC}"/>
    <cellStyle name="入力 2 2 4 2 10 3" xfId="12643" xr:uid="{766BD61B-744C-4A36-8B72-F04354671BAA}"/>
    <cellStyle name="入力 2 2 4 2 11" xfId="3039" xr:uid="{ED3D424B-BF42-4883-B198-150DF61A9D91}"/>
    <cellStyle name="入力 2 2 4 2 11 2" xfId="6597" xr:uid="{78520F10-59F6-4ACD-9BB4-F13DE19F9546}"/>
    <cellStyle name="入力 2 2 4 2 11 3" xfId="9066" xr:uid="{45D0450B-AA7B-4268-A3F9-F29F5C8339BD}"/>
    <cellStyle name="入力 2 2 4 2 12" xfId="3422" xr:uid="{F2203AD8-61F1-4C1F-AE7B-C6F4531D90B0}"/>
    <cellStyle name="入力 2 2 4 2 12 2" xfId="6957" xr:uid="{09784055-279D-429E-AD84-7C27E3681550}"/>
    <cellStyle name="入力 2 2 4 2 12 3" xfId="9331" xr:uid="{3A66552B-AFC0-4E0E-AB7D-8881264C980C}"/>
    <cellStyle name="入力 2 2 4 2 13" xfId="4116" xr:uid="{34AB996F-E856-4D0E-8F60-7D2492AC9848}"/>
    <cellStyle name="入力 2 2 4 2 14" xfId="9798" xr:uid="{1EACDB41-DF38-47C2-B4E8-117BF65F433F}"/>
    <cellStyle name="入力 2 2 4 2 15" xfId="9955" xr:uid="{051EA949-5853-4E27-8FA1-475A0505F974}"/>
    <cellStyle name="入力 2 2 4 2 16" xfId="10102" xr:uid="{61FA5F0D-1930-42D4-B827-5EB22AF6B73C}"/>
    <cellStyle name="入力 2 2 4 2 2" xfId="1029" xr:uid="{AFA5673A-BFC1-4E44-B0A4-7643499D6ABD}"/>
    <cellStyle name="入力 2 2 4 2 2 2" xfId="4629" xr:uid="{731351B4-A88C-407A-9268-304118C6B0A9}"/>
    <cellStyle name="入力 2 2 4 2 2 3" xfId="10433" xr:uid="{04F38FCD-80C4-4DB0-A4A8-287BA9234FB8}"/>
    <cellStyle name="入力 2 2 4 2 2 4" xfId="10946" xr:uid="{509BFC1D-CAC9-4EAE-B6E0-803A207315F9}"/>
    <cellStyle name="入力 2 2 4 2 2 5" xfId="11659" xr:uid="{8731A666-9F7E-47F5-AA40-43FF98F39A89}"/>
    <cellStyle name="入力 2 2 4 2 3" xfId="1283" xr:uid="{0309C3E6-4CC5-4549-A5CA-49EDF7FE801E}"/>
    <cellStyle name="入力 2 2 4 2 3 2" xfId="4880" xr:uid="{C0706A95-086A-4B42-A15A-EBC3E699562D}"/>
    <cellStyle name="入力 2 2 4 2 3 3" xfId="7782" xr:uid="{0ADE9672-F687-454A-947B-D17294F72A07}"/>
    <cellStyle name="入力 2 2 4 2 3 4" xfId="10693" xr:uid="{CC4B7C31-87B2-425C-88F0-BAA8CC5B1700}"/>
    <cellStyle name="入力 2 2 4 2 3 5" xfId="11115" xr:uid="{B5AECD1F-D367-4C9C-A294-CA767B2C10C0}"/>
    <cellStyle name="入力 2 2 4 2 4" xfId="1595" xr:uid="{685331DA-1CE0-490F-8764-7C02826AA9CC}"/>
    <cellStyle name="入力 2 2 4 2 4 2" xfId="5188" xr:uid="{FA62BA17-2116-4B3E-AC2D-F0FB28CE03FD}"/>
    <cellStyle name="入力 2 2 4 2 4 3" xfId="8002" xr:uid="{D9A394CF-6A5B-40E1-9A1D-CB5586C8D8AD}"/>
    <cellStyle name="入力 2 2 4 2 5" xfId="1866" xr:uid="{70E010C2-92BD-4D17-8C03-77F2543B2D57}"/>
    <cellStyle name="入力 2 2 4 2 5 2" xfId="5457" xr:uid="{B2F476DF-3BB5-49ED-8245-DDAEC5993F8F}"/>
    <cellStyle name="入力 2 2 4 2 5 3" xfId="8216" xr:uid="{DBBDA8A5-8634-4D2D-8826-FC0E1103CA62}"/>
    <cellStyle name="入力 2 2 4 2 6" xfId="2133" xr:uid="{057A3867-F167-4F72-A7A3-FE35EA388DF0}"/>
    <cellStyle name="入力 2 2 4 2 6 2" xfId="5723" xr:uid="{105854BB-F939-4385-9F0D-C119E214D84A}"/>
    <cellStyle name="入力 2 2 4 2 6 3" xfId="8427" xr:uid="{08F7F7ED-B51D-425D-9582-29B225131AD8}"/>
    <cellStyle name="入力 2 2 4 2 7" xfId="2398" xr:uid="{6362F982-6D04-43D1-AEB6-89A3CAD50F4D}"/>
    <cellStyle name="入力 2 2 4 2 7 2" xfId="5988" xr:uid="{08A3281F-17E9-4539-9042-966BDDF9718D}"/>
    <cellStyle name="入力 2 2 4 2 7 3" xfId="8631" xr:uid="{B424924F-BBC1-4B3A-A18A-E1D31012FF31}"/>
    <cellStyle name="入力 2 2 4 2 8" xfId="2658" xr:uid="{85AD216E-9EEB-46AF-BA3D-1E578E08AF61}"/>
    <cellStyle name="入力 2 2 4 2 8 2" xfId="6239" xr:uid="{2B48F481-5B69-47C5-9BA8-9590CC1C8865}"/>
    <cellStyle name="入力 2 2 4 2 8 3" xfId="8819" xr:uid="{B192C46A-C4FD-4C6D-A36B-5BEDD5EF6F63}"/>
    <cellStyle name="入力 2 2 4 2 9" xfId="2904" xr:uid="{87048547-FC91-41BC-A681-1D4AF9AAE625}"/>
    <cellStyle name="入力 2 2 4 2 9 2" xfId="6470" xr:uid="{E0FD828C-CE35-4013-933A-9E0586D0D2F0}"/>
    <cellStyle name="入力 2 2 4 2 9 3" xfId="8991" xr:uid="{FCED0A87-66CB-4AE4-A3C3-4C0D73B8E3AE}"/>
    <cellStyle name="入力 2 2 4 3" xfId="871" xr:uid="{DC45F0C9-387C-4F42-B79A-F40CEFF2318C}"/>
    <cellStyle name="入力 2 2 4 3 2" xfId="4471" xr:uid="{85AE3BEC-CDD0-4C8E-B088-0008A071A0F9}"/>
    <cellStyle name="入力 2 2 4 3 3" xfId="10274" xr:uid="{A3EBFAB6-FB54-4B82-9213-11A9CEFF8EEF}"/>
    <cellStyle name="入力 2 2 4 3 4" xfId="10844" xr:uid="{1F60F03B-2EA2-40D1-8CCF-29D9BE6CDAD2}"/>
    <cellStyle name="入力 2 2 4 3 5" xfId="11529" xr:uid="{F2E9328F-89ED-4291-BD82-4D4869033994}"/>
    <cellStyle name="入力 2 2 4 4" xfId="718" xr:uid="{02ECA042-85A6-49A2-BEEB-B98F244D3924}"/>
    <cellStyle name="入力 2 2 4 4 2" xfId="4319" xr:uid="{54470FAD-031F-4A9C-9371-A27C26EF4D51}"/>
    <cellStyle name="入力 2 2 4 4 3" xfId="10543" xr:uid="{22D4E1DD-2624-474B-AA56-CDB5E9A10CF9}"/>
    <cellStyle name="入力 2 2 4 4 4" xfId="11013" xr:uid="{09D5B44B-5517-4312-82CD-E26415A9FBAF}"/>
    <cellStyle name="入力 2 2 4 4 5" xfId="11414" xr:uid="{EF3B1D6F-3073-41ED-8E9E-FABD6D764EF7}"/>
    <cellStyle name="入力 2 2 4 5" xfId="1437" xr:uid="{EE8E25E9-131B-493F-9D74-F13345D0269B}"/>
    <cellStyle name="入力 2 2 4 5 2" xfId="5031" xr:uid="{90597A6E-5BB1-40AE-9B5C-C0C1F1E2870A}"/>
    <cellStyle name="入力 2 2 4 5 3" xfId="7881" xr:uid="{720DD68C-4D52-49D6-96E8-7DD829805B7A}"/>
    <cellStyle name="入力 2 2 4 6" xfId="1710" xr:uid="{06DC4330-8DD2-4208-944C-551A49EC9513}"/>
    <cellStyle name="入力 2 2 4 6 2" xfId="5302" xr:uid="{731F52A1-3AF6-461E-B1DE-8C85902AC9C7}"/>
    <cellStyle name="入力 2 2 4 6 3" xfId="8091" xr:uid="{250E123E-ED28-445E-91BA-28F9FACF10C5}"/>
    <cellStyle name="入力 2 2 4 7" xfId="1979" xr:uid="{D038A1E6-C5AD-4E3D-B8D2-DE50485CCD60}"/>
    <cellStyle name="入力 2 2 4 7 2" xfId="5570" xr:uid="{6C121F8C-BF28-436A-8C51-8970A564DBE3}"/>
    <cellStyle name="入力 2 2 4 7 3" xfId="8305" xr:uid="{845B9ED7-190A-49C6-BD50-C5D3D630BE63}"/>
    <cellStyle name="入力 2 2 4 8" xfId="2244" xr:uid="{603799AC-8850-4C6F-A5F5-65ECEF1394C7}"/>
    <cellStyle name="入力 2 2 4 8 2" xfId="5834" xr:uid="{D2E1BC13-07A9-4B64-B9D6-779039ECD11F}"/>
    <cellStyle name="入力 2 2 4 8 3" xfId="8515" xr:uid="{F91FCBE9-5534-4C02-AAA5-3DB408D78884}"/>
    <cellStyle name="入力 2 2 4 9" xfId="2504" xr:uid="{C9D71EF8-692C-4B05-88E4-4B4F0992E05A}"/>
    <cellStyle name="入力 2 2 4 9 2" xfId="6091" xr:uid="{2BC7CBFC-EADA-42AE-8FE2-4F934BEB4E67}"/>
    <cellStyle name="入力 2 2 4 9 3" xfId="8710" xr:uid="{71294675-A790-4520-B61F-EF474C84175F}"/>
    <cellStyle name="入力 2 2 5" xfId="369" xr:uid="{6E398A0F-F9AD-4925-B590-45D24C7E34EF}"/>
    <cellStyle name="入力 2 2 5 10" xfId="2637" xr:uid="{CAEA575B-54ED-4AE7-9875-CBA5272BDD52}"/>
    <cellStyle name="入力 2 2 5 10 2" xfId="6218" xr:uid="{B69464BD-46EF-4E74-BDD2-1A9DADC50D51}"/>
    <cellStyle name="入力 2 2 5 10 3" xfId="12426" xr:uid="{3C7AC550-1602-4CD0-86BD-C5539EC6DE7C}"/>
    <cellStyle name="入力 2 2 5 11" xfId="3173" xr:uid="{E418D4A1-E6DD-497F-9EBB-C49E17B6089E}"/>
    <cellStyle name="入力 2 2 5 11 2" xfId="6712" xr:uid="{CEFCA5F5-65AF-4DD2-8810-2029F7AEB673}"/>
    <cellStyle name="入力 2 2 5 11 3" xfId="9132" xr:uid="{42E58A55-15D5-45F3-8AC1-E0C3BFA5AE58}"/>
    <cellStyle name="入力 2 2 5 12" xfId="3292" xr:uid="{65EA131C-3BC1-4B87-8E7F-7F8C85E23004}"/>
    <cellStyle name="入力 2 2 5 12 2" xfId="6827" xr:uid="{8CD9C8BF-873E-463E-9230-AA5846CA5E2E}"/>
    <cellStyle name="入力 2 2 5 12 3" xfId="9225" xr:uid="{988669E0-3A70-471E-B75F-4B5AE2198BE4}"/>
    <cellStyle name="入力 2 2 5 13" xfId="3593" xr:uid="{2C8C0BFD-DA1C-4783-B401-98C31801436F}"/>
    <cellStyle name="入力 2 2 5 13 2" xfId="7128" xr:uid="{40BF0D95-05F6-403F-8D69-EE0245B16453}"/>
    <cellStyle name="入力 2 2 5 13 3" xfId="9454" xr:uid="{FB94CB07-3A23-445B-B3B3-9DE10E3712EB}"/>
    <cellStyle name="入力 2 2 5 14" xfId="3732" xr:uid="{89FE107B-6B7F-451B-8492-6879F827C2A9}"/>
    <cellStyle name="入力 2 2 5 14 2" xfId="7267" xr:uid="{5BA2ABDA-4B2C-4FA9-AE8C-4F265E63C74D}"/>
    <cellStyle name="入力 2 2 5 14 3" xfId="9538" xr:uid="{D2082D6D-924B-4F8C-86B1-0DF32920CA9B}"/>
    <cellStyle name="入力 2 2 5 15" xfId="4003" xr:uid="{55CAB3DB-B110-4C37-8F58-D2930A8BE169}"/>
    <cellStyle name="入力 2 2 5 15 2" xfId="7388" xr:uid="{A170170B-A788-4775-91A5-A544F12C6ADA}"/>
    <cellStyle name="入力 2 2 5 16" xfId="9665" xr:uid="{F7FE83E1-E2C5-4449-9079-9C8412EC852A}"/>
    <cellStyle name="入力 2 2 5 2" xfId="508" xr:uid="{BB3DBCCB-DFEB-42E4-AE20-1FCA05A4CD2D}"/>
    <cellStyle name="入力 2 2 5 2 10" xfId="3066" xr:uid="{8814F7E4-67A1-44BD-BF30-AAE7F7D590AF}"/>
    <cellStyle name="入力 2 2 5 2 10 2" xfId="6617" xr:uid="{B88A38AF-767D-429A-AD51-861716547545}"/>
    <cellStyle name="入力 2 2 5 2 10 3" xfId="12647" xr:uid="{37F5F1DB-0578-4755-B4EB-54D0770D60D9}"/>
    <cellStyle name="入力 2 2 5 2 11" xfId="3072" xr:uid="{2DB5C55D-EFA6-499D-90BE-02DA9DA4CD28}"/>
    <cellStyle name="入力 2 2 5 2 11 2" xfId="6623" xr:uid="{D5E63D4A-2FE9-4CFB-96A5-DA31A512C373}"/>
    <cellStyle name="入力 2 2 5 2 11 3" xfId="9074" xr:uid="{98F220F9-8A9E-4BC8-976D-A69CEA5B073D}"/>
    <cellStyle name="入力 2 2 5 2 12" xfId="3428" xr:uid="{8A316CD9-DFE7-4190-8446-EA98B592A6D8}"/>
    <cellStyle name="入力 2 2 5 2 12 2" xfId="6963" xr:uid="{2A86F886-D165-4D6C-92ED-9913B37F5BAE}"/>
    <cellStyle name="入力 2 2 5 2 12 3" xfId="9335" xr:uid="{B232F6AB-1856-460C-90AE-BA57CCFF3FE5}"/>
    <cellStyle name="入力 2 2 5 2 13" xfId="4120" xr:uid="{60296CD6-19A7-4E5F-82D5-1B81DC3FCAC5}"/>
    <cellStyle name="入力 2 2 5 2 14" xfId="9804" xr:uid="{D645AF3B-2109-4A25-9530-7FED5397F161}"/>
    <cellStyle name="入力 2 2 5 2 15" xfId="9957" xr:uid="{E10579E8-CDD3-405C-B864-A8C6D9197DD9}"/>
    <cellStyle name="入力 2 2 5 2 16" xfId="10101" xr:uid="{20B71237-EDF5-44D4-A0AA-FF8C2C512212}"/>
    <cellStyle name="入力 2 2 5 2 2" xfId="1035" xr:uid="{1DE03F23-F3BA-46B0-8CB3-7A4B13B3960F}"/>
    <cellStyle name="入力 2 2 5 2 2 2" xfId="4635" xr:uid="{739E309E-5474-454C-9BC0-FD097EF62F72}"/>
    <cellStyle name="入力 2 2 5 2 2 3" xfId="10439" xr:uid="{985C8181-9279-4601-9DBD-710B67282D50}"/>
    <cellStyle name="入力 2 2 5 2 2 4" xfId="10950" xr:uid="{2EF67F11-3430-4D5C-A025-07D51A6B683A}"/>
    <cellStyle name="入力 2 2 5 2 2 5" xfId="11663" xr:uid="{24A1544A-F446-499F-B224-6EB1D4B547CC}"/>
    <cellStyle name="入力 2 2 5 2 3" xfId="573" xr:uid="{DC3F0BCD-DC23-4CDB-8C89-B1182883A0C4}"/>
    <cellStyle name="入力 2 2 5 2 3 2" xfId="4177" xr:uid="{44AD88D9-D075-4DA0-B428-C63700E4A777}"/>
    <cellStyle name="入力 2 2 5 2 3 3" xfId="7470" xr:uid="{359624E0-F0F6-40F8-9E68-9E56BDC1D1AA}"/>
    <cellStyle name="入力 2 2 5 2 3 4" xfId="10699" xr:uid="{A5B9BD0D-365C-4DE2-9D62-503DBCA163F2}"/>
    <cellStyle name="入力 2 2 5 2 3 5" xfId="11119" xr:uid="{670BFE52-1F12-4CA6-9132-EFB9D28C8E08}"/>
    <cellStyle name="入力 2 2 5 2 4" xfId="1601" xr:uid="{83581AE6-EAAA-492C-91ED-4687F92167D5}"/>
    <cellStyle name="入力 2 2 5 2 4 2" xfId="5194" xr:uid="{4C88F1A7-1C65-4163-9753-75434BC51A08}"/>
    <cellStyle name="入力 2 2 5 2 4 3" xfId="8006" xr:uid="{839A7ADF-A823-4D66-831B-9E4901BFA19D}"/>
    <cellStyle name="入力 2 2 5 2 5" xfId="1872" xr:uid="{493500E4-D883-442A-A769-1C5C5E1F0B29}"/>
    <cellStyle name="入力 2 2 5 2 5 2" xfId="5463" xr:uid="{DA5D1A65-D044-4F94-AA8F-0A5978F79E8D}"/>
    <cellStyle name="入力 2 2 5 2 5 3" xfId="8220" xr:uid="{0A474E07-FD00-45C6-97AD-E7C63BA99CF9}"/>
    <cellStyle name="入力 2 2 5 2 6" xfId="2139" xr:uid="{DCA4CADF-F524-44F5-B644-7ACD50EB9BCC}"/>
    <cellStyle name="入力 2 2 5 2 6 2" xfId="5729" xr:uid="{73317F2C-B92D-4827-8E07-4D82919BDEE5}"/>
    <cellStyle name="入力 2 2 5 2 6 3" xfId="8431" xr:uid="{D98C9077-17E5-4352-A93A-9735D65A1497}"/>
    <cellStyle name="入力 2 2 5 2 7" xfId="2404" xr:uid="{1F588E52-8DDA-4DD2-AD60-C5DCB7F9FF30}"/>
    <cellStyle name="入力 2 2 5 2 7 2" xfId="5994" xr:uid="{1FD73D80-B728-43F5-8BFC-76846BD2C54B}"/>
    <cellStyle name="入力 2 2 5 2 7 3" xfId="8635" xr:uid="{91117532-06CA-4924-B34B-CC9EB11A624F}"/>
    <cellStyle name="入力 2 2 5 2 8" xfId="2664" xr:uid="{E4C6114C-1AFA-4466-865F-1214011382C6}"/>
    <cellStyle name="入力 2 2 5 2 8 2" xfId="6245" xr:uid="{A894A611-CDE2-4F73-9F40-76CD7CF8279D}"/>
    <cellStyle name="入力 2 2 5 2 8 3" xfId="8823" xr:uid="{08FA5147-993C-4680-A49C-C5C45834D26E}"/>
    <cellStyle name="入力 2 2 5 2 9" xfId="2910" xr:uid="{4C7D1DB5-9BE6-420D-B5A3-071E5B86029B}"/>
    <cellStyle name="入力 2 2 5 2 9 2" xfId="6476" xr:uid="{ACFFE4A3-9B2E-408F-94FE-32578AB08729}"/>
    <cellStyle name="入力 2 2 5 2 9 3" xfId="8995" xr:uid="{00A61272-D665-4FFD-89C6-C2DCF2E8A839}"/>
    <cellStyle name="入力 2 2 5 3" xfId="877" xr:uid="{C8B80160-D848-4B27-85AD-BE4DDF0F3F5D}"/>
    <cellStyle name="入力 2 2 5 3 2" xfId="4477" xr:uid="{EF591AAF-8F7E-42D9-86CD-ACFD79616EDF}"/>
    <cellStyle name="入力 2 2 5 3 3" xfId="10280" xr:uid="{D9F2DC75-A136-4030-B6EB-A2E505C3BB64}"/>
    <cellStyle name="入力 2 2 5 3 4" xfId="10848" xr:uid="{36FA0406-5C36-435A-AF79-FCB2800EA77A}"/>
    <cellStyle name="入力 2 2 5 3 5" xfId="11533" xr:uid="{93F8E007-6CA7-4E7E-9564-0031DDA4593F}"/>
    <cellStyle name="入力 2 2 5 4" xfId="1159" xr:uid="{51682B68-9705-491D-B23C-B9A32E649842}"/>
    <cellStyle name="入力 2 2 5 4 2" xfId="4758" xr:uid="{E6574F98-9F34-4C10-8C92-4B6583650566}"/>
    <cellStyle name="入力 2 2 5 4 3" xfId="10549" xr:uid="{8550D8DB-8DB7-4DD9-B856-9B802F60C502}"/>
    <cellStyle name="入力 2 2 5 4 4" xfId="11017" xr:uid="{76CDA28C-F820-4FB8-92CC-8A15456EE684}"/>
    <cellStyle name="入力 2 2 5 4 5" xfId="11742" xr:uid="{CC8E1542-E324-4E4D-852F-EE7C8CF7BCA2}"/>
    <cellStyle name="入力 2 2 5 5" xfId="1443" xr:uid="{3E2135F5-B5F7-492E-9D19-CB92A81242F7}"/>
    <cellStyle name="入力 2 2 5 5 2" xfId="5037" xr:uid="{AADC0E21-7DC3-4CEB-8D45-B1E27B2C1116}"/>
    <cellStyle name="入力 2 2 5 5 3" xfId="7885" xr:uid="{F3471FF4-A542-463C-BC89-790EB943604B}"/>
    <cellStyle name="入力 2 2 5 6" xfId="1716" xr:uid="{1AF0B8B8-DDC0-4856-A3B7-25EAE1D7227C}"/>
    <cellStyle name="入力 2 2 5 6 2" xfId="5308" xr:uid="{E8EA1720-7AF1-416A-8F3F-938253FFDE86}"/>
    <cellStyle name="入力 2 2 5 6 3" xfId="8095" xr:uid="{955A6DAE-2A08-445A-894B-3A7C580B4E55}"/>
    <cellStyle name="入力 2 2 5 7" xfId="1985" xr:uid="{ACE917DC-7A69-4563-BE80-361B86938781}"/>
    <cellStyle name="入力 2 2 5 7 2" xfId="5576" xr:uid="{A2B7EACF-918B-49AE-A88D-D559015F8D07}"/>
    <cellStyle name="入力 2 2 5 7 3" xfId="8309" xr:uid="{9377D816-2C6C-4635-B777-6470C472880C}"/>
    <cellStyle name="入力 2 2 5 8" xfId="2250" xr:uid="{0E09E9FE-CD4D-465F-882F-CE32016478F9}"/>
    <cellStyle name="入力 2 2 5 8 2" xfId="5840" xr:uid="{6B0352E9-B315-4E0D-A91E-0F5192502397}"/>
    <cellStyle name="入力 2 2 5 8 3" xfId="8519" xr:uid="{3F7F06BF-E365-4B6B-AA07-D97645C701A6}"/>
    <cellStyle name="入力 2 2 5 9" xfId="2510" xr:uid="{25AC3C5D-9079-435F-8F4F-9467A1A7FD5D}"/>
    <cellStyle name="入力 2 2 5 9 2" xfId="6097" xr:uid="{CD1A50D5-CE3C-4BF8-8441-2F6F39F6E4BB}"/>
    <cellStyle name="入力 2 2 5 9 3" xfId="8714" xr:uid="{DEF202A9-0772-4AA3-9FE5-DA4E47274AA2}"/>
    <cellStyle name="入力 2 2 6" xfId="373" xr:uid="{F4501A8D-7DFF-48DD-8FBC-BCDE1B6D5F1E}"/>
    <cellStyle name="入力 2 2 6 10" xfId="2765" xr:uid="{08F5748F-FF35-448B-956B-310EA2FF9411}"/>
    <cellStyle name="入力 2 2 6 10 2" xfId="6338" xr:uid="{69682283-9FA5-4E9B-A66B-3123F3184220}"/>
    <cellStyle name="入力 2 2 6 10 3" xfId="8873" xr:uid="{7EA0FD1E-2D81-458D-86B3-61AC3D6534AF}"/>
    <cellStyle name="入力 2 2 6 11" xfId="2669" xr:uid="{10F8F8CE-B4AE-4DD6-B78C-6B6B9E04CD94}"/>
    <cellStyle name="入力 2 2 6 11 2" xfId="6250" xr:uid="{BD31C044-C518-4D3A-ABB7-AD991893F23B}"/>
    <cellStyle name="入力 2 2 6 11 3" xfId="12436" xr:uid="{B9005A06-4C0B-4169-95FF-966D222A0CCC}"/>
    <cellStyle name="入力 2 2 6 12" xfId="3178" xr:uid="{D01FFED5-D550-4C41-8F7F-5EE9F35D4930}"/>
    <cellStyle name="入力 2 2 6 12 2" xfId="6717" xr:uid="{7711C998-6088-4CD0-A039-CDDFC66CD0FB}"/>
    <cellStyle name="入力 2 2 6 12 3" xfId="9134" xr:uid="{C1D940BB-121B-4275-B7DF-3F7BAB7163BC}"/>
    <cellStyle name="入力 2 2 6 13" xfId="3296" xr:uid="{DEAC630E-101F-46F8-9234-E012209E47D5}"/>
    <cellStyle name="入力 2 2 6 13 2" xfId="6831" xr:uid="{74301B95-A983-4228-B096-FBDEBE6151ED}"/>
    <cellStyle name="入力 2 2 6 13 3" xfId="9229" xr:uid="{A479C4D5-DCDA-4EF0-8825-0BC089F2A6E2}"/>
    <cellStyle name="入力 2 2 6 14" xfId="3597" xr:uid="{FF46367F-FBD3-4256-B48F-30FA3DF931B8}"/>
    <cellStyle name="入力 2 2 6 14 2" xfId="7132" xr:uid="{CB00B724-1D3A-436D-B87A-F505F6B3C1E1}"/>
    <cellStyle name="入力 2 2 6 14 3" xfId="9458" xr:uid="{04BAAFC8-5E19-4D97-B883-289D9FA36758}"/>
    <cellStyle name="入力 2 2 6 15" xfId="3736" xr:uid="{FEB73D6F-707B-4AA5-9ADC-E98ED838F326}"/>
    <cellStyle name="入力 2 2 6 15 2" xfId="7271" xr:uid="{E517C5C6-177F-4AA8-A127-A69784FB788E}"/>
    <cellStyle name="入力 2 2 6 15 3" xfId="9542" xr:uid="{3AACB333-D86B-47BE-A4A5-9A43B3FFBB81}"/>
    <cellStyle name="入力 2 2 6 16" xfId="4007" xr:uid="{112648F9-EB12-4375-9B34-D28ADBFC7959}"/>
    <cellStyle name="入力 2 2 6 16 2" xfId="7392" xr:uid="{791180AD-DCEF-4B6D-A833-9AF1E8C614B8}"/>
    <cellStyle name="入力 2 2 6 17" xfId="3827" xr:uid="{70E9EE95-7BA0-49FB-A0CD-432A99481974}"/>
    <cellStyle name="入力 2 2 6 18" xfId="9669" xr:uid="{9526E447-D270-48DC-9F24-3C19341FCEBA}"/>
    <cellStyle name="入力 2 2 6 19" xfId="11167" xr:uid="{62EA5EF1-58FF-4063-8979-6D0AC4941BA2}"/>
    <cellStyle name="入力 2 2 6 2" xfId="512" xr:uid="{0B227FF8-39AB-4BA3-8CFB-9F7CBC43BC3D}"/>
    <cellStyle name="入力 2 2 6 2 10" xfId="3070" xr:uid="{B874C885-B967-49E7-8DF7-ADE8CA602CBB}"/>
    <cellStyle name="入力 2 2 6 2 10 2" xfId="6621" xr:uid="{29FC1667-450B-4C69-BFBC-0B54A35ADDB5}"/>
    <cellStyle name="入力 2 2 6 2 10 3" xfId="12651" xr:uid="{224B3904-9ACC-4D99-862A-CF952534FA19}"/>
    <cellStyle name="入力 2 2 6 2 11" xfId="2144" xr:uid="{8C602B72-D4AD-4505-80A1-7DCBEEF9F86F}"/>
    <cellStyle name="入力 2 2 6 2 11 2" xfId="5734" xr:uid="{8AFD2BEE-201E-4AD5-B9B7-2FD76DB555CC}"/>
    <cellStyle name="入力 2 2 6 2 11 3" xfId="8436" xr:uid="{98AC7889-B619-43D8-9409-66736458ADCF}"/>
    <cellStyle name="入力 2 2 6 2 12" xfId="3432" xr:uid="{D278BA54-0547-4E92-8098-03CFABEE3A78}"/>
    <cellStyle name="入力 2 2 6 2 12 2" xfId="6967" xr:uid="{A4E73BCD-8435-4E15-8A02-E8734BEEEBC5}"/>
    <cellStyle name="入力 2 2 6 2 12 3" xfId="9339" xr:uid="{D0E85480-DAD6-4551-9480-57E0518DDCBE}"/>
    <cellStyle name="入力 2 2 6 2 13" xfId="4124" xr:uid="{8CD44EBD-C95D-49E7-968E-B9D385214AD6}"/>
    <cellStyle name="入力 2 2 6 2 14" xfId="9808" xr:uid="{6328D34F-91B5-4EBF-8939-8E57F0EFEBBC}"/>
    <cellStyle name="入力 2 2 6 2 15" xfId="9959" xr:uid="{87FD1717-1B69-49E8-8808-F8DC5EBAEAE6}"/>
    <cellStyle name="入力 2 2 6 2 16" xfId="10100" xr:uid="{13ED19E6-AFF1-499E-8CD6-A936437DA6C8}"/>
    <cellStyle name="入力 2 2 6 2 2" xfId="1039" xr:uid="{651AEC27-7723-4041-9B59-477DD9FBBF0E}"/>
    <cellStyle name="入力 2 2 6 2 2 2" xfId="4639" xr:uid="{12EA9D54-8687-490B-9E57-FC89FB7EFF2E}"/>
    <cellStyle name="入力 2 2 6 2 2 3" xfId="10443" xr:uid="{847A47EF-A24A-417D-BF34-9E91D6A83BF4}"/>
    <cellStyle name="入力 2 2 6 2 2 4" xfId="10952" xr:uid="{8505B170-3E35-4685-905C-3A0583367782}"/>
    <cellStyle name="入力 2 2 6 2 2 5" xfId="11667" xr:uid="{0924C99A-21BB-42CD-B112-DE8469EC52AA}"/>
    <cellStyle name="入力 2 2 6 2 3" xfId="1201" xr:uid="{6E28ECFA-4967-4693-AD63-DDDE492E18AD}"/>
    <cellStyle name="入力 2 2 6 2 3 2" xfId="4799" xr:uid="{AB067B4A-2AA5-4194-8BC3-3A4425E5E6A5}"/>
    <cellStyle name="入力 2 2 6 2 3 3" xfId="7726" xr:uid="{AD7B1D9D-F915-4A65-A51A-288C72DEDA7E}"/>
    <cellStyle name="入力 2 2 6 2 3 4" xfId="10703" xr:uid="{7669ED92-D78C-47A7-96DF-E647188DE498}"/>
    <cellStyle name="入力 2 2 6 2 3 5" xfId="11121" xr:uid="{774EB395-EF7B-4E01-8747-D2BEABB96587}"/>
    <cellStyle name="入力 2 2 6 2 4" xfId="1605" xr:uid="{A4E9EC6D-4E2C-4361-9C56-4D45E61B3EC6}"/>
    <cellStyle name="入力 2 2 6 2 4 2" xfId="5198" xr:uid="{CEF3E659-FF92-46AD-BC9D-F22A0B58796C}"/>
    <cellStyle name="入力 2 2 6 2 4 3" xfId="8010" xr:uid="{349B4DC8-8D44-4143-A82C-2508C79D4B8D}"/>
    <cellStyle name="入力 2 2 6 2 5" xfId="1876" xr:uid="{63FBD2C0-871D-47E4-842C-FEA19EDA866F}"/>
    <cellStyle name="入力 2 2 6 2 5 2" xfId="5467" xr:uid="{EC6608F2-90CA-4472-9447-736423C5E3FD}"/>
    <cellStyle name="入力 2 2 6 2 5 3" xfId="8224" xr:uid="{17548653-7773-4BA4-B716-A0A4F25E9573}"/>
    <cellStyle name="入力 2 2 6 2 6" xfId="2143" xr:uid="{CCD6BB6D-8DDE-43C3-AB1E-A5171320F946}"/>
    <cellStyle name="入力 2 2 6 2 6 2" xfId="5733" xr:uid="{F29E2284-903D-4BE3-A069-E414D65CD147}"/>
    <cellStyle name="入力 2 2 6 2 6 3" xfId="8435" xr:uid="{8844A63D-4097-4BC9-906E-A5BCB3A209F2}"/>
    <cellStyle name="入力 2 2 6 2 7" xfId="2408" xr:uid="{01ED164A-43CF-449A-A66C-3AABF5A33730}"/>
    <cellStyle name="入力 2 2 6 2 7 2" xfId="5998" xr:uid="{8DA3D4EF-14B1-4530-B7F2-F80AF77433D1}"/>
    <cellStyle name="入力 2 2 6 2 7 3" xfId="8639" xr:uid="{B6391308-9DE1-4D19-96EB-4AFD1ECAB221}"/>
    <cellStyle name="入力 2 2 6 2 8" xfId="2668" xr:uid="{878BFC7F-DB37-49FE-BE5B-7886D88BED4B}"/>
    <cellStyle name="入力 2 2 6 2 8 2" xfId="6249" xr:uid="{6A9935E4-BD64-415A-A9BC-638B7222A18E}"/>
    <cellStyle name="入力 2 2 6 2 9" xfId="2914" xr:uid="{70D7349D-C872-4B3C-89A6-03709140DE0E}"/>
    <cellStyle name="入力 2 2 6 2 9 2" xfId="6480" xr:uid="{0A3F7ADA-6F9C-45A8-AAA8-685F00B88C88}"/>
    <cellStyle name="入力 2 2 6 2 9 3" xfId="8998" xr:uid="{D6D1A207-9DC9-4EB2-A2FA-0361831AF162}"/>
    <cellStyle name="入力 2 2 6 3" xfId="881" xr:uid="{3733AF8E-B715-4DC9-B08C-84EC201BD2F9}"/>
    <cellStyle name="入力 2 2 6 3 2" xfId="4481" xr:uid="{C728E9BD-F7CB-4EB6-BD48-0266DF70CBE5}"/>
    <cellStyle name="入力 2 2 6 3 3" xfId="10284" xr:uid="{716B1DAF-9CD6-4CEE-81D7-449E7B665CCA}"/>
    <cellStyle name="入力 2 2 6 3 4" xfId="10850" xr:uid="{05BBF540-DDEE-428A-B0C1-4D4D129D8388}"/>
    <cellStyle name="入力 2 2 6 3 5" xfId="11537" xr:uid="{A20154BD-661F-4011-8A5C-2370F717D693}"/>
    <cellStyle name="入力 2 2 6 4" xfId="594" xr:uid="{EF3C86B5-F89E-41AE-9F5C-4C6554DFA0E9}"/>
    <cellStyle name="入力 2 2 6 4 2" xfId="4197" xr:uid="{D70A32A4-17C6-42BC-B506-5CA7184078F9}"/>
    <cellStyle name="入力 2 2 6 4 3" xfId="7479" xr:uid="{82ECDBDC-3DEC-41AA-9CC5-A17129A5A774}"/>
    <cellStyle name="入力 2 2 6 4 4" xfId="10553" xr:uid="{AF50F013-075D-4B47-AC06-1F8DC085C4A4}"/>
    <cellStyle name="入力 2 2 6 4 5" xfId="11019" xr:uid="{D15E4C1D-D98F-41BF-8F7D-785292A70B6D}"/>
    <cellStyle name="入力 2 2 6 5" xfId="1447" xr:uid="{EDD7075A-ABD0-402A-90F8-35C13C721993}"/>
    <cellStyle name="入力 2 2 6 5 2" xfId="5041" xr:uid="{ED25C5DE-E796-4E3D-BA90-574EB9EABF0B}"/>
    <cellStyle name="入力 2 2 6 5 3" xfId="7889" xr:uid="{6DAB713A-46F1-4165-8158-ACBCA25EAD93}"/>
    <cellStyle name="入力 2 2 6 6" xfId="1720" xr:uid="{9A7A3124-2AA6-4396-9D96-7007B03E1544}"/>
    <cellStyle name="入力 2 2 6 6 2" xfId="5312" xr:uid="{655BE952-19BB-42F6-894A-1C1CA2C1CAE6}"/>
    <cellStyle name="入力 2 2 6 6 3" xfId="8099" xr:uid="{164BD677-DDCA-4E6F-9CF9-DB8742D7FE3F}"/>
    <cellStyle name="入力 2 2 6 7" xfId="1989" xr:uid="{012D1E86-5E46-4A2C-9D9E-22E904ACCF82}"/>
    <cellStyle name="入力 2 2 6 7 2" xfId="5580" xr:uid="{EE12F840-DCEC-4991-93AA-BA3B6892FEA7}"/>
    <cellStyle name="入力 2 2 6 7 3" xfId="8313" xr:uid="{CABACD4E-CF1B-4ADC-BAE5-ADC258A699F4}"/>
    <cellStyle name="入力 2 2 6 8" xfId="2254" xr:uid="{8FF10961-D4DD-4F69-A007-73C128190B3A}"/>
    <cellStyle name="入力 2 2 6 8 2" xfId="5844" xr:uid="{06140460-B5A9-4248-A9A5-FF3D7DE66039}"/>
    <cellStyle name="入力 2 2 6 8 3" xfId="8523" xr:uid="{4A8ABEF8-6ED4-4C39-A309-9A30DF846661}"/>
    <cellStyle name="入力 2 2 6 9" xfId="2514" xr:uid="{0EE1F18C-8F84-4544-95B1-B551A462310A}"/>
    <cellStyle name="入力 2 2 6 9 2" xfId="6101" xr:uid="{317F1A0C-B5F7-4229-8F34-3A7AA64DEEB9}"/>
    <cellStyle name="入力 2 2 6 9 3" xfId="8718" xr:uid="{807254AC-625C-48CD-A590-F9C813C80005}"/>
    <cellStyle name="入力 2 2 7" xfId="387" xr:uid="{30C24478-6FB8-4152-9F7A-7C7F5269D21F}"/>
    <cellStyle name="入力 2 2 7 10" xfId="2779" xr:uid="{E06F73A6-FDB1-40C8-8DC8-C34FE5FCE7C2}"/>
    <cellStyle name="入力 2 2 7 10 2" xfId="6352" xr:uid="{62F529FD-0207-4F8C-A38E-F002078BB66A}"/>
    <cellStyle name="入力 2 2 7 10 3" xfId="8886" xr:uid="{20730503-8BB7-4851-B922-652F697E524C}"/>
    <cellStyle name="入力 2 2 7 11" xfId="1126" xr:uid="{40C90106-F255-4EC8-9AF6-9C3BBF6D94BA}"/>
    <cellStyle name="入力 2 2 7 11 2" xfId="4726" xr:uid="{A4E4521C-286E-4880-BB07-B6A24E5E8E31}"/>
    <cellStyle name="入力 2 2 7 11 3" xfId="11727" xr:uid="{63345FD6-2250-4ED8-BAD1-3E1464FDF108}"/>
    <cellStyle name="入力 2 2 7 12" xfId="3133" xr:uid="{A74AE56A-521C-443E-A65C-8140AA8EDFA2}"/>
    <cellStyle name="入力 2 2 7 12 2" xfId="6675" xr:uid="{63D0E10A-2554-4639-9E93-07C9CB2E18BF}"/>
    <cellStyle name="入力 2 2 7 12 3" xfId="9099" xr:uid="{69957E47-456B-421C-BB3E-65C8C1A1538A}"/>
    <cellStyle name="入力 2 2 7 13" xfId="3307" xr:uid="{CB8EF3C3-5D2E-4E07-8F92-A9925089E17A}"/>
    <cellStyle name="入力 2 2 7 13 2" xfId="6842" xr:uid="{F77605AB-1DE0-4E48-A3BC-042D7632A1FC}"/>
    <cellStyle name="入力 2 2 7 13 3" xfId="9238" xr:uid="{C2509BD4-A67A-476F-B0A5-B3D7E60E68F9}"/>
    <cellStyle name="入力 2 2 7 14" xfId="3611" xr:uid="{6A49DA38-CD30-4156-AFD9-E254EC2E3DD9}"/>
    <cellStyle name="入力 2 2 7 14 2" xfId="7146" xr:uid="{E6AD18F4-5985-4D1C-8012-1C3089B6722F}"/>
    <cellStyle name="入力 2 2 7 14 3" xfId="9466" xr:uid="{ADA12E4B-A3FB-4580-8AEA-75DE4B87FE74}"/>
    <cellStyle name="入力 2 2 7 15" xfId="3747" xr:uid="{63783097-6818-46AC-B26E-53667AEA8DF7}"/>
    <cellStyle name="入力 2 2 7 15 2" xfId="7282" xr:uid="{57AF264B-FDD8-45F1-BE90-4BA4B44FCB75}"/>
    <cellStyle name="入力 2 2 7 15 3" xfId="9551" xr:uid="{CFA49E3D-F10E-4D12-8E34-7B0B81C514AC}"/>
    <cellStyle name="入力 2 2 7 16" xfId="4020" xr:uid="{EA9CACC8-BA64-44D2-A559-5FBA42B51C60}"/>
    <cellStyle name="入力 2 2 7 16 2" xfId="7401" xr:uid="{16B0D71E-C8C8-493F-942A-A6D4DD75FEC7}"/>
    <cellStyle name="入力 2 2 7 17" xfId="3838" xr:uid="{7406B673-35AE-45BE-81FB-5A18D833CF6A}"/>
    <cellStyle name="入力 2 2 7 18" xfId="9683" xr:uid="{FADEEE39-3D38-4811-9AF0-B7FD8BCB48FC}"/>
    <cellStyle name="入力 2 2 7 19" xfId="11173" xr:uid="{57790E50-D15A-410D-B4F3-CB5FB7C9A3D7}"/>
    <cellStyle name="入力 2 2 7 2" xfId="523" xr:uid="{40FE39F4-2FA4-45E9-B107-67286A3C3E6D}"/>
    <cellStyle name="入力 2 2 7 2 10" xfId="3083" xr:uid="{CB726A7C-DD31-4C44-811D-9E478576E135}"/>
    <cellStyle name="入力 2 2 7 2 10 2" xfId="6631" xr:uid="{AF721115-5B87-4CB6-A345-78CDD4F67F65}"/>
    <cellStyle name="入力 2 2 7 2 10 3" xfId="12660" xr:uid="{54F2C69A-FA9B-4751-B610-57A88F68100E}"/>
    <cellStyle name="入力 2 2 7 2 11" xfId="2721" xr:uid="{CA902A17-8085-49D0-97CA-21F966269002}"/>
    <cellStyle name="入力 2 2 7 2 11 2" xfId="6299" xr:uid="{D616FA7B-D545-4216-ABB4-50916C868B93}"/>
    <cellStyle name="入力 2 2 7 2 11 3" xfId="8842" xr:uid="{CAAB923D-A072-4E5A-B964-420CAD77CA31}"/>
    <cellStyle name="入力 2 2 7 2 12" xfId="3443" xr:uid="{43ECCF25-39A9-4D69-9C76-4CCDB1F9E4E8}"/>
    <cellStyle name="入力 2 2 7 2 12 2" xfId="6978" xr:uid="{C6925F52-1622-4B78-B337-D35832E2DE14}"/>
    <cellStyle name="入力 2 2 7 2 12 3" xfId="9348" xr:uid="{BF369C7A-B837-443F-98DF-D1CFDC96C267}"/>
    <cellStyle name="入力 2 2 7 2 13" xfId="4133" xr:uid="{1005C094-EB75-43EB-928F-8871E1115E74}"/>
    <cellStyle name="入力 2 2 7 2 14" xfId="9819" xr:uid="{5DDBEA19-12D7-4D3A-9281-4245C6B7DFC5}"/>
    <cellStyle name="入力 2 2 7 2 15" xfId="9969" xr:uid="{0F361D50-CD77-499B-B76C-D50A23C66B70}"/>
    <cellStyle name="入力 2 2 7 2 16" xfId="10753" xr:uid="{20153A28-0A27-43D5-8D08-D3FB030A3892}"/>
    <cellStyle name="入力 2 2 7 2 2" xfId="1053" xr:uid="{96CE803D-4E29-4CE3-9EA1-701C0242D0AD}"/>
    <cellStyle name="入力 2 2 7 2 2 2" xfId="4653" xr:uid="{08AFD1EB-EF30-419A-A326-147B72262F0A}"/>
    <cellStyle name="入力 2 2 7 2 2 3" xfId="10457" xr:uid="{916E69FD-C862-4812-8116-B561385E5FAE}"/>
    <cellStyle name="入力 2 2 7 2 2 4" xfId="10960" xr:uid="{2166C6D9-2165-408E-A874-E6E87E492E9C}"/>
    <cellStyle name="入力 2 2 7 2 2 5" xfId="11677" xr:uid="{4E808F27-5C2D-4CA6-9795-8E43B21B5F0F}"/>
    <cellStyle name="入力 2 2 7 2 3" xfId="786" xr:uid="{B701C6CE-ECB7-427A-A126-0FF8EA04E690}"/>
    <cellStyle name="入力 2 2 7 2 3 2" xfId="4386" xr:uid="{321FD7AA-6467-4EBE-B772-922F58B26DBF}"/>
    <cellStyle name="入力 2 2 7 2 3 3" xfId="7596" xr:uid="{D427F26F-251A-454D-8FD8-85FBE9B63198}"/>
    <cellStyle name="入力 2 2 7 2 3 4" xfId="10716" xr:uid="{FB538AB7-52AD-448F-B47B-051881FDD735}"/>
    <cellStyle name="入力 2 2 7 2 3 5" xfId="11129" xr:uid="{85CC3402-9702-4162-BDB5-236EB7E62364}"/>
    <cellStyle name="入力 2 2 7 2 4" xfId="1618" xr:uid="{4E86483A-DF18-40F3-9E29-BB44B2CF47EE}"/>
    <cellStyle name="入力 2 2 7 2 4 2" xfId="5211" xr:uid="{91303273-6685-4B9B-B696-B2D99B46A42F}"/>
    <cellStyle name="入力 2 2 7 2 4 3" xfId="8021" xr:uid="{89AB3965-C473-4C25-A345-6FA6C0DD9CAD}"/>
    <cellStyle name="入力 2 2 7 2 5" xfId="1890" xr:uid="{D4C72D0D-EDF7-4986-B4ED-C2429C422F19}"/>
    <cellStyle name="入力 2 2 7 2 5 2" xfId="5481" xr:uid="{B775F6D7-5746-4715-9391-6030235287AF}"/>
    <cellStyle name="入力 2 2 7 2 5 3" xfId="8235" xr:uid="{0E380B04-EBEA-4D64-A941-C564C05E7F8B}"/>
    <cellStyle name="入力 2 2 7 2 6" xfId="2156" xr:uid="{7211AEBE-5138-4A50-9148-53DD52B943B8}"/>
    <cellStyle name="入力 2 2 7 2 6 2" xfId="5746" xr:uid="{B83D8FB0-E16E-4A75-992F-A1BC2E8ED43A}"/>
    <cellStyle name="入力 2 2 7 2 6 3" xfId="8445" xr:uid="{384F9776-727F-479F-BC7E-035364C24A96}"/>
    <cellStyle name="入力 2 2 7 2 7" xfId="2422" xr:uid="{A2532126-15F8-4BBA-AFD9-CCE94CD80988}"/>
    <cellStyle name="入力 2 2 7 2 7 2" xfId="6010" xr:uid="{3928E7D3-93A6-4C3B-9FF6-B03F85EEAC55}"/>
    <cellStyle name="入力 2 2 7 2 7 3" xfId="8648" xr:uid="{A056E1CD-4A87-4704-9BAE-10244CDB0EDE}"/>
    <cellStyle name="入力 2 2 7 2 8" xfId="2681" xr:uid="{B7AD68C3-10D8-45AF-90FC-28D12616BE5D}"/>
    <cellStyle name="入力 2 2 7 2 8 2" xfId="6262" xr:uid="{9FEA672B-C4D3-4793-A624-BDC445EBFCDF}"/>
    <cellStyle name="入力 2 2 7 2 9" xfId="2927" xr:uid="{9FD61BE1-601A-445F-93D6-159979FA1AC3}"/>
    <cellStyle name="入力 2 2 7 2 9 2" xfId="6493" xr:uid="{E7399D57-7243-4232-993E-639AE0A1ACAC}"/>
    <cellStyle name="入力 2 2 7 2 9 3" xfId="9011" xr:uid="{51202018-1B76-4DC1-83E3-544226D3C2CD}"/>
    <cellStyle name="入力 2 2 7 3" xfId="895" xr:uid="{DECC6DAA-6B7C-443D-A13D-51AD13B55760}"/>
    <cellStyle name="入力 2 2 7 3 2" xfId="4495" xr:uid="{7066D690-E762-417A-8E74-680D80434086}"/>
    <cellStyle name="入力 2 2 7 3 3" xfId="10298" xr:uid="{491B6D96-9EDF-490E-8650-A35A0690EEE3}"/>
    <cellStyle name="入力 2 2 7 3 4" xfId="10858" xr:uid="{E8183210-8D6F-4D53-B051-9EAA2DB73965}"/>
    <cellStyle name="入力 2 2 7 3 5" xfId="11548" xr:uid="{7F9C03CF-330A-400C-8A38-E8CB4208DEA3}"/>
    <cellStyle name="入力 2 2 7 4" xfId="1337" xr:uid="{6ADDB0BD-6240-48A3-A10A-C89E00B143DD}"/>
    <cellStyle name="入力 2 2 7 4 2" xfId="4932" xr:uid="{3D81879B-FA32-4DD3-A3DB-DA925AF494D3}"/>
    <cellStyle name="入力 2 2 7 4 3" xfId="7816" xr:uid="{7B437F2C-55B7-4775-A5ED-A8C05C8D8A4A}"/>
    <cellStyle name="入力 2 2 7 4 4" xfId="10566" xr:uid="{498FDBED-8481-46D8-B66F-22EBE8571A76}"/>
    <cellStyle name="入力 2 2 7 4 5" xfId="11027" xr:uid="{227FBC61-55C2-4F32-9CF6-D59AD20295B5}"/>
    <cellStyle name="入力 2 2 7 5" xfId="1460" xr:uid="{0DCCEBD7-D229-473E-82B2-DEF10A9561EE}"/>
    <cellStyle name="入力 2 2 7 5 2" xfId="5054" xr:uid="{5B8DC64A-EB97-4F17-B922-DC080F679701}"/>
    <cellStyle name="入力 2 2 7 5 3" xfId="7900" xr:uid="{4D88163A-D677-4924-A317-B3EC52C34BE5}"/>
    <cellStyle name="入力 2 2 7 6" xfId="1733" xr:uid="{A34CAF58-D023-48CD-9844-4F2127421F1E}"/>
    <cellStyle name="入力 2 2 7 6 2" xfId="5325" xr:uid="{E01B98A3-7EDA-4BA0-8268-5012906AE38B}"/>
    <cellStyle name="入力 2 2 7 6 3" xfId="8109" xr:uid="{EA72BDF3-0877-4FE6-97AC-68668AD20D9D}"/>
    <cellStyle name="入力 2 2 7 7" xfId="2003" xr:uid="{40F25161-34FF-474E-9943-3DC7273089ED}"/>
    <cellStyle name="入力 2 2 7 7 2" xfId="5594" xr:uid="{37932FD7-ACDF-45F2-9D15-8FE127260501}"/>
    <cellStyle name="入力 2 2 7 7 3" xfId="8324" xr:uid="{3B09C3B8-B386-43A9-9530-69217CA4E0DA}"/>
    <cellStyle name="入力 2 2 7 8" xfId="2267" xr:uid="{0E0A47EF-1DB5-4BE3-B079-4BA32CC74EF4}"/>
    <cellStyle name="入力 2 2 7 8 2" xfId="5857" xr:uid="{E95C973C-EF2F-45AF-8396-FAC45FA74789}"/>
    <cellStyle name="入力 2 2 7 8 3" xfId="8534" xr:uid="{4F624855-4F79-4738-BC3D-EA8AC4C4D180}"/>
    <cellStyle name="入力 2 2 7 9" xfId="2527" xr:uid="{769227AB-6FBA-469F-97CA-DF59469BF27D}"/>
    <cellStyle name="入力 2 2 7 9 2" xfId="6114" xr:uid="{1E11134D-F104-48D0-9AAA-015B830D9538}"/>
    <cellStyle name="入力 2 2 7 9 3" xfId="8729" xr:uid="{6E8DFAF4-BE14-4FAA-A3CF-0BDAAAC551FB}"/>
    <cellStyle name="入力 2 2 8" xfId="280" xr:uid="{0AEE70EF-0DC2-41E8-AD28-3EF206C9053D}"/>
    <cellStyle name="入力 2 2 8 10" xfId="2984" xr:uid="{C49AF22D-EE91-42C7-9EB6-491066257C13}"/>
    <cellStyle name="入力 2 2 8 10 2" xfId="6546" xr:uid="{49637140-F71C-453D-AE35-5DFF9836C2CB}"/>
    <cellStyle name="入力 2 2 8 10 3" xfId="12580" xr:uid="{57B47301-1B91-4654-9431-60FA772CA87B}"/>
    <cellStyle name="入力 2 2 8 11" xfId="655" xr:uid="{A13EF760-E2D9-4BEB-9B39-0DA37BD01DCA}"/>
    <cellStyle name="入力 2 2 8 11 2" xfId="4257" xr:uid="{4B04DB8F-E08D-46AA-B197-6B98474FFC8E}"/>
    <cellStyle name="入力 2 2 8 11 3" xfId="7522" xr:uid="{D8D621A9-D912-4288-B63C-67ED78489B28}"/>
    <cellStyle name="入力 2 2 8 12" xfId="3353" xr:uid="{20B7F0EB-CF80-473B-9743-0CB42E664E4A}"/>
    <cellStyle name="入力 2 2 8 12 2" xfId="6888" xr:uid="{E07CFC36-1E37-492B-9C24-DB56D5B73E79}"/>
    <cellStyle name="入力 2 2 8 12 3" xfId="9275" xr:uid="{9D14635C-780C-442F-9F6A-54C07BE07C71}"/>
    <cellStyle name="入力 2 2 8 13" xfId="3920" xr:uid="{3255DC36-200B-468C-8270-19B8F470D401}"/>
    <cellStyle name="入力 2 2 8 14" xfId="9610" xr:uid="{DDC9B964-82FF-4466-B744-0EF28D46A834}"/>
    <cellStyle name="入力 2 2 8 15" xfId="9904" xr:uid="{3CFC5AAD-19C6-482E-A4D2-8FE852F265B3}"/>
    <cellStyle name="入力 2 2 8 16" xfId="10161" xr:uid="{CE54ED90-62F0-48F9-9610-696851A2C364}"/>
    <cellStyle name="入力 2 2 8 2" xfId="951" xr:uid="{FC3E2F9E-04DB-4A50-ACA5-952DEBA1808D}"/>
    <cellStyle name="入力 2 2 8 2 2" xfId="4551" xr:uid="{9A82320D-D985-4B04-8C98-F96CEDB0280E}"/>
    <cellStyle name="入力 2 2 8 2 3" xfId="10354" xr:uid="{5285C73F-5893-4B20-BC92-6A7B63EC5FDC}"/>
    <cellStyle name="入力 2 2 8 2 4" xfId="10893" xr:uid="{83BEF046-C329-49EC-A9D4-9C99D307E0B7}"/>
    <cellStyle name="入力 2 2 8 2 5" xfId="11594" xr:uid="{8BD808C4-2EE7-4881-9149-8478D98FBF19}"/>
    <cellStyle name="入力 2 2 8 3" xfId="1093" xr:uid="{763748EF-9A18-4802-A493-2B5C85D248EE}"/>
    <cellStyle name="入力 2 2 8 3 2" xfId="4693" xr:uid="{7B1B5693-3546-4DC8-9857-639E7D0FB472}"/>
    <cellStyle name="入力 2 2 8 3 3" xfId="7658" xr:uid="{CE16243A-FC1D-44B0-AAB8-A3C49081798E}"/>
    <cellStyle name="入力 2 2 8 3 4" xfId="10618" xr:uid="{68FB7E1A-379A-4403-B44B-91F91A9BB1FE}"/>
    <cellStyle name="入力 2 2 8 3 5" xfId="11062" xr:uid="{E13C7D97-B481-4F36-A8DF-39495B5E2502}"/>
    <cellStyle name="入力 2 2 8 4" xfId="1516" xr:uid="{1C4A63E1-731D-459E-89EB-E12A10637F35}"/>
    <cellStyle name="入力 2 2 8 4 2" xfId="5110" xr:uid="{7D94F6ED-6609-4CC7-8A03-546C1B4C4D95}"/>
    <cellStyle name="入力 2 2 8 4 3" xfId="7941" xr:uid="{032BC68F-EB52-4698-8237-DA2CB304CF59}"/>
    <cellStyle name="入力 2 2 8 5" xfId="1788" xr:uid="{F9D9C0D4-CF37-4503-AA61-2027010FF627}"/>
    <cellStyle name="入力 2 2 8 5 2" xfId="5379" xr:uid="{309A108E-3117-4DD1-904D-E7A6C471DA7C}"/>
    <cellStyle name="入力 2 2 8 5 3" xfId="8153" xr:uid="{77641149-EA63-4310-AABD-F17C64261CBD}"/>
    <cellStyle name="入力 2 2 8 6" xfId="2056" xr:uid="{1892D823-6F7D-43A1-8FF8-285258583543}"/>
    <cellStyle name="入力 2 2 8 6 2" xfId="5646" xr:uid="{5A39CCFD-D3D8-4495-96EA-EC4DAA421EFF}"/>
    <cellStyle name="入力 2 2 8 6 3" xfId="8366" xr:uid="{110C536A-F80B-48DE-AF4B-1E4E2796428E}"/>
    <cellStyle name="入力 2 2 8 7" xfId="2323" xr:uid="{6E82AAD6-860C-4C8F-A4C9-6D13C8770FE1}"/>
    <cellStyle name="入力 2 2 8 7 2" xfId="5913" xr:uid="{5D3BA053-8CB1-4C24-B68D-8DF3B598CD13}"/>
    <cellStyle name="入力 2 2 8 7 3" xfId="8571" xr:uid="{FB1186F7-E575-46C1-93F6-E51AD1E27BD2}"/>
    <cellStyle name="入力 2 2 8 8" xfId="2581" xr:uid="{5449EB7E-F4C6-4763-AEB1-87C152132961}"/>
    <cellStyle name="入力 2 2 8 8 2" xfId="6165" xr:uid="{C35E6127-B182-4F72-9CDA-8B4E069DD61A}"/>
    <cellStyle name="入力 2 2 8 8 3" xfId="8766" xr:uid="{64B92C18-F6A6-42D1-BFE2-9A1ABDB9E85A}"/>
    <cellStyle name="入力 2 2 8 9" xfId="2830" xr:uid="{13856179-2194-41C4-8E20-3DDFB821219E}"/>
    <cellStyle name="入力 2 2 8 9 2" xfId="6402" xr:uid="{BAB01976-93A3-43FC-97FB-B64FAFCCF560}"/>
    <cellStyle name="入力 2 2 8 9 3" xfId="8931" xr:uid="{0222831D-7AEB-4E2E-9C52-018C0A54A439}"/>
    <cellStyle name="入力 2 2 9" xfId="431" xr:uid="{606DA082-37FF-4008-9A41-F23121EE1CBB}"/>
    <cellStyle name="入力 2 2 9 2" xfId="4061" xr:uid="{4FD25C38-058F-460D-B2E3-7835C1557488}"/>
    <cellStyle name="入力 2 2 9 3" xfId="7430" xr:uid="{2097137C-EB79-43A2-AC51-0155E74FB63A}"/>
    <cellStyle name="入力 2 2 9 4" xfId="9727" xr:uid="{2A3F31A3-F023-43CC-AD72-B28699D6302A}"/>
    <cellStyle name="入力 2 2 9 5" xfId="10788" xr:uid="{BA19FD64-5FF8-473E-B484-1F55120B62A3}"/>
    <cellStyle name="入力 2 20" xfId="10094" xr:uid="{7B29364B-6AEB-4951-97D1-BCF9A8191AD0}"/>
    <cellStyle name="入力 2 3" xfId="294" xr:uid="{68F9AD18-C89B-4110-962A-2D121C3BA946}"/>
    <cellStyle name="入力 2 3 10" xfId="1760" xr:uid="{4E97C6DF-E2C3-4662-9394-7BD705660603}"/>
    <cellStyle name="入力 2 3 10 2" xfId="5352" xr:uid="{75B38276-DC1F-4CDC-B684-1CE2F9EECC7B}"/>
    <cellStyle name="入力 2 3 10 3" xfId="8132" xr:uid="{FF7E11F6-1BC7-427C-B5EF-B3C72F6F1626}"/>
    <cellStyle name="入力 2 3 11" xfId="646" xr:uid="{A4744DBB-61DB-4229-AF6C-49FCF02D3E1B}"/>
    <cellStyle name="入力 2 3 11 2" xfId="4249" xr:uid="{BC8069CD-A38A-4B82-8FEF-6200A7B85FC7}"/>
    <cellStyle name="入力 2 3 11 3" xfId="11374" xr:uid="{AB62C3FC-8AF0-472A-98C1-0BBDCCB80D39}"/>
    <cellStyle name="入力 2 3 12" xfId="1616" xr:uid="{9E4D69CC-D6E6-4A87-B374-E2AFC75DE273}"/>
    <cellStyle name="入力 2 3 12 2" xfId="5209" xr:uid="{D8BC32BD-613F-4062-B15B-D59545C1E5B1}"/>
    <cellStyle name="入力 2 3 12 3" xfId="8019" xr:uid="{9390D52D-EA26-43A8-9D67-3E195E5EF04C}"/>
    <cellStyle name="入力 2 3 13" xfId="3204" xr:uid="{015B0B26-F6CA-4B92-B4C8-D909F3FB1C11}"/>
    <cellStyle name="入力 2 3 13 2" xfId="6741" xr:uid="{3E8416C2-EC8D-466C-9886-7F49A1558895}"/>
    <cellStyle name="入力 2 3 13 3" xfId="9155" xr:uid="{7B1864DB-BD79-4D46-B843-5E341287C5D5}"/>
    <cellStyle name="入力 2 3 14" xfId="3518" xr:uid="{A54A5EC6-5EE5-484E-94FF-87DD1EA83A1D}"/>
    <cellStyle name="入力 2 3 14 2" xfId="7053" xr:uid="{40C43550-A0E1-426F-8F6A-2FAF92D36E35}"/>
    <cellStyle name="入力 2 3 14 3" xfId="9403" xr:uid="{26FA2241-36D0-4DAB-91FF-F6FBCE2D1D2E}"/>
    <cellStyle name="入力 2 3 15" xfId="3663" xr:uid="{726FA8B3-A6FD-4DFC-9A3F-34E43730317A}"/>
    <cellStyle name="入力 2 3 15 2" xfId="7198" xr:uid="{52206516-004B-455F-A277-1B76C0FB1690}"/>
    <cellStyle name="入力 2 3 15 3" xfId="9496" xr:uid="{C533F0AD-1A3B-4D5F-A972-82B93EE7084F}"/>
    <cellStyle name="入力 2 3 16" xfId="3930" xr:uid="{305B5ACF-9FE3-4B4F-A716-E00921F473F9}"/>
    <cellStyle name="入力 2 3 16 2" xfId="7335" xr:uid="{B3607488-B52D-486D-A300-31FD77784DA3}"/>
    <cellStyle name="入力 2 3 2" xfId="399" xr:uid="{5EDA4515-3C6C-4926-9283-74B7C432A2F3}"/>
    <cellStyle name="入力 2 3 2 10" xfId="2788" xr:uid="{F42E045A-8A1C-41F3-89F2-41D0B8CFD284}"/>
    <cellStyle name="入力 2 3 2 10 2" xfId="6361" xr:uid="{9C6780F5-B24E-4926-95B7-88D573152513}"/>
    <cellStyle name="入力 2 3 2 10 3" xfId="8894" xr:uid="{C60D77C2-0797-4F04-8D18-64F7DCA99B65}"/>
    <cellStyle name="入力 2 3 2 11" xfId="1293" xr:uid="{81C5D143-8DCD-464F-A0F7-11B2D1FD1EB3}"/>
    <cellStyle name="入力 2 3 2 11 2" xfId="4889" xr:uid="{4DF5B40C-8398-4F4C-9FD6-412C1FF11E65}"/>
    <cellStyle name="入力 2 3 2 11 3" xfId="11812" xr:uid="{66525BBD-7503-4A6B-834C-BCDDB80DB16C}"/>
    <cellStyle name="入力 2 3 2 12" xfId="1119" xr:uid="{8095E400-6FA6-4D41-A980-96E38819EE65}"/>
    <cellStyle name="入力 2 3 2 12 2" xfId="4719" xr:uid="{AC10DFB2-3645-4357-9629-A08FBBC27B3A}"/>
    <cellStyle name="入力 2 3 2 12 3" xfId="7675" xr:uid="{84CCF54A-7956-469D-A7FA-3D8F5093F82A}"/>
    <cellStyle name="入力 2 3 2 13" xfId="3315" xr:uid="{B2C76DA4-35D6-450B-821C-2572A02FCECD}"/>
    <cellStyle name="入力 2 3 2 13 2" xfId="6850" xr:uid="{51CC41AB-5FD0-433E-A7CC-F2935DC68947}"/>
    <cellStyle name="入力 2 3 2 13 3" xfId="9244" xr:uid="{92167C8B-FF2E-4F55-B9D8-4E15CF56A7F5}"/>
    <cellStyle name="入力 2 3 2 14" xfId="3623" xr:uid="{8550B4E7-12A9-44AD-8A48-BF0289293D72}"/>
    <cellStyle name="入力 2 3 2 14 2" xfId="7158" xr:uid="{67E886A3-EEA8-4A84-9B5C-C0E8DFA13A95}"/>
    <cellStyle name="入力 2 3 2 14 3" xfId="9472" xr:uid="{B46A70FA-2A56-4499-A5A0-AF8F89AA29A0}"/>
    <cellStyle name="入力 2 3 2 15" xfId="3755" xr:uid="{D86B862A-0A3B-48B6-BB09-CF0FB2991596}"/>
    <cellStyle name="入力 2 3 2 15 2" xfId="7290" xr:uid="{D217D262-C35D-402A-B7BF-5878304D2165}"/>
    <cellStyle name="入力 2 3 2 15 3" xfId="9557" xr:uid="{3D5E35FC-9B57-45DC-86DD-224544A96113}"/>
    <cellStyle name="入力 2 3 2 16" xfId="4030" xr:uid="{A19B6242-BBF5-46CE-B7F3-32B8D13A9A8D}"/>
    <cellStyle name="入力 2 3 2 16 2" xfId="7407" xr:uid="{2B43321C-9650-4809-94BF-9DE27C979CAA}"/>
    <cellStyle name="入力 2 3 2 17" xfId="3849" xr:uid="{70D65552-490C-4E26-B715-E0161CC6E921}"/>
    <cellStyle name="入力 2 3 2 18" xfId="9695" xr:uid="{9E26C782-80BA-4D03-B806-CC72DF13896E}"/>
    <cellStyle name="入力 2 3 2 19" xfId="11179" xr:uid="{9B8076CD-6568-43D0-B36D-215BB7E46503}"/>
    <cellStyle name="入力 2 3 2 2" xfId="531" xr:uid="{03C66FF4-B2EC-42E8-8544-70DF1A82D91B}"/>
    <cellStyle name="入力 2 3 2 2 10" xfId="3095" xr:uid="{555301D3-8404-48C7-9DD3-DCED6A9D56B5}"/>
    <cellStyle name="入力 2 3 2 2 10 2" xfId="6642" xr:uid="{9F85313A-39FA-490D-9154-6BEDCEBDF547}"/>
    <cellStyle name="入力 2 3 2 2 10 3" xfId="12670" xr:uid="{B44514A2-1222-4B14-A840-BA1AD32C37AA}"/>
    <cellStyle name="入力 2 3 2 2 11" xfId="1228" xr:uid="{7BD1618C-55A7-48C3-86C0-57AF915982DD}"/>
    <cellStyle name="入力 2 3 2 2 11 2" xfId="4825" xr:uid="{27224B47-B5E8-452A-B533-BD5F8B34C060}"/>
    <cellStyle name="入力 2 3 2 2 11 3" xfId="7746" xr:uid="{DD450A57-99F7-4455-B35A-8244202CE8FA}"/>
    <cellStyle name="入力 2 3 2 2 12" xfId="3451" xr:uid="{D15182E7-108F-4DCC-B52B-476ED645A418}"/>
    <cellStyle name="入力 2 3 2 2 12 2" xfId="6986" xr:uid="{8B309AB1-DB38-4AED-8B9E-33E1A76AC591}"/>
    <cellStyle name="入力 2 3 2 2 12 3" xfId="9354" xr:uid="{27B6124F-F3EF-4ED9-BB5A-3794E503D0CC}"/>
    <cellStyle name="入力 2 3 2 2 13" xfId="4139" xr:uid="{3CC114A1-983C-4420-9AFB-17DB7999F7D1}"/>
    <cellStyle name="入力 2 3 2 2 14" xfId="9827" xr:uid="{306E6188-29B2-4AE6-AF71-88C289623355}"/>
    <cellStyle name="入力 2 3 2 2 15" xfId="9978" xr:uid="{81360808-AF94-4432-9372-7AEB88C36173}"/>
    <cellStyle name="入力 2 3 2 2 16" xfId="10760" xr:uid="{E9A51945-ABEE-456C-8F1D-888A5E5B3156}"/>
    <cellStyle name="入力 2 3 2 2 2" xfId="1065" xr:uid="{B873F512-F3B1-4AD4-ACFA-7B38B44CED51}"/>
    <cellStyle name="入力 2 3 2 2 2 2" xfId="4665" xr:uid="{3DF9E45D-91B4-41C7-8154-73BA8CCFB93D}"/>
    <cellStyle name="入力 2 3 2 2 2 3" xfId="10469" xr:uid="{789C3D9C-3C61-4205-84AC-6BE76A6BA490}"/>
    <cellStyle name="入力 2 3 2 2 2 4" xfId="10967" xr:uid="{894F1234-73A2-455F-A32D-2463988E40CE}"/>
    <cellStyle name="入力 2 3 2 2 2 5" xfId="11687" xr:uid="{6320BA79-2B5B-43BD-8125-366A5CCC18CE}"/>
    <cellStyle name="入力 2 3 2 2 3" xfId="1227" xr:uid="{A13A9818-E93C-41DB-9C5C-CEEAC1F73E05}"/>
    <cellStyle name="入力 2 3 2 2 3 2" xfId="4824" xr:uid="{B08751F9-6C48-45F7-8FE2-1EA4BA8916D7}"/>
    <cellStyle name="入力 2 3 2 2 3 3" xfId="7745" xr:uid="{B17FAAFA-77D7-4343-99D4-F889336701BE}"/>
    <cellStyle name="入力 2 3 2 2 3 4" xfId="10726" xr:uid="{8704492A-26DB-4C3E-9BE4-71867D891AE1}"/>
    <cellStyle name="入力 2 3 2 2 3 5" xfId="11136" xr:uid="{F95CBF8A-A67B-439D-80B8-EB7AEECA9ECB}"/>
    <cellStyle name="入力 2 3 2 2 4" xfId="1630" xr:uid="{F40B12C8-B2F9-4450-92FA-37910733E2A9}"/>
    <cellStyle name="入力 2 3 2 2 4 2" xfId="5223" xr:uid="{770ED69E-E98B-4B23-B852-E2808500B2F3}"/>
    <cellStyle name="入力 2 3 2 2 4 3" xfId="8030" xr:uid="{7CD737EA-C7BC-4E2F-8699-FA4AEFCF2D4B}"/>
    <cellStyle name="入力 2 3 2 2 5" xfId="1901" xr:uid="{CC480F9F-61E4-42FB-8AB7-174A913727C2}"/>
    <cellStyle name="入力 2 3 2 2 5 2" xfId="5492" xr:uid="{D0922585-4A57-4CA2-9788-44BAABA84754}"/>
    <cellStyle name="入力 2 3 2 2 5 3" xfId="8244" xr:uid="{85601280-BA18-4524-8BAC-E00D6498B27B}"/>
    <cellStyle name="入力 2 3 2 2 6" xfId="2168" xr:uid="{91E938AA-7D1C-456E-9FA9-AA14868DD448}"/>
    <cellStyle name="入力 2 3 2 2 6 2" xfId="5758" xr:uid="{EE059F86-6776-4D1B-AC9E-18CEC0FE443A}"/>
    <cellStyle name="入力 2 3 2 2 6 3" xfId="8454" xr:uid="{F2AADC30-7898-4DFD-A033-9D33F3F5DC5C}"/>
    <cellStyle name="入力 2 3 2 2 7" xfId="2434" xr:uid="{395B2A02-8807-46BE-9341-18F029661401}"/>
    <cellStyle name="入力 2 3 2 2 7 2" xfId="6022" xr:uid="{A3BB178C-DC0E-4612-B7EB-D898AB3DBD0F}"/>
    <cellStyle name="入力 2 3 2 2 7 3" xfId="8656" xr:uid="{A71BD6D5-DC34-4FA0-9CDF-1C8EB167E00C}"/>
    <cellStyle name="入力 2 3 2 2 8" xfId="2692" xr:uid="{170B66A0-7C44-4961-85CD-FCD959CF018A}"/>
    <cellStyle name="入力 2 3 2 2 8 2" xfId="6270" xr:uid="{16746702-E1F3-4DF6-B6B2-0920C98D8386}"/>
    <cellStyle name="入力 2 3 2 2 9" xfId="2938" xr:uid="{AEEC6D80-2893-4252-AA50-F091C2EA9963}"/>
    <cellStyle name="入力 2 3 2 2 9 2" xfId="6504" xr:uid="{631B7550-8F7C-4B4F-B94E-BFD4DC49CAC8}"/>
    <cellStyle name="入力 2 3 2 2 9 3" xfId="9021" xr:uid="{006F7E4B-9FEC-4C33-AA03-B8B66D0E4B8D}"/>
    <cellStyle name="入力 2 3 2 3" xfId="907" xr:uid="{A486E359-3BDA-45FF-B89E-94096EA669B9}"/>
    <cellStyle name="入力 2 3 2 3 2" xfId="4507" xr:uid="{D5F7603F-A2E7-4B49-B598-D8929FF5A5D2}"/>
    <cellStyle name="入力 2 3 2 3 3" xfId="10310" xr:uid="{B254B94A-75BF-477F-A90A-852AF36C2505}"/>
    <cellStyle name="入力 2 3 2 3 4" xfId="10865" xr:uid="{A4B168B6-2724-4C56-B56F-1F6281AEB61B}"/>
    <cellStyle name="入力 2 3 2 3 5" xfId="11558" xr:uid="{B4E44598-20DB-4D0C-BABF-2B22DE1C1431}"/>
    <cellStyle name="入力 2 3 2 4" xfId="703" xr:uid="{2DC371D4-0380-4852-A1F8-362DD764C90D}"/>
    <cellStyle name="入力 2 3 2 4 2" xfId="4304" xr:uid="{F7F9F19C-51A5-4869-8B87-DCC9BFB93F0E}"/>
    <cellStyle name="入力 2 3 2 4 3" xfId="7549" xr:uid="{E64467C0-90D9-4E30-B4FF-A70247D4770C}"/>
    <cellStyle name="入力 2 3 2 4 4" xfId="10576" xr:uid="{7D6975A5-8A1E-4798-8C35-03176A0B8652}"/>
    <cellStyle name="入力 2 3 2 4 5" xfId="11034" xr:uid="{32BF6793-5F06-41B3-B31D-9F4CBC01D21A}"/>
    <cellStyle name="入力 2 3 2 5" xfId="1472" xr:uid="{2CF1A05E-DEC9-48A0-8C34-7C1214B1CCBC}"/>
    <cellStyle name="入力 2 3 2 5 2" xfId="5066" xr:uid="{86A9FBF9-B789-4FC5-BFC3-332A08950C25}"/>
    <cellStyle name="入力 2 3 2 5 3" xfId="7909" xr:uid="{900E63E4-E912-4101-8872-77D36C55494B}"/>
    <cellStyle name="入力 2 3 2 6" xfId="1744" xr:uid="{DD312AD0-4217-4300-B0C5-574A29AF7CB4}"/>
    <cellStyle name="入力 2 3 2 6 2" xfId="5336" xr:uid="{2B052ECB-D8B1-4478-9D8D-E1733103CCE7}"/>
    <cellStyle name="入力 2 3 2 6 3" xfId="8118" xr:uid="{20AB8497-30AA-4988-AC5A-E6C09C702FB4}"/>
    <cellStyle name="入力 2 3 2 7" xfId="2015" xr:uid="{148E3916-40A4-4C0C-8EB5-66844ADF7305}"/>
    <cellStyle name="入力 2 3 2 7 2" xfId="5606" xr:uid="{3EDDDE96-0586-4A56-866E-1AB5E93D05BC}"/>
    <cellStyle name="入力 2 3 2 7 3" xfId="8333" xr:uid="{C0F7DFFD-F7AA-4F88-9CC5-4177B50EB42D}"/>
    <cellStyle name="入力 2 3 2 8" xfId="2279" xr:uid="{AD448F48-0DCB-475A-9255-4AEB47F46460}"/>
    <cellStyle name="入力 2 3 2 8 2" xfId="5869" xr:uid="{B746F899-7E3F-482B-9840-BE49A92EB234}"/>
    <cellStyle name="入力 2 3 2 8 3" xfId="8540" xr:uid="{8F5F0D31-F263-459D-9BE6-28F46537902E}"/>
    <cellStyle name="入力 2 3 2 9" xfId="2539" xr:uid="{6C573B93-9E78-4F73-92DD-F18DBAE042B4}"/>
    <cellStyle name="入力 2 3 2 9 2" xfId="6124" xr:uid="{8CE07AA1-A6CF-49A3-8880-E2A30FFFB8E5}"/>
    <cellStyle name="入力 2 3 2 9 3" xfId="8735" xr:uid="{C872FB54-F3D0-48CC-A90B-F50188A13C9E}"/>
    <cellStyle name="入力 2 3 3" xfId="439" xr:uid="{1AEBF5A5-AADC-43E1-8A7F-99CEBF200AE3}"/>
    <cellStyle name="入力 2 3 3 10" xfId="2995" xr:uid="{7F2704BE-02E5-425E-B55C-C35C387D0964}"/>
    <cellStyle name="入力 2 3 3 10 2" xfId="6557" xr:uid="{DC6691CA-2E22-44FE-AAB8-FDD8C09F91FF}"/>
    <cellStyle name="入力 2 3 3 10 3" xfId="12590" xr:uid="{F871FBAA-17B0-465B-9C29-EE00400BDDD7}"/>
    <cellStyle name="入力 2 3 3 11" xfId="2932" xr:uid="{FF677931-A591-4472-90B9-BE5C09AEEDF8}"/>
    <cellStyle name="入力 2 3 3 11 2" xfId="6498" xr:uid="{2119ED13-11F4-4DCC-837F-CA3950C59B0E}"/>
    <cellStyle name="入力 2 3 3 11 3" xfId="9016" xr:uid="{2BE1BBAF-D2A8-435F-BB3D-C4D91D82A85E}"/>
    <cellStyle name="入力 2 3 3 12" xfId="3361" xr:uid="{5A82A408-5875-4774-B5F6-1790F785E1D0}"/>
    <cellStyle name="入力 2 3 3 12 2" xfId="6896" xr:uid="{31415B5E-BE53-4D32-8011-57CC244FDD77}"/>
    <cellStyle name="入力 2 3 3 12 3" xfId="9281" xr:uid="{87128635-2604-4027-989F-DC46389BD8E6}"/>
    <cellStyle name="入力 2 3 3 13" xfId="4067" xr:uid="{B2370D2C-21DE-4D9F-AC4C-9D89390853DE}"/>
    <cellStyle name="入力 2 3 3 14" xfId="9735" xr:uid="{B102CAFF-FA2A-4F88-83B8-862AB8633BF3}"/>
    <cellStyle name="入力 2 3 3 15" xfId="9913" xr:uid="{3CE0777D-B943-4117-879F-D7AC1705936B}"/>
    <cellStyle name="入力 2 3 3 16" xfId="10171" xr:uid="{D07C1A78-C283-4B2E-BAFB-A61FB7B4AE3E}"/>
    <cellStyle name="入力 2 3 3 2" xfId="963" xr:uid="{459775E8-FE31-46D9-A1E2-20DFE8DD4BD8}"/>
    <cellStyle name="入力 2 3 3 2 2" xfId="4563" xr:uid="{6E37F1B3-B0DC-474B-85F9-85EC602A69FD}"/>
    <cellStyle name="入力 2 3 3 2 3" xfId="10366" xr:uid="{DC018103-1681-4E1F-8618-C928BE3C1A33}"/>
    <cellStyle name="入力 2 3 3 2 4" xfId="10900" xr:uid="{2CEB2DD8-28FF-48DE-B124-EFEC8EBD1BF9}"/>
    <cellStyle name="入力 2 3 3 2 5" xfId="11604" xr:uid="{64747D8F-066B-4FE5-9084-BF970CFF19D6}"/>
    <cellStyle name="入力 2 3 3 3" xfId="1284" xr:uid="{6A622ABD-A41B-465E-888F-E294BA1603BC}"/>
    <cellStyle name="入力 2 3 3 3 2" xfId="4881" xr:uid="{1132386A-7F06-4B13-ADF0-7C3ADCA7935C}"/>
    <cellStyle name="入力 2 3 3 3 3" xfId="7783" xr:uid="{BADB959A-4767-4FA9-A88F-5FB5EB214A90}"/>
    <cellStyle name="入力 2 3 3 3 4" xfId="10628" xr:uid="{AF39C3BE-3E72-47B0-8C17-A445012CA525}"/>
    <cellStyle name="入力 2 3 3 3 5" xfId="11069" xr:uid="{E1477A2F-0F25-48BB-823D-B621802A8147}"/>
    <cellStyle name="入力 2 3 3 4" xfId="1528" xr:uid="{2CB8D7A0-C705-4D0F-B287-A1B53997AA5E}"/>
    <cellStyle name="入力 2 3 3 4 2" xfId="5121" xr:uid="{9C346BB8-AE38-45C0-81FC-4BFD18D6F45C}"/>
    <cellStyle name="入力 2 3 3 4 3" xfId="7949" xr:uid="{719277F8-395E-4E7D-913B-719A022CC87E}"/>
    <cellStyle name="入力 2 3 3 5" xfId="1799" xr:uid="{5E872349-5459-44FA-B324-855FFD8643E2}"/>
    <cellStyle name="入力 2 3 3 5 2" xfId="5390" xr:uid="{113B062F-74DA-498D-91D5-9B3AD6102C05}"/>
    <cellStyle name="入力 2 3 3 5 3" xfId="8162" xr:uid="{44A570F8-EE79-46C5-979D-B3BB8083EEB8}"/>
    <cellStyle name="入力 2 3 3 6" xfId="2067" xr:uid="{28FBC755-7687-4C76-ABF2-FE72F84F008B}"/>
    <cellStyle name="入力 2 3 3 6 2" xfId="5657" xr:uid="{3CEDC80D-E8E0-472B-8910-1C7C29E84BEB}"/>
    <cellStyle name="入力 2 3 3 6 3" xfId="8373" xr:uid="{05D0EEBB-7E83-4A62-AE2F-FD22FDFB8E87}"/>
    <cellStyle name="入力 2 3 3 7" xfId="2333" xr:uid="{A163F82B-117B-42F3-A347-C7CC9C4E78B7}"/>
    <cellStyle name="入力 2 3 3 7 2" xfId="5923" xr:uid="{B8BE351F-8970-442C-A4A4-D2F6F1E10D11}"/>
    <cellStyle name="入力 2 3 3 7 3" xfId="8578" xr:uid="{AFAF4404-0840-45FA-AF1D-9090C2A0AA25}"/>
    <cellStyle name="入力 2 3 3 8" xfId="2592" xr:uid="{255F34F7-9016-4A86-BB1C-885BC0BD9291}"/>
    <cellStyle name="入力 2 3 3 8 2" xfId="6175" xr:uid="{23ED51A5-18F8-443A-858A-6623E54468AB}"/>
    <cellStyle name="入力 2 3 3 8 3" xfId="8773" xr:uid="{F8293A38-5AF8-467D-999D-D5264A6B143C}"/>
    <cellStyle name="入力 2 3 3 9" xfId="2841" xr:uid="{2CA17D28-3E96-4B9B-AB90-F31E57F56E65}"/>
    <cellStyle name="入力 2 3 3 9 2" xfId="6411" xr:uid="{7265B212-17D1-4A58-A482-0F9E9B2FA07C}"/>
    <cellStyle name="入力 2 3 3 9 3" xfId="8939" xr:uid="{1EFAEB9D-9F5C-4FE0-BF13-B5DAC364B869}"/>
    <cellStyle name="入力 2 3 4" xfId="803" xr:uid="{BB114ABA-1DFD-4BAD-BF6C-CA5A32215B8C}"/>
    <cellStyle name="入力 2 3 4 2" xfId="4403" xr:uid="{88B18233-13F4-4B27-9D80-47B033005A98}"/>
    <cellStyle name="入力 2 3 4 3" xfId="10206" xr:uid="{C134BBC5-2C87-4B81-BF86-F4D9D54E4EC4}"/>
    <cellStyle name="入力 2 3 4 4" xfId="10795" xr:uid="{6A4945C7-0810-406E-8F57-A1F2D3E4CC20}"/>
    <cellStyle name="入力 2 3 4 5" xfId="11471" xr:uid="{79CE1DF2-15C3-4122-B034-5887234BD034}"/>
    <cellStyle name="入力 2 3 5" xfId="1372" xr:uid="{C9B8D4ED-6356-4DD4-9310-6CACE890A073}"/>
    <cellStyle name="入力 2 3 5 2" xfId="4966" xr:uid="{891D0190-8A8D-4863-B009-01CCA1D3AB3E}"/>
    <cellStyle name="入力 2 3 5 3" xfId="11857" xr:uid="{741A84C2-A4F9-43C5-8F06-FBEDE4997B1C}"/>
    <cellStyle name="入力 2 3 6" xfId="678" xr:uid="{6BB2A939-D560-4543-9C01-45E36D549781}"/>
    <cellStyle name="入力 2 3 6 2" xfId="4280" xr:uid="{C90C63FA-D0CE-4C6A-BC91-F802A25B6001}"/>
    <cellStyle name="入力 2 3 6 3" xfId="7536" xr:uid="{F82F55B1-D222-4ACE-9BB7-4726FD1B73C9}"/>
    <cellStyle name="入力 2 3 7" xfId="599" xr:uid="{26C43590-B9EE-4FC6-9AFD-3F59D332791F}"/>
    <cellStyle name="入力 2 3 7 2" xfId="4202" xr:uid="{682017EF-C671-4017-AEA6-356D2546EE9A}"/>
    <cellStyle name="入力 2 3 7 3" xfId="7483" xr:uid="{6C6B14DB-5616-4497-9D33-F3EAB4A0D519}"/>
    <cellStyle name="入力 2 3 8" xfId="664" xr:uid="{0B4CD376-D7D1-4DDC-B521-8779B4DC6A59}"/>
    <cellStyle name="入力 2 3 8 2" xfId="4266" xr:uid="{0632DA25-BEBC-4028-AB1E-F4B671355BF0}"/>
    <cellStyle name="入力 2 3 8 3" xfId="7526" xr:uid="{690A49C6-EA8C-4CCB-9D7B-8E6B843D0A00}"/>
    <cellStyle name="入力 2 3 9" xfId="1340" xr:uid="{793B2E36-A35E-4D23-A8A6-C69DA468EFC5}"/>
    <cellStyle name="入力 2 3 9 2" xfId="4935" xr:uid="{223D1AC9-668D-4CF7-B126-C6E677BC2CCF}"/>
    <cellStyle name="入力 2 3 9 3" xfId="7818" xr:uid="{713E50B9-33C8-41BD-B7E9-6852901F9A33}"/>
    <cellStyle name="入力 2 4" xfId="287" xr:uid="{889183AD-A5CD-49B3-9631-62B20F1D8302}"/>
    <cellStyle name="入力 2 4 10" xfId="1864" xr:uid="{8865C621-BEAD-4CC1-B3DB-036CA27A3E76}"/>
    <cellStyle name="入力 2 4 10 2" xfId="5455" xr:uid="{5CAC4706-5600-4BC5-B543-383CFF1D8818}"/>
    <cellStyle name="入力 2 4 10 3" xfId="8214" xr:uid="{4B1EFF25-9E93-42DB-94B8-DA1DE1757F7C}"/>
    <cellStyle name="入力 2 4 11" xfId="2711" xr:uid="{79917710-17D1-4A1C-A244-BF047665DC0C}"/>
    <cellStyle name="入力 2 4 11 2" xfId="6289" xr:uid="{A4B13D0F-4199-4A9A-9250-254CBE936901}"/>
    <cellStyle name="入力 2 4 11 3" xfId="12456" xr:uid="{7B788D12-2BEB-4151-8CBC-616B5364B932}"/>
    <cellStyle name="入力 2 4 12" xfId="638" xr:uid="{08389648-26A0-45BD-BDED-92263EDF33A3}"/>
    <cellStyle name="入力 2 4 12 2" xfId="4241" xr:uid="{8F53FEA0-D924-4B55-8547-489D2BE8F868}"/>
    <cellStyle name="入力 2 4 12 3" xfId="7512" xr:uid="{674CCBC7-DD32-4B53-98BB-84F6615AAA75}"/>
    <cellStyle name="入力 2 4 13" xfId="3228" xr:uid="{AD5E6EBB-9CF1-4DD1-ABE8-FB89DF39B81B}"/>
    <cellStyle name="入力 2 4 13 2" xfId="6763" xr:uid="{D371ED77-1BDE-4813-B97F-E6B5AAED5FD7}"/>
    <cellStyle name="入力 2 4 13 3" xfId="9175" xr:uid="{54B49148-5B28-4086-A72B-1EEF23E7C3D7}"/>
    <cellStyle name="入力 2 4 14" xfId="3511" xr:uid="{052F7FCB-F2D0-44FB-8FA9-64BAB3C34839}"/>
    <cellStyle name="入力 2 4 14 2" xfId="7046" xr:uid="{27E340BC-309D-4914-B039-0DD3824F5E59}"/>
    <cellStyle name="入力 2 4 14 3" xfId="9399" xr:uid="{2F4FCFD3-4EC5-45BE-BD48-C56E831132E6}"/>
    <cellStyle name="入力 2 4 15" xfId="3657" xr:uid="{76801EB2-686C-4110-B7D5-12C8A698B31F}"/>
    <cellStyle name="入力 2 4 15 2" xfId="7192" xr:uid="{90225DA5-A2C6-49A1-9BB0-8D3E7FAA9568}"/>
    <cellStyle name="入力 2 4 15 3" xfId="9493" xr:uid="{DAF367BE-D50A-47DC-8921-32E0CF2D1CA3}"/>
    <cellStyle name="入力 2 4 16" xfId="3923" xr:uid="{85E0BD2A-B9B5-46D8-99A5-74A52F0D0D5D}"/>
    <cellStyle name="入力 2 4 16 2" xfId="7331" xr:uid="{BF6AC541-DFA9-4163-8298-712FFA8FF642}"/>
    <cellStyle name="入力 2 4 2" xfId="392" xr:uid="{5F7FB064-10EB-451D-B482-DFD3A277EA67}"/>
    <cellStyle name="入力 2 4 2 10" xfId="2782" xr:uid="{D9755A6B-6A1B-430F-8B1D-108896A6718F}"/>
    <cellStyle name="入力 2 4 2 10 2" xfId="6355" xr:uid="{58D1807B-3B84-4423-91A2-9F7AE97336F2}"/>
    <cellStyle name="入力 2 4 2 10 3" xfId="8889" xr:uid="{BD65112A-4DF9-479F-9D98-CABAA92F11B5}"/>
    <cellStyle name="入力 2 4 2 11" xfId="2450" xr:uid="{CAA7421A-D069-4B9F-9D84-8764663D008E}"/>
    <cellStyle name="入力 2 4 2 11 2" xfId="6038" xr:uid="{1E4E1046-D1BE-42E9-8F3D-310F020893D4}"/>
    <cellStyle name="入力 2 4 2 11 3" xfId="12358" xr:uid="{F7BDCDFD-DCB7-492F-9181-205BF8F7CAA3}"/>
    <cellStyle name="入力 2 4 2 12" xfId="3168" xr:uid="{6C3BEB63-D5AD-4C97-B8F9-9FD6497A5EED}"/>
    <cellStyle name="入力 2 4 2 12 2" xfId="6708" xr:uid="{CF18DFBA-0E0F-4DD6-91BA-F8CF1047A880}"/>
    <cellStyle name="入力 2 4 2 12 3" xfId="9129" xr:uid="{7A208B57-5B59-4516-9EA7-F5EC6EF127C9}"/>
    <cellStyle name="入力 2 4 2 13" xfId="3309" xr:uid="{187EAFF3-0946-4FEE-AD2B-135B2A92D8D4}"/>
    <cellStyle name="入力 2 4 2 13 2" xfId="6844" xr:uid="{76D00A4D-39E7-4A00-807C-9C946AA93872}"/>
    <cellStyle name="入力 2 4 2 13 3" xfId="9240" xr:uid="{3561F968-9D1A-4379-9E89-7E3419EC1E18}"/>
    <cellStyle name="入力 2 4 2 14" xfId="3616" xr:uid="{D882CB38-8AF5-4418-9FD5-E09D9FF7078B}"/>
    <cellStyle name="入力 2 4 2 14 2" xfId="7151" xr:uid="{1019AD79-C346-4FC1-8B51-CB5BE3117297}"/>
    <cellStyle name="入力 2 4 2 14 3" xfId="9468" xr:uid="{7C64ABFE-D95C-4DA5-86E6-7ED4202C8D95}"/>
    <cellStyle name="入力 2 4 2 15" xfId="3749" xr:uid="{4EDD9C7E-0239-46D4-8E1A-800ACCE73F76}"/>
    <cellStyle name="入力 2 4 2 15 2" xfId="7284" xr:uid="{494134D4-0931-4EE8-9477-5534C7189289}"/>
    <cellStyle name="入力 2 4 2 15 3" xfId="9553" xr:uid="{70477A8D-16D5-4340-A8AA-22645DBE3903}"/>
    <cellStyle name="入力 2 4 2 16" xfId="4023" xr:uid="{4BDEDE6A-0370-4AD1-863C-D7F495BFBEC5}"/>
    <cellStyle name="入力 2 4 2 16 2" xfId="7403" xr:uid="{29F4237B-FBBB-4AAD-96F6-23A918CDCE2E}"/>
    <cellStyle name="入力 2 4 2 17" xfId="3842" xr:uid="{7FDEBCC6-3CAA-4BB7-A936-630DE9502AB9}"/>
    <cellStyle name="入力 2 4 2 18" xfId="9688" xr:uid="{6EFE2A03-EC1F-4CA8-A278-E873B02CA6DB}"/>
    <cellStyle name="入力 2 4 2 19" xfId="11175" xr:uid="{BC088190-F07E-407B-979B-5AB646032474}"/>
    <cellStyle name="入力 2 4 2 2" xfId="525" xr:uid="{769037B1-4B32-43D1-935C-9B5C0FF09629}"/>
    <cellStyle name="入力 2 4 2 2 10" xfId="3088" xr:uid="{AFC51065-1898-47B5-8E27-63E2E79B3A1E}"/>
    <cellStyle name="入力 2 4 2 2 10 2" xfId="6635" xr:uid="{3CBA49B7-057D-4D04-81C5-A355C38B10FB}"/>
    <cellStyle name="入力 2 4 2 2 10 3" xfId="12663" xr:uid="{156DF8E0-608E-458A-A53E-4ACFB02773C5}"/>
    <cellStyle name="入力 2 4 2 2 11" xfId="2285" xr:uid="{9A44F7B3-C755-4CD8-A254-D9CCA3F0F850}"/>
    <cellStyle name="入力 2 4 2 2 11 2" xfId="5875" xr:uid="{49A208F8-CF8F-48EF-9DD7-51F0E21D6FD5}"/>
    <cellStyle name="入力 2 4 2 2 11 3" xfId="8545" xr:uid="{D9F752B1-F891-4FC0-BC43-768FE716D0F7}"/>
    <cellStyle name="入力 2 4 2 2 12" xfId="3445" xr:uid="{174E68A7-BDFE-4315-962E-0024EF9F95EE}"/>
    <cellStyle name="入力 2 4 2 2 12 2" xfId="6980" xr:uid="{44436295-B27D-4484-8848-3ECF538DBF6D}"/>
    <cellStyle name="入力 2 4 2 2 12 3" xfId="9350" xr:uid="{021A18E4-6837-4CB3-A611-0F994C3E8310}"/>
    <cellStyle name="入力 2 4 2 2 13" xfId="4135" xr:uid="{BCC71B2B-26D8-4355-A1F9-C3FCBF08CB8E}"/>
    <cellStyle name="入力 2 4 2 2 14" xfId="9821" xr:uid="{29E37A22-7B6B-4928-AB68-BF37C6F8E136}"/>
    <cellStyle name="入力 2 4 2 2 15" xfId="9974" xr:uid="{B34C7BF2-9B57-4E65-A807-EBB461968053}"/>
    <cellStyle name="入力 2 4 2 2 16" xfId="10755" xr:uid="{9FB3C0D9-77AD-4488-8C28-D27596FE7609}"/>
    <cellStyle name="入力 2 4 2 2 2" xfId="1058" xr:uid="{2B157E10-62C5-427F-9816-1DF4794403AA}"/>
    <cellStyle name="入力 2 4 2 2 2 2" xfId="4658" xr:uid="{E2A1A719-8044-4F00-A220-FDFFDC38871A}"/>
    <cellStyle name="入力 2 4 2 2 2 3" xfId="10462" xr:uid="{3B5CA990-2B9A-49FD-AD1A-F38981EEC675}"/>
    <cellStyle name="入力 2 4 2 2 2 4" xfId="10962" xr:uid="{5DE3FADF-78EB-4AC8-A388-CAB901A6D522}"/>
    <cellStyle name="入力 2 4 2 2 2 5" xfId="11680" xr:uid="{25079677-DEB6-41DD-9C13-D639EBE81810}"/>
    <cellStyle name="入力 2 4 2 2 3" xfId="1218" xr:uid="{B37BB128-8CD0-487C-B13A-AE7224749513}"/>
    <cellStyle name="入力 2 4 2 2 3 2" xfId="4815" xr:uid="{F0589FC6-3E6E-4D73-AE08-395E1D7ECA38}"/>
    <cellStyle name="入力 2 4 2 2 3 3" xfId="7739" xr:uid="{B7578CF7-70FF-4415-89A9-E60B05B26366}"/>
    <cellStyle name="入力 2 4 2 2 3 4" xfId="10719" xr:uid="{C4E1A25E-9C8A-44CC-9634-7A29234CA586}"/>
    <cellStyle name="入力 2 4 2 2 3 5" xfId="11131" xr:uid="{905F8C61-8535-4B9F-9BD9-FDE407E20412}"/>
    <cellStyle name="入力 2 4 2 2 4" xfId="1623" xr:uid="{FC33D0CA-9329-4D82-ADA5-835F37F758AE}"/>
    <cellStyle name="入力 2 4 2 2 4 2" xfId="5216" xr:uid="{99D4FD5F-6583-44E9-9EB3-FBFCDFE639BD}"/>
    <cellStyle name="入力 2 4 2 2 4 3" xfId="8025" xr:uid="{FD0A0CF5-4A0D-417F-A4B2-FF06A5104596}"/>
    <cellStyle name="入力 2 4 2 2 5" xfId="1894" xr:uid="{FD7D8839-0E96-4A9E-AB61-8042A306A8CF}"/>
    <cellStyle name="入力 2 4 2 2 5 2" xfId="5485" xr:uid="{F075B72C-5281-4608-8DB5-6C9834BA1E43}"/>
    <cellStyle name="入力 2 4 2 2 5 3" xfId="8239" xr:uid="{52F5475C-66DE-487A-8794-ABBDA3C279B8}"/>
    <cellStyle name="入力 2 4 2 2 6" xfId="2161" xr:uid="{BE2C2EC4-A5C9-4CE2-A8EB-4510C1CFB82E}"/>
    <cellStyle name="入力 2 4 2 2 6 2" xfId="5751" xr:uid="{D4E44B5E-EA2B-4495-9362-BE01571DD83F}"/>
    <cellStyle name="入力 2 4 2 2 6 3" xfId="8450" xr:uid="{843C209C-FCE7-4314-BD94-DAC8A4DD4A6B}"/>
    <cellStyle name="入力 2 4 2 2 7" xfId="2427" xr:uid="{945FEBBF-EBCC-4AC3-A4C9-7EEC631E270C}"/>
    <cellStyle name="入力 2 4 2 2 7 2" xfId="6015" xr:uid="{1B5FE950-C762-4F56-A265-0E068C9B5DCB}"/>
    <cellStyle name="入力 2 4 2 2 7 3" xfId="8652" xr:uid="{E035E005-66BC-4AAE-852F-9D67B34DF6F4}"/>
    <cellStyle name="入力 2 4 2 2 8" xfId="2686" xr:uid="{5B3C7FF7-6055-4187-A005-463BF021A1BB}"/>
    <cellStyle name="入力 2 4 2 2 8 2" xfId="6266" xr:uid="{193CC303-8178-4CFE-B4D3-ADD6BB3567BE}"/>
    <cellStyle name="入力 2 4 2 2 9" xfId="2931" xr:uid="{C5143AA4-75AB-443F-93B6-DDBF91235709}"/>
    <cellStyle name="入力 2 4 2 2 9 2" xfId="6497" xr:uid="{976A4B7D-79FA-40CD-9226-1D9CEAEDD3C4}"/>
    <cellStyle name="入力 2 4 2 2 9 3" xfId="9015" xr:uid="{0DBD04F5-65EA-4EBB-ADC5-C4E75AC3BCBB}"/>
    <cellStyle name="入力 2 4 2 3" xfId="900" xr:uid="{F5163592-24D6-4F7B-9AD1-DD27A2155C37}"/>
    <cellStyle name="入力 2 4 2 3 2" xfId="4500" xr:uid="{6C367A6B-07CF-4487-A96E-26B0030D1DA3}"/>
    <cellStyle name="入力 2 4 2 3 3" xfId="10303" xr:uid="{E4BBBC23-CAD6-403F-9417-3BA2A30AA37E}"/>
    <cellStyle name="入力 2 4 2 3 4" xfId="10860" xr:uid="{FADAA723-136D-47E6-B251-7F0069619B65}"/>
    <cellStyle name="入力 2 4 2 3 5" xfId="11551" xr:uid="{693C0A75-0955-43CC-83C2-4E6450CC2A5E}"/>
    <cellStyle name="入力 2 4 2 4" xfId="674" xr:uid="{A4C6B97B-30FB-4AD3-886B-BBAEBEBC0032}"/>
    <cellStyle name="入力 2 4 2 4 2" xfId="4276" xr:uid="{0BAFA56F-FC13-4194-873D-90E4D275087C}"/>
    <cellStyle name="入力 2 4 2 4 3" xfId="7533" xr:uid="{45E24A8B-B4AF-4E33-839C-4F2EB76B547B}"/>
    <cellStyle name="入力 2 4 2 4 4" xfId="10569" xr:uid="{4D014103-A20D-4FD7-A90D-9D2DD2CB5562}"/>
    <cellStyle name="入力 2 4 2 4 5" xfId="11029" xr:uid="{642A4EDD-A140-48FE-AFCF-6D0BC2D4EE05}"/>
    <cellStyle name="入力 2 4 2 5" xfId="1465" xr:uid="{2C040603-05EF-448D-A9FD-C2813EF25E1A}"/>
    <cellStyle name="入力 2 4 2 5 2" xfId="5059" xr:uid="{164FD0C2-EF3C-4804-AF49-FC7E2A41D2FD}"/>
    <cellStyle name="入力 2 4 2 5 3" xfId="7904" xr:uid="{0C73FAA2-420F-41B7-95CF-785C45362B3D}"/>
    <cellStyle name="入力 2 4 2 6" xfId="1737" xr:uid="{4455C416-C29C-4CED-B542-702A45BFD9A5}"/>
    <cellStyle name="入力 2 4 2 6 2" xfId="5329" xr:uid="{BB36BFA3-F9C8-4781-8410-C88FBA7F559E}"/>
    <cellStyle name="入力 2 4 2 6 3" xfId="8113" xr:uid="{264181F8-5958-4116-8595-656F00ADF221}"/>
    <cellStyle name="入力 2 4 2 7" xfId="2008" xr:uid="{8F8ECA36-87C0-43DC-8A00-AB9F7521DBCB}"/>
    <cellStyle name="入力 2 4 2 7 2" xfId="5599" xr:uid="{B585E7AE-AA88-445D-9251-1375F3B70927}"/>
    <cellStyle name="入力 2 4 2 7 3" xfId="8328" xr:uid="{1282362B-2D8A-473C-9112-CE331A1F9760}"/>
    <cellStyle name="入力 2 4 2 8" xfId="2272" xr:uid="{83FB9134-1EA4-46F6-81AC-7A9FB11C2231}"/>
    <cellStyle name="入力 2 4 2 8 2" xfId="5862" xr:uid="{8F11818E-717E-4CB9-8817-CF9E2AA9FDE1}"/>
    <cellStyle name="入力 2 4 2 8 3" xfId="8536" xr:uid="{59F763C1-3D63-474E-9514-6D904C630EB8}"/>
    <cellStyle name="入力 2 4 2 9" xfId="2532" xr:uid="{C505F194-E542-4D64-8C68-B747D410BB57}"/>
    <cellStyle name="入力 2 4 2 9 2" xfId="6118" xr:uid="{E218368A-AC65-4486-AC33-56EBAE1B192F}"/>
    <cellStyle name="入力 2 4 2 9 3" xfId="8731" xr:uid="{5E49D031-F178-4B79-ACAE-A0163EB13F38}"/>
    <cellStyle name="入力 2 4 3" xfId="433" xr:uid="{66A13BEF-87B1-49D5-9BF2-E5B86F6AE50A}"/>
    <cellStyle name="入力 2 4 3 10" xfId="2988" xr:uid="{B72A59A5-DD2C-4381-8690-EC8432C59C88}"/>
    <cellStyle name="入力 2 4 3 10 2" xfId="6550" xr:uid="{3DB3DD5D-FC82-4915-81CF-091DF25FC7E5}"/>
    <cellStyle name="入力 2 4 3 10 3" xfId="12584" xr:uid="{444DB434-E270-4B2B-AFE1-B6A6DA3EA22E}"/>
    <cellStyle name="入力 2 4 3 11" xfId="654" xr:uid="{8B04D1D9-3FCB-49D2-A837-A87A54F6B329}"/>
    <cellStyle name="入力 2 4 3 11 2" xfId="4256" xr:uid="{B70B5B39-EDA3-4BD7-AF0C-4DD37AEC3598}"/>
    <cellStyle name="入力 2 4 3 11 3" xfId="7521" xr:uid="{6B9693AC-01EC-4B44-99B0-BAE7A167B9FD}"/>
    <cellStyle name="入力 2 4 3 12" xfId="3355" xr:uid="{66AC6C18-6105-4707-BC4A-78F1CEE76541}"/>
    <cellStyle name="入力 2 4 3 12 2" xfId="6890" xr:uid="{819A61DE-84D2-4672-9968-B89FEDFD8688}"/>
    <cellStyle name="入力 2 4 3 12 3" xfId="9277" xr:uid="{EC974744-1472-417C-B980-D0EDD3A2562D}"/>
    <cellStyle name="入力 2 4 3 13" xfId="4063" xr:uid="{ADF8FEE8-C933-4335-BEE4-866F6C6F1167}"/>
    <cellStyle name="入力 2 4 3 14" xfId="9729" xr:uid="{3556CF5B-7C8C-475F-BA39-CB5C3419EA2A}"/>
    <cellStyle name="入力 2 4 3 15" xfId="9909" xr:uid="{D6C303CF-46BF-4E73-8685-59D2A04C7990}"/>
    <cellStyle name="入力 2 4 3 16" xfId="10184" xr:uid="{8C38487F-E4FD-41F2-BA0C-FF37D6C2AA2F}"/>
    <cellStyle name="入力 2 4 3 2" xfId="956" xr:uid="{1FA45BEE-D10E-46AD-AB1B-C8E51382F11E}"/>
    <cellStyle name="入力 2 4 3 2 2" xfId="4556" xr:uid="{B9690A55-7FD2-40BE-B270-5CD5F0C7A2A0}"/>
    <cellStyle name="入力 2 4 3 2 3" xfId="10359" xr:uid="{F5BEBBC6-98A9-4F70-ABD1-D64C77F2BFD2}"/>
    <cellStyle name="入力 2 4 3 2 4" xfId="10895" xr:uid="{504DEA53-3A3A-4BE3-AAA5-E3E59856BD2E}"/>
    <cellStyle name="入力 2 4 3 2 5" xfId="11597" xr:uid="{97F022AB-66BE-4E3D-9A3D-5BD35523C742}"/>
    <cellStyle name="入力 2 4 3 3" xfId="1375" xr:uid="{C58F1F90-01EB-4526-B61C-C582D21846A3}"/>
    <cellStyle name="入力 2 4 3 3 2" xfId="4969" xr:uid="{C85532C8-463E-4F8B-AAAA-7740290EF0CE}"/>
    <cellStyle name="入力 2 4 3 3 3" xfId="7835" xr:uid="{9A7311E4-8451-4949-9085-39B2DDF22D57}"/>
    <cellStyle name="入力 2 4 3 3 4" xfId="10621" xr:uid="{34EF33E9-B241-4DE2-9CA9-593F32D8797A}"/>
    <cellStyle name="入力 2 4 3 3 5" xfId="11064" xr:uid="{269F055E-66D0-463C-8A04-EC056011740F}"/>
    <cellStyle name="入力 2 4 3 4" xfId="1521" xr:uid="{45810683-1B50-4F69-BA0A-DDF4ABB04F5A}"/>
    <cellStyle name="入力 2 4 3 4 2" xfId="5115" xr:uid="{A95EB6B4-67FF-4009-8FE8-47549C707592}"/>
    <cellStyle name="入力 2 4 3 4 3" xfId="7945" xr:uid="{2A3CAB01-3ABE-4AAD-8A49-2B6001C5B063}"/>
    <cellStyle name="入力 2 4 3 5" xfId="1792" xr:uid="{1EB4F9FE-DE7D-49A0-906B-13C7AEE90837}"/>
    <cellStyle name="入力 2 4 3 5 2" xfId="5383" xr:uid="{726736BF-1584-4156-8F14-7CFE0B1347B6}"/>
    <cellStyle name="入力 2 4 3 5 3" xfId="8157" xr:uid="{85955B8C-A5DA-4052-BA6B-21A990B8CFDD}"/>
    <cellStyle name="入力 2 4 3 6" xfId="2060" xr:uid="{0B572E15-1509-4BCF-9D1A-DE03BE6210D6}"/>
    <cellStyle name="入力 2 4 3 6 2" xfId="5650" xr:uid="{7117CCBB-2F3E-4765-AEF1-62E97000E006}"/>
    <cellStyle name="入力 2 4 3 6 3" xfId="8368" xr:uid="{B62734DC-18E4-4A9A-A0E4-2C372C08B840}"/>
    <cellStyle name="入力 2 4 3 7" xfId="2327" xr:uid="{821E2A43-03BC-463F-9F26-7DBAB4335686}"/>
    <cellStyle name="入力 2 4 3 7 2" xfId="5917" xr:uid="{C65994C4-47AE-4EC0-8343-3D06002D15AA}"/>
    <cellStyle name="入力 2 4 3 7 3" xfId="8574" xr:uid="{307152A2-0EFB-43EE-8BEB-2CE20A911B96}"/>
    <cellStyle name="入力 2 4 3 8" xfId="2585" xr:uid="{E712679E-FF1B-4043-9155-DEA7CEA261F0}"/>
    <cellStyle name="入力 2 4 3 8 2" xfId="6168" xr:uid="{F9856E3C-E15D-4A8A-BC5B-EBD81FADAD57}"/>
    <cellStyle name="入力 2 4 3 8 3" xfId="8769" xr:uid="{8A8F8C2F-E6BB-4625-8A68-B6C59C9C50C5}"/>
    <cellStyle name="入力 2 4 3 9" xfId="2834" xr:uid="{2AAAF68E-749B-43C2-B3C7-F77C7BC67CDE}"/>
    <cellStyle name="入力 2 4 3 9 2" xfId="6406" xr:uid="{F53C7726-8E96-4908-A1C7-EA8928054A47}"/>
    <cellStyle name="入力 2 4 3 9 3" xfId="8934" xr:uid="{7CC3C91B-8F01-4F9F-B371-76D9A60FC4AE}"/>
    <cellStyle name="入力 2 4 4" xfId="796" xr:uid="{895150F0-34A3-4A5C-A12C-646FC13D7440}"/>
    <cellStyle name="入力 2 4 4 2" xfId="4396" xr:uid="{45615E31-D1DB-497F-BDA1-AB70B659F734}"/>
    <cellStyle name="入力 2 4 4 3" xfId="10199" xr:uid="{6E997854-D8F8-439F-9D0A-74A3E1FF7195}"/>
    <cellStyle name="入力 2 4 4 4" xfId="10790" xr:uid="{83439D54-28CD-497F-9CF5-B093DCF79C49}"/>
    <cellStyle name="入力 2 4 4 5" xfId="11464" xr:uid="{548AE86C-99B4-4901-B94C-2AA3CE40E18F}"/>
    <cellStyle name="入力 2 4 5" xfId="623" xr:uid="{903BD83E-27B7-4A1A-AB1A-BBC8D5EE4A77}"/>
    <cellStyle name="入力 2 4 5 2" xfId="4226" xr:uid="{C555CFFA-EB1D-44AF-8452-D2673F906871}"/>
    <cellStyle name="入力 2 4 5 3" xfId="11362" xr:uid="{9648749A-1E8F-48D8-95D3-072AA1F89CA7}"/>
    <cellStyle name="入力 2 4 6" xfId="667" xr:uid="{236A45DE-A1FD-4CD9-AD48-A1B25929C65D}"/>
    <cellStyle name="入力 2 4 6 2" xfId="4269" xr:uid="{97F6160C-4916-4788-B1FB-8A93F71ACC16}"/>
    <cellStyle name="入力 2 4 6 3" xfId="7528" xr:uid="{E8EC29AE-0616-46FB-B9C1-B6FE57DEAF43}"/>
    <cellStyle name="入力 2 4 7" xfId="1138" xr:uid="{79566F9F-7817-4233-A28A-B051745205C3}"/>
    <cellStyle name="入力 2 4 7 2" xfId="4738" xr:uid="{1FF6125B-38EF-4843-848E-D98EBF78DF06}"/>
    <cellStyle name="入力 2 4 7 3" xfId="7685" xr:uid="{E1C1B1F8-7B2A-4154-B529-9588F2F51B5C}"/>
    <cellStyle name="入力 2 4 8" xfId="1169" xr:uid="{6C8FE6B8-5968-46EB-8481-70244D24FCEC}"/>
    <cellStyle name="入力 2 4 8 2" xfId="4768" xr:uid="{BE522FCD-4946-453C-BACB-0CF8E9470849}"/>
    <cellStyle name="入力 2 4 8 3" xfId="7703" xr:uid="{90378FF9-C5CC-47CD-B16D-6E935B76EE01}"/>
    <cellStyle name="入力 2 4 9" xfId="630" xr:uid="{DD579490-9098-4C35-A0CB-62694FA6A8B2}"/>
    <cellStyle name="入力 2 4 9 2" xfId="4233" xr:uid="{9E7B2073-8BD9-44AF-8B8D-31AB93587845}"/>
    <cellStyle name="入力 2 4 9 3" xfId="7505" xr:uid="{E159679D-3B91-4440-9320-3D638B973BB4}"/>
    <cellStyle name="入力 2 5" xfId="343" xr:uid="{ECB54F2A-DBDF-4A05-ADF6-4C7714E3A1D8}"/>
    <cellStyle name="入力 2 5 10" xfId="1178" xr:uid="{F0CEB787-2FCE-4E99-A953-BE02788F60A0}"/>
    <cellStyle name="入力 2 5 10 2" xfId="4777" xr:uid="{AF490FC8-97F7-4A92-9970-A24547676020}"/>
    <cellStyle name="入力 2 5 10 3" xfId="11750" xr:uid="{CFFDCAF2-B508-4EF6-ACAD-3E2ED954F214}"/>
    <cellStyle name="入力 2 5 11" xfId="1290" xr:uid="{C9C36846-6F50-43F5-A531-8752720C41AC}"/>
    <cellStyle name="入力 2 5 11 2" xfId="4887" xr:uid="{C9631045-3094-47FA-A5F8-517162D19EE2}"/>
    <cellStyle name="入力 2 5 11 3" xfId="7787" xr:uid="{14688A72-0304-4268-98F2-AF147EF9C20E}"/>
    <cellStyle name="入力 2 5 12" xfId="3268" xr:uid="{529C0C71-82C3-4D9F-A6D0-43381400A774}"/>
    <cellStyle name="入力 2 5 12 2" xfId="6803" xr:uid="{A72E5A3D-E7E9-452B-9355-DE684E13309B}"/>
    <cellStyle name="入力 2 5 12 3" xfId="9207" xr:uid="{E3FEF1D2-E8BD-4F56-B041-574C8E5F776B}"/>
    <cellStyle name="入力 2 5 13" xfId="3567" xr:uid="{21BD0545-31F6-4D7C-9FF8-FD5AE1915BC3}"/>
    <cellStyle name="入力 2 5 13 2" xfId="7102" xr:uid="{2BF1BE87-27B2-471A-A18F-7767163A02CD}"/>
    <cellStyle name="入力 2 5 13 3" xfId="9437" xr:uid="{038F33FD-A953-4FA8-ADD8-075D44FBDFA9}"/>
    <cellStyle name="入力 2 5 14" xfId="3707" xr:uid="{FB9D2D9A-D9B3-4ABC-AE59-055345D99E72}"/>
    <cellStyle name="入力 2 5 14 2" xfId="7242" xr:uid="{87AA4085-0DBA-45E1-8AEF-7233E81F5674}"/>
    <cellStyle name="入力 2 5 14 3" xfId="9524" xr:uid="{7B409DFD-6B42-4252-9C78-4B23B14DD5D2}"/>
    <cellStyle name="入力 2 5 15" xfId="3977" xr:uid="{5C86BA88-CFAB-475F-AB46-679897047110}"/>
    <cellStyle name="入力 2 5 15 2" xfId="7370" xr:uid="{8A9B02A0-1901-46C4-857A-2613FE9539D4}"/>
    <cellStyle name="入力 2 5 16" xfId="9640" xr:uid="{C2B7DBA0-5838-4B65-96F8-8E1090174E09}"/>
    <cellStyle name="入力 2 5 2" xfId="483" xr:uid="{1C527137-2568-4045-9F5B-49955B65D642}"/>
    <cellStyle name="入力 2 5 2 10" xfId="3040" xr:uid="{556CCCED-9F4B-4F41-9E6F-700AD5AB3E7F}"/>
    <cellStyle name="入力 2 5 2 10 2" xfId="6598" xr:uid="{A43889C2-3216-4ED9-9313-CE388E38455D}"/>
    <cellStyle name="入力 2 5 2 10 3" xfId="12628" xr:uid="{C53AF48F-ACC3-4054-8F9B-FDB05C3EA9D4}"/>
    <cellStyle name="入力 2 5 2 11" xfId="2960" xr:uid="{5E82AA55-CFD8-450D-B00D-E2FFAB34B691}"/>
    <cellStyle name="入力 2 5 2 11 2" xfId="6526" xr:uid="{221DED82-68A7-44CE-A26F-170DB29676A4}"/>
    <cellStyle name="入力 2 5 2 11 3" xfId="9041" xr:uid="{32892CA6-DB3D-46C1-BB87-75F21775CF3B}"/>
    <cellStyle name="入力 2 5 2 12" xfId="3403" xr:uid="{A0DABD17-1F5D-4711-95E7-3B34CDD0E9A2}"/>
    <cellStyle name="入力 2 5 2 12 2" xfId="6938" xr:uid="{2CDBB7BF-43DA-4A3B-9955-75591D70D1E4}"/>
    <cellStyle name="入力 2 5 2 12 3" xfId="9316" xr:uid="{FE94DADE-007C-4687-B729-F851E05F03B3}"/>
    <cellStyle name="入力 2 5 2 13" xfId="4103" xr:uid="{DFCDB0D0-83B6-4D1E-9D25-8619ED6EA0FB}"/>
    <cellStyle name="入力 2 5 2 14" xfId="9779" xr:uid="{8EC8D99E-6475-44B7-A90B-5A61E92803A9}"/>
    <cellStyle name="入力 2 5 2 15" xfId="9942" xr:uid="{1194B64C-5F07-407B-B34F-026F3A6D5FC2}"/>
    <cellStyle name="入力 2 5 2 16" xfId="10113" xr:uid="{3431C830-3B38-4AF0-8290-59162E60114E}"/>
    <cellStyle name="入力 2 5 2 2" xfId="1009" xr:uid="{4B5360EF-3F94-40D6-A296-30D30F24D6F5}"/>
    <cellStyle name="入力 2 5 2 2 2" xfId="4609" xr:uid="{57F2AAF7-4E67-432F-AF05-E88385AA69CD}"/>
    <cellStyle name="入力 2 5 2 2 3" xfId="10413" xr:uid="{45F01046-55F1-41AF-BF47-543125463A07}"/>
    <cellStyle name="入力 2 5 2 2 4" xfId="10931" xr:uid="{0E0E2A47-D81F-452D-A702-47C11C26F31D}"/>
    <cellStyle name="入力 2 5 2 2 5" xfId="11643" xr:uid="{AE478FB0-254C-4916-A329-D7D693FCCFD3}"/>
    <cellStyle name="入力 2 5 2 3" xfId="1204" xr:uid="{1BC353F0-E5FD-4845-A709-55C5152E0030}"/>
    <cellStyle name="入力 2 5 2 3 2" xfId="4802" xr:uid="{375765A6-3223-42FD-AC5E-C315159F204F}"/>
    <cellStyle name="入力 2 5 2 3 3" xfId="7729" xr:uid="{FFA401DD-F9D1-4500-B7D9-9AC87A6E9D16}"/>
    <cellStyle name="入力 2 5 2 3 4" xfId="10673" xr:uid="{154D687C-F1E0-4124-B31C-64F81F1AA05E}"/>
    <cellStyle name="入力 2 5 2 3 5" xfId="11100" xr:uid="{A14FC98E-8E5B-4C8C-A4B6-C74732FA9D16}"/>
    <cellStyle name="入力 2 5 2 4" xfId="1575" xr:uid="{89A9E093-672F-4463-8F2D-250787C63CB8}"/>
    <cellStyle name="入力 2 5 2 4 2" xfId="5168" xr:uid="{48D7C7B2-9595-40F8-AA15-E43217CCEEED}"/>
    <cellStyle name="入力 2 5 2 4 3" xfId="7987" xr:uid="{17432216-EB07-4505-B68F-44C2AB9362DF}"/>
    <cellStyle name="入力 2 5 2 5" xfId="1846" xr:uid="{19982C62-A448-412D-B39A-E70DBECA502A}"/>
    <cellStyle name="入力 2 5 2 5 2" xfId="5437" xr:uid="{C828361E-FB23-4C8F-AE0F-F3C2965AE549}"/>
    <cellStyle name="入力 2 5 2 5 3" xfId="8200" xr:uid="{1FDEE35C-8FFC-48B1-8295-C6AA7DC078E7}"/>
    <cellStyle name="入力 2 5 2 6" xfId="2114" xr:uid="{21536926-AA94-4810-B399-07E3FBAF38B4}"/>
    <cellStyle name="入力 2 5 2 6 2" xfId="5704" xr:uid="{A236E0CA-C6FF-419C-B270-F36BF5357958}"/>
    <cellStyle name="入力 2 5 2 6 3" xfId="8412" xr:uid="{91B61D9D-7062-4E52-81C8-2280BCFBF39D}"/>
    <cellStyle name="入力 2 5 2 7" xfId="2378" xr:uid="{42764C7D-37C1-4328-B79A-B149B0F70480}"/>
    <cellStyle name="入力 2 5 2 7 2" xfId="5968" xr:uid="{10D87795-CA72-4A6A-99DC-6267478505B1}"/>
    <cellStyle name="入力 2 5 2 7 3" xfId="8615" xr:uid="{C0BAE819-A265-411F-B76D-6F179FC1570A}"/>
    <cellStyle name="入力 2 5 2 8" xfId="2638" xr:uid="{18C45335-2F2F-472D-8B06-9432118B147C}"/>
    <cellStyle name="入力 2 5 2 8 2" xfId="6219" xr:uid="{F4CDC744-F064-4325-B947-C712CEEEDD84}"/>
    <cellStyle name="入力 2 5 2 8 3" xfId="8806" xr:uid="{4F77E2E0-FFE3-4B48-9364-9AF809ED6FE7}"/>
    <cellStyle name="入力 2 5 2 9" xfId="2885" xr:uid="{342F43BC-04E8-43CB-9D17-A5086CB8ACF6}"/>
    <cellStyle name="入力 2 5 2 9 2" xfId="6452" xr:uid="{B3763917-5F5A-4DD9-AFB2-039921FA17C2}"/>
    <cellStyle name="入力 2 5 2 9 3" xfId="8976" xr:uid="{D99B2215-8C3C-4D97-BBC4-26D8F4A5459A}"/>
    <cellStyle name="入力 2 5 3" xfId="851" xr:uid="{BC7A7E6C-3433-490B-8BC8-BD819EFA9631}"/>
    <cellStyle name="入力 2 5 3 2" xfId="4451" xr:uid="{0077A61E-14F6-4531-B5C0-99764ABE24BE}"/>
    <cellStyle name="入力 2 5 3 3" xfId="10254" xr:uid="{72CEE1D5-4E95-45A8-8CD0-E80C25C0F24A}"/>
    <cellStyle name="入力 2 5 3 4" xfId="10828" xr:uid="{CD17CDC2-BBAB-4178-A8EE-F17660A0E750}"/>
    <cellStyle name="入力 2 5 3 5" xfId="11513" xr:uid="{3A8444B3-3BA1-4353-ACE6-FA2AC925143A}"/>
    <cellStyle name="入力 2 5 4" xfId="689" xr:uid="{50AFBABD-1799-4557-B8B0-857C7E64748F}"/>
    <cellStyle name="入力 2 5 4 2" xfId="4290" xr:uid="{18DC7CB7-7133-4C40-A02E-61C638CA0D08}"/>
    <cellStyle name="入力 2 5 4 3" xfId="10523" xr:uid="{0881632C-751A-488B-88EB-A653827C603E}"/>
    <cellStyle name="入力 2 5 4 4" xfId="10998" xr:uid="{A4344F1E-9A1A-4D59-BE9D-89F272EB9D72}"/>
    <cellStyle name="入力 2 5 4 5" xfId="11396" xr:uid="{C9E35EAB-9C26-4C90-A0D5-9AC974619F9C}"/>
    <cellStyle name="入力 2 5 5" xfId="1417" xr:uid="{F35D929D-7D2C-42A6-B042-2E48A52E8348}"/>
    <cellStyle name="入力 2 5 5 2" xfId="5011" xr:uid="{F35F8E81-F404-46AB-8729-A0D37483B1C1}"/>
    <cellStyle name="入力 2 5 5 3" xfId="7866" xr:uid="{14016B24-0666-4D05-BAC7-2817D9DE337E}"/>
    <cellStyle name="入力 2 5 6" xfId="1690" xr:uid="{F3CDEED4-4E0C-4010-A69F-F5A477FBCDDC}"/>
    <cellStyle name="入力 2 5 6 2" xfId="5282" xr:uid="{16F00C4A-2ED5-4855-893D-3EDDF53D9F7E}"/>
    <cellStyle name="入力 2 5 6 3" xfId="8076" xr:uid="{C744E878-83A8-4DB5-A49B-4154A598E881}"/>
    <cellStyle name="入力 2 5 7" xfId="1959" xr:uid="{D52E2037-CEE7-4297-A381-B98E5EC8A77A}"/>
    <cellStyle name="入力 2 5 7 2" xfId="5550" xr:uid="{D47B2A15-1A7B-4C8B-9C05-FB8721622C6E}"/>
    <cellStyle name="入力 2 5 7 3" xfId="8290" xr:uid="{5D0146AD-F316-4D39-BB0B-930605A88475}"/>
    <cellStyle name="入力 2 5 8" xfId="2225" xr:uid="{51DC7AFD-84F7-45B0-8E40-593D81049D34}"/>
    <cellStyle name="入力 2 5 8 2" xfId="5815" xr:uid="{48B96772-8F8C-40A6-B682-482A1B6FD353}"/>
    <cellStyle name="入力 2 5 8 3" xfId="8500" xr:uid="{1CA65551-F5D0-4608-818F-F9D7BDBAEA41}"/>
    <cellStyle name="入力 2 5 9" xfId="2484" xr:uid="{08E8727B-A336-4926-A913-7393EEF94EC8}"/>
    <cellStyle name="入力 2 5 9 2" xfId="6071" xr:uid="{BC2D16BB-DE27-43E4-A934-D98E3FC24F6F}"/>
    <cellStyle name="入力 2 5 9 3" xfId="8696" xr:uid="{E5D36E25-852D-496A-9728-8E28B131F253}"/>
    <cellStyle name="入力 2 6" xfId="328" xr:uid="{627E04B2-1BC5-47C7-A1D6-6F08EC40D090}"/>
    <cellStyle name="入力 2 6 10" xfId="2555" xr:uid="{EEE79078-303E-4871-8966-AA8861291F73}"/>
    <cellStyle name="入力 2 6 10 2" xfId="6140" xr:uid="{43C5AFA9-A1D9-43FC-9053-4BEAA4773516}"/>
    <cellStyle name="入力 2 6 10 3" xfId="12397" xr:uid="{A760D122-8D65-44EC-A8B5-E28C83A3A327}"/>
    <cellStyle name="入力 2 6 11" xfId="3210" xr:uid="{34366049-1F26-4303-BDEA-213D8604E432}"/>
    <cellStyle name="入力 2 6 11 2" xfId="6747" xr:uid="{6D5AFCD5-C286-4941-954B-E80322183D42}"/>
    <cellStyle name="入力 2 6 11 3" xfId="9160" xr:uid="{7DA4D45A-574F-46E6-91AD-955C5021AED9}"/>
    <cellStyle name="入力 2 6 12" xfId="3254" xr:uid="{09817C4D-1968-452A-A71A-97D316347FB6}"/>
    <cellStyle name="入力 2 6 12 2" xfId="6789" xr:uid="{487B95C7-3FB2-4FE5-996F-1CBB06EA2E49}"/>
    <cellStyle name="入力 2 6 12 3" xfId="9196" xr:uid="{FE0A5B35-E263-4608-B61C-8ED4297D2F36}"/>
    <cellStyle name="入力 2 6 13" xfId="3552" xr:uid="{D4875D77-FF9D-467A-9EC0-321E6C8D9C7E}"/>
    <cellStyle name="入力 2 6 13 2" xfId="7087" xr:uid="{76563C17-9433-425D-AEC3-4340899986D4}"/>
    <cellStyle name="入力 2 6 13 3" xfId="9426" xr:uid="{54A90F82-0BEF-4363-85B1-F82140AD02AB}"/>
    <cellStyle name="入力 2 6 14" xfId="3693" xr:uid="{55B08BA3-B98F-4950-8351-5992C8568672}"/>
    <cellStyle name="入力 2 6 14 2" xfId="7228" xr:uid="{73767BA5-C5BA-436E-A465-19BF510ED33D}"/>
    <cellStyle name="入力 2 6 14 3" xfId="9515" xr:uid="{8060F1EA-2A11-4D65-BD1F-A80463FE9162}"/>
    <cellStyle name="入力 2 6 15" xfId="3962" xr:uid="{57BA6DEE-344A-45A0-A6F5-55FDF87F3D3E}"/>
    <cellStyle name="入力 2 6 15 2" xfId="7359" xr:uid="{D1BAE5F8-3B60-4263-930E-7B4DFFFD005A}"/>
    <cellStyle name="入力 2 6 16" xfId="9625" xr:uid="{8AB8AD19-2992-4EF8-A3CE-8F1FB0FF2BF6}"/>
    <cellStyle name="入力 2 6 2" xfId="469" xr:uid="{D906381A-A173-4D12-9E53-330CD168B5D5}"/>
    <cellStyle name="入力 2 6 2 10" xfId="3025" xr:uid="{1C81EB84-9959-461A-A279-D09E0CFD88F2}"/>
    <cellStyle name="入力 2 6 2 10 2" xfId="6583" xr:uid="{C9714AA6-F850-4DEE-99BD-4E0DC40C1CC3}"/>
    <cellStyle name="入力 2 6 2 10 3" xfId="12614" xr:uid="{AEF2E407-7523-4D2D-952B-CA8994B6BBDE}"/>
    <cellStyle name="入力 2 6 2 11" xfId="560" xr:uid="{63C6645F-6588-4443-855B-DF1B0D0DAE18}"/>
    <cellStyle name="入力 2 6 2 11 2" xfId="4164" xr:uid="{DDB77682-4079-46DD-90F7-CE02875C52CE}"/>
    <cellStyle name="入力 2 6 2 11 3" xfId="7461" xr:uid="{9EB315A3-BF14-4B5A-95EA-22EBCD53072C}"/>
    <cellStyle name="入力 2 6 2 12" xfId="3389" xr:uid="{857965CD-F0A2-452A-B2F7-3CBCA76A4F02}"/>
    <cellStyle name="入力 2 6 2 12 2" xfId="6924" xr:uid="{8D23232F-461D-45E2-BEE3-4CEC3BE96D43}"/>
    <cellStyle name="入力 2 6 2 12 3" xfId="9305" xr:uid="{D249ABDD-6475-41F1-A8E2-55CBCCCBC1F7}"/>
    <cellStyle name="入力 2 6 2 13" xfId="4092" xr:uid="{4DFF70AE-8849-4BAD-A88A-7AD146BC2F91}"/>
    <cellStyle name="入力 2 6 2 14" xfId="9765" xr:uid="{AA9E6628-2350-4AA3-9DF8-204BA395E26C}"/>
    <cellStyle name="入力 2 6 2 15" xfId="9934" xr:uid="{42386F65-E0FD-493E-88DA-DCD7DD4F156A}"/>
    <cellStyle name="入力 2 6 2 16" xfId="10096" xr:uid="{285F95AD-676F-40AA-A46F-7649BABDE17B}"/>
    <cellStyle name="入力 2 6 2 2" xfId="994" xr:uid="{C14F76C3-70FF-471F-B890-B147F3DB8FB4}"/>
    <cellStyle name="入力 2 6 2 2 2" xfId="4594" xr:uid="{B29FA355-E80E-499F-859A-D869F618366C}"/>
    <cellStyle name="入力 2 6 2 2 3" xfId="10398" xr:uid="{53F3AE9E-09F1-4530-A0E9-FE685DF6745D}"/>
    <cellStyle name="入力 2 6 2 2 4" xfId="10921" xr:uid="{A933AC9C-B026-434B-8941-103D5BDA7CED}"/>
    <cellStyle name="入力 2 6 2 2 5" xfId="11629" xr:uid="{F0276A8A-5D63-4C21-9344-B0DD1E52CE01}"/>
    <cellStyle name="入力 2 6 2 3" xfId="1144" xr:uid="{4CB72978-6289-4B98-8CED-DEBE19F390D3}"/>
    <cellStyle name="入力 2 6 2 3 2" xfId="4744" xr:uid="{4C431811-6A83-4BAB-8C87-46C3166835BD}"/>
    <cellStyle name="入力 2 6 2 3 3" xfId="7688" xr:uid="{69216916-31D1-4832-9EDF-FDCA481D0744}"/>
    <cellStyle name="入力 2 6 2 3 4" xfId="10658" xr:uid="{B0890B98-4593-44C9-B52F-096435B003F5}"/>
    <cellStyle name="入力 2 6 2 3 5" xfId="11090" xr:uid="{FEFC987F-EBE3-41AD-B15D-A29024AB7AA3}"/>
    <cellStyle name="入力 2 6 2 4" xfId="1560" xr:uid="{7C0B30C6-2C2D-4623-9738-31E0BAD4E4CC}"/>
    <cellStyle name="入力 2 6 2 4 2" xfId="5153" xr:uid="{5C59363C-6A3D-471A-9D36-701864829E84}"/>
    <cellStyle name="入力 2 6 2 4 3" xfId="7976" xr:uid="{95EDB1E0-28C6-4095-9513-4D7B07C64572}"/>
    <cellStyle name="入力 2 6 2 5" xfId="1831" xr:uid="{9D284691-416B-489A-B24E-E830C65E7740}"/>
    <cellStyle name="入力 2 6 2 5 2" xfId="5422" xr:uid="{48138470-DFD3-4D72-BE55-D9843081230C}"/>
    <cellStyle name="入力 2 6 2 5 3" xfId="8188" xr:uid="{10C438FD-2028-48DA-99F2-BF053DFAA931}"/>
    <cellStyle name="入力 2 6 2 6" xfId="2099" xr:uid="{E6BD8627-2231-4005-AC8F-A19D86562131}"/>
    <cellStyle name="入力 2 6 2 6 2" xfId="5689" xr:uid="{7A1EC663-ADE9-470C-B874-D4759FA373D3}"/>
    <cellStyle name="入力 2 6 2 6 3" xfId="8400" xr:uid="{07F02165-0FE9-4C38-92FA-A4EF4F185C38}"/>
    <cellStyle name="入力 2 6 2 7" xfId="2364" xr:uid="{17CC09BA-721F-4133-8B3B-833AAED2AC5D}"/>
    <cellStyle name="入力 2 6 2 7 2" xfId="5954" xr:uid="{BCB174CA-2F28-4A51-9754-F9EB3C6B1A94}"/>
    <cellStyle name="入力 2 6 2 7 3" xfId="8604" xr:uid="{5D3C568E-EABB-4573-879B-67C956030506}"/>
    <cellStyle name="入力 2 6 2 8" xfId="2623" xr:uid="{A79B0E81-5288-44A4-A86B-0CC4D355975D}"/>
    <cellStyle name="入力 2 6 2 8 2" xfId="6205" xr:uid="{D970FF2B-A505-4C7B-AE0C-C8BBABA2C1CC}"/>
    <cellStyle name="入力 2 6 2 8 3" xfId="8797" xr:uid="{A92B3D3D-2EF2-46AB-963D-072AE27F6E16}"/>
    <cellStyle name="入力 2 6 2 9" xfId="2872" xr:uid="{26ED7EF0-4542-4BD3-889F-EBDE36863F55}"/>
    <cellStyle name="入力 2 6 2 9 2" xfId="6441" xr:uid="{6D44A6AA-0911-49C8-84E6-0AE36EF2B957}"/>
    <cellStyle name="入力 2 6 2 9 3" xfId="8966" xr:uid="{D382A00D-F854-4946-B985-356483E469EA}"/>
    <cellStyle name="入力 2 6 3" xfId="836" xr:uid="{90951102-9237-4F43-80CB-1CEA325EA010}"/>
    <cellStyle name="入力 2 6 3 2" xfId="4436" xr:uid="{A583CFDA-933B-4B8A-BD6F-DD787F0E471D}"/>
    <cellStyle name="入力 2 6 3 3" xfId="10239" xr:uid="{90E5726D-6210-4F0E-9C54-C4F4C3C55BCE}"/>
    <cellStyle name="入力 2 6 3 4" xfId="10818" xr:uid="{84FBD45D-FDCC-4192-AD0F-9F33D2CCF227}"/>
    <cellStyle name="入力 2 6 3 5" xfId="11498" xr:uid="{CB7D9AE6-EA74-473D-BF1F-E1A4DD7B0254}"/>
    <cellStyle name="入力 2 6 4" xfId="1358" xr:uid="{013C6A85-8171-42B0-AFF4-06AD7730F7E9}"/>
    <cellStyle name="入力 2 6 4 2" xfId="4953" xr:uid="{6AFEE832-4728-4B70-AFB7-E77A3A120032}"/>
    <cellStyle name="入力 2 6 4 3" xfId="10508" xr:uid="{7F00B0B5-FAF9-47EC-A885-01E39C4E4B19}"/>
    <cellStyle name="入力 2 6 4 4" xfId="10988" xr:uid="{F7BF15E8-B15B-4E0F-8402-40BBDF45BD99}"/>
    <cellStyle name="入力 2 6 4 5" xfId="11847" xr:uid="{5880C8B2-0400-4DFD-BF6D-95CA0B2609BA}"/>
    <cellStyle name="入力 2 6 5" xfId="1402" xr:uid="{C12956F5-5DE6-4FD0-B3D0-CF93152F21A4}"/>
    <cellStyle name="入力 2 6 5 2" xfId="4996" xr:uid="{5DB8402D-F80C-4D58-B8D6-991EF69F0BA6}"/>
    <cellStyle name="入力 2 6 5 3" xfId="7854" xr:uid="{64628E3A-CF9B-4D28-A7A6-1DD82BC00522}"/>
    <cellStyle name="入力 2 6 6" xfId="1675" xr:uid="{E0AA1991-5E29-4C67-9B83-AF74122A6906}"/>
    <cellStyle name="入力 2 6 6 2" xfId="5267" xr:uid="{88815235-F325-4F3C-AA07-DD31380DF6CE}"/>
    <cellStyle name="入力 2 6 6 3" xfId="8064" xr:uid="{8E118757-4E08-4B0B-94DF-0FB6C15ED542}"/>
    <cellStyle name="入力 2 6 7" xfId="1944" xr:uid="{24010D88-712D-4726-971B-678AF1231394}"/>
    <cellStyle name="入力 2 6 7 2" xfId="5535" xr:uid="{EFBCD388-4920-4F16-A5F0-CC31045D3172}"/>
    <cellStyle name="入力 2 6 7 3" xfId="8279" xr:uid="{C54E6142-EF06-43AF-AEC6-E53117EF094F}"/>
    <cellStyle name="入力 2 6 8" xfId="2210" xr:uid="{54A5D1C0-DB99-46B2-B850-4FE9D189610F}"/>
    <cellStyle name="入力 2 6 8 2" xfId="5800" xr:uid="{2A8AFF37-BB48-455F-BD86-35C6C21F879B}"/>
    <cellStyle name="入力 2 6 8 3" xfId="8488" xr:uid="{D6E90888-FCA0-4BC2-8ABB-481BC74592CD}"/>
    <cellStyle name="入力 2 6 9" xfId="2469" xr:uid="{420E461A-2524-4250-9E24-D449B7E3667F}"/>
    <cellStyle name="入力 2 6 9 2" xfId="6057" xr:uid="{392A32CC-6241-4D63-9CAE-E9969B7BCB39}"/>
    <cellStyle name="入力 2 6 9 3" xfId="8685" xr:uid="{D53FB807-1E78-42AA-B467-F8CB5CE3F423}"/>
    <cellStyle name="入力 2 7" xfId="344" xr:uid="{45A70135-4913-4B3A-8039-BDE84785811A}"/>
    <cellStyle name="入力 2 7 10" xfId="2742" xr:uid="{29769C1B-C23D-48A7-A6D0-D882381485F1}"/>
    <cellStyle name="入力 2 7 10 2" xfId="6317" xr:uid="{3F66537B-9B07-4DD1-9B5C-6260D5B22547}"/>
    <cellStyle name="入力 2 7 10 3" xfId="8859" xr:uid="{B558909F-A6FF-4524-9BED-60CF9831AD9D}"/>
    <cellStyle name="入力 2 7 11" xfId="2058" xr:uid="{96362CE1-FB82-4206-A271-F1E817A74535}"/>
    <cellStyle name="入力 2 7 11 2" xfId="5648" xr:uid="{265C25A5-16B6-4943-9FEF-F805FBAE375B}"/>
    <cellStyle name="入力 2 7 11 3" xfId="12174" xr:uid="{1C2A7C9E-C9BE-4715-964E-C39DEE9AE20D}"/>
    <cellStyle name="入力 2 7 12" xfId="2609" xr:uid="{F64F0147-0CAF-447B-8CFF-F6E97983B72C}"/>
    <cellStyle name="入力 2 7 12 2" xfId="6192" xr:uid="{7C0BED64-87B5-45BD-9BE5-DB3B30A14335}"/>
    <cellStyle name="入力 2 7 12 3" xfId="8788" xr:uid="{8FDB6715-EA2E-443B-81F2-7DA8ED4543F1}"/>
    <cellStyle name="入力 2 7 13" xfId="3269" xr:uid="{C8D2E261-6737-4347-918A-69D811EFEFB6}"/>
    <cellStyle name="入力 2 7 13 2" xfId="6804" xr:uid="{9823B8ED-FD3F-452D-979D-2598C9556701}"/>
    <cellStyle name="入力 2 7 13 3" xfId="9208" xr:uid="{99480BDC-20C9-4144-BEDC-14567CC0AB3F}"/>
    <cellStyle name="入力 2 7 14" xfId="3568" xr:uid="{B2C59344-EBC4-4DCC-886D-B7DA09D1C712}"/>
    <cellStyle name="入力 2 7 14 2" xfId="7103" xr:uid="{B9C6B1B3-1A11-485F-A977-16F7DF1457AE}"/>
    <cellStyle name="入力 2 7 14 3" xfId="9438" xr:uid="{64CBDA9F-D039-46B2-8C81-28E87E5ADF6E}"/>
    <cellStyle name="入力 2 7 15" xfId="3708" xr:uid="{8DFD9DEA-2D9F-4AAB-90F9-84FC6F0A7DF6}"/>
    <cellStyle name="入力 2 7 15 2" xfId="7243" xr:uid="{4D04A7B1-1239-4E34-A5AC-4E21CCAAA143}"/>
    <cellStyle name="入力 2 7 15 3" xfId="9525" xr:uid="{EBC785F9-CB31-4328-AF9C-6706B2985F2D}"/>
    <cellStyle name="入力 2 7 16" xfId="3978" xr:uid="{B1380CEA-F8E2-439F-8363-E75E8D393628}"/>
    <cellStyle name="入力 2 7 16 2" xfId="7371" xr:uid="{226DD7DE-B38F-4442-8292-08163448EDB6}"/>
    <cellStyle name="入力 2 7 17" xfId="3818" xr:uid="{E17872BD-46BE-402F-8FE3-F3AC8223A62C}"/>
    <cellStyle name="入力 2 7 18" xfId="9641" xr:uid="{03579D44-914F-4F4B-9C08-6E3E82B0DEF9}"/>
    <cellStyle name="入力 2 7 19" xfId="11163" xr:uid="{FE10D176-C5C9-4BBC-8116-0C7640E05C8B}"/>
    <cellStyle name="入力 2 7 2" xfId="484" xr:uid="{A004A0CF-59B3-438A-A0AD-20A0AA921DBF}"/>
    <cellStyle name="入力 2 7 2 10" xfId="3041" xr:uid="{4C0EBC0C-2471-4D12-8767-04995EC360A0}"/>
    <cellStyle name="入力 2 7 2 10 2" xfId="6599" xr:uid="{16DB1E55-FC47-42B4-81B9-F6B5D0BA905F}"/>
    <cellStyle name="入力 2 7 2 10 3" xfId="12629" xr:uid="{F5B87937-1BD6-4D5A-B396-37C3708CB577}"/>
    <cellStyle name="入力 2 7 2 11" xfId="3114" xr:uid="{FD769D89-8D48-43CD-B528-D93375F77F6E}"/>
    <cellStyle name="入力 2 7 2 11 2" xfId="6659" xr:uid="{C0ACA02C-B1C1-4934-B496-D31F0301115A}"/>
    <cellStyle name="入力 2 7 2 11 3" xfId="9087" xr:uid="{7D7C00F5-1A04-4152-9C1E-D8E7AA304BA5}"/>
    <cellStyle name="入力 2 7 2 12" xfId="3404" xr:uid="{B99A2333-6111-4B76-A1BF-400BCE26C39C}"/>
    <cellStyle name="入力 2 7 2 12 2" xfId="6939" xr:uid="{3B31F3EE-8A0F-4DCC-A1FA-0DE839629F67}"/>
    <cellStyle name="入力 2 7 2 12 3" xfId="9317" xr:uid="{59CA16FC-BF84-41BA-807E-91590FF9722D}"/>
    <cellStyle name="入力 2 7 2 13" xfId="4104" xr:uid="{99EA5D13-2A2B-4804-B53C-4D5798AD71EF}"/>
    <cellStyle name="入力 2 7 2 14" xfId="9780" xr:uid="{646B4815-B260-4506-A67C-4F13EFCC4C77}"/>
    <cellStyle name="入力 2 7 2 15" xfId="9943" xr:uid="{C6C55050-BB6F-4C36-9ED3-2F65620C3AA0}"/>
    <cellStyle name="入力 2 7 2 16" xfId="10072" xr:uid="{E2CC57F7-7F30-4D03-90DB-1B1DCFC0B9A9}"/>
    <cellStyle name="入力 2 7 2 2" xfId="1010" xr:uid="{DE8497BA-AA24-40D0-88A9-BA7DDF1CBB39}"/>
    <cellStyle name="入力 2 7 2 2 2" xfId="4610" xr:uid="{A2F8CE8E-2209-4384-B2E9-0A16777C5DE3}"/>
    <cellStyle name="入力 2 7 2 2 3" xfId="10414" xr:uid="{7810BB60-928A-483B-A98A-7FF9FDACC2E3}"/>
    <cellStyle name="入力 2 7 2 2 4" xfId="10932" xr:uid="{4210D610-1D8E-4C7A-9460-53F420B4F990}"/>
    <cellStyle name="入力 2 7 2 2 5" xfId="11644" xr:uid="{E5DEABC2-20C3-4633-8A22-4070284878E9}"/>
    <cellStyle name="入力 2 7 2 3" xfId="1156" xr:uid="{37A2C9C2-2EA3-42CE-B930-8AEC0F9043F4}"/>
    <cellStyle name="入力 2 7 2 3 2" xfId="4755" xr:uid="{0E498BC1-03A8-4975-8183-C0BB0DF1D267}"/>
    <cellStyle name="入力 2 7 2 3 3" xfId="7696" xr:uid="{CBCF1590-316C-4517-9526-F57DBEA7AD99}"/>
    <cellStyle name="入力 2 7 2 3 4" xfId="10674" xr:uid="{EBCEF8A0-80B9-4665-B841-EFD33FB87397}"/>
    <cellStyle name="入力 2 7 2 3 5" xfId="11101" xr:uid="{B21C149C-DF2D-4E63-8704-9374CC919BF5}"/>
    <cellStyle name="入力 2 7 2 4" xfId="1576" xr:uid="{7342A884-E982-48AB-BEE8-D70225674BAC}"/>
    <cellStyle name="入力 2 7 2 4 2" xfId="5169" xr:uid="{FDFAFD47-A646-4D17-A0E9-CB703B318967}"/>
    <cellStyle name="入力 2 7 2 4 3" xfId="7988" xr:uid="{F74C2DCE-5D2D-436C-BC2C-65F8926D0F75}"/>
    <cellStyle name="入力 2 7 2 5" xfId="1847" xr:uid="{5C300E7B-E567-47C6-9754-5FCA5BF4BC95}"/>
    <cellStyle name="入力 2 7 2 5 2" xfId="5438" xr:uid="{A4683175-93E4-48CC-8173-67D5E5E06E8B}"/>
    <cellStyle name="入力 2 7 2 5 3" xfId="8201" xr:uid="{7CBA0AB2-6C0B-4454-B097-15CB64841BC7}"/>
    <cellStyle name="入力 2 7 2 6" xfId="2115" xr:uid="{C1196C62-5829-43CB-90D1-DE322B08E1E0}"/>
    <cellStyle name="入力 2 7 2 6 2" xfId="5705" xr:uid="{4A9539EF-1D77-495A-A301-CA4FE67D86C8}"/>
    <cellStyle name="入力 2 7 2 6 3" xfId="8413" xr:uid="{37AF8F87-4E8B-4D93-B12F-D10DC978BA7F}"/>
    <cellStyle name="入力 2 7 2 7" xfId="2379" xr:uid="{8439D43F-6DA7-4489-AB5D-81F9CF6F9B97}"/>
    <cellStyle name="入力 2 7 2 7 2" xfId="5969" xr:uid="{1ACC1B91-09DD-4CA5-943A-972EE2F46018}"/>
    <cellStyle name="入力 2 7 2 7 3" xfId="8616" xr:uid="{CA1BEA9B-D167-4D79-B2E9-998147296AD5}"/>
    <cellStyle name="入力 2 7 2 8" xfId="2639" xr:uid="{E43B3D14-B3D2-4F5E-8FF0-6AAC58036D8E}"/>
    <cellStyle name="入力 2 7 2 8 2" xfId="6220" xr:uid="{3DFAFECA-BE8B-4D39-AA05-94A0E3DD8D5A}"/>
    <cellStyle name="入力 2 7 2 9" xfId="2886" xr:uid="{DF86C7F4-C4DB-4C66-A631-0A458EA990D5}"/>
    <cellStyle name="入力 2 7 2 9 2" xfId="6453" xr:uid="{A13369CB-6FCD-4425-AEB8-920A08C3277E}"/>
    <cellStyle name="入力 2 7 2 9 3" xfId="8977" xr:uid="{47A96793-291D-4D7B-AEFA-985BD31D8372}"/>
    <cellStyle name="入力 2 7 3" xfId="852" xr:uid="{67B4C56F-4376-4E6F-B0C4-2A936B582B33}"/>
    <cellStyle name="入力 2 7 3 2" xfId="4452" xr:uid="{F0B86B27-C178-4DAA-9417-8A21EB1BD36E}"/>
    <cellStyle name="入力 2 7 3 3" xfId="10255" xr:uid="{EE060338-09E7-46FE-A8E9-99B28EE71428}"/>
    <cellStyle name="入力 2 7 3 4" xfId="10829" xr:uid="{FF9E171A-A3E6-4B1F-9D5F-97F28794B3D3}"/>
    <cellStyle name="入力 2 7 3 5" xfId="11514" xr:uid="{783E6228-BB1B-49FC-9E97-8A56F311AFF6}"/>
    <cellStyle name="入力 2 7 4" xfId="1213" xr:uid="{D20C22CD-818B-4334-BBAB-89708FC7C039}"/>
    <cellStyle name="入力 2 7 4 2" xfId="4811" xr:uid="{A5B9B39D-18EA-4A1E-B664-3E2D323C3560}"/>
    <cellStyle name="入力 2 7 4 3" xfId="7736" xr:uid="{5484E7D1-1D24-4815-9855-63E956BE4663}"/>
    <cellStyle name="入力 2 7 4 4" xfId="10524" xr:uid="{5E4D5558-2223-4302-9C63-F0A629A47527}"/>
    <cellStyle name="入力 2 7 4 5" xfId="10999" xr:uid="{8F95A83D-C0A6-4824-AA83-F0A744ECE1EF}"/>
    <cellStyle name="入力 2 7 5" xfId="1418" xr:uid="{36C2C52F-1C8B-4272-BDFD-5BD7C41CD55A}"/>
    <cellStyle name="入力 2 7 5 2" xfId="5012" xr:uid="{97224F22-6D67-41AE-87B1-EF48D604A3D6}"/>
    <cellStyle name="入力 2 7 5 3" xfId="7867" xr:uid="{96DC0CD5-1C39-41A2-9A96-B90C6C8D3C2A}"/>
    <cellStyle name="入力 2 7 6" xfId="1691" xr:uid="{FEC1CB56-3705-4BA2-BB17-3D89B1E01D4B}"/>
    <cellStyle name="入力 2 7 6 2" xfId="5283" xr:uid="{4E4A0AE3-C9C3-417A-A820-3144AEF2198C}"/>
    <cellStyle name="入力 2 7 6 3" xfId="8077" xr:uid="{EF639F5C-5AB0-4BEF-8E2E-DACE30271A4B}"/>
    <cellStyle name="入力 2 7 7" xfId="1960" xr:uid="{9083BA37-CE5F-4B14-A088-86EB1B5B34B6}"/>
    <cellStyle name="入力 2 7 7 2" xfId="5551" xr:uid="{AAC3EF7D-73CB-49B3-B826-F6BC6681CAD0}"/>
    <cellStyle name="入力 2 7 7 3" xfId="8291" xr:uid="{5DB03551-0E28-44EC-AE1A-8B56784842F3}"/>
    <cellStyle name="入力 2 7 8" xfId="2226" xr:uid="{ABB99334-5F3B-4E70-84AA-154EF3B1E9AB}"/>
    <cellStyle name="入力 2 7 8 2" xfId="5816" xr:uid="{0F606D0A-5A62-4068-BE9A-5D3C7D2E9BA9}"/>
    <cellStyle name="入力 2 7 8 3" xfId="8501" xr:uid="{DDDC3E3A-F880-4410-A9F3-1BF0145533B8}"/>
    <cellStyle name="入力 2 7 9" xfId="2485" xr:uid="{E29A6EE5-EF76-4CA2-96AB-58B13E89F0DF}"/>
    <cellStyle name="入力 2 7 9 2" xfId="6072" xr:uid="{2CB39C7A-DB40-4684-88BE-0956E31DA1B6}"/>
    <cellStyle name="入力 2 7 9 3" xfId="8697" xr:uid="{0CCE47D9-B231-4314-B915-36889D5389BC}"/>
    <cellStyle name="入力 2 8" xfId="266" xr:uid="{313AEB4D-085A-40AB-921D-30AEF445C442}"/>
    <cellStyle name="入力 2 8 10" xfId="2973" xr:uid="{90222C02-F6C7-4077-8B34-CCADA84BA415}"/>
    <cellStyle name="入力 2 8 10 2" xfId="6537" xr:uid="{15340A9C-C831-4DF5-9330-C62341834B02}"/>
    <cellStyle name="入力 2 8 10 3" xfId="12572" xr:uid="{CFC075C0-2CE0-4E4E-829F-B5CBA9219455}"/>
    <cellStyle name="入力 2 8 11" xfId="2807" xr:uid="{DD2DA627-D60C-4076-85C2-00FFD638C61E}"/>
    <cellStyle name="入力 2 8 11 2" xfId="6380" xr:uid="{8BEA6C5C-C4BB-4E8E-ACB6-AA6E632788AF}"/>
    <cellStyle name="入力 2 8 11 3" xfId="8911" xr:uid="{8E9B5981-CF17-4B7C-88D4-AFC7D77DF9B3}"/>
    <cellStyle name="入力 2 8 12" xfId="3343" xr:uid="{D7A546FC-5D40-4F29-9928-3B6A78577EA4}"/>
    <cellStyle name="入力 2 8 12 2" xfId="6878" xr:uid="{16A31782-AB80-403C-93D7-DBE3124282F8}"/>
    <cellStyle name="入力 2 8 12 3" xfId="9267" xr:uid="{5AA49F0F-2D7B-430C-B9F9-BE8A6C30A63F}"/>
    <cellStyle name="入力 2 8 13" xfId="3908" xr:uid="{7304754D-B98C-4F11-9463-CE520633272D}"/>
    <cellStyle name="入力 2 8 14" xfId="9596" xr:uid="{12921141-E065-4CCF-90C0-3047694A32AF}"/>
    <cellStyle name="入力 2 8 15" xfId="9893" xr:uid="{637D3D81-8EED-448F-B5A2-9E6EC7DE6F30}"/>
    <cellStyle name="入力 2 8 16" xfId="10154" xr:uid="{1DEC21AD-6258-4694-A83F-6ADCAFBBC087}"/>
    <cellStyle name="入力 2 8 2" xfId="940" xr:uid="{D457F073-243F-416E-A5D1-B79702513469}"/>
    <cellStyle name="入力 2 8 2 2" xfId="4540" xr:uid="{CEA6B348-E142-4AE6-8563-17D93FB6E708}"/>
    <cellStyle name="入力 2 8 2 3" xfId="10343" xr:uid="{74AB881E-5A5F-46B0-A500-BAFE5B5E53F1}"/>
    <cellStyle name="入力 2 8 2 4" xfId="10885" xr:uid="{CD8C0933-3481-488F-B97E-AE5E0886019F}"/>
    <cellStyle name="入力 2 8 2 5" xfId="11585" xr:uid="{11C30AD5-E8DD-44DA-869F-DC326E952D13}"/>
    <cellStyle name="入力 2 8 3" xfId="780" xr:uid="{BC6C15A4-6C01-4561-BB2D-8DE7374F4412}"/>
    <cellStyle name="入力 2 8 3 2" xfId="4380" xr:uid="{CC12D2E8-0DC0-48D7-A928-FD164431E1DE}"/>
    <cellStyle name="入力 2 8 3 3" xfId="7594" xr:uid="{5358F812-4BB1-43C4-9E59-C12D9C460F7B}"/>
    <cellStyle name="入力 2 8 3 4" xfId="10607" xr:uid="{7AD13D68-40BA-4DB3-AB1F-CF944A56DAC5}"/>
    <cellStyle name="入力 2 8 3 5" xfId="11054" xr:uid="{37EA4807-CC06-4A03-8C82-E5FC00893CC6}"/>
    <cellStyle name="入力 2 8 4" xfId="1505" xr:uid="{C29D2695-4F79-483A-8EBA-1ABA21B0DFE9}"/>
    <cellStyle name="入力 2 8 4 2" xfId="5099" xr:uid="{A6FCD95A-F73E-4DA8-9998-9571AC3390B6}"/>
    <cellStyle name="入力 2 8 4 3" xfId="7933" xr:uid="{AF51EED6-251B-41BA-A88B-9F84C17303FA}"/>
    <cellStyle name="入力 2 8 5" xfId="1777" xr:uid="{B40FE67F-F0C9-432F-B0CC-E0E2C9070ABB}"/>
    <cellStyle name="入力 2 8 5 2" xfId="5368" xr:uid="{AE52F59F-EB96-402E-B698-98F90FCA3D8B}"/>
    <cellStyle name="入力 2 8 5 3" xfId="8144" xr:uid="{EBB65956-EF06-4373-89E3-D06B0A9189CE}"/>
    <cellStyle name="入力 2 8 6" xfId="2045" xr:uid="{73CA342F-DF0E-40B3-AC64-A08CE7937438}"/>
    <cellStyle name="入力 2 8 6 2" xfId="5636" xr:uid="{4FF773BA-0C4D-4867-84A5-B7816C6868AA}"/>
    <cellStyle name="入力 2 8 6 3" xfId="8358" xr:uid="{97B97066-025C-4494-BF25-C6024F7B91D5}"/>
    <cellStyle name="入力 2 8 7" xfId="2312" xr:uid="{C4D32D15-0B3C-4134-BBF5-6746463BAE92}"/>
    <cellStyle name="入力 2 8 7 2" xfId="5902" xr:uid="{6F2FB90A-2D85-4413-B6BA-F4C06410FDDA}"/>
    <cellStyle name="入力 2 8 7 3" xfId="8563" xr:uid="{7B6A8715-A27C-485D-BB34-B7248F9B07D6}"/>
    <cellStyle name="入力 2 8 8" xfId="2570" xr:uid="{1EE9E20C-7446-4615-8C3A-3F6B31950F40}"/>
    <cellStyle name="入力 2 8 8 2" xfId="6154" xr:uid="{7B7E0AC7-78E2-4088-ACCA-5A56282BDA54}"/>
    <cellStyle name="入力 2 8 8 3" xfId="8758" xr:uid="{B8450EAE-166E-4BF1-A3CE-5AE40615450D}"/>
    <cellStyle name="入力 2 8 9" xfId="2819" xr:uid="{0DCC4D92-D3C9-434A-A43D-C50083FB2ECC}"/>
    <cellStyle name="入力 2 8 9 2" xfId="6391" xr:uid="{5C90C8BF-1234-4DAC-8187-97A4D5DD632D}"/>
    <cellStyle name="入力 2 8 9 3" xfId="8922" xr:uid="{9BCCA231-DC18-4306-8B08-AB79524E3CCD}"/>
    <cellStyle name="入力 2 9" xfId="256" xr:uid="{14AAF6C1-2F54-466E-83FB-BF31FC671C9E}"/>
    <cellStyle name="入力 2 9 2" xfId="3899" xr:uid="{216323CA-5C7E-421F-9829-172891363552}"/>
    <cellStyle name="入力 2 9 3" xfId="7321" xr:uid="{8B12CF4E-B5B8-4DE3-BFFA-191F48DF3923}"/>
    <cellStyle name="入力 2 9 4" xfId="9586" xr:uid="{E02EF0F7-CFA9-4A87-8855-2176F23408D6}"/>
    <cellStyle name="入力 2 9 5" xfId="10780" xr:uid="{22AA5B35-0900-4652-98BD-AF2214CE65C9}"/>
    <cellStyle name="入力 3" xfId="243" xr:uid="{4E6956F2-E986-4663-8636-2CEF776E803A}"/>
    <cellStyle name="入力 3 10" xfId="784" xr:uid="{EB25AD48-BA59-4780-AB0E-CDFE17594881}"/>
    <cellStyle name="入力 3 10 2" xfId="4384" xr:uid="{9E403AA2-D932-4E15-AF9C-8B8C393381EE}"/>
    <cellStyle name="入力 3 10 3" xfId="11457" xr:uid="{41C2BEE4-3115-43DB-9388-18073CE1C4A6}"/>
    <cellStyle name="入力 3 11" xfId="1321" xr:uid="{9B8CB917-3793-4653-BC8E-9CED3701F636}"/>
    <cellStyle name="入力 3 11 2" xfId="4916" xr:uid="{C4607A8C-BC79-4014-9BB4-C41C8147BF7F}"/>
    <cellStyle name="入力 3 11 3" xfId="11827" xr:uid="{3131B5BB-66C0-46DA-A18F-D21598B22B4C}"/>
    <cellStyle name="入力 3 12" xfId="1376" xr:uid="{B159948B-150D-4D09-A88B-72F7952AD882}"/>
    <cellStyle name="入力 3 12 2" xfId="4970" xr:uid="{2CE15A8C-DA8D-453E-AC3A-845ACF38F87C}"/>
    <cellStyle name="入力 3 12 3" xfId="7836" xr:uid="{3B14225E-9CD4-4617-A70F-95E4665E2DFD}"/>
    <cellStyle name="入力 3 13" xfId="614" xr:uid="{E0AC401E-560B-43A1-A893-F04D0FB5E9E2}"/>
    <cellStyle name="入力 3 13 2" xfId="4217" xr:uid="{833C48BF-5393-48B6-8913-76E1433C80A6}"/>
    <cellStyle name="入力 3 13 3" xfId="7492" xr:uid="{48BC2E2D-80C2-4948-95EC-AD5A96C6FBC7}"/>
    <cellStyle name="入力 3 14" xfId="729" xr:uid="{C0F98F21-96BC-4FA7-8884-FACB4F284152}"/>
    <cellStyle name="入力 3 14 2" xfId="4330" xr:uid="{7721DF95-C0B4-4505-BBBA-22CC3D8C0853}"/>
    <cellStyle name="入力 3 14 3" xfId="7565" xr:uid="{77DEDE4D-B143-452C-9FF2-5D8437D9F972}"/>
    <cellStyle name="入力 3 15" xfId="1127" xr:uid="{98C5A3E4-F210-463C-9AF5-1C87F0850D37}"/>
    <cellStyle name="入力 3 15 2" xfId="4727" xr:uid="{81B543B1-C132-4FF1-AAE8-EACF3CC8EC76}"/>
    <cellStyle name="入力 3 15 3" xfId="7678" xr:uid="{A81C06BF-12A4-46D7-8849-46B46BE3C7ED}"/>
    <cellStyle name="入力 3 16" xfId="2044" xr:uid="{17EF5AF5-089B-4723-B57C-448987524E1E}"/>
    <cellStyle name="入力 3 16 2" xfId="5635" xr:uid="{9033B4F9-F772-4C6D-9CB9-7F8AAA938014}"/>
    <cellStyle name="入力 3 16 3" xfId="8357" xr:uid="{FA6289E3-FB91-47FC-A42B-8F5335397542}"/>
    <cellStyle name="入力 3 17" xfId="2747" xr:uid="{997998A1-B64A-4266-8491-D205437944DC}"/>
    <cellStyle name="入力 3 17 2" xfId="6321" xr:uid="{F787B3A9-58FC-4BC1-BEA3-E20BCA44D297}"/>
    <cellStyle name="入力 3 17 3" xfId="12473" xr:uid="{A0B98FE5-2AC2-47F3-AAD9-0C14681B4EC4}"/>
    <cellStyle name="入力 3 18" xfId="2936" xr:uid="{C657D0B6-D67F-4B21-997B-72EB605E3046}"/>
    <cellStyle name="入力 3 18 2" xfId="6502" xr:uid="{99CFA8F5-7F25-4E62-B573-4ED3251CD573}"/>
    <cellStyle name="入力 3 18 3" xfId="9020" xr:uid="{F53508E8-E9AE-40AF-9E8B-FE4404E1AE00}"/>
    <cellStyle name="入力 3 19" xfId="3191" xr:uid="{9325E331-61E4-4093-B586-5B17F410A6A9}"/>
    <cellStyle name="入力 3 19 2" xfId="6729" xr:uid="{D2591E9B-93E0-4CDF-843A-95F57C80E3E7}"/>
    <cellStyle name="入力 3 19 3" xfId="9144" xr:uid="{CC9E576C-0656-4EE1-A7BE-3701A23492DB}"/>
    <cellStyle name="入力 3 2" xfId="311" xr:uid="{9D9F2703-37E4-4761-8492-66FDE1FFB094}"/>
    <cellStyle name="入力 3 2 10" xfId="2006" xr:uid="{4747B0D8-007F-4B67-8D72-0EA47A00058F}"/>
    <cellStyle name="入力 3 2 10 2" xfId="5597" xr:uid="{AF49F0D3-0E53-4A71-89FF-31C83C3117DC}"/>
    <cellStyle name="入力 3 2 10 3" xfId="8326" xr:uid="{2121E07B-13BB-45BC-86B0-AD7AA287B717}"/>
    <cellStyle name="入力 3 2 11" xfId="1102" xr:uid="{2A40757C-3C59-4FE7-9BBB-A6EC824ADDFF}"/>
    <cellStyle name="入力 3 2 11 2" xfId="4702" xr:uid="{6DE12034-230A-4CB7-AA05-56BDBB315E96}"/>
    <cellStyle name="入力 3 2 11 3" xfId="11712" xr:uid="{A5B6CE4E-3D38-4ABC-915F-14BF32672901}"/>
    <cellStyle name="入力 3 2 12" xfId="2350" xr:uid="{B1D2E483-C136-4D55-B1C7-3562591E6DBA}"/>
    <cellStyle name="入力 3 2 12 2" xfId="5940" xr:uid="{A26BD324-507C-4665-AFCA-4344D4A37C24}"/>
    <cellStyle name="入力 3 2 12 3" xfId="8592" xr:uid="{2D880DD2-9D5F-4555-AAE9-E01AA8240A01}"/>
    <cellStyle name="入力 3 2 13" xfId="3240" xr:uid="{BAB808A5-4C2E-4591-8E45-F4D80A8C7096}"/>
    <cellStyle name="入力 3 2 13 2" xfId="6775" xr:uid="{2C82CEC9-9F38-4866-88EE-389FD6F5AE11}"/>
    <cellStyle name="入力 3 2 13 3" xfId="9184" xr:uid="{EABE3832-DFDE-4C17-AECD-9EAB4D2E7D90}"/>
    <cellStyle name="入力 3 2 14" xfId="3535" xr:uid="{FB1902E0-DF64-4EE1-ACD1-CA3F42270C27}"/>
    <cellStyle name="入力 3 2 14 2" xfId="7070" xr:uid="{F1C566BD-B944-431F-9517-64B860C3537C}"/>
    <cellStyle name="入力 3 2 14 3" xfId="9415" xr:uid="{08D7A2A8-8E14-4918-A325-2FEA11C9E8CA}"/>
    <cellStyle name="入力 3 2 15" xfId="3679" xr:uid="{2F4D3612-C435-45F0-836B-24E6C96CCD1F}"/>
    <cellStyle name="入力 3 2 15 2" xfId="7214" xr:uid="{8ADD04EB-57D8-486F-935D-1A4E1D60B3B0}"/>
    <cellStyle name="入力 3 2 15 3" xfId="9505" xr:uid="{9BD0DA80-DF05-4665-9BDA-1830F35FD3E8}"/>
    <cellStyle name="入力 3 2 16" xfId="3947" xr:uid="{B213808D-7E7B-4452-89BD-A612B17672E5}"/>
    <cellStyle name="入力 3 2 16 2" xfId="7347" xr:uid="{8F7D746B-2A35-4F3D-8E97-B20CA9102C13}"/>
    <cellStyle name="入力 3 2 2" xfId="416" xr:uid="{9968227F-4BFA-4699-809F-5310B91039E4}"/>
    <cellStyle name="入力 3 2 2 10" xfId="2803" xr:uid="{9B715BAA-C753-4FE8-8B00-FD26BDB221E1}"/>
    <cellStyle name="入力 3 2 2 10 2" xfId="6376" xr:uid="{01A090FC-451A-4E9A-A899-3DBEED58FC3F}"/>
    <cellStyle name="入力 3 2 2 10 3" xfId="8907" xr:uid="{54C71AEB-9773-4834-A578-1291E089E8A3}"/>
    <cellStyle name="入力 3 2 2 11" xfId="686" xr:uid="{FF69558D-434B-4F77-A737-7B83C6BD7ED5}"/>
    <cellStyle name="入力 3 2 2 11 2" xfId="4288" xr:uid="{52D64F04-5C38-4674-BEAE-A9F84FE2FE55}"/>
    <cellStyle name="入力 3 2 2 11 3" xfId="11395" xr:uid="{0CAD5BC8-5EA0-4227-ABE1-E3B73C1068D3}"/>
    <cellStyle name="入力 3 2 2 12" xfId="2866" xr:uid="{91A4793C-C7BB-4D88-BFC9-B201D619A431}"/>
    <cellStyle name="入力 3 2 2 12 2" xfId="6436" xr:uid="{44290214-4ABE-4239-A452-6AD2C9BC37AC}"/>
    <cellStyle name="入力 3 2 2 12 3" xfId="8960" xr:uid="{A5EBB531-D0D2-43B9-8B3A-51CB1C626F26}"/>
    <cellStyle name="入力 3 2 2 13" xfId="3331" xr:uid="{94EE99F2-AD03-4A0A-849F-2F02685C3593}"/>
    <cellStyle name="入力 3 2 2 13 2" xfId="6866" xr:uid="{E0E83EFF-4C1B-4E58-A617-77BF6A282E1F}"/>
    <cellStyle name="入力 3 2 2 13 3" xfId="9258" xr:uid="{B60147C8-D980-4972-A517-FBE37A7B193E}"/>
    <cellStyle name="入力 3 2 2 14" xfId="3640" xr:uid="{8F623E18-593F-4DA0-8FE6-824D2C28CEED}"/>
    <cellStyle name="入力 3 2 2 14 2" xfId="7175" xr:uid="{B97C4794-C2D9-4CEB-97C7-767F0915C4C8}"/>
    <cellStyle name="入力 3 2 2 14 3" xfId="9484" xr:uid="{94B0B7B8-12EF-4880-802A-F0959218505A}"/>
    <cellStyle name="入力 3 2 2 15" xfId="3771" xr:uid="{33217EA4-7FBD-43CF-AA17-4C63B317E6E0}"/>
    <cellStyle name="入力 3 2 2 15 2" xfId="7306" xr:uid="{53AD85F4-9FEB-4380-8EC1-D5AD0572DED9}"/>
    <cellStyle name="入力 3 2 2 15 3" xfId="9571" xr:uid="{163AD2AF-9E50-477D-A533-953F2F8EBD40}"/>
    <cellStyle name="入力 3 2 2 16" xfId="4047" xr:uid="{92F7D664-0955-4276-B941-A4C4D809F35B}"/>
    <cellStyle name="入力 3 2 2 16 2" xfId="7421" xr:uid="{715BD7D7-A815-44B9-89DB-7CE0A52C63A0}"/>
    <cellStyle name="入力 3 2 2 17" xfId="3860" xr:uid="{BADA99C2-4D14-4366-B379-C083B94EC64C}"/>
    <cellStyle name="入力 3 2 2 18" xfId="9712" xr:uid="{096A61F4-EB8D-4967-8E32-BA5348EC9820}"/>
    <cellStyle name="入力 3 2 2 19" xfId="11185" xr:uid="{3DD2A401-52E3-4794-8A1B-45EFE89A5291}"/>
    <cellStyle name="入力 3 2 2 2" xfId="547" xr:uid="{66D15901-8CEC-47D7-8FE9-5C1DCEE82722}"/>
    <cellStyle name="入力 3 2 2 2 10" xfId="3112" xr:uid="{6C98FF8C-8CD9-4DBB-8CF9-C92E4B2B42F4}"/>
    <cellStyle name="入力 3 2 2 2 10 2" xfId="6657" xr:uid="{80EF85FA-9622-4E30-ADB0-01DC2C3247AC}"/>
    <cellStyle name="入力 3 2 2 2 10 3" xfId="12683" xr:uid="{D52B97AA-D3C4-4E78-8BCC-710AD9932228}"/>
    <cellStyle name="入力 3 2 2 2 11" xfId="1930" xr:uid="{BB0885D8-3EEC-41D1-A0E5-8347BC8A9DA2}"/>
    <cellStyle name="入力 3 2 2 2 11 2" xfId="5521" xr:uid="{E106E0BD-5FBD-4F2E-9A23-3AAFF9D74D1E}"/>
    <cellStyle name="入力 3 2 2 2 11 3" xfId="8268" xr:uid="{CFD7A489-396F-4575-BBA4-25F542A04446}"/>
    <cellStyle name="入力 3 2 2 2 12" xfId="3467" xr:uid="{73B69123-84D3-4C94-9185-55AE0A4386B4}"/>
    <cellStyle name="入力 3 2 2 2 12 2" xfId="7002" xr:uid="{5B594509-9FBF-464E-8A8E-BE1F6F9D5CFE}"/>
    <cellStyle name="入力 3 2 2 2 12 3" xfId="9368" xr:uid="{695D5FF5-3254-47E0-BC01-E74868D7864D}"/>
    <cellStyle name="入力 3 2 2 2 13" xfId="4153" xr:uid="{F643A596-0AD2-4412-988E-1EC57C7F45AC}"/>
    <cellStyle name="入力 3 2 2 2 14" xfId="9843" xr:uid="{B53C9AD9-33BC-4188-A874-802E55219C0F}"/>
    <cellStyle name="入力 3 2 2 2 15" xfId="9990" xr:uid="{7DEA43C0-145D-4B62-9BED-FD70D2FA5119}"/>
    <cellStyle name="入力 3 2 2 2 16" xfId="10771" xr:uid="{0389B16D-F798-4D2C-A58D-BBC97380FD31}"/>
    <cellStyle name="入力 3 2 2 2 2" xfId="1082" xr:uid="{47AEFA5E-4492-4140-B451-E0C593600652}"/>
    <cellStyle name="入力 3 2 2 2 2 2" xfId="4682" xr:uid="{B2C4187D-F142-4864-8AA5-4408DAB86E06}"/>
    <cellStyle name="入力 3 2 2 2 2 3" xfId="10486" xr:uid="{3F4762E1-2847-462E-BEF8-6512888ECAEE}"/>
    <cellStyle name="入力 3 2 2 2 2 4" xfId="10978" xr:uid="{381C0249-CA94-41D0-B711-A8BBCCED48C9}"/>
    <cellStyle name="入力 3 2 2 2 2 5" xfId="11700" xr:uid="{DE806E06-FAFC-42C3-B19E-67FAF34897DF}"/>
    <cellStyle name="入力 3 2 2 2 3" xfId="1191" xr:uid="{41056F43-F4A6-42CA-A9B5-25F8435F9531}"/>
    <cellStyle name="入力 3 2 2 2 3 2" xfId="4789" xr:uid="{9A6D099D-828E-4C9E-996F-7102DA2BEFBD}"/>
    <cellStyle name="入力 3 2 2 2 3 3" xfId="7720" xr:uid="{159AE20C-AF7D-41A3-B9E5-5DCC3023A426}"/>
    <cellStyle name="入力 3 2 2 2 3 4" xfId="10743" xr:uid="{DD5E1CC3-84F5-418E-9842-95F9CBDD097F}"/>
    <cellStyle name="入力 3 2 2 2 3 5" xfId="11147" xr:uid="{39F3C3B2-4F02-413D-9405-304568FA617C}"/>
    <cellStyle name="入力 3 2 2 2 4" xfId="1647" xr:uid="{E6EECBD8-17D2-4ED2-9D93-F0CEFB297209}"/>
    <cellStyle name="入力 3 2 2 2 4 2" xfId="5240" xr:uid="{42256D91-BFEC-48F8-97B9-C15A5DF535C7}"/>
    <cellStyle name="入力 3 2 2 2 4 3" xfId="8044" xr:uid="{D88F13CE-EAEF-4EDF-B74D-688E5AEEC66D}"/>
    <cellStyle name="入力 3 2 2 2 5" xfId="1918" xr:uid="{871B4580-8D20-40E5-8E3F-460DE6623D3E}"/>
    <cellStyle name="入力 3 2 2 2 5 2" xfId="5509" xr:uid="{E06EE67E-0ED1-4259-B115-475436B4824C}"/>
    <cellStyle name="入力 3 2 2 2 5 3" xfId="8259" xr:uid="{B5B7E123-3464-40C0-B911-F053C9A9F2AA}"/>
    <cellStyle name="入力 3 2 2 2 6" xfId="2185" xr:uid="{44C2747D-93BD-4679-83E2-0553D19069AE}"/>
    <cellStyle name="入力 3 2 2 2 6 2" xfId="5775" xr:uid="{0DA34668-DE62-4D2A-8F55-C51CB0FD3BB3}"/>
    <cellStyle name="入力 3 2 2 2 6 3" xfId="8469" xr:uid="{18890599-2A42-4A6C-86A1-A1DA4E4AAA01}"/>
    <cellStyle name="入力 3 2 2 2 7" xfId="2451" xr:uid="{52E6649C-8386-4D0D-8BA3-C15D614936F9}"/>
    <cellStyle name="入力 3 2 2 2 7 2" xfId="6039" xr:uid="{7B336EC6-7940-409C-AC16-3878EC1ED54B}"/>
    <cellStyle name="入力 3 2 2 2 7 3" xfId="8670" xr:uid="{BE7A300F-8B3D-4713-8C41-18C7E97CCD15}"/>
    <cellStyle name="入力 3 2 2 2 8" xfId="2709" xr:uid="{90A98A61-8BD0-4BB7-BA3A-5113DFBC856B}"/>
    <cellStyle name="入力 3 2 2 2 8 2" xfId="6287" xr:uid="{1C3E369B-43BC-4FAB-93B3-629A6D254F32}"/>
    <cellStyle name="入力 3 2 2 2 9" xfId="2952" xr:uid="{B6036AC1-8ED2-4B5C-92DB-67F351B9DF3A}"/>
    <cellStyle name="入力 3 2 2 2 9 2" xfId="6518" xr:uid="{005FDCA7-B0B3-404D-B5C8-730D02F9413B}"/>
    <cellStyle name="入力 3 2 2 2 9 3" xfId="9034" xr:uid="{C356CF0B-5E9E-497C-97C7-9F4D7ACD0D51}"/>
    <cellStyle name="入力 3 2 2 3" xfId="924" xr:uid="{82849AA9-B787-4160-AA53-1089FB3D2107}"/>
    <cellStyle name="入力 3 2 2 3 2" xfId="4524" xr:uid="{AA968731-4AAD-4D47-AE7D-9D7BCFE75B8A}"/>
    <cellStyle name="入力 3 2 2 3 3" xfId="10327" xr:uid="{3B999C23-452F-4E9D-8CBD-F6D54D7E7D3A}"/>
    <cellStyle name="入力 3 2 2 3 4" xfId="10876" xr:uid="{85DBE86A-F810-4CD1-83EF-3928695CEFEC}"/>
    <cellStyle name="入力 3 2 2 3 5" xfId="11573" xr:uid="{7D486883-F232-4B34-8DB4-0C57613C59ED}"/>
    <cellStyle name="入力 3 2 2 4" xfId="1143" xr:uid="{0E52867B-E412-434C-BEB0-74D1C187F765}"/>
    <cellStyle name="入力 3 2 2 4 2" xfId="4743" xr:uid="{C636F820-9379-44C7-92A0-E3C5F062B29A}"/>
    <cellStyle name="入力 3 2 2 4 3" xfId="7687" xr:uid="{AAAEB70B-33FF-4BDC-8A58-89167E1FB307}"/>
    <cellStyle name="入力 3 2 2 4 4" xfId="10593" xr:uid="{BE3AD118-6415-4B0A-8652-C913B7A48E92}"/>
    <cellStyle name="入力 3 2 2 4 5" xfId="11045" xr:uid="{08D65ECA-D459-4485-A4C2-726920F6BD3A}"/>
    <cellStyle name="入力 3 2 2 5" xfId="1489" xr:uid="{2DBC48EF-7273-4025-BBFA-8D7518A99E4B}"/>
    <cellStyle name="入力 3 2 2 5 2" xfId="5083" xr:uid="{2EAD1D2A-C831-4C94-B353-12DFAE404AF0}"/>
    <cellStyle name="入力 3 2 2 5 3" xfId="7923" xr:uid="{7FF58116-E9D7-4728-957F-B480F8C5778E}"/>
    <cellStyle name="入力 3 2 2 6" xfId="1761" xr:uid="{6EF4FCD6-DDD4-4508-8792-08E796EEBFA3}"/>
    <cellStyle name="入力 3 2 2 6 2" xfId="5353" xr:uid="{F7F9028E-689B-4648-9208-26D84DB44429}"/>
    <cellStyle name="入力 3 2 2 6 3" xfId="8133" xr:uid="{DF288D02-AB07-4535-82BF-00DEAEB15F1B}"/>
    <cellStyle name="入力 3 2 2 7" xfId="2031" xr:uid="{C64CCDBA-B9E9-4782-913C-FA8C60038ABC}"/>
    <cellStyle name="入力 3 2 2 7 2" xfId="5622" xr:uid="{D3163BCC-109D-4E26-8568-57F97888EE41}"/>
    <cellStyle name="入力 3 2 2 7 3" xfId="8347" xr:uid="{AFFAD0C6-7484-4CDB-9869-267D5646CF76}"/>
    <cellStyle name="入力 3 2 2 8" xfId="2296" xr:uid="{9D6EE4DE-244F-4507-8C99-B818746E84FA}"/>
    <cellStyle name="入力 3 2 2 8 2" xfId="5886" xr:uid="{156EA7B0-6E0C-4204-B091-0F127D5CADDE}"/>
    <cellStyle name="入力 3 2 2 8 3" xfId="8553" xr:uid="{FBF4E6B3-CA0E-4B84-89C4-D5E4678AF223}"/>
    <cellStyle name="入力 3 2 2 9" xfId="2556" xr:uid="{F0C1CCEF-FC56-480D-8628-93924A8B2E8D}"/>
    <cellStyle name="入力 3 2 2 9 2" xfId="6141" xr:uid="{A0E070E5-ACB3-4719-A258-AA8EFBE06A4C}"/>
    <cellStyle name="入力 3 2 2 9 3" xfId="8749" xr:uid="{D020BB49-68E9-4282-AACC-75E248FEE92B}"/>
    <cellStyle name="入力 3 2 3" xfId="455" xr:uid="{6CE0C2AC-687D-4F7D-9676-E2809E7781D6}"/>
    <cellStyle name="入力 3 2 3 10" xfId="3009" xr:uid="{1FC880B7-BDF3-4235-B88E-FFEEBD2B44B3}"/>
    <cellStyle name="入力 3 2 3 10 2" xfId="6569" xr:uid="{E628110B-2BD0-40FB-9DC0-9FAB9C49114E}"/>
    <cellStyle name="入力 3 2 3 10 3" xfId="12602" xr:uid="{3730DE70-6C1C-4001-B4DF-56348D0DB2E6}"/>
    <cellStyle name="入力 3 2 3 11" xfId="2583" xr:uid="{B20A35EF-4611-4008-8594-E101DDC3CA0C}"/>
    <cellStyle name="入力 3 2 3 11 2" xfId="6166" xr:uid="{520F1C65-5A19-48CA-AD93-D6DD017CA014}"/>
    <cellStyle name="入力 3 2 3 11 3" xfId="8767" xr:uid="{D747D261-F5F1-49B4-80D1-E5683A9D1D83}"/>
    <cellStyle name="入力 3 2 3 12" xfId="3375" xr:uid="{512C3B1F-59E5-453E-9EE8-D77CE689CB82}"/>
    <cellStyle name="入力 3 2 3 12 2" xfId="6910" xr:uid="{76AB6621-0C74-44A9-A590-CCB26B5F6F67}"/>
    <cellStyle name="入力 3 2 3 12 3" xfId="9293" xr:uid="{083242B3-B2B5-4C69-A8EA-807B56867795}"/>
    <cellStyle name="入力 3 2 3 13" xfId="4081" xr:uid="{A9331680-227F-409C-B7C1-EF5274F170AA}"/>
    <cellStyle name="入力 3 2 3 14" xfId="9751" xr:uid="{E4E2DC3B-46AC-4AC0-AD61-47CA3B00BDEB}"/>
    <cellStyle name="入力 3 2 3 15" xfId="9923" xr:uid="{CF9B666D-9453-4389-B975-36BFB2208ADB}"/>
    <cellStyle name="入力 3 2 3 16" xfId="10098" xr:uid="{D1A70E66-8154-4FCF-96D9-A7C7095A0C15}"/>
    <cellStyle name="入力 3 2 3 2" xfId="978" xr:uid="{F481AEDB-7A88-43E0-A1FE-2B6EE09D2F1F}"/>
    <cellStyle name="入力 3 2 3 2 2" xfId="4578" xr:uid="{45869947-05F9-440C-B8A8-C0A14ECAAA87}"/>
    <cellStyle name="入力 3 2 3 2 3" xfId="10381" xr:uid="{2E07949F-E9E0-476A-8AA6-161D210CF142}"/>
    <cellStyle name="入力 3 2 3 2 4" xfId="10911" xr:uid="{10DC5D66-A27F-4FBB-A50F-0F62DDDC00FB}"/>
    <cellStyle name="入力 3 2 3 2 5" xfId="11617" xr:uid="{C2FD155A-3284-432D-BE5A-3EE801A71342}"/>
    <cellStyle name="入力 3 2 3 3" xfId="1357" xr:uid="{D1708596-55B3-4950-BE6E-62097F5178E8}"/>
    <cellStyle name="入力 3 2 3 3 2" xfId="4952" xr:uid="{74D06773-0B27-4601-BE5D-B53F3F312EC8}"/>
    <cellStyle name="入力 3 2 3 3 3" xfId="7826" xr:uid="{20404C2D-1381-4DC4-9201-83A6A2925E52}"/>
    <cellStyle name="入力 3 2 3 3 4" xfId="10643" xr:uid="{F68C53C6-D579-4A7B-AE79-3F212BB0EA89}"/>
    <cellStyle name="入力 3 2 3 3 5" xfId="11080" xr:uid="{2C895142-F9BD-46B7-A879-A0D9F57E6828}"/>
    <cellStyle name="入力 3 2 3 4" xfId="1543" xr:uid="{80FE1A62-0698-4487-82D9-50917D619B03}"/>
    <cellStyle name="入力 3 2 3 4 2" xfId="5136" xr:uid="{B5151CA9-9223-40CE-B7AF-1C6D8C9EF122}"/>
    <cellStyle name="入力 3 2 3 4 3" xfId="7962" xr:uid="{704F5643-2504-4C35-8AC6-74E337EE0F0C}"/>
    <cellStyle name="入力 3 2 3 5" xfId="1814" xr:uid="{EC713201-E0F7-4B89-961C-30E9334A5EF9}"/>
    <cellStyle name="入力 3 2 3 5 2" xfId="5405" xr:uid="{092484B3-0CEF-4EFE-9485-8DEDC1DB0A73}"/>
    <cellStyle name="入力 3 2 3 5 3" xfId="8175" xr:uid="{A63640B6-DDA5-4859-8299-C9E8F72FC701}"/>
    <cellStyle name="入力 3 2 3 6" xfId="2082" xr:uid="{DE7D34D7-AD24-4A88-8502-7E76FCC62B5A}"/>
    <cellStyle name="入力 3 2 3 6 2" xfId="5672" xr:uid="{CEBFD1EF-CAE3-4E37-96FF-1427A9BE5114}"/>
    <cellStyle name="入力 3 2 3 6 3" xfId="8385" xr:uid="{B71ADF32-F7F9-4211-B064-E068EE80B74D}"/>
    <cellStyle name="入力 3 2 3 7" xfId="2348" xr:uid="{EF997950-EAC6-4F3D-BACC-45C91D4D4B69}"/>
    <cellStyle name="入力 3 2 3 7 2" xfId="5938" xr:uid="{43797F36-977B-4DD7-A5A1-1AB116CFB0FD}"/>
    <cellStyle name="入力 3 2 3 7 3" xfId="8590" xr:uid="{9D3C197B-2376-4D58-8031-9FEFFD636A07}"/>
    <cellStyle name="入力 3 2 3 8" xfId="2607" xr:uid="{231D1590-4269-4FA8-B46D-CA29DABF3A7E}"/>
    <cellStyle name="入力 3 2 3 8 2" xfId="6190" xr:uid="{0ABAC685-E101-42DA-A5F3-366B2F84FDA7}"/>
    <cellStyle name="入力 3 2 3 8 3" xfId="8786" xr:uid="{7EC979A0-CC1E-4359-90E6-A645447404AA}"/>
    <cellStyle name="入力 3 2 3 9" xfId="2856" xr:uid="{3D7A465F-8A9A-4349-A2E0-E35C9DA2B57E}"/>
    <cellStyle name="入力 3 2 3 9 2" xfId="6426" xr:uid="{87D05DCF-5CE8-4888-ADDC-90EE939EBAC4}"/>
    <cellStyle name="入力 3 2 3 9 3" xfId="8952" xr:uid="{796D03FD-C0BF-41F1-A592-120792D9F9C7}"/>
    <cellStyle name="入力 3 2 4" xfId="820" xr:uid="{0AEAD83E-3619-474B-90C9-D6AFD596DC49}"/>
    <cellStyle name="入力 3 2 4 2" xfId="4420" xr:uid="{1FCC38E9-A498-4253-A606-842688E62687}"/>
    <cellStyle name="入力 3 2 4 3" xfId="10222" xr:uid="{5486463F-16A7-4A87-B032-7A979502C27C}"/>
    <cellStyle name="入力 3 2 4 4" xfId="10808" xr:uid="{D92766F3-1D15-4609-BC80-5F37DAB3ACF1}"/>
    <cellStyle name="入力 3 2 4 5" xfId="11486" xr:uid="{D2BA3850-E57A-42C8-A5FD-E1587B31D11E}"/>
    <cellStyle name="入力 3 2 5" xfId="1230" xr:uid="{0DDAAFD3-1302-4D28-AB64-8DB0393008DB}"/>
    <cellStyle name="入力 3 2 5 2" xfId="4827" xr:uid="{473C308B-6A08-4917-9B5F-F8C1720ABFFF}"/>
    <cellStyle name="入力 3 2 5 3" xfId="11774" xr:uid="{FA076FFD-1D7C-4A94-A039-F1630A2F1EE7}"/>
    <cellStyle name="入力 3 2 6" xfId="1302" xr:uid="{E17CDD37-668F-4412-8097-382194874956}"/>
    <cellStyle name="入力 3 2 6 2" xfId="4898" xr:uid="{7D65BF48-E81C-447A-98D9-8F1BC342701E}"/>
    <cellStyle name="入力 3 2 6 3" xfId="7792" xr:uid="{B65C40B6-137E-4BFA-BFE1-1DFF0711155B}"/>
    <cellStyle name="入力 3 2 7" xfId="1658" xr:uid="{23DFA63D-92B4-40BB-957D-2DB9A2BA747E}"/>
    <cellStyle name="入力 3 2 7 2" xfId="5251" xr:uid="{246EE110-DE42-4D6F-9BB4-B6E5852FB3BA}"/>
    <cellStyle name="入力 3 2 7 3" xfId="8052" xr:uid="{63CF3A6B-C1EF-457C-89C7-89DF7479267D}"/>
    <cellStyle name="入力 3 2 8" xfId="1928" xr:uid="{A7DAE71C-1154-4B93-B14E-393F7352B60B}"/>
    <cellStyle name="入力 3 2 8 2" xfId="5519" xr:uid="{D6E5033F-3CE4-490D-9583-FF4181F9D8AA}"/>
    <cellStyle name="入力 3 2 8 3" xfId="8266" xr:uid="{37DEFD6F-094E-4A0A-8332-B725A31BFF1C}"/>
    <cellStyle name="入力 3 2 9" xfId="2195" xr:uid="{98955C30-242E-4E4E-8FA7-0E9335245C4C}"/>
    <cellStyle name="入力 3 2 9 2" xfId="5785" xr:uid="{C9E079C0-1E96-402B-833F-7521A9FB6C6A}"/>
    <cellStyle name="入力 3 2 9 3" xfId="8475" xr:uid="{B045EF27-C5D8-4414-A64C-124079110168}"/>
    <cellStyle name="入力 3 20" xfId="3505" xr:uid="{3E96DB87-F0EA-40AB-BE38-18CF54FB4302}"/>
    <cellStyle name="入力 3 20 2" xfId="7040" xr:uid="{F3FCBCA2-54AE-45CB-B4C1-3EA283D9387F}"/>
    <cellStyle name="入力 3 20 3" xfId="9396" xr:uid="{075DE4B4-A95D-4BB9-9BA6-40DFB08D25C1}"/>
    <cellStyle name="入力 3 21" xfId="3654" xr:uid="{292B801E-87DA-44F3-A79A-3DEF8B182123}"/>
    <cellStyle name="入力 3 21 2" xfId="7189" xr:uid="{78654D5D-36EE-4F7F-B784-151E84E4FAEA}"/>
    <cellStyle name="入力 3 21 3" xfId="9490" xr:uid="{8A622B65-2865-443D-BE1E-E682E02419A8}"/>
    <cellStyle name="入力 3 22" xfId="3891" xr:uid="{6E25F5D0-3EC0-459D-BDE3-C3EC433DE315}"/>
    <cellStyle name="入力 3 22 2" xfId="7314" xr:uid="{ACEC9682-FCEA-4902-8846-856FECE509A9}"/>
    <cellStyle name="入力 3 3" xfId="319" xr:uid="{354133B8-FD28-4EFB-822E-2E23B413CF0A}"/>
    <cellStyle name="入力 3 3 10" xfId="1990" xr:uid="{28FFDCA2-C805-4561-8CAE-A743151C1B7E}"/>
    <cellStyle name="入力 3 3 10 2" xfId="5581" xr:uid="{845D7019-9B8F-47CE-82D2-A86CCBF69D10}"/>
    <cellStyle name="入力 3 3 10 3" xfId="8314" xr:uid="{3E7B433D-4607-4298-BBA1-A3B828CECCDE}"/>
    <cellStyle name="入力 3 3 11" xfId="1388" xr:uid="{390BF925-B2B7-42A3-9431-9218EF9172FD}"/>
    <cellStyle name="入力 3 3 11 2" xfId="4982" xr:uid="{B317D4F2-A281-43B8-920B-9AFBD850894C}"/>
    <cellStyle name="入力 3 3 11 3" xfId="11866" xr:uid="{ED743A1C-73DC-44DF-A891-A9BB37B385D0}"/>
    <cellStyle name="入力 3 3 12" xfId="2922" xr:uid="{6BE33105-A215-4F00-8539-BF6A707100EE}"/>
    <cellStyle name="入力 3 3 12 2" xfId="6488" xr:uid="{29C899EF-0885-4E5F-BBE4-64AD6EAEE02D}"/>
    <cellStyle name="入力 3 3 12 3" xfId="9006" xr:uid="{6E8D22CE-4B66-4D5B-BA35-066DB3F6BB7F}"/>
    <cellStyle name="入力 3 3 13" xfId="3246" xr:uid="{874A3352-E55A-49CB-80ED-90149F380561}"/>
    <cellStyle name="入力 3 3 13 2" xfId="6781" xr:uid="{F46D94A4-BE4F-4A43-A1E2-4B7CBB1377DF}"/>
    <cellStyle name="入力 3 3 13 3" xfId="9188" xr:uid="{0851EAF3-D83A-4C72-A298-3E07FFE3B985}"/>
    <cellStyle name="入力 3 3 14" xfId="3543" xr:uid="{17BC4EF4-7510-4426-AE38-3DF43041CB11}"/>
    <cellStyle name="入力 3 3 14 2" xfId="7078" xr:uid="{CB3603C7-99D7-49DC-B52D-36783EF38B40}"/>
    <cellStyle name="入力 3 3 14 3" xfId="9419" xr:uid="{3EC64311-E147-486D-9FB1-18B29BD54124}"/>
    <cellStyle name="入力 3 3 15" xfId="3685" xr:uid="{1B195143-1623-4C39-91BC-0F78623251B0}"/>
    <cellStyle name="入力 3 3 15 2" xfId="7220" xr:uid="{D469B61D-985B-460D-ABF4-4C1AA686F2AA}"/>
    <cellStyle name="入力 3 3 15 3" xfId="9507" xr:uid="{4C86EE9C-2D58-44CE-B692-9EAE5E7E22A6}"/>
    <cellStyle name="入力 3 3 16" xfId="3954" xr:uid="{B27B8A3C-A2BD-4E58-92E2-93052E5827C2}"/>
    <cellStyle name="入力 3 3 16 2" xfId="7351" xr:uid="{448620A5-7166-419D-8812-19B8CC968395}"/>
    <cellStyle name="入力 3 3 2" xfId="424" xr:uid="{32D4EE2D-9DC5-4F8B-BC9E-6FCF2072DF92}"/>
    <cellStyle name="入力 3 3 2 10" xfId="2811" xr:uid="{64E78F07-B66C-4A74-91A9-D99E89CA0377}"/>
    <cellStyle name="入力 3 3 2 10 2" xfId="6384" xr:uid="{A6593E6C-8568-497F-903C-F17D0D1B6D67}"/>
    <cellStyle name="入力 3 3 2 10 3" xfId="8915" xr:uid="{9EE0B4DE-8A46-4ADA-8E0A-19C3BCEE0DF8}"/>
    <cellStyle name="入力 3 3 2 11" xfId="2965" xr:uid="{516DE93E-2C38-408A-A662-31659FB3003B}"/>
    <cellStyle name="入力 3 3 2 11 2" xfId="6529" xr:uid="{A9897933-8A9A-4DCE-814F-DE9260BF76D9}"/>
    <cellStyle name="入力 3 3 2 11 3" xfId="12564" xr:uid="{307D89C7-FB18-4DAA-9895-1B7FE79543CD}"/>
    <cellStyle name="入力 3 3 2 12" xfId="625" xr:uid="{F5D62BC5-64DA-47FA-8F8D-0B76D0874F3D}"/>
    <cellStyle name="入力 3 3 2 12 2" xfId="4228" xr:uid="{78CF3749-4E19-4EBF-B501-F44FCA11C50A}"/>
    <cellStyle name="入力 3 3 2 12 3" xfId="7501" xr:uid="{E7E4CF38-23F9-4140-A84E-6FCACC24C757}"/>
    <cellStyle name="入力 3 3 2 13" xfId="3337" xr:uid="{837F7C61-C09F-44C3-93D5-21F07741323F}"/>
    <cellStyle name="入力 3 3 2 13 2" xfId="6872" xr:uid="{5CD8C546-96B6-4AAB-B5B7-C0D7F36719C4}"/>
    <cellStyle name="入力 3 3 2 13 3" xfId="9262" xr:uid="{D862A0F7-6200-4DAB-AA3C-33892BCDE8B1}"/>
    <cellStyle name="入力 3 3 2 14" xfId="3648" xr:uid="{5C1DC3A6-ECA9-45C3-A8A8-2DB488C8789D}"/>
    <cellStyle name="入力 3 3 2 14 2" xfId="7183" xr:uid="{1D42D2EE-3051-4955-9A3A-1845C6F4A948}"/>
    <cellStyle name="入力 3 3 2 14 3" xfId="9488" xr:uid="{443770AD-4D7E-4D9C-B6CF-841B1938BA75}"/>
    <cellStyle name="入力 3 3 2 15" xfId="3777" xr:uid="{41C7DA70-31DA-4513-9324-DFBE84F17FD8}"/>
    <cellStyle name="入力 3 3 2 15 2" xfId="7312" xr:uid="{58D134F5-3C4A-403C-A90A-D37E6EEBADC1}"/>
    <cellStyle name="入力 3 3 2 15 3" xfId="9575" xr:uid="{F83B25D4-716D-4CD2-8B4E-316DAAC69369}"/>
    <cellStyle name="入力 3 3 2 16" xfId="4054" xr:uid="{2EF1D641-F97C-4A9B-97FB-2A145C4E1ED5}"/>
    <cellStyle name="入力 3 3 2 16 2" xfId="7425" xr:uid="{DD0D53B7-B617-4525-AD65-F5FE8C05BC28}"/>
    <cellStyle name="入力 3 3 2 17" xfId="3868" xr:uid="{80A42997-4044-4673-9CC6-51CF85F83A9E}"/>
    <cellStyle name="入力 3 3 2 18" xfId="9720" xr:uid="{3EDFC751-3611-4FD9-9BF4-12A1BD73D97A}"/>
    <cellStyle name="入力 3 3 2 19" xfId="11188" xr:uid="{BD207477-D4F5-4814-BD97-AC7C1E5C8950}"/>
    <cellStyle name="入力 3 3 2 2" xfId="553" xr:uid="{2618D43C-ED22-4EFC-80DB-063F82B17383}"/>
    <cellStyle name="入力 3 3 2 2 10" xfId="3119" xr:uid="{5F2D7F17-1A21-4F59-8450-CDBC67FF26C5}"/>
    <cellStyle name="入力 3 3 2 2 10 2" xfId="6662" xr:uid="{296EDC90-B900-4E05-BE20-F404FDFC0F3B}"/>
    <cellStyle name="入力 3 3 2 2 10 3" xfId="12687" xr:uid="{FDE6FCBB-119E-4024-A4FD-13319D950E97}"/>
    <cellStyle name="入力 3 3 2 2 11" xfId="3235" xr:uid="{179248F6-742E-4EE1-BDC5-A69BD396B090}"/>
    <cellStyle name="入力 3 3 2 2 11 2" xfId="6770" xr:uid="{C4E2DA90-0464-4BCA-B912-E6FFAD9DDD6E}"/>
    <cellStyle name="入力 3 3 2 2 11 3" xfId="9180" xr:uid="{5765CAEC-B633-4C92-8414-221A75CF4958}"/>
    <cellStyle name="入力 3 3 2 2 12" xfId="3473" xr:uid="{40A8994A-41D0-4F73-BD8A-9DD377BC74D8}"/>
    <cellStyle name="入力 3 3 2 2 12 2" xfId="7008" xr:uid="{A77759B9-02E7-4EB5-AE88-90E02922DDD9}"/>
    <cellStyle name="入力 3 3 2 2 12 3" xfId="9372" xr:uid="{2181DCD1-81ED-41B2-8DD1-1C0E7B1E10BD}"/>
    <cellStyle name="入力 3 3 2 2 13" xfId="4157" xr:uid="{EFB2F9C3-393A-48AF-9431-F31FAD661A9A}"/>
    <cellStyle name="入力 3 3 2 2 14" xfId="9849" xr:uid="{56DDA332-49E1-4230-A511-4663C83A72C4}"/>
    <cellStyle name="入力 3 3 2 2 15" xfId="9994" xr:uid="{FB175FB9-27DD-435D-855E-ED838ECE899A}"/>
    <cellStyle name="入力 3 3 2 2 16" xfId="10775" xr:uid="{E3BBE9E6-BE5E-4B01-A4D9-BFE4E3BD5233}"/>
    <cellStyle name="入力 3 3 2 2 2" xfId="1090" xr:uid="{227D57D3-A3F0-46AC-AF87-188460698B0A}"/>
    <cellStyle name="入力 3 3 2 2 2 2" xfId="4690" xr:uid="{47CAFFEB-A73D-4073-8E67-1BA4D15DBDE0}"/>
    <cellStyle name="入力 3 3 2 2 2 3" xfId="10494" xr:uid="{F4CF4589-6EA1-4E5F-B005-C74AA2F4729E}"/>
    <cellStyle name="入力 3 3 2 2 2 4" xfId="10982" xr:uid="{B0929235-1552-4CBE-BCC2-8EBE6F42798A}"/>
    <cellStyle name="入力 3 3 2 2 2 5" xfId="11705" xr:uid="{90DD93F4-76D8-406D-B4BB-D9B71EB82780}"/>
    <cellStyle name="入力 3 3 2 2 3" xfId="1286" xr:uid="{C873A8E5-F0C4-4734-81AB-34388638CE8B}"/>
    <cellStyle name="入力 3 3 2 2 3 2" xfId="4883" xr:uid="{AA08BF8E-E59E-4150-BA32-C24D453FA747}"/>
    <cellStyle name="入力 3 3 2 2 3 3" xfId="7785" xr:uid="{589728EE-C0E5-48C6-8E2C-C0708CCA0ADF}"/>
    <cellStyle name="入力 3 3 2 2 3 4" xfId="10750" xr:uid="{A8F43129-C9FD-4ECB-A914-EF6B0637BDD4}"/>
    <cellStyle name="入力 3 3 2 2 3 5" xfId="11151" xr:uid="{7A4A0D2B-5462-411D-B742-D2E78501BD38}"/>
    <cellStyle name="入力 3 3 2 2 4" xfId="1655" xr:uid="{9AC1A900-A327-483B-8B68-E7020D8BFC2F}"/>
    <cellStyle name="入力 3 3 2 2 4 2" xfId="5248" xr:uid="{0D4DD1B5-9DB6-4517-9455-9D40E1B8A08B}"/>
    <cellStyle name="入力 3 3 2 2 4 3" xfId="8049" xr:uid="{8A9FA686-BBEB-4B8A-9217-5FE7E9A41872}"/>
    <cellStyle name="入力 3 3 2 2 5" xfId="1925" xr:uid="{26AE2658-20C8-414B-9401-7AA1F868243B}"/>
    <cellStyle name="入力 3 3 2 2 5 2" xfId="5516" xr:uid="{7DA45796-B2B7-4BCD-842D-1AF8D2FEBC10}"/>
    <cellStyle name="入力 3 3 2 2 5 3" xfId="8263" xr:uid="{FAAF3D44-C3FB-45DD-98F2-BFD4C89084C0}"/>
    <cellStyle name="入力 3 3 2 2 6" xfId="2192" xr:uid="{2E7551F9-FB83-47DE-B1B6-B2F0BFFCEA34}"/>
    <cellStyle name="入力 3 3 2 2 6 2" xfId="5782" xr:uid="{ABFC2DED-B557-432E-8319-13D5B38A2447}"/>
    <cellStyle name="入力 3 3 2 2 6 3" xfId="8473" xr:uid="{3A916FEC-702E-406E-A87B-E1D8753D1F03}"/>
    <cellStyle name="入力 3 3 2 2 7" xfId="2459" xr:uid="{8AC72BF0-1CB2-4821-9978-82EFD1D9BFEC}"/>
    <cellStyle name="入力 3 3 2 2 7 2" xfId="6047" xr:uid="{A46A34E3-AE86-4BCC-B64F-1157399860FE}"/>
    <cellStyle name="入力 3 3 2 2 7 3" xfId="8676" xr:uid="{EC814845-060D-455E-BEB7-3F6E1352F2DF}"/>
    <cellStyle name="入力 3 3 2 2 8" xfId="2717" xr:uid="{B59AF76A-9BD8-46FF-A778-D0A6366B4ABE}"/>
    <cellStyle name="入力 3 3 2 2 8 2" xfId="6295" xr:uid="{01EAC9CA-B42C-4649-BCF2-EDD67720E2EC}"/>
    <cellStyle name="入力 3 3 2 2 9" xfId="2958" xr:uid="{35EACEB0-5F63-476C-AEDA-50247699D028}"/>
    <cellStyle name="入力 3 3 2 2 9 2" xfId="6524" xr:uid="{CEAC7E17-B01E-4334-A280-387C71708701}"/>
    <cellStyle name="入力 3 3 2 2 9 3" xfId="9039" xr:uid="{020C5210-1B46-4B89-8E7B-4786EF8CD031}"/>
    <cellStyle name="入力 3 3 2 3" xfId="932" xr:uid="{BB3E0785-86EA-4F86-BC5B-4EC4FE7ED746}"/>
    <cellStyle name="入力 3 3 2 3 2" xfId="4532" xr:uid="{E93DD478-3503-441A-9A8E-C2817EBF2C98}"/>
    <cellStyle name="入力 3 3 2 3 3" xfId="10335" xr:uid="{52E8FB63-4BAD-4BB0-8DAD-572E58B3154C}"/>
    <cellStyle name="入力 3 3 2 3 4" xfId="10880" xr:uid="{D8DC3867-408D-4A67-8F86-80D18D1BD19A}"/>
    <cellStyle name="入力 3 3 2 3 5" xfId="11578" xr:uid="{D7F8D89E-232C-4C60-AAF7-EA47FBBE071F}"/>
    <cellStyle name="入力 3 3 2 4" xfId="1117" xr:uid="{D933F3ED-8C4B-4092-9C3F-C541F1019FE4}"/>
    <cellStyle name="入力 3 3 2 4 2" xfId="4717" xr:uid="{322D48E2-A710-4499-B512-9FCAE62F2315}"/>
    <cellStyle name="入力 3 3 2 4 3" xfId="7674" xr:uid="{6F890058-1F0D-4467-9194-1911E2896878}"/>
    <cellStyle name="入力 3 3 2 4 4" xfId="10600" xr:uid="{4B559753-8C7E-45E2-A660-09B69739F679}"/>
    <cellStyle name="入力 3 3 2 4 5" xfId="11049" xr:uid="{555B1664-7F80-4343-B1F9-565690237D4D}"/>
    <cellStyle name="入力 3 3 2 5" xfId="1497" xr:uid="{C1464C82-3B7F-43A8-84D5-CC652EAB5E99}"/>
    <cellStyle name="入力 3 3 2 5 2" xfId="5091" xr:uid="{6FC8FC06-2D74-4673-B407-D988DD6DB37B}"/>
    <cellStyle name="入力 3 3 2 5 3" xfId="7927" xr:uid="{65E5FEA2-BF4A-4D1F-8297-01637F5A3666}"/>
    <cellStyle name="入力 3 3 2 6" xfId="1769" xr:uid="{7BB4EC9C-79E0-4042-A1EC-968EEF9424C5}"/>
    <cellStyle name="入力 3 3 2 6 2" xfId="5360" xr:uid="{7ECDFADE-B587-4E38-8EE6-5F6EFA43E0FD}"/>
    <cellStyle name="入力 3 3 2 6 3" xfId="8138" xr:uid="{86897CA9-4229-4EB0-8E0A-6F9E63CEC16E}"/>
    <cellStyle name="入力 3 3 2 7" xfId="2038" xr:uid="{D86F43BA-41D2-4F43-BFF1-40BF5B76CA5A}"/>
    <cellStyle name="入力 3 3 2 7 2" xfId="5629" xr:uid="{7964D6BE-9D04-4BC2-BD9B-433EC619AF7C}"/>
    <cellStyle name="入力 3 3 2 7 3" xfId="8352" xr:uid="{03D54E9D-3616-4A51-9426-27FDD5E4527F}"/>
    <cellStyle name="入力 3 3 2 8" xfId="2304" xr:uid="{526896BF-A3BA-40E1-AD81-F1CBCBF461E2}"/>
    <cellStyle name="入力 3 3 2 8 2" xfId="5894" xr:uid="{453066F8-EE4E-443C-81FD-F4709EFFE35F}"/>
    <cellStyle name="入力 3 3 2 8 3" xfId="8557" xr:uid="{4A463F4B-9B08-413E-A357-040669E2841E}"/>
    <cellStyle name="入力 3 3 2 9" xfId="2563" xr:uid="{AE8C3860-D751-43BA-BC81-07A01ADBBAE5}"/>
    <cellStyle name="入力 3 3 2 9 2" xfId="6148" xr:uid="{37964C7D-4732-4A0B-999A-F6C64A466ED0}"/>
    <cellStyle name="入力 3 3 2 9 3" xfId="8753" xr:uid="{1BD4942F-7F9A-46E8-AD23-DA398DDCA1AD}"/>
    <cellStyle name="入力 3 3 3" xfId="461" xr:uid="{511D2262-5A17-43F6-8A05-FE428164C029}"/>
    <cellStyle name="入力 3 3 3 10" xfId="3016" xr:uid="{CD80504C-2C9D-494A-9CC7-00CCC96D3004}"/>
    <cellStyle name="入力 3 3 3 10 2" xfId="6574" xr:uid="{FB781E0C-4F04-4755-BB79-D8099F527C23}"/>
    <cellStyle name="入力 3 3 3 10 3" xfId="12607" xr:uid="{0FBD8AA1-0E0F-466E-A7F2-2B9B4BC2E706}"/>
    <cellStyle name="入力 3 3 3 11" xfId="3193" xr:uid="{67F323F9-5B4C-4EF5-ACB5-A46F59213EAA}"/>
    <cellStyle name="入力 3 3 3 11 2" xfId="6730" xr:uid="{1E3AD6DC-82A4-4697-BA6A-CC66198AEFDA}"/>
    <cellStyle name="入力 3 3 3 11 3" xfId="9146" xr:uid="{A330B627-4CD8-4D16-9173-B82FC6CDB9EA}"/>
    <cellStyle name="入力 3 3 3 12" xfId="3381" xr:uid="{62A7493E-A27E-4B2F-A43F-393AE2CED2A7}"/>
    <cellStyle name="入力 3 3 3 12 2" xfId="6916" xr:uid="{8F55F51B-4A0C-4DA9-9911-14442EE4EB99}"/>
    <cellStyle name="入力 3 3 3 12 3" xfId="9297" xr:uid="{EA65445F-8B4D-4907-AE1B-7DDA61414701}"/>
    <cellStyle name="入力 3 3 3 13" xfId="4085" xr:uid="{0989C47D-B609-4F65-B172-AC568A244994}"/>
    <cellStyle name="入力 3 3 3 14" xfId="9757" xr:uid="{DB26B0E0-C7F6-40B5-AC5F-4244CFEE7EA4}"/>
    <cellStyle name="入力 3 3 3 15" xfId="9927" xr:uid="{81D5B9C1-CBA4-4373-90D1-6E95C9C173A9}"/>
    <cellStyle name="入力 3 3 3 16" xfId="10079" xr:uid="{22CBA003-37F3-49E6-AD03-EEE9DACD5F59}"/>
    <cellStyle name="入力 3 3 3 2" xfId="986" xr:uid="{A3B9B86B-A437-4563-98A8-F1EE7664AE21}"/>
    <cellStyle name="入力 3 3 3 2 2" xfId="4586" xr:uid="{CE14BF81-C24F-4B6A-B896-0896CF3C83E1}"/>
    <cellStyle name="入力 3 3 3 2 3" xfId="10389" xr:uid="{ABA83F7F-279E-4F36-BFF2-42947A30106E}"/>
    <cellStyle name="入力 3 3 3 2 4" xfId="10915" xr:uid="{8F07C118-8B41-49EB-972C-B49F15DD4269}"/>
    <cellStyle name="入力 3 3 3 2 5" xfId="11622" xr:uid="{53759013-274B-4A88-AD0F-7D5854AFF881}"/>
    <cellStyle name="入力 3 3 3 3" xfId="1155" xr:uid="{91414893-6EA0-43CE-ADE5-6BB5C9199FC9}"/>
    <cellStyle name="入力 3 3 3 3 2" xfId="4754" xr:uid="{C575C0DE-E20E-4CFA-A841-679ABF13A190}"/>
    <cellStyle name="入力 3 3 3 3 3" xfId="7695" xr:uid="{90CDC11C-FF86-4CCE-AF46-A39760415B91}"/>
    <cellStyle name="入力 3 3 3 3 4" xfId="10650" xr:uid="{2690255B-78B2-4073-BF46-543CF3514F9C}"/>
    <cellStyle name="入力 3 3 3 3 5" xfId="11084" xr:uid="{4F9B33CF-CD45-4ECA-BC6B-0183293876A9}"/>
    <cellStyle name="入力 3 3 3 4" xfId="1551" xr:uid="{87B0E0A3-2AAC-45FA-A89C-CE017403117D}"/>
    <cellStyle name="入力 3 3 3 4 2" xfId="5144" xr:uid="{EEA68160-3F41-4E5B-8807-1816FAFA950F}"/>
    <cellStyle name="入力 3 3 3 4 3" xfId="7967" xr:uid="{7BEB5E4D-B45A-4E43-82BE-9F54A8C44AEC}"/>
    <cellStyle name="入力 3 3 3 5" xfId="1822" xr:uid="{155FE794-4C07-4A5E-A4AF-1570B87EE88B}"/>
    <cellStyle name="入力 3 3 3 5 2" xfId="5413" xr:uid="{BA305216-4AD8-4758-9A22-A89A9E0A2D28}"/>
    <cellStyle name="入力 3 3 3 5 3" xfId="8179" xr:uid="{A9DC50D5-FB49-4FFB-95DD-DE7124528747}"/>
    <cellStyle name="入力 3 3 3 6" xfId="2090" xr:uid="{ED0E2B35-BC59-41A6-A055-254CF1BDA9C4}"/>
    <cellStyle name="入力 3 3 3 6 2" xfId="5680" xr:uid="{5FD27E5B-E6A6-4D84-B0A1-56B18792D25B}"/>
    <cellStyle name="入力 3 3 3 6 3" xfId="8391" xr:uid="{A27C6144-E519-4BE1-8FF4-2F87AC5F5E73}"/>
    <cellStyle name="入力 3 3 3 7" xfId="2356" xr:uid="{72C8D0E5-6A2A-443B-BC57-3EEAE4431205}"/>
    <cellStyle name="入力 3 3 3 7 2" xfId="5946" xr:uid="{3F2917DC-08CA-42BE-84D2-1D233B22378F}"/>
    <cellStyle name="入力 3 3 3 7 3" xfId="8596" xr:uid="{159122FE-C6BA-4D43-971E-F9C8917E87B4}"/>
    <cellStyle name="入力 3 3 3 8" xfId="2615" xr:uid="{372CAF28-3CD5-4AD4-B2F0-58F8906BAFC2}"/>
    <cellStyle name="入力 3 3 3 8 2" xfId="6197" xr:uid="{CC96C213-19AC-4FDF-91F6-EFA33D4CE89B}"/>
    <cellStyle name="入力 3 3 3 8 3" xfId="8791" xr:uid="{A1D6A340-070F-4BA6-A8E3-7CEEE7D846ED}"/>
    <cellStyle name="入力 3 3 3 9" xfId="2863" xr:uid="{6CC9998A-3D01-4575-B391-702FEB4AEA6E}"/>
    <cellStyle name="入力 3 3 3 9 2" xfId="6433" xr:uid="{01EB19A2-078E-4983-8A09-BB44B75411D0}"/>
    <cellStyle name="入力 3 3 3 9 3" xfId="8957" xr:uid="{0DE6CA4E-93BD-47B8-8221-550BEF7FA759}"/>
    <cellStyle name="入力 3 3 4" xfId="828" xr:uid="{B67C629E-B5C8-4AE3-AC8C-9876AAB12B3D}"/>
    <cellStyle name="入力 3 3 4 2" xfId="4428" xr:uid="{B474DEFD-3610-47C9-A57E-B286D7E9CB16}"/>
    <cellStyle name="入力 3 3 4 3" xfId="10230" xr:uid="{7DA8568F-4FE9-45FD-9B00-E14B6EDD706A}"/>
    <cellStyle name="入力 3 3 4 4" xfId="10812" xr:uid="{FB3B9CE7-59E2-417D-A282-FCEB78E4E06A}"/>
    <cellStyle name="入力 3 3 4 5" xfId="11491" xr:uid="{7F471889-1A9B-4F36-BB8C-2BB4A6CA78BA}"/>
    <cellStyle name="入力 3 3 5" xfId="1250" xr:uid="{9D42C5CD-2880-4680-92B2-E900F0894824}"/>
    <cellStyle name="入力 3 3 5 2" xfId="4847" xr:uid="{1D6B6885-F60E-4D6B-A4D9-257A65465CF1}"/>
    <cellStyle name="入力 3 3 5 3" xfId="11787" xr:uid="{6C0BC04E-1F65-4A57-96B1-660BBCD546F8}"/>
    <cellStyle name="入力 3 3 6" xfId="1393" xr:uid="{453037FF-CB49-46E3-B8D8-F2AF2CD89271}"/>
    <cellStyle name="入力 3 3 6 2" xfId="4987" xr:uid="{9AB70EDA-AC3D-40D0-BE95-5CEA807D9699}"/>
    <cellStyle name="入力 3 3 6 3" xfId="7846" xr:uid="{6F59779D-315C-4D5C-8380-96625AD3DBC8}"/>
    <cellStyle name="入力 3 3 7" xfId="1666" xr:uid="{643A88C6-DACD-4C47-8D73-74F37CB1D0BD}"/>
    <cellStyle name="入力 3 3 7 2" xfId="5258" xr:uid="{B4FD3756-8978-4BAC-9D2C-CD491A8DA6E7}"/>
    <cellStyle name="入力 3 3 7 3" xfId="8056" xr:uid="{AA733BB1-5385-4AC0-8AB1-7CC05E4F64A1}"/>
    <cellStyle name="入力 3 3 8" xfId="1935" xr:uid="{36E4018A-8988-4EC8-8224-CC783353C05D}"/>
    <cellStyle name="入力 3 3 8 2" xfId="5526" xr:uid="{FBB33F35-4B24-4DE9-9451-7D9148B69E45}"/>
    <cellStyle name="入力 3 3 8 3" xfId="8271" xr:uid="{69111E12-2832-412B-AEE7-F3E6E930D77E}"/>
    <cellStyle name="入力 3 3 9" xfId="2202" xr:uid="{7E93BA9E-3C67-4C4E-9E39-B7617F5059EB}"/>
    <cellStyle name="入力 3 3 9 2" xfId="5792" xr:uid="{E8122055-A818-4F17-8035-5451E8AF2244}"/>
    <cellStyle name="入力 3 3 9 3" xfId="8480" xr:uid="{C2EA781B-833E-4515-B9FB-549CEE6E8B42}"/>
    <cellStyle name="入力 3 4" xfId="362" xr:uid="{14FF1FAD-55B4-4960-A3EF-2C296B1E22B3}"/>
    <cellStyle name="入力 3 4 10" xfId="1328" xr:uid="{7639465A-0BC4-4114-B371-E8A3A38488F9}"/>
    <cellStyle name="入力 3 4 10 2" xfId="4923" xr:uid="{7E41339B-9541-41CD-953A-4F2F65719CC9}"/>
    <cellStyle name="入力 3 4 10 3" xfId="11831" xr:uid="{E453BF46-4821-4DF0-A927-2C4685EF2895}"/>
    <cellStyle name="入力 3 4 11" xfId="3144" xr:uid="{AB4B0552-DD48-4DD6-9223-7A28BFF79A5E}"/>
    <cellStyle name="入力 3 4 11 2" xfId="6686" xr:uid="{4AC566C0-FD24-4CCA-BEB9-8BAF3F290592}"/>
    <cellStyle name="入力 3 4 11 3" xfId="9108" xr:uid="{E26FDB23-D04F-4CBE-9464-BB9BFEA3748D}"/>
    <cellStyle name="入力 3 4 12" xfId="3285" xr:uid="{FF164D7D-2C2A-4469-9399-0381705E84FA}"/>
    <cellStyle name="入力 3 4 12 2" xfId="6820" xr:uid="{DA740B48-F9B6-41CF-B671-EDEA6C425D90}"/>
    <cellStyle name="入力 3 4 12 3" xfId="9220" xr:uid="{CE9C0B53-090A-4FD6-AF45-2BAE53CAB46E}"/>
    <cellStyle name="入力 3 4 13" xfId="3586" xr:uid="{EE44D095-DDB8-41FC-9F65-53AB47FAA37B}"/>
    <cellStyle name="入力 3 4 13 2" xfId="7121" xr:uid="{8E955A17-D2D9-4427-9FFB-558E0E366099}"/>
    <cellStyle name="入力 3 4 13 3" xfId="9449" xr:uid="{D5C62CAB-4BB0-4F3B-8D87-E4676E6AF370}"/>
    <cellStyle name="入力 3 4 14" xfId="3725" xr:uid="{14C1DB93-EC86-4EDE-94F4-5C6349F4E8F7}"/>
    <cellStyle name="入力 3 4 14 2" xfId="7260" xr:uid="{FD40CEBD-521A-49B4-B833-1AACF1E335FD}"/>
    <cellStyle name="入力 3 4 14 3" xfId="9535" xr:uid="{2D4F1508-640E-4AB2-BC9D-72D0CC83F096}"/>
    <cellStyle name="入力 3 4 15" xfId="3996" xr:uid="{BC4E32F8-C3D2-4E4D-9ED1-EA9CCCCEF104}"/>
    <cellStyle name="入力 3 4 15 2" xfId="7383" xr:uid="{D279530D-D0E5-4BCC-AD8E-428188DB773B}"/>
    <cellStyle name="入力 3 4 16" xfId="9658" xr:uid="{D2F1248A-FD97-4BB6-A910-B5DE3F6F8130}"/>
    <cellStyle name="入力 3 4 2" xfId="501" xr:uid="{1B385DA5-C61C-45A7-BF4A-2BC409EF7FAC}"/>
    <cellStyle name="入力 3 4 2 10" xfId="3059" xr:uid="{9AE9A295-5AD4-4B8F-9B4E-B770ADFB73CC}"/>
    <cellStyle name="入力 3 4 2 10 2" xfId="6612" xr:uid="{F7C47811-67A6-4460-A798-05FFB1419F8B}"/>
    <cellStyle name="入力 3 4 2 10 3" xfId="12642" xr:uid="{2F0B26C5-94B7-48F9-ADE9-F70A919BCEFF}"/>
    <cellStyle name="入力 3 4 2 11" xfId="1220" xr:uid="{B969F4FB-4C2A-4AC1-AC73-BB029B134124}"/>
    <cellStyle name="入力 3 4 2 11 2" xfId="4817" xr:uid="{403F3C47-2EE6-4B69-826D-DB1A8DA89EF3}"/>
    <cellStyle name="入力 3 4 2 11 3" xfId="7740" xr:uid="{F89682A8-1C5A-4349-A566-EF6A12C8366B}"/>
    <cellStyle name="入力 3 4 2 12" xfId="3421" xr:uid="{B01E7B5C-D579-4FA0-AFE3-2408F92E49A8}"/>
    <cellStyle name="入力 3 4 2 12 2" xfId="6956" xr:uid="{0ABFE3B8-8EEE-43B2-81D0-480FE3EA0169}"/>
    <cellStyle name="入力 3 4 2 12 3" xfId="9330" xr:uid="{36C2D2FD-32F0-4ED6-9152-9AB5EE449D47}"/>
    <cellStyle name="入力 3 4 2 13" xfId="4115" xr:uid="{3B23232F-DE19-4B74-8D08-2AF525AC02ED}"/>
    <cellStyle name="入力 3 4 2 14" xfId="9797" xr:uid="{40856549-FD80-4DA4-996A-6AF3E805286C}"/>
    <cellStyle name="入力 3 4 2 15" xfId="9954" xr:uid="{025DF54C-A1C7-4257-A517-C6834A995E5F}"/>
    <cellStyle name="入力 3 4 2 16" xfId="10067" xr:uid="{6AF9FD34-1BB2-41B8-84CF-430B15FDA22C}"/>
    <cellStyle name="入力 3 4 2 2" xfId="1028" xr:uid="{DB24231B-ECCA-4147-96CB-594A0EA7021C}"/>
    <cellStyle name="入力 3 4 2 2 2" xfId="4628" xr:uid="{1EF15EEF-40F2-4487-B4CC-C40EA1180085}"/>
    <cellStyle name="入力 3 4 2 2 3" xfId="10432" xr:uid="{A768B89D-EF46-41A6-BF99-1426BD6065BC}"/>
    <cellStyle name="入力 3 4 2 2 4" xfId="10945" xr:uid="{2C129A96-5B0D-4B7C-A0CD-938B69CD0C59}"/>
    <cellStyle name="入力 3 4 2 2 5" xfId="11658" xr:uid="{B2FFD5C9-D0A6-4CD5-B9E5-65AF2FBF74A5}"/>
    <cellStyle name="入力 3 4 2 3" xfId="1381" xr:uid="{D81E66B8-CBDD-4E3B-BEEE-C01F30B4D884}"/>
    <cellStyle name="入力 3 4 2 3 2" xfId="4975" xr:uid="{0246A7C4-BB2C-4F43-A0E5-5A392FEE0254}"/>
    <cellStyle name="入力 3 4 2 3 3" xfId="7840" xr:uid="{3A60850A-6B4F-4C08-B5F2-80ED0A169364}"/>
    <cellStyle name="入力 3 4 2 3 4" xfId="10692" xr:uid="{CDF28B80-712A-4C2B-A86E-95B0779467C7}"/>
    <cellStyle name="入力 3 4 2 3 5" xfId="11114" xr:uid="{E3AAD0BF-4233-42A4-8A36-A61FC02304B9}"/>
    <cellStyle name="入力 3 4 2 4" xfId="1594" xr:uid="{9141C4C5-C8EC-47F9-83C5-2CA9A92DEE90}"/>
    <cellStyle name="入力 3 4 2 4 2" xfId="5187" xr:uid="{114C41A1-62AA-4129-A9EE-F2DAAAE4E3D5}"/>
    <cellStyle name="入力 3 4 2 4 3" xfId="8001" xr:uid="{37E50390-420C-4638-A4EF-A7340764DFE3}"/>
    <cellStyle name="入力 3 4 2 5" xfId="1865" xr:uid="{F484ECDB-D32C-472B-9BD1-CCDD2D5F894C}"/>
    <cellStyle name="入力 3 4 2 5 2" xfId="5456" xr:uid="{42048882-11DA-47D6-B7BE-7BECEA0C907F}"/>
    <cellStyle name="入力 3 4 2 5 3" xfId="8215" xr:uid="{C5EACE7B-1704-4EBE-8A9D-48C7C6811AFE}"/>
    <cellStyle name="入力 3 4 2 6" xfId="2132" xr:uid="{5B81249C-A59C-4E10-96F2-4BDC76E7AFF8}"/>
    <cellStyle name="入力 3 4 2 6 2" xfId="5722" xr:uid="{6B1B797B-9583-4F2E-9BF3-7224C8BBC598}"/>
    <cellStyle name="入力 3 4 2 6 3" xfId="8426" xr:uid="{175458B6-FC26-49FF-9BB2-D9F4854E5691}"/>
    <cellStyle name="入力 3 4 2 7" xfId="2397" xr:uid="{8034A815-E565-45A1-9381-44CDA8FB1517}"/>
    <cellStyle name="入力 3 4 2 7 2" xfId="5987" xr:uid="{947B1C51-855A-4598-8B0D-65B586FB27BF}"/>
    <cellStyle name="入力 3 4 2 7 3" xfId="8630" xr:uid="{0C7B53FC-7D92-4274-A3EA-C0948A87ACF0}"/>
    <cellStyle name="入力 3 4 2 8" xfId="2657" xr:uid="{A7AA7146-8188-4A84-BF2C-6311B43BA8D7}"/>
    <cellStyle name="入力 3 4 2 8 2" xfId="6238" xr:uid="{D30CDF58-E28D-4F09-B7D9-947CAA44B4C8}"/>
    <cellStyle name="入力 3 4 2 8 3" xfId="8818" xr:uid="{DD65302C-EB04-4500-828F-D2A07B99843D}"/>
    <cellStyle name="入力 3 4 2 9" xfId="2903" xr:uid="{40617AE8-7820-4E68-8F45-91C6377A6B20}"/>
    <cellStyle name="入力 3 4 2 9 2" xfId="6469" xr:uid="{1BE13F07-63A4-41D1-90F4-843D878A41BF}"/>
    <cellStyle name="入力 3 4 2 9 3" xfId="8990" xr:uid="{30B632AF-C351-4721-BD5A-238692FD2F18}"/>
    <cellStyle name="入力 3 4 3" xfId="870" xr:uid="{866864C0-7702-446A-9EC8-EFE5B031C282}"/>
    <cellStyle name="入力 3 4 3 2" xfId="4470" xr:uid="{1E3B2E2A-5F9A-4441-8438-9583E8355B77}"/>
    <cellStyle name="入力 3 4 3 3" xfId="10273" xr:uid="{455E731C-4E03-492D-A90B-1E69294B7B46}"/>
    <cellStyle name="入力 3 4 3 4" xfId="10843" xr:uid="{D1BFFF21-93EA-47C0-BAEB-D2AA4599EE2C}"/>
    <cellStyle name="入力 3 4 3 5" xfId="11528" xr:uid="{4798E177-383F-4297-817A-2834E3613BA7}"/>
    <cellStyle name="入力 3 4 4" xfId="656" xr:uid="{0FF9E3BF-1B8A-43B7-824B-6295623A62C1}"/>
    <cellStyle name="入力 3 4 4 2" xfId="4258" xr:uid="{4A3E5AC6-3437-489B-AEB7-E76A5EFB3BE8}"/>
    <cellStyle name="入力 3 4 4 3" xfId="10542" xr:uid="{C90D56A6-4C74-4BF2-A2A1-0644A3D618CA}"/>
    <cellStyle name="入力 3 4 4 4" xfId="11012" xr:uid="{AEE4BEFB-A3B3-460D-AB51-49C51BDBEB3E}"/>
    <cellStyle name="入力 3 4 4 5" xfId="11378" xr:uid="{494619D2-2EB7-4872-BB64-9215DB47A0C4}"/>
    <cellStyle name="入力 3 4 5" xfId="1436" xr:uid="{2C32B403-E94B-4C4A-8E1A-F6171EFAD87C}"/>
    <cellStyle name="入力 3 4 5 2" xfId="5030" xr:uid="{91011CCB-9376-4ACB-9E9D-F8E66C667AE9}"/>
    <cellStyle name="入力 3 4 5 3" xfId="7880" xr:uid="{2910152F-FA54-491D-AE8B-F280EC040BA9}"/>
    <cellStyle name="入力 3 4 6" xfId="1709" xr:uid="{FF1932F5-C3C2-4CF9-AEEC-CC0F89E9CC6B}"/>
    <cellStyle name="入力 3 4 6 2" xfId="5301" xr:uid="{739E10D8-C2A7-4166-A5BA-26618125D9EC}"/>
    <cellStyle name="入力 3 4 6 3" xfId="8090" xr:uid="{7B4117BE-CB12-4B6D-918F-097D378D8B07}"/>
    <cellStyle name="入力 3 4 7" xfId="1978" xr:uid="{AA3CA301-A865-48DF-8759-088F723556FA}"/>
    <cellStyle name="入力 3 4 7 2" xfId="5569" xr:uid="{080AFF08-F7C3-4D0D-B3B4-4F036D88D85B}"/>
    <cellStyle name="入力 3 4 7 3" xfId="8304" xr:uid="{E7727D9D-1115-4032-B4BC-A407A7CA4E06}"/>
    <cellStyle name="入力 3 4 8" xfId="2243" xr:uid="{2B148870-67AC-40E0-939B-599ED651D071}"/>
    <cellStyle name="入力 3 4 8 2" xfId="5833" xr:uid="{EDDB0AFB-34CE-4AB9-A464-6C23E58FAAC0}"/>
    <cellStyle name="入力 3 4 8 3" xfId="8514" xr:uid="{1D223AF7-F8D9-4115-BC44-23166A1E9A66}"/>
    <cellStyle name="入力 3 4 9" xfId="2503" xr:uid="{867323CC-29B2-44A2-A48D-4B254F73F894}"/>
    <cellStyle name="入力 3 4 9 2" xfId="6090" xr:uid="{2F7665BF-9236-4521-8A23-83E1DDB491C8}"/>
    <cellStyle name="入力 3 4 9 3" xfId="8709" xr:uid="{F39F14DB-8308-47B3-AD12-D9B9C0AB06D3}"/>
    <cellStyle name="入力 3 5" xfId="368" xr:uid="{57577BDE-54E6-497C-A0BB-30E390877B9D}"/>
    <cellStyle name="入力 3 5 10" xfId="2004" xr:uid="{1AD52621-BF36-4C07-BA92-84D29086638D}"/>
    <cellStyle name="入力 3 5 10 2" xfId="5595" xr:uid="{05239CC4-9E61-49D2-ACBC-30D6126C07B1}"/>
    <cellStyle name="入力 3 5 10 3" xfId="12150" xr:uid="{CBC0D2F5-DA8F-4288-9C12-13C22D9F54B0}"/>
    <cellStyle name="入力 3 5 11" xfId="3137" xr:uid="{A2114AA4-9D7C-42CB-9E18-E0DCD51D883D}"/>
    <cellStyle name="入力 3 5 11 2" xfId="6679" xr:uid="{D7492183-4028-485F-A4D4-41655209AB6F}"/>
    <cellStyle name="入力 3 5 11 3" xfId="9102" xr:uid="{5A9AA914-EB89-4592-8E8E-978CBB4C22E4}"/>
    <cellStyle name="入力 3 5 12" xfId="3291" xr:uid="{089DBC24-AC84-4673-B863-6AA2DF60C9D6}"/>
    <cellStyle name="入力 3 5 12 2" xfId="6826" xr:uid="{18DE3766-9F39-4BE1-A0D6-CC32603688BA}"/>
    <cellStyle name="入力 3 5 12 3" xfId="9224" xr:uid="{6F3F5B1F-F470-4860-8255-D54EF034024A}"/>
    <cellStyle name="入力 3 5 13" xfId="3592" xr:uid="{6B123C05-EC96-4D4E-A32E-BA1D7219330E}"/>
    <cellStyle name="入力 3 5 13 2" xfId="7127" xr:uid="{96512403-A87A-44AD-8444-E318D3A4FC0D}"/>
    <cellStyle name="入力 3 5 13 3" xfId="9453" xr:uid="{01E837E0-C175-4745-96B2-2A45C0C6BB4F}"/>
    <cellStyle name="入力 3 5 14" xfId="3731" xr:uid="{CFC66613-E95C-499E-BA7A-0DE44A6787B3}"/>
    <cellStyle name="入力 3 5 14 2" xfId="7266" xr:uid="{6A0460FF-2B0B-4DA2-8468-084ECF80EE8E}"/>
    <cellStyle name="入力 3 5 14 3" xfId="9537" xr:uid="{1359D49B-40FF-4DCD-85CE-84711E5766F2}"/>
    <cellStyle name="入力 3 5 15" xfId="4002" xr:uid="{D5EC5E8D-A67F-48AA-A9BD-506F08565D66}"/>
    <cellStyle name="入力 3 5 15 2" xfId="7387" xr:uid="{AFBF5085-E9A4-4B3D-90A5-0B8E5BC0829A}"/>
    <cellStyle name="入力 3 5 16" xfId="9664" xr:uid="{4FB77D10-B66A-4371-BBBC-569DFA578BC4}"/>
    <cellStyle name="入力 3 5 2" xfId="507" xr:uid="{B8756118-504D-4F89-A346-79B367212876}"/>
    <cellStyle name="入力 3 5 2 10" xfId="3065" xr:uid="{20987962-567F-4959-AF53-0FC65115EC92}"/>
    <cellStyle name="入力 3 5 2 10 2" xfId="6616" xr:uid="{A9B446B1-AE82-4FE6-A4AB-38087E70236B}"/>
    <cellStyle name="入力 3 5 2 10 3" xfId="12646" xr:uid="{89DEA2EC-F6E3-4F42-B338-FF1F82AD16D0}"/>
    <cellStyle name="入力 3 5 2 11" xfId="3101" xr:uid="{B219FAFF-EB4A-4B9F-80E1-F8A1DBBB8446}"/>
    <cellStyle name="入力 3 5 2 11 2" xfId="6648" xr:uid="{72401D58-5171-479B-877A-3652A362A8FA}"/>
    <cellStyle name="入力 3 5 2 11 3" xfId="9083" xr:uid="{8156A641-5CF9-4AAE-8C3B-2464695D617D}"/>
    <cellStyle name="入力 3 5 2 12" xfId="3427" xr:uid="{A360250A-7339-4A70-A382-5882CED3A168}"/>
    <cellStyle name="入力 3 5 2 12 2" xfId="6962" xr:uid="{EB86A01C-68AA-4486-AB2B-1E7915536B41}"/>
    <cellStyle name="入力 3 5 2 12 3" xfId="9334" xr:uid="{918449C6-D65E-4C54-A8C6-7C2481EA66BE}"/>
    <cellStyle name="入力 3 5 2 13" xfId="4119" xr:uid="{87F78CB2-7BEB-4176-BC9D-24BD4CA44305}"/>
    <cellStyle name="入力 3 5 2 14" xfId="9803" xr:uid="{33511DBC-79AC-4FA6-BB7F-C8439A785EBA}"/>
    <cellStyle name="入力 3 5 2 15" xfId="9956" xr:uid="{98FC4166-78F0-4793-8B78-30A5CDB64A0F}"/>
    <cellStyle name="入力 3 5 2 16" xfId="10065" xr:uid="{F0EC7076-FF4A-485C-9254-36CECE02D542}"/>
    <cellStyle name="入力 3 5 2 2" xfId="1034" xr:uid="{E8885A64-B6C8-4BEA-BAFA-7FAEB404E92C}"/>
    <cellStyle name="入力 3 5 2 2 2" xfId="4634" xr:uid="{63415520-5E7D-43E3-84C9-48ADBF3EFECC}"/>
    <cellStyle name="入力 3 5 2 2 3" xfId="10438" xr:uid="{DD8D1E7A-B7E0-47D1-A178-169C91363657}"/>
    <cellStyle name="入力 3 5 2 2 4" xfId="10949" xr:uid="{22ECECE6-60B0-4AB3-ADDB-315AAA4D0217}"/>
    <cellStyle name="入力 3 5 2 2 5" xfId="11662" xr:uid="{A86300DC-1B7C-4A48-868D-A5ADAA2902AB}"/>
    <cellStyle name="入力 3 5 2 3" xfId="1179" xr:uid="{0EAA49D7-7444-46A3-B155-F9C03EFC3DC5}"/>
    <cellStyle name="入力 3 5 2 3 2" xfId="4778" xr:uid="{A7DECBEA-2E26-40EA-ADDC-8F705D378BA6}"/>
    <cellStyle name="入力 3 5 2 3 3" xfId="7709" xr:uid="{02D810F2-1D15-475D-A6FB-268538638D20}"/>
    <cellStyle name="入力 3 5 2 3 4" xfId="10698" xr:uid="{4C1BA2A3-6B1E-4609-981F-0F9A6CE2715F}"/>
    <cellStyle name="入力 3 5 2 3 5" xfId="11118" xr:uid="{884DD8B3-FF87-4772-8259-D519ABE990F5}"/>
    <cellStyle name="入力 3 5 2 4" xfId="1600" xr:uid="{7F95D3E6-60FC-4A01-81A4-59B2CD104166}"/>
    <cellStyle name="入力 3 5 2 4 2" xfId="5193" xr:uid="{7E281A7F-7E7F-4DEA-867E-6027172DA132}"/>
    <cellStyle name="入力 3 5 2 4 3" xfId="8005" xr:uid="{F75292FE-9C9B-47E9-A266-8E4E049F7E37}"/>
    <cellStyle name="入力 3 5 2 5" xfId="1871" xr:uid="{44A2000B-F39E-4AB5-8DDE-90226ABC14FE}"/>
    <cellStyle name="入力 3 5 2 5 2" xfId="5462" xr:uid="{7A002DB5-BABC-461B-BA40-0A3C62F2DFDB}"/>
    <cellStyle name="入力 3 5 2 5 3" xfId="8219" xr:uid="{9BCF492E-CB2C-4436-8DE8-3622A7C528E9}"/>
    <cellStyle name="入力 3 5 2 6" xfId="2138" xr:uid="{8E3E5A6D-172E-4D01-87A8-05DE8DA63141}"/>
    <cellStyle name="入力 3 5 2 6 2" xfId="5728" xr:uid="{6F38A475-8A16-4D8A-8136-BCD10A93CBB2}"/>
    <cellStyle name="入力 3 5 2 6 3" xfId="8430" xr:uid="{A9B90539-0B98-493E-845E-4342E3D9A038}"/>
    <cellStyle name="入力 3 5 2 7" xfId="2403" xr:uid="{841E1750-0F50-480B-94B1-40586E1EE9CA}"/>
    <cellStyle name="入力 3 5 2 7 2" xfId="5993" xr:uid="{E675F671-0032-4D14-962B-F49C867E1888}"/>
    <cellStyle name="入力 3 5 2 7 3" xfId="8634" xr:uid="{3689B1D1-98B4-4659-A0DD-84EA4A93DAF7}"/>
    <cellStyle name="入力 3 5 2 8" xfId="2663" xr:uid="{41AEAC80-DF11-4116-89F2-8E3BD3AC2CB4}"/>
    <cellStyle name="入力 3 5 2 8 2" xfId="6244" xr:uid="{AAB2F57E-0B3F-4EA3-8832-FF6F43558B16}"/>
    <cellStyle name="入力 3 5 2 8 3" xfId="8822" xr:uid="{86AF5607-8165-46E5-9B37-72F6150BCA28}"/>
    <cellStyle name="入力 3 5 2 9" xfId="2909" xr:uid="{49B3B1CB-4087-4AC9-9B54-80A412FD7308}"/>
    <cellStyle name="入力 3 5 2 9 2" xfId="6475" xr:uid="{241662F8-CD4E-4D2D-9DD7-E59AECA03674}"/>
    <cellStyle name="入力 3 5 2 9 3" xfId="8994" xr:uid="{9555709F-D63D-4B67-A00F-3C0E4CCD4AE0}"/>
    <cellStyle name="入力 3 5 3" xfId="876" xr:uid="{C416FE58-8049-484E-9AE4-3B99E747D99E}"/>
    <cellStyle name="入力 3 5 3 2" xfId="4476" xr:uid="{E71A67A6-89B7-46F1-8095-D18C87E6D6AB}"/>
    <cellStyle name="入力 3 5 3 3" xfId="10279" xr:uid="{B9022D2F-6C95-4F8E-8FF5-2FD627FD83E5}"/>
    <cellStyle name="入力 3 5 3 4" xfId="10847" xr:uid="{2E2AA64C-D478-48F8-B216-DAD501A56054}"/>
    <cellStyle name="入力 3 5 3 5" xfId="11532" xr:uid="{B84664CD-ED08-4358-9337-2428ABDA91EF}"/>
    <cellStyle name="入力 3 5 4" xfId="735" xr:uid="{6521CDAB-AF33-4A22-BA4B-DB6BF8608ACB}"/>
    <cellStyle name="入力 3 5 4 2" xfId="4335" xr:uid="{DCC99E38-C363-4645-A704-5DDF80DBF9E2}"/>
    <cellStyle name="入力 3 5 4 3" xfId="10548" xr:uid="{6E6258D0-DA9F-45A7-A009-C26371D8438B}"/>
    <cellStyle name="入力 3 5 4 4" xfId="11016" xr:uid="{FF27BB1C-5B67-4217-9C7F-9443DB2D4E97}"/>
    <cellStyle name="入力 3 5 4 5" xfId="11424" xr:uid="{B00055C1-3C59-49DE-A055-20192007716F}"/>
    <cellStyle name="入力 3 5 5" xfId="1442" xr:uid="{89F28589-0500-413C-AC23-9330896C7B63}"/>
    <cellStyle name="入力 3 5 5 2" xfId="5036" xr:uid="{893A407A-7D04-4477-A1BC-44BD3C440E16}"/>
    <cellStyle name="入力 3 5 5 3" xfId="7884" xr:uid="{A2BC910B-ABE2-47E9-9F42-9F1E409739F1}"/>
    <cellStyle name="入力 3 5 6" xfId="1715" xr:uid="{67F1A9B2-EA61-4019-8F19-D49933C2B70F}"/>
    <cellStyle name="入力 3 5 6 2" xfId="5307" xr:uid="{F902521F-4D58-4E96-A1AB-6416F98209F9}"/>
    <cellStyle name="入力 3 5 6 3" xfId="8094" xr:uid="{BDAD7838-5C91-48E2-A9C2-12E2246B0BCA}"/>
    <cellStyle name="入力 3 5 7" xfId="1984" xr:uid="{2FC68360-5ECE-4502-8DB9-D49FD6CD8CCE}"/>
    <cellStyle name="入力 3 5 7 2" xfId="5575" xr:uid="{37EEF467-9224-40FA-9A59-952779F642FF}"/>
    <cellStyle name="入力 3 5 7 3" xfId="8308" xr:uid="{EAB7A885-E387-4FC0-8771-034ACE35AED2}"/>
    <cellStyle name="入力 3 5 8" xfId="2249" xr:uid="{BFCB90B2-7424-4347-A50F-647807DC9F07}"/>
    <cellStyle name="入力 3 5 8 2" xfId="5839" xr:uid="{B70E63C8-4285-4F2A-8EE9-A8D5E83D8864}"/>
    <cellStyle name="入力 3 5 8 3" xfId="8518" xr:uid="{886C4D4F-0797-4560-871E-1C15DF69488E}"/>
    <cellStyle name="入力 3 5 9" xfId="2509" xr:uid="{FEFF25C3-736C-416B-97EB-E5AD29CCE6E8}"/>
    <cellStyle name="入力 3 5 9 2" xfId="6096" xr:uid="{8F3045FA-2EB2-49FC-A16B-F1DAC6BFE112}"/>
    <cellStyle name="入力 3 5 9 3" xfId="8713" xr:uid="{A6C8C8A2-BA15-4653-A0ED-BCF855C2F6CF}"/>
    <cellStyle name="入力 3 6" xfId="372" xr:uid="{281613CC-5F81-4A76-BA8F-32C4924974C6}"/>
    <cellStyle name="入力 3 6 10" xfId="2764" xr:uid="{2917819A-91FB-4014-98DC-49AF79DE7E12}"/>
    <cellStyle name="入力 3 6 10 2" xfId="6337" xr:uid="{A05F208B-782B-4884-B6D2-88F6212A7F93}"/>
    <cellStyle name="入力 3 6 10 3" xfId="8872" xr:uid="{7E88C1C2-677B-4D42-8691-2C6182FE05BC}"/>
    <cellStyle name="入力 3 6 11" xfId="2299" xr:uid="{64D93B16-2F30-4A61-A241-BDDFE0C1D4E0}"/>
    <cellStyle name="入力 3 6 11 2" xfId="5889" xr:uid="{F1F08F76-4CB6-4615-87C6-030CDAAF1446}"/>
    <cellStyle name="入力 3 6 11 3" xfId="12285" xr:uid="{1E7221F4-7B44-41C0-9D58-26062ACC5105}"/>
    <cellStyle name="入力 3 6 12" xfId="676" xr:uid="{8469C50F-197C-44CF-8A07-7588AF6C6067}"/>
    <cellStyle name="入力 3 6 12 2" xfId="4278" xr:uid="{B9BE0158-065F-4124-95B9-ADE582567DD9}"/>
    <cellStyle name="入力 3 6 12 3" xfId="7534" xr:uid="{5A76D10B-9E70-487C-89CB-CCC8CD9818D2}"/>
    <cellStyle name="入力 3 6 13" xfId="3295" xr:uid="{65D582DE-02C2-4602-AFB9-83588B73F0B2}"/>
    <cellStyle name="入力 3 6 13 2" xfId="6830" xr:uid="{038AAAE8-3BAF-4846-B26B-7C4B57717E7E}"/>
    <cellStyle name="入力 3 6 13 3" xfId="9228" xr:uid="{A6602248-6B3E-4AE8-88FB-BC14CA2A0F8A}"/>
    <cellStyle name="入力 3 6 14" xfId="3596" xr:uid="{0F9DD2E8-B81E-4286-BB33-99E06E15DE59}"/>
    <cellStyle name="入力 3 6 14 2" xfId="7131" xr:uid="{557AD7D5-8F16-4C0A-B05D-BF9E837EEEBE}"/>
    <cellStyle name="入力 3 6 14 3" xfId="9457" xr:uid="{7F57BB79-EE05-4714-BFE0-D88D4EE05A9B}"/>
    <cellStyle name="入力 3 6 15" xfId="3735" xr:uid="{522DC99B-2DD8-4BA1-BA0F-462EAD967806}"/>
    <cellStyle name="入力 3 6 15 2" xfId="7270" xr:uid="{545F7FDE-13A3-4632-A0AC-3CD3A66E7C83}"/>
    <cellStyle name="入力 3 6 15 3" xfId="9541" xr:uid="{52D685A1-2426-4961-AF3A-EF8624ADA73B}"/>
    <cellStyle name="入力 3 6 16" xfId="4006" xr:uid="{3943CC69-1FCD-434A-BA94-966EA5F85EBF}"/>
    <cellStyle name="入力 3 6 16 2" xfId="7391" xr:uid="{6FDF1A6B-BFC8-4958-A6A5-91DBF11D5342}"/>
    <cellStyle name="入力 3 6 17" xfId="3826" xr:uid="{81445F28-FC11-4D74-A582-F289F210DA54}"/>
    <cellStyle name="入力 3 6 18" xfId="9668" xr:uid="{BDAB90C9-0B65-47EB-BF19-DF2A58E85F3A}"/>
    <cellStyle name="入力 3 6 19" xfId="11166" xr:uid="{A274D1CA-1CD2-4586-8147-D31F2F7B307C}"/>
    <cellStyle name="入力 3 6 2" xfId="511" xr:uid="{74AF1113-BF0F-4602-BE27-6A447B03433C}"/>
    <cellStyle name="入力 3 6 2 10" xfId="3069" xr:uid="{F954BF69-86D7-47DE-B613-9BC63DD0C7DF}"/>
    <cellStyle name="入力 3 6 2 10 2" xfId="6620" xr:uid="{2DFE67B5-569C-453C-A2AA-D296EBBEB0AA}"/>
    <cellStyle name="入力 3 6 2 10 3" xfId="12650" xr:uid="{645F01A5-F9C7-430B-B391-C5FA885196FA}"/>
    <cellStyle name="入力 3 6 2 11" xfId="2525" xr:uid="{968B3E9F-D7D7-42C5-AFC1-698E4CD8A62B}"/>
    <cellStyle name="入力 3 6 2 11 2" xfId="6112" xr:uid="{B034A646-09E4-4F2C-AC89-74221477C524}"/>
    <cellStyle name="入力 3 6 2 11 3" xfId="8727" xr:uid="{F67E8425-7DAD-4CC9-B5E9-A2465E627BE8}"/>
    <cellStyle name="入力 3 6 2 12" xfId="3431" xr:uid="{2C05FE3E-9351-4FB2-AF29-7965F9B47120}"/>
    <cellStyle name="入力 3 6 2 12 2" xfId="6966" xr:uid="{5B105875-C2D1-439B-891F-B53E976DE5BB}"/>
    <cellStyle name="入力 3 6 2 12 3" xfId="9338" xr:uid="{46E4E8BC-63D0-42F7-BA80-A504D8C0C361}"/>
    <cellStyle name="入力 3 6 2 13" xfId="4123" xr:uid="{6A5F18E4-CCC2-4D70-B65D-4B4359204909}"/>
    <cellStyle name="入力 3 6 2 14" xfId="9807" xr:uid="{2C74DF9F-50CA-472D-AC3A-954B29BBDD11}"/>
    <cellStyle name="入力 3 6 2 15" xfId="9958" xr:uid="{7264C543-38D3-4B2C-BC29-786D2D38623B}"/>
    <cellStyle name="入力 3 6 2 16" xfId="10099" xr:uid="{C73FB8F2-9107-4A24-B7F2-EA5596C75278}"/>
    <cellStyle name="入力 3 6 2 2" xfId="1038" xr:uid="{57A714C3-FACD-41BE-8C73-AF0E1FFED76E}"/>
    <cellStyle name="入力 3 6 2 2 2" xfId="4638" xr:uid="{421AB3A6-4CED-461D-BBCA-014C9FFD00BA}"/>
    <cellStyle name="入力 3 6 2 2 3" xfId="10442" xr:uid="{0F580BF1-1E96-42F4-9386-CA7A6CF3ED50}"/>
    <cellStyle name="入力 3 6 2 2 4" xfId="10951" xr:uid="{9A224C3D-6EF6-4539-8D13-5FE5C0D6333E}"/>
    <cellStyle name="入力 3 6 2 2 5" xfId="11666" xr:uid="{E5A3D97C-83A8-4ABF-A029-6B93C1E1750F}"/>
    <cellStyle name="入力 3 6 2 3" xfId="1183" xr:uid="{2E6E8A22-E938-4ACC-BE49-30762B765E9F}"/>
    <cellStyle name="入力 3 6 2 3 2" xfId="4782" xr:uid="{30DAEA3B-32A9-48EB-9A4A-B445B02DE3CE}"/>
    <cellStyle name="入力 3 6 2 3 3" xfId="7713" xr:uid="{4CB1AEEF-2667-4516-B5D3-F400ADBCF463}"/>
    <cellStyle name="入力 3 6 2 3 4" xfId="10702" xr:uid="{29AD3A1E-7CE7-45AA-B497-7C0DCB84F4C6}"/>
    <cellStyle name="入力 3 6 2 3 5" xfId="11120" xr:uid="{ADA24514-A2D8-474D-8127-B7E264EF2624}"/>
    <cellStyle name="入力 3 6 2 4" xfId="1604" xr:uid="{893E05B6-7AF3-4E98-B6EF-9853A96FE40E}"/>
    <cellStyle name="入力 3 6 2 4 2" xfId="5197" xr:uid="{0CEA3061-4A55-452C-BEB8-265E243810B3}"/>
    <cellStyle name="入力 3 6 2 4 3" xfId="8009" xr:uid="{4791F3B4-C125-4BBD-A13E-C152C8DC21C8}"/>
    <cellStyle name="入力 3 6 2 5" xfId="1875" xr:uid="{AF5EB0EA-C3B8-4616-88B2-486FB91E64E5}"/>
    <cellStyle name="入力 3 6 2 5 2" xfId="5466" xr:uid="{E22493B5-B56F-444E-A94D-8BDEC56B6AF8}"/>
    <cellStyle name="入力 3 6 2 5 3" xfId="8223" xr:uid="{DE028BAF-9DE9-4DBF-96D8-F1D3854F1086}"/>
    <cellStyle name="入力 3 6 2 6" xfId="2142" xr:uid="{8F0E56EA-7849-45D4-AC6B-CE201831A7DD}"/>
    <cellStyle name="入力 3 6 2 6 2" xfId="5732" xr:uid="{D06F5F27-94DA-43EB-BA3C-16FBA26E2B05}"/>
    <cellStyle name="入力 3 6 2 6 3" xfId="8434" xr:uid="{F4F5961C-B00F-4C93-B86F-233B8285576E}"/>
    <cellStyle name="入力 3 6 2 7" xfId="2407" xr:uid="{9929C360-38C0-4A47-A473-D74CA1AFA954}"/>
    <cellStyle name="入力 3 6 2 7 2" xfId="5997" xr:uid="{BA19C41D-D74A-433E-A712-58821AC38A03}"/>
    <cellStyle name="入力 3 6 2 7 3" xfId="8638" xr:uid="{18981329-539F-4327-914E-8E0787525C0D}"/>
    <cellStyle name="入力 3 6 2 8" xfId="2667" xr:uid="{0B103CAF-3D00-4D1A-A025-A8F4B0603802}"/>
    <cellStyle name="入力 3 6 2 8 2" xfId="6248" xr:uid="{15260971-5770-4A75-9C61-BD4BA73E14A0}"/>
    <cellStyle name="入力 3 6 2 9" xfId="2913" xr:uid="{7D7A0EF0-0881-4DFC-B56F-B01473E9E652}"/>
    <cellStyle name="入力 3 6 2 9 2" xfId="6479" xr:uid="{4C6CF9E8-6854-46C9-B40B-2166FAE30926}"/>
    <cellStyle name="入力 3 6 2 9 3" xfId="8997" xr:uid="{F7D00B18-D570-4BCB-A7E7-A418B219FB5C}"/>
    <cellStyle name="入力 3 6 3" xfId="880" xr:uid="{4AA6CFC7-D058-4A12-A03F-FED8BC6E1405}"/>
    <cellStyle name="入力 3 6 3 2" xfId="4480" xr:uid="{26DC95F8-6BDC-4BAB-8C35-CB43C6FB7682}"/>
    <cellStyle name="入力 3 6 3 3" xfId="10283" xr:uid="{C2712E82-2071-4BA9-8D03-D69155C677B2}"/>
    <cellStyle name="入力 3 6 3 4" xfId="10849" xr:uid="{DA0650C0-F353-4B0A-8CD5-8BAD28C5C1F5}"/>
    <cellStyle name="入力 3 6 3 5" xfId="11536" xr:uid="{A844E9AC-F146-4EFB-81CD-D02D11F3A4C1}"/>
    <cellStyle name="入力 3 6 4" xfId="1215" xr:uid="{45FD482F-1E1F-478C-B901-CEF8BA2FF67A}"/>
    <cellStyle name="入力 3 6 4 2" xfId="4812" xr:uid="{0825B30B-2EDB-467D-9D52-5105E256BBBF}"/>
    <cellStyle name="入力 3 6 4 3" xfId="7737" xr:uid="{9DB9C477-9055-4A63-A443-1C3EA7FF4C2F}"/>
    <cellStyle name="入力 3 6 4 4" xfId="10552" xr:uid="{954CC439-4DF6-4617-95FA-67FAC7BBA11C}"/>
    <cellStyle name="入力 3 6 4 5" xfId="11018" xr:uid="{A8F64A57-43CC-46B8-BEFE-FEAF9FD324BE}"/>
    <cellStyle name="入力 3 6 5" xfId="1446" xr:uid="{D044E0FC-4711-4AB0-B76E-DE3744E7892F}"/>
    <cellStyle name="入力 3 6 5 2" xfId="5040" xr:uid="{B089E411-749C-4BF5-BAD6-A785F9BF9588}"/>
    <cellStyle name="入力 3 6 5 3" xfId="7888" xr:uid="{B39F539A-2FAF-449A-9D28-AD8B76DA7A93}"/>
    <cellStyle name="入力 3 6 6" xfId="1719" xr:uid="{3CC1A93B-E963-42DF-AA69-4F0AFDE03824}"/>
    <cellStyle name="入力 3 6 6 2" xfId="5311" xr:uid="{EAE320BD-D35F-4158-BBE5-7E39585B2352}"/>
    <cellStyle name="入力 3 6 6 3" xfId="8098" xr:uid="{625F771B-0BAA-43B9-9AB3-A6542D675863}"/>
    <cellStyle name="入力 3 6 7" xfId="1988" xr:uid="{9E438347-E543-4106-ADDF-AFD9BBC62748}"/>
    <cellStyle name="入力 3 6 7 2" xfId="5579" xr:uid="{2F4F0570-90A7-4172-B85E-74BDA8B01511}"/>
    <cellStyle name="入力 3 6 7 3" xfId="8312" xr:uid="{666F9D08-873E-4523-91DC-8DB0B6DC4767}"/>
    <cellStyle name="入力 3 6 8" xfId="2253" xr:uid="{C287A674-AC4C-4823-A72E-069A79A930C5}"/>
    <cellStyle name="入力 3 6 8 2" xfId="5843" xr:uid="{7B292F0D-7E71-42DF-BCD5-BA0A11AF45EA}"/>
    <cellStyle name="入力 3 6 8 3" xfId="8522" xr:uid="{4D63A5A1-514B-44F3-B95F-24016C47A5D2}"/>
    <cellStyle name="入力 3 6 9" xfId="2513" xr:uid="{9576994C-00F0-4045-AD87-79BA5F25518F}"/>
    <cellStyle name="入力 3 6 9 2" xfId="6100" xr:uid="{274484D3-B7D7-490E-93D9-616C076B05C4}"/>
    <cellStyle name="入力 3 6 9 3" xfId="8717" xr:uid="{3E0CD706-6449-4FD5-B7D4-25E9189BFC1C}"/>
    <cellStyle name="入力 3 7" xfId="386" xr:uid="{CA248A0E-9BF3-427E-985D-AD9C8463C648}"/>
    <cellStyle name="入力 3 7 10" xfId="2778" xr:uid="{E5756F07-C37F-48E9-B759-00598D361BF2}"/>
    <cellStyle name="入力 3 7 10 2" xfId="6351" xr:uid="{D7E76EB2-9BAE-41CE-9004-C6C389E3E546}"/>
    <cellStyle name="入力 3 7 10 3" xfId="8885" xr:uid="{7C7E48ED-0A7C-4DB8-881F-C41304A13138}"/>
    <cellStyle name="入力 3 7 11" xfId="1646" xr:uid="{45F2B046-2CF2-48F4-8531-0435F6A67E3A}"/>
    <cellStyle name="入力 3 7 11 2" xfId="5239" xr:uid="{0FE214F1-BF02-4A6F-A346-84573F744F8F}"/>
    <cellStyle name="入力 3 7 11 3" xfId="11990" xr:uid="{8C3DAE3C-AB71-4179-BE78-326FA113DB70}"/>
    <cellStyle name="入力 3 7 12" xfId="3200" xr:uid="{B9E2F51E-398D-4D8C-8505-95AECEE2B3C8}"/>
    <cellStyle name="入力 3 7 12 2" xfId="6737" xr:uid="{A75FF3C9-A8C6-47A3-914B-276D25725527}"/>
    <cellStyle name="入力 3 7 12 3" xfId="9151" xr:uid="{ED22CB2C-9A73-43B2-A114-C7E789B4388B}"/>
    <cellStyle name="入力 3 7 13" xfId="3306" xr:uid="{2C473ABD-1CFE-42BC-B2C7-ED624ED176F6}"/>
    <cellStyle name="入力 3 7 13 2" xfId="6841" xr:uid="{191AF816-A77E-4417-8C86-D00BBF6A9193}"/>
    <cellStyle name="入力 3 7 13 3" xfId="9237" xr:uid="{E42C0C1E-E8DB-4AD2-9566-5CCC10A0E611}"/>
    <cellStyle name="入力 3 7 14" xfId="3610" xr:uid="{BB5A4BC6-9742-4397-AA4A-82FB88DB7609}"/>
    <cellStyle name="入力 3 7 14 2" xfId="7145" xr:uid="{0C032C79-C624-45B7-B96B-B1DD6AFB18B7}"/>
    <cellStyle name="入力 3 7 14 3" xfId="9465" xr:uid="{4222ADE5-B982-40DF-8B23-92B6AC448DD8}"/>
    <cellStyle name="入力 3 7 15" xfId="3746" xr:uid="{33FB9340-A8EF-4217-9E59-0778E28422D4}"/>
    <cellStyle name="入力 3 7 15 2" xfId="7281" xr:uid="{10409076-BEF0-4AC7-B522-5166C370950E}"/>
    <cellStyle name="入力 3 7 15 3" xfId="9550" xr:uid="{D354DF73-3F29-4779-95EA-AB24A3CC2C7F}"/>
    <cellStyle name="入力 3 7 16" xfId="4019" xr:uid="{A5334B83-9EEF-498D-943D-77B8D9E8002D}"/>
    <cellStyle name="入力 3 7 16 2" xfId="7400" xr:uid="{EED0CCA7-8547-452D-9CB5-7413623A7219}"/>
    <cellStyle name="入力 3 7 17" xfId="3837" xr:uid="{BFF434B6-5A09-4D08-AAEC-7041EE98DAB3}"/>
    <cellStyle name="入力 3 7 18" xfId="9682" xr:uid="{9337DD68-9F1F-4F2E-A20D-EBDD7AB840FD}"/>
    <cellStyle name="入力 3 7 19" xfId="11172" xr:uid="{39AE4737-7B6C-4326-B61C-70A2DA9D6DDA}"/>
    <cellStyle name="入力 3 7 2" xfId="522" xr:uid="{A340113B-C43F-4895-858B-82A1D241FE03}"/>
    <cellStyle name="入力 3 7 2 10" xfId="3082" xr:uid="{10B59E35-0CD0-4948-9BF4-241CF91A5CB2}"/>
    <cellStyle name="入力 3 7 2 10 2" xfId="6630" xr:uid="{F89DD95C-1E34-412D-8B1B-5D5D47736078}"/>
    <cellStyle name="入力 3 7 2 10 3" xfId="12659" xr:uid="{65C45A66-5064-4861-A341-AE84BB7A1A3D}"/>
    <cellStyle name="入力 3 7 2 11" xfId="2928" xr:uid="{DD529888-B5F7-4C9C-BCCF-DF77A994E526}"/>
    <cellStyle name="入力 3 7 2 11 2" xfId="6494" xr:uid="{CD4231DA-1683-4126-B558-BD045DE8327F}"/>
    <cellStyle name="入力 3 7 2 11 3" xfId="9012" xr:uid="{79E7E756-44D5-4484-A776-7A68047C1F29}"/>
    <cellStyle name="入力 3 7 2 12" xfId="3442" xr:uid="{4A33EA59-7098-4FEA-A709-30F189AD353F}"/>
    <cellStyle name="入力 3 7 2 12 2" xfId="6977" xr:uid="{55F71051-0DBF-44C6-ABAF-FB9D5F84FAFA}"/>
    <cellStyle name="入力 3 7 2 12 3" xfId="9347" xr:uid="{9445D8DF-47FF-408A-B6D1-BFE382CDB57E}"/>
    <cellStyle name="入力 3 7 2 13" xfId="4132" xr:uid="{F1C22990-4215-4E23-BA17-57055950EBD3}"/>
    <cellStyle name="入力 3 7 2 14" xfId="9818" xr:uid="{02CCBFD7-CC40-428E-879A-8F3604B486A4}"/>
    <cellStyle name="入力 3 7 2 15" xfId="9968" xr:uid="{9B859ACA-4EDC-44B7-A012-26A536B52D6B}"/>
    <cellStyle name="入力 3 7 2 16" xfId="10752" xr:uid="{227082B4-64E9-4E87-9C06-3FC76856B4B2}"/>
    <cellStyle name="入力 3 7 2 2" xfId="1052" xr:uid="{1F849C20-2110-4269-939F-03ACD450F44A}"/>
    <cellStyle name="入力 3 7 2 2 2" xfId="4652" xr:uid="{561071F6-43BC-41CD-986B-DB7E8EF5AC35}"/>
    <cellStyle name="入力 3 7 2 2 3" xfId="10456" xr:uid="{3B3DE14D-89C4-423D-A59D-7CA7031812A4}"/>
    <cellStyle name="入力 3 7 2 2 4" xfId="10959" xr:uid="{6468BC98-AB11-4CBD-B7D2-F0A1E7DB12B1}"/>
    <cellStyle name="入力 3 7 2 2 5" xfId="11676" xr:uid="{1F9BFEC2-BA25-4E89-A29A-1249FAD65C92}"/>
    <cellStyle name="入力 3 7 2 3" xfId="1148" xr:uid="{4D544383-D25A-4114-9B2F-B8F01F6F83F9}"/>
    <cellStyle name="入力 3 7 2 3 2" xfId="4748" xr:uid="{8247B83A-D475-4754-89A3-201F779AC55A}"/>
    <cellStyle name="入力 3 7 2 3 3" xfId="7692" xr:uid="{BD15EAA8-CAE1-4768-8A05-A8D4BA6E073C}"/>
    <cellStyle name="入力 3 7 2 3 4" xfId="10715" xr:uid="{1D9203FC-DA8E-4009-B76E-E7E5A0BC8B63}"/>
    <cellStyle name="入力 3 7 2 3 5" xfId="11128" xr:uid="{D28BB7E7-013D-4550-8BEE-BA9DF28587DA}"/>
    <cellStyle name="入力 3 7 2 4" xfId="1617" xr:uid="{FA6D5CEF-A3A5-4E0D-85DC-CD0CAD7C0EF0}"/>
    <cellStyle name="入力 3 7 2 4 2" xfId="5210" xr:uid="{232A47B9-6B4D-4578-B764-7B99BA08D0DB}"/>
    <cellStyle name="入力 3 7 2 4 3" xfId="8020" xr:uid="{59CC251F-8800-42E3-B384-E3D9A71C5AED}"/>
    <cellStyle name="入力 3 7 2 5" xfId="1889" xr:uid="{6D07C9DB-068C-4739-83D4-96D7713CEABB}"/>
    <cellStyle name="入力 3 7 2 5 2" xfId="5480" xr:uid="{4F419F8E-4D1E-4D3D-9E34-5E65A0765814}"/>
    <cellStyle name="入力 3 7 2 5 3" xfId="8234" xr:uid="{4C8DBF75-1E59-435E-9633-5FFFC4F54373}"/>
    <cellStyle name="入力 3 7 2 6" xfId="2155" xr:uid="{4B15BCB7-99B5-4BDD-9A10-AE4D6E29BBCF}"/>
    <cellStyle name="入力 3 7 2 6 2" xfId="5745" xr:uid="{689405C5-FE73-4FCD-8CAE-C3A77E630087}"/>
    <cellStyle name="入力 3 7 2 6 3" xfId="8444" xr:uid="{499E5110-B396-4789-9643-DB0B10B2D0A9}"/>
    <cellStyle name="入力 3 7 2 7" xfId="2421" xr:uid="{B08601DC-0D81-4C15-9644-73C3C452735C}"/>
    <cellStyle name="入力 3 7 2 7 2" xfId="6009" xr:uid="{5492916D-31A1-4D79-BCF3-4AEEBEC5F60A}"/>
    <cellStyle name="入力 3 7 2 7 3" xfId="8647" xr:uid="{C598D2B8-4152-4693-A35F-E355CFB06223}"/>
    <cellStyle name="入力 3 7 2 8" xfId="2680" xr:uid="{EEB4E467-0059-4060-8861-0C210173F029}"/>
    <cellStyle name="入力 3 7 2 8 2" xfId="6261" xr:uid="{D8632CE6-A888-4016-B0E0-93346FD7A6CA}"/>
    <cellStyle name="入力 3 7 2 9" xfId="2926" xr:uid="{A1E17D6E-7FB3-4AB3-8CA6-86482A366CB4}"/>
    <cellStyle name="入力 3 7 2 9 2" xfId="6492" xr:uid="{F83D6B32-518B-46FF-A28B-6418BDF0E49A}"/>
    <cellStyle name="入力 3 7 2 9 3" xfId="9010" xr:uid="{01CD305D-8E0A-409F-B076-9F17DC4A4D70}"/>
    <cellStyle name="入力 3 7 3" xfId="894" xr:uid="{BA6414A1-48B7-4F23-81F5-07ECD9AF59D2}"/>
    <cellStyle name="入力 3 7 3 2" xfId="4494" xr:uid="{45896796-4985-4DB9-9185-F0BE0902C486}"/>
    <cellStyle name="入力 3 7 3 3" xfId="10297" xr:uid="{6D124E38-5C33-4182-B77F-229875320178}"/>
    <cellStyle name="入力 3 7 3 4" xfId="10857" xr:uid="{640B88E3-FC87-4170-A833-FF618E5EFF4E}"/>
    <cellStyle name="入力 3 7 3 5" xfId="11547" xr:uid="{90C2D65A-7D2B-40E7-BD25-190EF1D30759}"/>
    <cellStyle name="入力 3 7 4" xfId="1280" xr:uid="{7263F9AB-C07F-4858-873D-4EF14E0F5FF9}"/>
    <cellStyle name="入力 3 7 4 2" xfId="4877" xr:uid="{4E8FC015-D658-45AF-BB5A-46BFE025793E}"/>
    <cellStyle name="入力 3 7 4 3" xfId="7780" xr:uid="{AC17237A-22BF-427D-9FDB-D111B6B833F5}"/>
    <cellStyle name="入力 3 7 4 4" xfId="10565" xr:uid="{2025577F-430F-44FC-A85F-51F74723CD19}"/>
    <cellStyle name="入力 3 7 4 5" xfId="11026" xr:uid="{C21C0CEC-225E-4B84-A67C-C69EAFD56E9D}"/>
    <cellStyle name="入力 3 7 5" xfId="1459" xr:uid="{D8A8125E-79A2-4C32-BF59-6DC80ECD2C26}"/>
    <cellStyle name="入力 3 7 5 2" xfId="5053" xr:uid="{ECF7573B-7BB7-4487-A432-41B48DD3ABD4}"/>
    <cellStyle name="入力 3 7 5 3" xfId="7899" xr:uid="{55EB198B-0BEA-4D19-B1E3-B41A0682FC63}"/>
    <cellStyle name="入力 3 7 6" xfId="1732" xr:uid="{5B5CCE84-507A-4F32-8FDB-8C18D7EB1A98}"/>
    <cellStyle name="入力 3 7 6 2" xfId="5324" xr:uid="{3721480E-94F7-486D-8F8B-6BBAE34AD6A9}"/>
    <cellStyle name="入力 3 7 6 3" xfId="8108" xr:uid="{0CB72A33-A056-43A6-9020-6D03DDE5617C}"/>
    <cellStyle name="入力 3 7 7" xfId="2002" xr:uid="{7B27B67E-AB7B-4950-ACB7-67CD8B4990AC}"/>
    <cellStyle name="入力 3 7 7 2" xfId="5593" xr:uid="{C65A91FF-CB34-4B59-9524-0F0CC493C2F1}"/>
    <cellStyle name="入力 3 7 7 3" xfId="8323" xr:uid="{FDC222CE-B518-439C-B953-D89965658749}"/>
    <cellStyle name="入力 3 7 8" xfId="2266" xr:uid="{6F8CA044-1E77-4228-9560-BC8509CFAAED}"/>
    <cellStyle name="入力 3 7 8 2" xfId="5856" xr:uid="{E7FDBFEB-A232-4CFF-9553-A4111686A2EC}"/>
    <cellStyle name="入力 3 7 8 3" xfId="8533" xr:uid="{B95C3672-2497-4826-A70A-35E9524844FA}"/>
    <cellStyle name="入力 3 7 9" xfId="2526" xr:uid="{E66AFFC0-4788-441D-83DF-83B2CFF24A8A}"/>
    <cellStyle name="入力 3 7 9 2" xfId="6113" xr:uid="{01847B94-9440-4EB4-BF95-EC1747A3107A}"/>
    <cellStyle name="入力 3 7 9 3" xfId="8728" xr:uid="{4A70BB87-2348-4965-B753-728434701BBE}"/>
    <cellStyle name="入力 3 8" xfId="279" xr:uid="{92EA7AA2-60F1-4CE7-96CE-D174993000AF}"/>
    <cellStyle name="入力 3 8 10" xfId="2983" xr:uid="{F68FE087-30CA-4195-B8C2-9A42AFD45492}"/>
    <cellStyle name="入力 3 8 10 2" xfId="6545" xr:uid="{45FA70E7-205C-445C-A99B-1F6EDC40DBBC}"/>
    <cellStyle name="入力 3 8 10 3" xfId="12579" xr:uid="{971B87F6-6FE6-457D-92E2-FDAAEEDDC6EC}"/>
    <cellStyle name="入力 3 8 11" xfId="1168" xr:uid="{3F24D4BF-FA41-4575-9562-11461412F709}"/>
    <cellStyle name="入力 3 8 11 2" xfId="4767" xr:uid="{F84D78EC-BBE0-44D0-9C94-D1418A196181}"/>
    <cellStyle name="入力 3 8 11 3" xfId="7702" xr:uid="{2375F3F1-C9C0-4E14-B501-74AE69525B52}"/>
    <cellStyle name="入力 3 8 12" xfId="3352" xr:uid="{8F546038-AB79-482A-8891-2876D369BB30}"/>
    <cellStyle name="入力 3 8 12 2" xfId="6887" xr:uid="{60D216AA-9473-48F0-96AB-93D972DCD124}"/>
    <cellStyle name="入力 3 8 12 3" xfId="9274" xr:uid="{107352DE-2852-40D9-B5F9-272209EA4DBF}"/>
    <cellStyle name="入力 3 8 13" xfId="3919" xr:uid="{12C6971A-6B38-4273-AC59-4EEAEF884D4E}"/>
    <cellStyle name="入力 3 8 14" xfId="9609" xr:uid="{5A6E72FE-08F4-425C-BC29-1AC915C0409F}"/>
    <cellStyle name="入力 3 8 15" xfId="9903" xr:uid="{E351B390-AACE-49D9-9715-4F92A07B6134}"/>
    <cellStyle name="入力 3 8 16" xfId="10160" xr:uid="{E40483BC-4C30-4663-8A6D-081C0F81472A}"/>
    <cellStyle name="入力 3 8 2" xfId="950" xr:uid="{6DA4C024-42B5-43EA-8C65-B2ECA8285CD6}"/>
    <cellStyle name="入力 3 8 2 2" xfId="4550" xr:uid="{E60406BB-EE56-44F1-9F10-1A76DF34C7DB}"/>
    <cellStyle name="入力 3 8 2 3" xfId="10353" xr:uid="{FF061CA4-CAD6-4519-A72C-EE323927350A}"/>
    <cellStyle name="入力 3 8 2 4" xfId="10892" xr:uid="{1CDB02A3-1D79-4D6B-951F-3D4D2682E716}"/>
    <cellStyle name="入力 3 8 2 5" xfId="11593" xr:uid="{72A13227-6819-4952-BB87-6633B6D95910}"/>
    <cellStyle name="入力 3 8 3" xfId="618" xr:uid="{5C9257C0-433E-4486-909F-564276A54154}"/>
    <cellStyle name="入力 3 8 3 2" xfId="4221" xr:uid="{D4CA1A66-D055-4EF2-8612-491C08561445}"/>
    <cellStyle name="入力 3 8 3 3" xfId="7495" xr:uid="{773608C0-9C97-4865-8130-47C034972948}"/>
    <cellStyle name="入力 3 8 3 4" xfId="10617" xr:uid="{83D7EE5E-E5CE-4566-9534-2D5E6FAEAA77}"/>
    <cellStyle name="入力 3 8 3 5" xfId="11061" xr:uid="{55AF16B4-1E9E-4104-9806-E24E9F402903}"/>
    <cellStyle name="入力 3 8 4" xfId="1515" xr:uid="{0A8F0995-A0D6-4141-8575-294A18E3B819}"/>
    <cellStyle name="入力 3 8 4 2" xfId="5109" xr:uid="{9C70580B-93D4-428A-BCC1-F395297454F8}"/>
    <cellStyle name="入力 3 8 4 3" xfId="7940" xr:uid="{7ED23561-CB5F-4406-8C3F-969BCF2D04C8}"/>
    <cellStyle name="入力 3 8 5" xfId="1787" xr:uid="{E6CA9F4E-49C8-43AF-BC96-6EA52BA7E351}"/>
    <cellStyle name="入力 3 8 5 2" xfId="5378" xr:uid="{712C74BE-F083-4E1D-A36D-FA4EA5DDB03E}"/>
    <cellStyle name="入力 3 8 5 3" xfId="8152" xr:uid="{A498A4AA-7E4E-4B5A-91BD-5FBB9950C4D3}"/>
    <cellStyle name="入力 3 8 6" xfId="2055" xr:uid="{4568BA42-B44B-4F8E-B803-787E7DB127E9}"/>
    <cellStyle name="入力 3 8 6 2" xfId="5645" xr:uid="{FD270FE4-67AA-44BA-B7C3-34A794045DF9}"/>
    <cellStyle name="入力 3 8 6 3" xfId="8365" xr:uid="{C3A0F484-94B8-4E4E-9CA6-BB2922DAFE83}"/>
    <cellStyle name="入力 3 8 7" xfId="2322" xr:uid="{EB6D23BE-E890-4788-918F-8A273171A440}"/>
    <cellStyle name="入力 3 8 7 2" xfId="5912" xr:uid="{1A1C825C-65C4-4B7D-91DF-88F196148E95}"/>
    <cellStyle name="入力 3 8 7 3" xfId="8570" xr:uid="{A35D49CC-E344-426F-A334-73E3C9F2D340}"/>
    <cellStyle name="入力 3 8 8" xfId="2580" xr:uid="{BF6F472E-F857-4CDE-AEF1-D2EE29ABE596}"/>
    <cellStyle name="入力 3 8 8 2" xfId="6164" xr:uid="{ECF89ABF-D2E5-4565-A396-1E9F922DF618}"/>
    <cellStyle name="入力 3 8 8 3" xfId="8765" xr:uid="{004C4A6D-FDA2-4096-8133-70CDBDDF0F7C}"/>
    <cellStyle name="入力 3 8 9" xfId="2829" xr:uid="{B4F23DEE-AF05-4611-A85B-8651DA3D3C99}"/>
    <cellStyle name="入力 3 8 9 2" xfId="6401" xr:uid="{487B182B-DCF9-4D26-98B3-B004BD73BA87}"/>
    <cellStyle name="入力 3 8 9 3" xfId="8930" xr:uid="{CDE12DCB-2C5F-442B-8C8C-E2E3106FB55B}"/>
    <cellStyle name="入力 3 9" xfId="430" xr:uid="{A9D75881-8682-4136-9A48-FD1FC0472018}"/>
    <cellStyle name="入力 3 9 2" xfId="4060" xr:uid="{D0A0CB2D-F81D-4C31-80F1-2EA77EE95D2A}"/>
    <cellStyle name="入力 3 9 3" xfId="7429" xr:uid="{43752203-E678-45C0-B850-82722BC73CC7}"/>
    <cellStyle name="入力 3 9 4" xfId="9726" xr:uid="{A0FA5FD2-EFE1-417D-AE0D-7B0306F26998}"/>
    <cellStyle name="入力 3 9 5" xfId="10787" xr:uid="{94B6A200-FF67-470B-A9AF-19B70BF07A4F}"/>
    <cellStyle name="標準" xfId="0" builtinId="0"/>
    <cellStyle name="標準 10" xfId="10044" xr:uid="{4FB11B78-F679-4BCF-92A9-A0957BF0395F}"/>
    <cellStyle name="標準 2" xfId="16" xr:uid="{566D88E0-0609-4146-8EBD-C2D0DED5E647}"/>
    <cellStyle name="標準 2 2" xfId="19" xr:uid="{2E76759C-ACC5-4E0B-B2B4-4AFD5B0C80E9}"/>
    <cellStyle name="標準 2 2 2" xfId="143" xr:uid="{32827289-D1B8-4D30-B8C7-8A0409B77C8F}"/>
    <cellStyle name="標準 2 2 2 2" xfId="18" xr:uid="{8F9D6F7E-9784-4897-9C1D-E77AA1B52D02}"/>
    <cellStyle name="標準 2 2 3" xfId="283" xr:uid="{F9075582-71C4-47F9-A612-9DE03C32C631}"/>
    <cellStyle name="標準 2 2 4" xfId="3785" xr:uid="{93B5077F-55D8-41C0-A978-F5BDA779A8D1}"/>
    <cellStyle name="標準 2 2 5" xfId="10049" xr:uid="{BBC8BF15-21D1-4DE7-8C73-FFAF9A9BBC0C}"/>
    <cellStyle name="標準 2 3" xfId="245" xr:uid="{94DE8D3A-6B1D-47EA-B49B-BEAC8B892107}"/>
    <cellStyle name="標準 2 3 2" xfId="10053" xr:uid="{53B6B4B5-2C42-44B2-9B39-C622EF6BA132}"/>
    <cellStyle name="標準 2 4" xfId="10045" xr:uid="{9DDD0C65-4817-485C-92C6-78CD12456056}"/>
    <cellStyle name="標準 2 7" xfId="10054" xr:uid="{20C2D6BC-0F40-453B-884B-C69BA3375743}"/>
    <cellStyle name="標準 2 8" xfId="282" xr:uid="{AF55FBC9-E3F5-4491-A73D-B5A4E4AECF6F}"/>
    <cellStyle name="標準 3" xfId="17" xr:uid="{AB2896C2-54CA-4DEE-844D-65D2696444EA}"/>
    <cellStyle name="標準 3 2" xfId="144" xr:uid="{6208A751-18C7-469E-B47B-4703A2CC5A3B}"/>
    <cellStyle name="標準 3 2 2" xfId="10055" xr:uid="{5167297B-1167-4331-B321-470B6BCDA793}"/>
    <cellStyle name="標準 3 3" xfId="3784" xr:uid="{692DF7EA-79C1-43A9-82CC-AF0F8CDB703A}"/>
    <cellStyle name="標準 3 3 2" xfId="10189" xr:uid="{C5BB14E6-6BB2-4BA0-BFA4-A07B09C8F4A0}"/>
    <cellStyle name="標準 3 4" xfId="3782" xr:uid="{BC7E656B-C0B8-4A9A-B1FE-47CFC3D579DB}"/>
    <cellStyle name="標準 3 5" xfId="10042" xr:uid="{56C6436D-0B85-4C41-A22D-7E724773025B}"/>
    <cellStyle name="標準 3 6" xfId="10046" xr:uid="{87B6D609-039A-43A4-8A9E-C3C6D1EC0C5E}"/>
    <cellStyle name="標準 4" xfId="21" xr:uid="{81E5B5FE-E47E-4DD2-B39E-C8CCB09771D1}"/>
    <cellStyle name="標準 4 2" xfId="3870" xr:uid="{0FA2C5D2-3321-48E6-B00C-A9F403C9D3C1}"/>
    <cellStyle name="標準 4 3" xfId="10047" xr:uid="{18CB3EFB-C1C9-450D-BA39-2872EDC6BC43}"/>
    <cellStyle name="標準 5" xfId="20" xr:uid="{6B395D29-A7B3-4E93-BAC6-7886B3D71E2B}"/>
    <cellStyle name="標準 5 10" xfId="9851" xr:uid="{7C9C9CB5-5522-478D-92EF-F6C7714B2CA4}"/>
    <cellStyle name="標準 5 11" xfId="9996" xr:uid="{51037D4F-880B-4DF1-A678-1D2BEC595AF2}"/>
    <cellStyle name="標準 5 12" xfId="10048" xr:uid="{497AFC73-065C-40E5-B498-4DA166E72950}"/>
    <cellStyle name="標準 5 13" xfId="10060" xr:uid="{9416D367-AB2D-4BD5-AB35-01DAC30A7535}"/>
    <cellStyle name="標準 5 2" xfId="285" xr:uid="{72352F22-DA1B-4527-8F39-A5ED05011B42}"/>
    <cellStyle name="標準 5 2 10" xfId="10050" xr:uid="{5A46B829-6D76-411B-9939-FCC50E7F9A06}"/>
    <cellStyle name="標準 5 2 11" xfId="10129" xr:uid="{27D7B506-584E-447F-BAE6-45A863871D5F}"/>
    <cellStyle name="標準 5 2 2" xfId="390" xr:uid="{3222D38F-44A5-4446-B71C-6D97FE169ADD}"/>
    <cellStyle name="標準 5 2 2 2" xfId="1056" xr:uid="{870BEEE7-EEE7-46AC-9A29-379E97B7F432}"/>
    <cellStyle name="標準 5 2 2 2 2" xfId="4656" xr:uid="{7C653485-EAD6-4BA9-A849-304A7DED536D}"/>
    <cellStyle name="標準 5 2 2 2 2 2" xfId="10460" xr:uid="{BD3BF8CB-F549-4FB6-94EF-01F3B92E3AF3}"/>
    <cellStyle name="標準 5 2 2 2 3" xfId="9972" xr:uid="{2FDDD381-AD2C-40D9-BEC5-F044DF2E27DE}"/>
    <cellStyle name="標準 5 2 2 2 4" xfId="10037" xr:uid="{005681C0-970D-41D5-A5F6-2444359564D6}"/>
    <cellStyle name="標準 5 2 2 2 5" xfId="10182" xr:uid="{41A68F74-D473-42DA-9901-69712FD6AAB1}"/>
    <cellStyle name="標準 5 2 2 3" xfId="898" xr:uid="{0BE0BB83-AA0B-4C6F-9ACD-8D4A2503192A}"/>
    <cellStyle name="標準 5 2 2 3 2" xfId="4498" xr:uid="{72472C6A-731E-42BA-85A4-5984CF39BC9B}"/>
    <cellStyle name="標準 5 2 2 3 3" xfId="10301" xr:uid="{32A250C8-556F-4FF5-8A6D-D704D0A1D653}"/>
    <cellStyle name="標準 5 2 2 4" xfId="3614" xr:uid="{609AAB02-5821-4E07-A205-398A1D115880}"/>
    <cellStyle name="標準 5 2 2 4 2" xfId="7149" xr:uid="{2B5CCEDD-2605-4D1C-992E-60376B9555E6}"/>
    <cellStyle name="標準 5 2 2 4 3" xfId="12917" xr:uid="{206D2455-C91D-4D7C-A1B1-4A40D9ECEE80}"/>
    <cellStyle name="標準 5 2 2 5" xfId="3841" xr:uid="{8FF5B510-8756-40B1-A51E-D7A534C916C3}"/>
    <cellStyle name="標準 5 2 2 6" xfId="9686" xr:uid="{D434B7EC-9082-494E-A910-A6FED8628A5E}"/>
    <cellStyle name="標準 5 2 2 7" xfId="9875" xr:uid="{B9C5B170-08F2-45F7-A26C-42EB7A6941D4}"/>
    <cellStyle name="標準 5 2 2 8" xfId="10014" xr:uid="{DD45308B-3D9F-40DA-B040-BE1F70CDC264}"/>
    <cellStyle name="標準 5 2 2 9" xfId="10145" xr:uid="{7D91EA52-BF5C-4004-A694-DF24A19A2C38}"/>
    <cellStyle name="標準 5 2 3" xfId="954" xr:uid="{8136D872-7770-4F41-8B93-BB80C5892333}"/>
    <cellStyle name="標準 5 2 3 2" xfId="4554" xr:uid="{02314FB1-24BA-409E-B23D-D84A310FC105}"/>
    <cellStyle name="標準 5 2 3 2 2" xfId="10357" xr:uid="{D68914D2-7133-42AC-A3CE-FB318C103275}"/>
    <cellStyle name="標準 5 2 3 3" xfId="9907" xr:uid="{417112BD-F313-4922-B462-E08CF8250BB9}"/>
    <cellStyle name="標準 5 2 3 4" xfId="10024" xr:uid="{F86E2FA0-BF06-46A6-ACAD-8272D0C1549D}"/>
    <cellStyle name="標準 5 2 3 5" xfId="10164" xr:uid="{36E74B79-BF79-4253-8ACD-BAA0119A421F}"/>
    <cellStyle name="標準 5 2 4" xfId="794" xr:uid="{CDE8C327-DE16-4B3A-90EB-80F869F272B7}"/>
    <cellStyle name="標準 5 2 4 2" xfId="4394" xr:uid="{F4862B41-2644-4BE3-9722-20C0B1B2AE0A}"/>
    <cellStyle name="標準 5 2 4 3" xfId="10197" xr:uid="{E64B051A-74BD-40F2-8A03-60AEFE511D22}"/>
    <cellStyle name="標準 5 2 5" xfId="3509" xr:uid="{2CFD6203-F1CD-4372-A026-B464038767A3}"/>
    <cellStyle name="標準 5 2 5 2" xfId="7044" xr:uid="{5FEA2E3B-07A4-436C-B530-3482583739C4}"/>
    <cellStyle name="標準 5 2 5 3" xfId="12860" xr:uid="{6438AAE3-205F-46A6-A6C1-03DE066D022D}"/>
    <cellStyle name="標準 5 2 6" xfId="3807" xr:uid="{15314607-D176-4D34-A6A4-22DA0401C845}"/>
    <cellStyle name="標準 5 2 7" xfId="9613" xr:uid="{EB742934-C469-48D6-9C09-713186FEFF67}"/>
    <cellStyle name="標準 5 2 8" xfId="9856" xr:uid="{E91ED043-D7DD-492E-9323-5036E2340F71}"/>
    <cellStyle name="標準 5 2 9" xfId="10001" xr:uid="{9A0EFF0D-D74A-40C4-A45E-18C7737103F6}"/>
    <cellStyle name="標準 5 3" xfId="322" xr:uid="{90E4938D-EE90-45A2-9380-53487B9A6B70}"/>
    <cellStyle name="標準 5 3 2" xfId="989" xr:uid="{86A88C2E-E45D-44EC-B4ED-EB13344C73E5}"/>
    <cellStyle name="標準 5 3 2 2" xfId="4589" xr:uid="{FE0FB552-407D-45F0-B3F0-FC5D3DB42EFA}"/>
    <cellStyle name="標準 5 3 2 2 2" xfId="10392" xr:uid="{39326193-6100-46EA-9838-C0651AA991E8}"/>
    <cellStyle name="標準 5 3 2 3" xfId="9930" xr:uid="{39E165A5-8501-432D-9998-392001E48143}"/>
    <cellStyle name="標準 5 3 2 4" xfId="10029" xr:uid="{82D9A026-EB03-4AE6-ACD6-089128FF0567}"/>
    <cellStyle name="標準 5 3 2 5" xfId="10170" xr:uid="{0C804EC7-CC1E-4BA3-B2B1-F548631BB319}"/>
    <cellStyle name="標準 5 3 3" xfId="831" xr:uid="{6CCF11EB-FCCD-4D6B-9891-0354443F819F}"/>
    <cellStyle name="標準 5 3 3 2" xfId="4431" xr:uid="{112A6DEE-EE4F-4958-8EFF-DC421FFC01DF}"/>
    <cellStyle name="標準 5 3 3 3" xfId="10233" xr:uid="{5EF72809-31B2-4E46-A23A-C4A70F4E0A83}"/>
    <cellStyle name="標準 5 3 4" xfId="3546" xr:uid="{8AEDB57B-E916-41B0-9631-A49676239E1C}"/>
    <cellStyle name="標準 5 3 4 2" xfId="7081" xr:uid="{38063F58-E15C-42D5-A3B1-8596CE0C272C}"/>
    <cellStyle name="標準 5 3 4 3" xfId="12881" xr:uid="{DA1ACED7-667A-4F4F-BA2D-CFC67A78AECF}"/>
    <cellStyle name="標準 5 3 5" xfId="3812" xr:uid="{464F428C-1721-458A-AE28-1640E9AE2C7F}"/>
    <cellStyle name="標準 5 3 6" xfId="9619" xr:uid="{E528E64D-54BF-4DB7-86E7-7582118BA521}"/>
    <cellStyle name="標準 5 3 7" xfId="9862" xr:uid="{8E749FAB-2E5A-41B0-9C39-62A57A7F1CEC}"/>
    <cellStyle name="標準 5 3 8" xfId="10006" xr:uid="{1F78339C-65F3-4A02-9E82-754F889AEFC1}"/>
    <cellStyle name="標準 5 3 9" xfId="10135" xr:uid="{39D0FCF8-6D43-44CD-AEF5-F5A0C5AD5AE2}"/>
    <cellStyle name="標準 5 4" xfId="374" xr:uid="{83A654E4-6B35-49C5-8593-83E388BB5F4C}"/>
    <cellStyle name="標準 5 4 2" xfId="1040" xr:uid="{CEA400C9-5ECB-49A8-B36F-6093E379CB9C}"/>
    <cellStyle name="標準 5 4 2 2" xfId="4640" xr:uid="{F9CBF27C-0DFF-41C6-AE8A-E67299F465A7}"/>
    <cellStyle name="標準 5 4 2 2 2" xfId="10444" xr:uid="{0D6BDF16-E5E7-4BD9-819D-D05C65BA269C}"/>
    <cellStyle name="標準 5 4 2 3" xfId="9960" xr:uid="{43E9465A-BA64-4180-B75B-5C84F9FB4C41}"/>
    <cellStyle name="標準 5 4 2 4" xfId="10032" xr:uid="{D0DB5043-9DAC-4571-A674-3D1C97C2C837}"/>
    <cellStyle name="標準 5 4 2 5" xfId="10177" xr:uid="{50BBC6CD-A87E-48E3-B4BF-6948F75AB033}"/>
    <cellStyle name="標準 5 4 3" xfId="882" xr:uid="{8B1E3A7E-157A-46FC-A015-CCD165E54C9A}"/>
    <cellStyle name="標準 5 4 3 2" xfId="4482" xr:uid="{AACF28A3-66FF-4DA4-BF56-46BF71ED2248}"/>
    <cellStyle name="標準 5 4 3 3" xfId="10285" xr:uid="{A34D7A88-A2A5-4106-862A-65BFF522C59E}"/>
    <cellStyle name="標準 5 4 4" xfId="3598" xr:uid="{0623AF35-E8DC-4C5F-BB94-C0840A7884F5}"/>
    <cellStyle name="標準 5 4 4 2" xfId="7133" xr:uid="{61017CFB-27E9-419F-9A29-FF55CB58DBEB}"/>
    <cellStyle name="標準 5 4 4 3" xfId="12907" xr:uid="{3C0F8343-03CC-40E9-A04F-F8B3AC07A899}"/>
    <cellStyle name="標準 5 4 5" xfId="3828" xr:uid="{F517746B-8000-44FA-B348-614A4B21353B}"/>
    <cellStyle name="標準 5 4 6" xfId="9670" xr:uid="{868D169E-82DE-4CB3-B4E3-752170800F76}"/>
    <cellStyle name="標準 5 4 7" xfId="9867" xr:uid="{38032B9C-7111-41C4-AF97-AF713350E002}"/>
    <cellStyle name="標準 5 4 8" xfId="10009" xr:uid="{808BF0BE-58C0-41B4-B222-AD2C758B576D}"/>
    <cellStyle name="標準 5 4 9" xfId="10140" xr:uid="{F70150C0-71A5-440F-9734-9587D1E457A2}"/>
    <cellStyle name="標準 5 5" xfId="250" xr:uid="{E313737C-A750-4AE5-A641-B741EA2DD5A9}"/>
    <cellStyle name="標準 5 5 2" xfId="934" xr:uid="{E1259ECA-297F-4DA2-B55C-3FA3209E1040}"/>
    <cellStyle name="標準 5 5 2 2" xfId="4534" xr:uid="{7C862DD9-0067-4D04-BC37-B163874B5918}"/>
    <cellStyle name="標準 5 5 2 3" xfId="10337" xr:uid="{965469CA-F243-4815-8A88-43BCED4BF67F}"/>
    <cellStyle name="標準 5 5 3" xfId="3893" xr:uid="{CD8B664C-0CA2-4D84-A972-DC7042DF96A8}"/>
    <cellStyle name="標準 5 5 4" xfId="9580" xr:uid="{BEB76F6A-6E85-4ECB-A136-0F35644D4D0D}"/>
    <cellStyle name="標準 5 5 5" xfId="9887" xr:uid="{F8A3DBA7-8FC9-4A03-B638-A08BFEDC27D1}"/>
    <cellStyle name="標準 5 5 6" xfId="10019" xr:uid="{3897B95D-5217-4099-935D-2AD7303B20B1}"/>
    <cellStyle name="標準 5 5 7" xfId="10151" xr:uid="{D6A70FF3-C8E3-43F9-BFEB-E605C6060198}"/>
    <cellStyle name="標準 5 6" xfId="576" xr:uid="{C1F40D83-23D5-40C4-96D4-938D7A3E8816}"/>
    <cellStyle name="標準 5 6 2" xfId="4180" xr:uid="{8AAFD4C5-A7FE-43E0-A946-9F15596D25B0}"/>
    <cellStyle name="標準 5 6 3" xfId="10190" xr:uid="{D60A0795-CB4B-4EE3-872D-70DB528F312F}"/>
    <cellStyle name="標準 5 7" xfId="3475" xr:uid="{4067790C-AE0E-484E-A908-E306843B8FA9}"/>
    <cellStyle name="標準 5 7 2" xfId="7010" xr:uid="{C8149144-CE27-4227-85BC-0C977B7514EB}"/>
    <cellStyle name="標準 5 7 3" xfId="12840" xr:uid="{37934DED-10C7-4758-8EF7-24606CCC2AFF}"/>
    <cellStyle name="標準 5 8" xfId="3786" xr:uid="{CC806E1D-E5D0-43C8-A75A-EC1E4D1138F3}"/>
    <cellStyle name="標準 5 9" xfId="9577" xr:uid="{80473174-6C88-4016-AF4B-12D4EC1F7635}"/>
    <cellStyle name="標準 6" xfId="281" xr:uid="{4749087D-A6E2-423C-B483-C759774AF471}"/>
    <cellStyle name="標準 6 10" xfId="9999" xr:uid="{2167E70D-5CB9-466A-9C30-E55F55254739}"/>
    <cellStyle name="標準 6 11" xfId="10052" xr:uid="{49FC080B-AA91-40D5-A350-99E36FA4E81B}"/>
    <cellStyle name="標準 6 12" xfId="10127" xr:uid="{D8545B63-4F88-4095-8BC5-2F5CB745F3D5}"/>
    <cellStyle name="標準 6 2" xfId="313" xr:uid="{D859E648-0727-475B-85E9-D0AB7DFC8FAB}"/>
    <cellStyle name="標準 6 2 10" xfId="10133" xr:uid="{F66601D4-06FB-4075-92D4-79A7F5510F28}"/>
    <cellStyle name="標準 6 2 2" xfId="418" xr:uid="{E8707C96-5FA5-415B-874E-E22AE382CBDF}"/>
    <cellStyle name="標準 6 2 2 2" xfId="1084" xr:uid="{0DB1A717-5E42-4F37-B7CD-FC2C2A5C7EFE}"/>
    <cellStyle name="標準 6 2 2 2 2" xfId="4684" xr:uid="{28A4EB63-2639-4CBB-8783-3ED84B6FD44D}"/>
    <cellStyle name="標準 6 2 2 2 2 2" xfId="10488" xr:uid="{18BE527A-93D3-4F62-BF0C-3FCEE5C37C71}"/>
    <cellStyle name="標準 6 2 2 2 3" xfId="9992" xr:uid="{C4975A49-4FA1-46D6-895F-761F63087993}"/>
    <cellStyle name="標準 6 2 2 2 4" xfId="10040" xr:uid="{488268E0-E69B-4AD8-9E0F-C6B054D27096}"/>
    <cellStyle name="標準 6 2 2 2 5" xfId="10187" xr:uid="{4B683780-8429-4102-8E90-D179229F3ACC}"/>
    <cellStyle name="標準 6 2 2 3" xfId="926" xr:uid="{7CEDCCF1-1DF8-4181-898A-CFC02B158574}"/>
    <cellStyle name="標準 6 2 2 3 2" xfId="4526" xr:uid="{209D234E-30E5-4AF4-A9DE-88ACD0808023}"/>
    <cellStyle name="標準 6 2 2 3 3" xfId="10329" xr:uid="{0FD12C08-44E8-48A6-A653-2229F214A09D}"/>
    <cellStyle name="標準 6 2 2 4" xfId="3642" xr:uid="{CAD71D5D-03D7-42DE-995C-B4F306F9BD3B}"/>
    <cellStyle name="標準 6 2 2 4 2" xfId="7177" xr:uid="{1F1C5866-7D49-47C3-82D2-F269833E64A0}"/>
    <cellStyle name="標準 6 2 2 4 3" xfId="12933" xr:uid="{18E83AAC-FD87-4266-BA49-0E40BAF82CFD}"/>
    <cellStyle name="標準 6 2 2 5" xfId="3862" xr:uid="{72E2F5FE-A104-4AB3-AB4B-074490660DF4}"/>
    <cellStyle name="標準 6 2 2 6" xfId="9714" xr:uid="{4E51265A-FE14-418D-AEE3-0FC7200370B2}"/>
    <cellStyle name="標準 6 2 2 7" xfId="9885" xr:uid="{0A5E136E-0DD9-4C66-B2E7-E26D684B9764}"/>
    <cellStyle name="標準 6 2 2 8" xfId="10017" xr:uid="{762B5952-B379-42DF-9AC9-55EDBFC947D2}"/>
    <cellStyle name="標準 6 2 2 9" xfId="10149" xr:uid="{9CB6AC2C-E6FB-4337-AC5F-EDFB513825EC}"/>
    <cellStyle name="標準 6 2 3" xfId="980" xr:uid="{4E5432E7-BDA6-4C28-BB90-1E330C40D99D}"/>
    <cellStyle name="標準 6 2 3 2" xfId="4580" xr:uid="{5CC6DE87-5ECD-43AE-A949-C80B890E989D}"/>
    <cellStyle name="標準 6 2 3 2 2" xfId="10383" xr:uid="{B13B7831-01BE-44F2-A814-884B301437FD}"/>
    <cellStyle name="標準 6 2 3 3" xfId="9925" xr:uid="{0C97F6BB-9BB0-4B26-88EA-14B324F4474A}"/>
    <cellStyle name="標準 6 2 3 4" xfId="10027" xr:uid="{358E2855-0303-4602-99FC-3F6064ED9F8A}"/>
    <cellStyle name="標準 6 2 3 5" xfId="10168" xr:uid="{C1F0B75C-98C3-4B53-AF28-DAF975A54E07}"/>
    <cellStyle name="標準 6 2 4" xfId="822" xr:uid="{97D0C2B6-2804-4C5A-AB50-BA291706BB42}"/>
    <cellStyle name="標準 6 2 4 2" xfId="4422" xr:uid="{8ABB9FA5-6B9F-4F5C-8FCA-1E0F992ACD5A}"/>
    <cellStyle name="標準 6 2 4 3" xfId="10224" xr:uid="{ACF19537-B9A1-4434-B563-51BF949B40F2}"/>
    <cellStyle name="標準 6 2 5" xfId="3537" xr:uid="{FDD65FAC-BCC7-4517-AF7F-C3D0D4C025B9}"/>
    <cellStyle name="標準 6 2 5 2" xfId="7072" xr:uid="{BE4F34B7-F06A-4FAE-A0DE-C9917AEC4CB0}"/>
    <cellStyle name="標準 6 2 5 3" xfId="12876" xr:uid="{72AFE4D9-8EE3-4F40-900A-7FF1A43AC391}"/>
    <cellStyle name="標準 6 2 6" xfId="3810" xr:uid="{6788183B-709B-4F69-9741-4038434C57A2}"/>
    <cellStyle name="標準 6 2 7" xfId="9616" xr:uid="{04B5B6F6-2D19-4B6B-824E-34072C1640F6}"/>
    <cellStyle name="標準 6 2 8" xfId="9859" xr:uid="{E286DF2E-5D3F-4E42-9BBB-C37F03980E8E}"/>
    <cellStyle name="標準 6 2 9" xfId="10004" xr:uid="{509E92A4-107D-4065-A622-D081BC67D1A7}"/>
    <cellStyle name="標準 6 3" xfId="388" xr:uid="{C51B00E8-856D-47AC-9B44-25C933C14C6F}"/>
    <cellStyle name="標準 6 3 2" xfId="1054" xr:uid="{97DD5DD4-5DBA-4753-8711-136B95F99024}"/>
    <cellStyle name="標準 6 3 2 2" xfId="4654" xr:uid="{541539DC-4C6D-4B56-87F6-9B61301E5AE3}"/>
    <cellStyle name="標準 6 3 2 2 2" xfId="10458" xr:uid="{46983B5B-5B93-4AE2-BA7B-D5E949F1E55C}"/>
    <cellStyle name="標準 6 3 2 3" xfId="9970" xr:uid="{5585BAB3-F102-4507-9733-F49492A61AC4}"/>
    <cellStyle name="標準 6 3 2 4" xfId="10035" xr:uid="{6B2E5F24-6962-4351-A80B-155E28229282}"/>
    <cellStyle name="標準 6 3 2 5" xfId="10180" xr:uid="{8628B230-3341-4873-B679-013F287DDA4E}"/>
    <cellStyle name="標準 6 3 3" xfId="896" xr:uid="{EA0B13DF-B7AA-4001-9E75-864371326318}"/>
    <cellStyle name="標準 6 3 3 2" xfId="4496" xr:uid="{EF48B2E7-EC17-4CC1-B9D9-DC17A56F2ADB}"/>
    <cellStyle name="標準 6 3 3 3" xfId="10299" xr:uid="{B92942FE-D900-4BE3-A7E6-654F44F22774}"/>
    <cellStyle name="標準 6 3 4" xfId="3612" xr:uid="{4CB87C99-F826-477F-9931-424C53C30F43}"/>
    <cellStyle name="標準 6 3 4 2" xfId="7147" xr:uid="{FE3C103E-88FC-4BAD-B733-3C62784ACAC9}"/>
    <cellStyle name="標準 6 3 4 3" xfId="12915" xr:uid="{63711ED4-0188-4F29-9B43-E024EBA63573}"/>
    <cellStyle name="標準 6 3 5" xfId="3839" xr:uid="{2FFA7FA2-89BC-44C6-8DDD-8834E548C391}"/>
    <cellStyle name="標準 6 3 6" xfId="9684" xr:uid="{87478EFC-CF13-4ADD-996F-34AD6B2DF96F}"/>
    <cellStyle name="標準 6 3 7" xfId="9873" xr:uid="{6C87018C-9E70-42FC-AD31-CA7D15A94ABE}"/>
    <cellStyle name="標準 6 3 8" xfId="10012" xr:uid="{E012249A-C97D-47F5-A0DA-AA165A58A17F}"/>
    <cellStyle name="標準 6 3 9" xfId="10143" xr:uid="{AD34498C-2B2A-48C9-A308-CAF99EB33BDC}"/>
    <cellStyle name="標準 6 4" xfId="952" xr:uid="{749138F2-ADF8-4188-BA05-BE535B8A51C7}"/>
    <cellStyle name="標準 6 4 2" xfId="4552" xr:uid="{8867BAB8-FDF1-49BB-8770-59381871AD50}"/>
    <cellStyle name="標準 6 4 2 2" xfId="10355" xr:uid="{6A0CCB61-4132-4A15-BF1D-8F66E7E1C27A}"/>
    <cellStyle name="標準 6 4 3" xfId="9905" xr:uid="{1C9CAC96-D9CB-48BC-BE8E-8001135B0ECC}"/>
    <cellStyle name="標準 6 4 4" xfId="10022" xr:uid="{1FE6D8B1-6274-43EA-A651-B99AEBC033D4}"/>
    <cellStyle name="標準 6 4 5" xfId="10162" xr:uid="{6707E279-D589-4813-9567-AF31C524941A}"/>
    <cellStyle name="標準 6 5" xfId="790" xr:uid="{0D646EFF-CD1E-4AC4-A823-49446C960F4A}"/>
    <cellStyle name="標準 6 5 2" xfId="4390" xr:uid="{08079217-0604-4E5B-BAF9-F0CCDE619E2C}"/>
    <cellStyle name="標準 6 5 3" xfId="10195" xr:uid="{083E876E-D814-4EA0-8518-EB95D03ED0C9}"/>
    <cellStyle name="標準 6 6" xfId="3507" xr:uid="{A07C05A3-2E2B-475D-B632-9C7A570B49C9}"/>
    <cellStyle name="標準 6 6 2" xfId="7042" xr:uid="{B7025F2E-917F-4C4F-A253-EEBC8BF72525}"/>
    <cellStyle name="標準 6 6 3" xfId="12858" xr:uid="{34EFD9CC-6127-4CF4-ACF5-4E3A124A40F4}"/>
    <cellStyle name="標準 6 7" xfId="3805" xr:uid="{3B4537FF-9547-4074-AC87-2BD74BE86489}"/>
    <cellStyle name="標準 6 8" xfId="9611" xr:uid="{5076BE1B-5718-4974-83F7-99BAE14DE2AC}"/>
    <cellStyle name="標準 6 9" xfId="9854" xr:uid="{2363EFFB-F2C3-44BA-8992-2EA69701F3C4}"/>
    <cellStyle name="標準 7" xfId="3783" xr:uid="{F16A529C-7CF2-43CD-9F6C-0E22E776800B}"/>
    <cellStyle name="標準 8" xfId="246" xr:uid="{D7638BA9-750A-4F3F-8D31-D291FF638240}"/>
    <cellStyle name="標準 8 10 2 2" xfId="3871" xr:uid="{9C947CAB-297F-4A0A-8859-728F448069A7}"/>
    <cellStyle name="標準 8 10 2 2 2" xfId="11190" xr:uid="{017376A4-0786-46CE-A2E6-BDC61911F401}"/>
    <cellStyle name="標準 9" xfId="3779" xr:uid="{45889CCA-1FEC-47B1-A589-65C87E38246B}"/>
    <cellStyle name="標準１" xfId="145" xr:uid="{D2202E71-F007-4767-B684-99863351284E}"/>
    <cellStyle name="標準構内" xfId="146" xr:uid="{1BD9477C-03AD-487A-BC9A-1631519620E6}"/>
    <cellStyle name="表示済みのハイパーリンク" xfId="15" builtinId="9" hidden="1"/>
    <cellStyle name="未定義" xfId="147" xr:uid="{08E5571B-EBD6-4104-9903-2122142C68EA}"/>
    <cellStyle name="未定義 2" xfId="148" xr:uid="{A619F897-EBA7-4175-A6DD-079D6C2B1AC9}"/>
    <cellStyle name="未定義 3" xfId="247" xr:uid="{333EE609-16CE-475D-B0E0-13D6E8F5D411}"/>
    <cellStyle name="網かけ-" xfId="248" xr:uid="{B0314C9D-A551-407B-A375-06B80C23E128}"/>
    <cellStyle name="網かけ+" xfId="249" xr:uid="{70DAA501-D946-421E-B2C4-55A635D659AC}"/>
    <cellStyle name="良い 2" xfId="149" xr:uid="{76297C67-0EEB-4B16-B3F0-2708283934BF}"/>
  </cellStyles>
  <dxfs count="886">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s>
  <tableStyles count="1" defaultTableStyle="TableStyleMedium9" defaultPivotStyle="PivotStyleLight16">
    <tableStyle name="MySqlDefault" pivot="0" count="0" xr9:uid="{56C6CF49-0316-453B-9701-6D174EAEA6D8}"/>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microsoft.com/office/2006/relationships/vbaProject" Target="vbaProject.bin"/><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0" Type="http://schemas.openxmlformats.org/officeDocument/2006/relationships/worksheet" Target="worksheets/sheet80.xml"/><Relationship Id="rId85" Type="http://schemas.openxmlformats.org/officeDocument/2006/relationships/worksheet" Target="worksheets/sheet85.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styles" Target="styles.xml"/><Relationship Id="rId10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theme" Target="theme/theme1.xml"/><Relationship Id="rId3" Type="http://schemas.openxmlformats.org/officeDocument/2006/relationships/worksheet" Target="worksheets/sheet3.xml"/></Relationships>
</file>

<file path=xl/drawings/drawing1.xml><?xml version="1.0" encoding="utf-8"?>
<xdr:wsDr xmlns:xdr="http://schemas.openxmlformats.org/drawingml/2006/spreadsheetDrawing" xmlns:a="http://schemas.openxmlformats.org/drawingml/2006/main">
  <xdr:twoCellAnchor>
    <xdr:from>
      <xdr:col>1</xdr:col>
      <xdr:colOff>66799</xdr:colOff>
      <xdr:row>10</xdr:row>
      <xdr:rowOff>136070</xdr:rowOff>
    </xdr:from>
    <xdr:to>
      <xdr:col>6</xdr:col>
      <xdr:colOff>6449786</xdr:colOff>
      <xdr:row>18</xdr:row>
      <xdr:rowOff>108857</xdr:rowOff>
    </xdr:to>
    <xdr:sp macro="" textlink="">
      <xdr:nvSpPr>
        <xdr:cNvPr id="2" name="正方形/長方形 1">
          <a:extLst>
            <a:ext uri="{FF2B5EF4-FFF2-40B4-BE49-F238E27FC236}">
              <a16:creationId xmlns:a16="http://schemas.microsoft.com/office/drawing/2014/main" id="{00000000-0008-0000-0000-000002000000}"/>
            </a:ext>
          </a:extLst>
        </xdr:cNvPr>
        <xdr:cNvSpPr/>
      </xdr:nvSpPr>
      <xdr:spPr>
        <a:xfrm>
          <a:off x="133474" y="2631620"/>
          <a:ext cx="10612087" cy="1725387"/>
        </a:xfrm>
        <a:prstGeom prst="rect">
          <a:avLst/>
        </a:prstGeom>
        <a:solidFill>
          <a:srgbClr val="FFC000"/>
        </a:solid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ja-JP" altLang="en-US" sz="2400">
              <a:solidFill>
                <a:schemeClr val="tx1"/>
              </a:solidFill>
            </a:rPr>
            <a:t>このシートは設計書テンプレートの管理用シートです。</a:t>
          </a:r>
          <a:endParaRPr kumimoji="1" lang="en-US" altLang="ja-JP" sz="2400">
            <a:solidFill>
              <a:schemeClr val="tx1"/>
            </a:solidFill>
          </a:endParaRPr>
        </a:p>
        <a:p>
          <a:pPr algn="ctr"/>
          <a:r>
            <a:rPr kumimoji="1" lang="ja-JP" altLang="en-US" sz="2400">
              <a:solidFill>
                <a:schemeClr val="tx1"/>
              </a:solidFill>
            </a:rPr>
            <a:t>設計後に削除してください。</a:t>
          </a:r>
        </a:p>
      </xdr:txBody>
    </xdr:sp>
    <xdr:clientData/>
  </xdr:twoCellAnchor>
  <xdr:twoCellAnchor>
    <xdr:from>
      <xdr:col>1</xdr:col>
      <xdr:colOff>108857</xdr:colOff>
      <xdr:row>0</xdr:row>
      <xdr:rowOff>136071</xdr:rowOff>
    </xdr:from>
    <xdr:to>
      <xdr:col>6</xdr:col>
      <xdr:colOff>1826079</xdr:colOff>
      <xdr:row>0</xdr:row>
      <xdr:rowOff>355146</xdr:rowOff>
    </xdr:to>
    <xdr:grpSp>
      <xdr:nvGrpSpPr>
        <xdr:cNvPr id="3" name="グループ化 37">
          <a:extLst>
            <a:ext uri="{FF2B5EF4-FFF2-40B4-BE49-F238E27FC236}">
              <a16:creationId xmlns:a16="http://schemas.microsoft.com/office/drawing/2014/main" id="{00000000-0008-0000-0000-000003000000}"/>
            </a:ext>
          </a:extLst>
        </xdr:cNvPr>
        <xdr:cNvGrpSpPr>
          <a:grpSpLocks/>
        </xdr:cNvGrpSpPr>
      </xdr:nvGrpSpPr>
      <xdr:grpSpPr bwMode="auto">
        <a:xfrm>
          <a:off x="166007" y="136071"/>
          <a:ext cx="5422447" cy="219075"/>
          <a:chOff x="1076325" y="1209675"/>
          <a:chExt cx="5294175" cy="216000"/>
        </a:xfrm>
      </xdr:grpSpPr>
      <xdr:sp macro="" textlink="">
        <xdr:nvSpPr>
          <xdr:cNvPr id="4" name="正方形/長方形 6">
            <a:extLst>
              <a:ext uri="{FF2B5EF4-FFF2-40B4-BE49-F238E27FC236}">
                <a16:creationId xmlns:a16="http://schemas.microsoft.com/office/drawing/2014/main" id="{00000000-0008-0000-0000-000004000000}"/>
              </a:ext>
            </a:extLst>
          </xdr:cNvPr>
          <xdr:cNvSpPr>
            <a:spLocks/>
          </xdr:cNvSpPr>
        </xdr:nvSpPr>
        <xdr:spPr bwMode="auto">
          <a:xfrm>
            <a:off x="1076325" y="1209675"/>
            <a:ext cx="571314" cy="216000"/>
          </a:xfrm>
          <a:prstGeom prst="rect">
            <a:avLst/>
          </a:prstGeom>
          <a:solidFill>
            <a:srgbClr val="FFFFFF"/>
          </a:solidFill>
          <a:ln w="31750" cap="flat" cmpd="sng" algn="ctr">
            <a:solidFill>
              <a:srgbClr val="FF0000"/>
            </a:solidFill>
            <a:prstDash val="solid"/>
            <a:round/>
            <a:headEnd type="none" w="med" len="med"/>
            <a:tailEnd type="none" w="med" len="med"/>
          </a:ln>
          <a:effectLst/>
        </xdr:spPr>
        <xdr:txBody>
          <a:bodyPr vertOverflow="clip" wrap="square" lIns="0" tIns="0" rIns="0" bIns="0" rtlCol="0" anchor="ctr" anchorCtr="1" upright="1">
            <a:noAutofit/>
          </a:bodyPr>
          <a:lstStyle/>
          <a:p>
            <a:pPr algn="ctr"/>
            <a:r>
              <a:rPr kumimoji="1" lang="ja-JP" altLang="en-US" sz="1100" b="1">
                <a:solidFill>
                  <a:srgbClr val="FF0000"/>
                </a:solidFill>
                <a:latin typeface="+mn-ea"/>
                <a:ea typeface="+mn-ea"/>
              </a:rPr>
              <a:t>社外秘</a:t>
            </a:r>
          </a:p>
        </xdr:txBody>
      </xdr:sp>
      <xdr:sp macro="" textlink="">
        <xdr:nvSpPr>
          <xdr:cNvPr id="5" name="正方形/長方形 7">
            <a:extLst>
              <a:ext uri="{FF2B5EF4-FFF2-40B4-BE49-F238E27FC236}">
                <a16:creationId xmlns:a16="http://schemas.microsoft.com/office/drawing/2014/main" id="{00000000-0008-0000-0000-000005000000}"/>
              </a:ext>
            </a:extLst>
          </xdr:cNvPr>
          <xdr:cNvSpPr>
            <a:spLocks/>
          </xdr:cNvSpPr>
        </xdr:nvSpPr>
        <xdr:spPr bwMode="auto">
          <a:xfrm>
            <a:off x="1761902" y="1209675"/>
            <a:ext cx="1371153" cy="216000"/>
          </a:xfrm>
          <a:prstGeom prst="rect">
            <a:avLst/>
          </a:prstGeom>
          <a:solidFill>
            <a:srgbClr val="FFFFFF"/>
          </a:solidFill>
          <a:ln w="31750" cap="flat" cmpd="sng" algn="ctr">
            <a:solidFill>
              <a:srgbClr val="FF0000"/>
            </a:solidFill>
            <a:prstDash val="solid"/>
            <a:round/>
            <a:headEnd type="none" w="med" len="med"/>
            <a:tailEnd type="none" w="med" len="med"/>
          </a:ln>
          <a:effectLst/>
        </xdr:spPr>
        <xdr:txBody>
          <a:bodyPr vertOverflow="clip" wrap="square" lIns="0" tIns="0" rIns="0" bIns="0" rtlCol="0" anchor="ctr" anchorCtr="1" upright="1">
            <a:noAutofit/>
          </a:bodyPr>
          <a:lstStyle/>
          <a:p>
            <a:pPr algn="ctr"/>
            <a:r>
              <a:rPr kumimoji="1" lang="ja-JP" altLang="en-US" sz="1100" b="1">
                <a:solidFill>
                  <a:srgbClr val="FF0000"/>
                </a:solidFill>
                <a:latin typeface="+mn-ea"/>
                <a:ea typeface="+mn-ea"/>
              </a:rPr>
              <a:t>参照・印刷・保存可</a:t>
            </a:r>
          </a:p>
        </xdr:txBody>
      </xdr:sp>
      <xdr:sp macro="" textlink="">
        <xdr:nvSpPr>
          <xdr:cNvPr id="6" name="角丸四角形 8">
            <a:extLst>
              <a:ext uri="{FF2B5EF4-FFF2-40B4-BE49-F238E27FC236}">
                <a16:creationId xmlns:a16="http://schemas.microsoft.com/office/drawing/2014/main" id="{00000000-0008-0000-0000-000006000000}"/>
              </a:ext>
            </a:extLst>
          </xdr:cNvPr>
          <xdr:cNvSpPr/>
        </xdr:nvSpPr>
        <xdr:spPr bwMode="auto">
          <a:xfrm>
            <a:off x="3237796" y="1209675"/>
            <a:ext cx="3132704" cy="216000"/>
          </a:xfrm>
          <a:prstGeom prst="roundRect">
            <a:avLst/>
          </a:prstGeom>
          <a:solidFill>
            <a:srgbClr val="FFFFFF"/>
          </a:solidFill>
          <a:ln w="31750" cap="flat" cmpd="sng" algn="ctr">
            <a:solidFill>
              <a:srgbClr val="FF0000"/>
            </a:solidFill>
            <a:prstDash val="sysDot"/>
            <a:round/>
            <a:headEnd type="none" w="med" len="med"/>
            <a:tailEnd type="none" w="med" len="med"/>
          </a:ln>
          <a:effectLst/>
        </xdr:spPr>
        <xdr:txBody>
          <a:bodyPr vertOverflow="clip" wrap="square" lIns="0" tIns="0" rIns="0" bIns="0" rtlCol="0" anchor="ctr" anchorCtr="1" upright="1">
            <a:noAutofit/>
          </a:bodyPr>
          <a:lstStyle/>
          <a:p>
            <a:pPr marL="0" marR="0" indent="0" algn="ctr" defTabSz="914400" eaLnBrk="1" fontAlgn="auto" latinLnBrk="0" hangingPunct="1">
              <a:lnSpc>
                <a:spcPct val="100000"/>
              </a:lnSpc>
              <a:spcBef>
                <a:spcPts val="0"/>
              </a:spcBef>
              <a:spcAft>
                <a:spcPts val="0"/>
              </a:spcAft>
              <a:buClrTx/>
              <a:buSzTx/>
              <a:buFontTx/>
              <a:buNone/>
              <a:tabLst/>
              <a:defRPr/>
            </a:pPr>
            <a:r>
              <a:rPr kumimoji="1" lang="ja-JP" altLang="ja-JP" sz="1100" b="1">
                <a:latin typeface="+mn-ea"/>
                <a:ea typeface="+mn-ea"/>
                <a:cs typeface="+mn-cs"/>
              </a:rPr>
              <a:t>開示範囲：日立グループナレッジコミュニティ内</a:t>
            </a:r>
            <a:endParaRPr lang="ja-JP" altLang="ja-JP" sz="1100">
              <a:latin typeface="+mn-ea"/>
              <a:ea typeface="+mn-ea"/>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48</xdr:col>
      <xdr:colOff>123825</xdr:colOff>
      <xdr:row>38</xdr:row>
      <xdr:rowOff>104775</xdr:rowOff>
    </xdr:from>
    <xdr:to>
      <xdr:col>53</xdr:col>
      <xdr:colOff>158750</xdr:colOff>
      <xdr:row>41</xdr:row>
      <xdr:rowOff>57150</xdr:rowOff>
    </xdr:to>
    <xdr:sp macro="" textlink="">
      <xdr:nvSpPr>
        <xdr:cNvPr id="2" name="Text Box 6">
          <a:extLst>
            <a:ext uri="{FF2B5EF4-FFF2-40B4-BE49-F238E27FC236}">
              <a16:creationId xmlns:a16="http://schemas.microsoft.com/office/drawing/2014/main" id="{00000000-0008-0000-0100-000002000000}"/>
            </a:ext>
          </a:extLst>
        </xdr:cNvPr>
        <xdr:cNvSpPr txBox="1">
          <a:spLocks noChangeArrowheads="1"/>
        </xdr:cNvSpPr>
      </xdr:nvSpPr>
      <xdr:spPr bwMode="auto">
        <a:xfrm>
          <a:off x="9591675" y="5619750"/>
          <a:ext cx="1038225" cy="381000"/>
        </a:xfrm>
        <a:prstGeom prst="rect">
          <a:avLst/>
        </a:prstGeom>
        <a:noFill/>
        <a:ln w="9525">
          <a:solidFill>
            <a:srgbClr val="000000"/>
          </a:solidFill>
          <a:miter lim="800000"/>
          <a:headEnd/>
          <a:tailEnd type="none" w="sm" len="sm"/>
        </a:ln>
        <a:effec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明朝"/>
              <a:ea typeface="ＭＳ 明朝"/>
            </a:rPr>
            <a:t>作成</a:t>
          </a:r>
        </a:p>
      </xdr:txBody>
    </xdr:sp>
    <xdr:clientData/>
  </xdr:twoCellAnchor>
  <xdr:twoCellAnchor editAs="oneCell">
    <xdr:from>
      <xdr:col>48</xdr:col>
      <xdr:colOff>123825</xdr:colOff>
      <xdr:row>41</xdr:row>
      <xdr:rowOff>66675</xdr:rowOff>
    </xdr:from>
    <xdr:to>
      <xdr:col>53</xdr:col>
      <xdr:colOff>158750</xdr:colOff>
      <xdr:row>49</xdr:row>
      <xdr:rowOff>12699</xdr:rowOff>
    </xdr:to>
    <xdr:sp macro="" textlink="">
      <xdr:nvSpPr>
        <xdr:cNvPr id="3" name="Text Box 7">
          <a:extLst>
            <a:ext uri="{FF2B5EF4-FFF2-40B4-BE49-F238E27FC236}">
              <a16:creationId xmlns:a16="http://schemas.microsoft.com/office/drawing/2014/main" id="{00000000-0008-0000-0100-000003000000}"/>
            </a:ext>
          </a:extLst>
        </xdr:cNvPr>
        <xdr:cNvSpPr txBox="1">
          <a:spLocks noChangeArrowheads="1"/>
        </xdr:cNvSpPr>
      </xdr:nvSpPr>
      <xdr:spPr bwMode="auto">
        <a:xfrm>
          <a:off x="9591675" y="6010275"/>
          <a:ext cx="1038225" cy="1085849"/>
        </a:xfrm>
        <a:prstGeom prst="rect">
          <a:avLst/>
        </a:prstGeom>
        <a:noFill/>
        <a:ln w="9525">
          <a:solidFill>
            <a:srgbClr val="000000"/>
          </a:solidFill>
          <a:miter lim="800000"/>
          <a:headEnd/>
          <a:tailEnd type="none" w="sm" len="sm"/>
        </a:ln>
      </xdr:spPr>
    </xdr:sp>
    <xdr:clientData/>
  </xdr:twoCellAnchor>
  <xdr:twoCellAnchor editAs="oneCell">
    <xdr:from>
      <xdr:col>43</xdr:col>
      <xdr:colOff>85725</xdr:colOff>
      <xdr:row>38</xdr:row>
      <xdr:rowOff>104775</xdr:rowOff>
    </xdr:from>
    <xdr:to>
      <xdr:col>48</xdr:col>
      <xdr:colOff>120650</xdr:colOff>
      <xdr:row>41</xdr:row>
      <xdr:rowOff>57150</xdr:rowOff>
    </xdr:to>
    <xdr:sp macro="" textlink="">
      <xdr:nvSpPr>
        <xdr:cNvPr id="4" name="Text Box 8">
          <a:extLst>
            <a:ext uri="{FF2B5EF4-FFF2-40B4-BE49-F238E27FC236}">
              <a16:creationId xmlns:a16="http://schemas.microsoft.com/office/drawing/2014/main" id="{00000000-0008-0000-0100-000004000000}"/>
            </a:ext>
          </a:extLst>
        </xdr:cNvPr>
        <xdr:cNvSpPr txBox="1">
          <a:spLocks noChangeArrowheads="1"/>
        </xdr:cNvSpPr>
      </xdr:nvSpPr>
      <xdr:spPr bwMode="auto">
        <a:xfrm>
          <a:off x="8553450" y="5619750"/>
          <a:ext cx="1038225" cy="381000"/>
        </a:xfrm>
        <a:prstGeom prst="rect">
          <a:avLst/>
        </a:prstGeom>
        <a:noFill/>
        <a:ln w="9525">
          <a:solidFill>
            <a:srgbClr val="000000"/>
          </a:solidFill>
          <a:miter lim="800000"/>
          <a:headEnd/>
          <a:tailEnd type="none" w="sm" len="sm"/>
        </a:ln>
        <a:effec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明朝"/>
              <a:ea typeface="ＭＳ 明朝"/>
            </a:rPr>
            <a:t>審査</a:t>
          </a:r>
        </a:p>
      </xdr:txBody>
    </xdr:sp>
    <xdr:clientData/>
  </xdr:twoCellAnchor>
  <xdr:twoCellAnchor editAs="oneCell">
    <xdr:from>
      <xdr:col>43</xdr:col>
      <xdr:colOff>85725</xdr:colOff>
      <xdr:row>41</xdr:row>
      <xdr:rowOff>66675</xdr:rowOff>
    </xdr:from>
    <xdr:to>
      <xdr:col>48</xdr:col>
      <xdr:colOff>120650</xdr:colOff>
      <xdr:row>49</xdr:row>
      <xdr:rowOff>12699</xdr:rowOff>
    </xdr:to>
    <xdr:sp macro="" textlink="">
      <xdr:nvSpPr>
        <xdr:cNvPr id="5" name="Text Box 9">
          <a:extLst>
            <a:ext uri="{FF2B5EF4-FFF2-40B4-BE49-F238E27FC236}">
              <a16:creationId xmlns:a16="http://schemas.microsoft.com/office/drawing/2014/main" id="{00000000-0008-0000-0100-000005000000}"/>
            </a:ext>
          </a:extLst>
        </xdr:cNvPr>
        <xdr:cNvSpPr txBox="1">
          <a:spLocks noChangeArrowheads="1"/>
        </xdr:cNvSpPr>
      </xdr:nvSpPr>
      <xdr:spPr bwMode="auto">
        <a:xfrm>
          <a:off x="8553450" y="6010275"/>
          <a:ext cx="1038225" cy="1085849"/>
        </a:xfrm>
        <a:prstGeom prst="rect">
          <a:avLst/>
        </a:prstGeom>
        <a:noFill/>
        <a:ln w="9525">
          <a:solidFill>
            <a:srgbClr val="000000"/>
          </a:solidFill>
          <a:miter lim="800000"/>
          <a:headEnd/>
          <a:tailEnd type="none" w="sm" len="sm"/>
        </a:ln>
      </xdr:spPr>
    </xdr:sp>
    <xdr:clientData/>
  </xdr:twoCellAnchor>
  <xdr:twoCellAnchor editAs="oneCell">
    <xdr:from>
      <xdr:col>38</xdr:col>
      <xdr:colOff>47625</xdr:colOff>
      <xdr:row>38</xdr:row>
      <xdr:rowOff>104775</xdr:rowOff>
    </xdr:from>
    <xdr:to>
      <xdr:col>43</xdr:col>
      <xdr:colOff>82550</xdr:colOff>
      <xdr:row>41</xdr:row>
      <xdr:rowOff>57150</xdr:rowOff>
    </xdr:to>
    <xdr:sp macro="" textlink="">
      <xdr:nvSpPr>
        <xdr:cNvPr id="6" name="Text Box 10">
          <a:extLst>
            <a:ext uri="{FF2B5EF4-FFF2-40B4-BE49-F238E27FC236}">
              <a16:creationId xmlns:a16="http://schemas.microsoft.com/office/drawing/2014/main" id="{00000000-0008-0000-0100-000006000000}"/>
            </a:ext>
          </a:extLst>
        </xdr:cNvPr>
        <xdr:cNvSpPr txBox="1">
          <a:spLocks noChangeArrowheads="1"/>
        </xdr:cNvSpPr>
      </xdr:nvSpPr>
      <xdr:spPr bwMode="auto">
        <a:xfrm>
          <a:off x="7515225" y="5619750"/>
          <a:ext cx="1038225" cy="381000"/>
        </a:xfrm>
        <a:prstGeom prst="rect">
          <a:avLst/>
        </a:prstGeom>
        <a:noFill/>
        <a:ln w="9525">
          <a:solidFill>
            <a:srgbClr val="000000"/>
          </a:solidFill>
          <a:miter lim="800000"/>
          <a:headEnd/>
          <a:tailEnd type="none" w="sm" len="sm"/>
        </a:ln>
        <a:effec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明朝"/>
              <a:ea typeface="ＭＳ 明朝"/>
            </a:rPr>
            <a:t>承認</a:t>
          </a:r>
        </a:p>
      </xdr:txBody>
    </xdr:sp>
    <xdr:clientData/>
  </xdr:twoCellAnchor>
  <xdr:twoCellAnchor editAs="oneCell">
    <xdr:from>
      <xdr:col>38</xdr:col>
      <xdr:colOff>47625</xdr:colOff>
      <xdr:row>41</xdr:row>
      <xdr:rowOff>66675</xdr:rowOff>
    </xdr:from>
    <xdr:to>
      <xdr:col>43</xdr:col>
      <xdr:colOff>82550</xdr:colOff>
      <xdr:row>49</xdr:row>
      <xdr:rowOff>12699</xdr:rowOff>
    </xdr:to>
    <xdr:sp macro="" textlink="">
      <xdr:nvSpPr>
        <xdr:cNvPr id="7" name="Text Box 11">
          <a:extLst>
            <a:ext uri="{FF2B5EF4-FFF2-40B4-BE49-F238E27FC236}">
              <a16:creationId xmlns:a16="http://schemas.microsoft.com/office/drawing/2014/main" id="{00000000-0008-0000-0100-000007000000}"/>
            </a:ext>
          </a:extLst>
        </xdr:cNvPr>
        <xdr:cNvSpPr txBox="1">
          <a:spLocks noChangeArrowheads="1"/>
        </xdr:cNvSpPr>
      </xdr:nvSpPr>
      <xdr:spPr bwMode="auto">
        <a:xfrm>
          <a:off x="7515225" y="6010275"/>
          <a:ext cx="1038225" cy="1085849"/>
        </a:xfrm>
        <a:prstGeom prst="rect">
          <a:avLst/>
        </a:prstGeom>
        <a:noFill/>
        <a:ln w="9525">
          <a:solidFill>
            <a:srgbClr val="000000"/>
          </a:solidFill>
          <a:miter lim="800000"/>
          <a:headEnd/>
          <a:tailEnd type="none" w="sm" len="sm"/>
        </a:ln>
      </xdr:spPr>
    </xdr:sp>
    <xdr:clientData/>
  </xdr:twoCellAnchor>
  <xdr:twoCellAnchor editAs="oneCell">
    <xdr:from>
      <xdr:col>48</xdr:col>
      <xdr:colOff>123825</xdr:colOff>
      <xdr:row>38</xdr:row>
      <xdr:rowOff>104775</xdr:rowOff>
    </xdr:from>
    <xdr:to>
      <xdr:col>53</xdr:col>
      <xdr:colOff>158750</xdr:colOff>
      <xdr:row>41</xdr:row>
      <xdr:rowOff>57150</xdr:rowOff>
    </xdr:to>
    <xdr:sp macro="" textlink="">
      <xdr:nvSpPr>
        <xdr:cNvPr id="8" name="Text Box 6">
          <a:extLst>
            <a:ext uri="{FF2B5EF4-FFF2-40B4-BE49-F238E27FC236}">
              <a16:creationId xmlns:a16="http://schemas.microsoft.com/office/drawing/2014/main" id="{00000000-0008-0000-0100-000008000000}"/>
            </a:ext>
          </a:extLst>
        </xdr:cNvPr>
        <xdr:cNvSpPr txBox="1">
          <a:spLocks noChangeArrowheads="1"/>
        </xdr:cNvSpPr>
      </xdr:nvSpPr>
      <xdr:spPr bwMode="auto">
        <a:xfrm>
          <a:off x="9591675" y="5619750"/>
          <a:ext cx="1038225" cy="381000"/>
        </a:xfrm>
        <a:prstGeom prst="rect">
          <a:avLst/>
        </a:prstGeom>
        <a:noFill/>
        <a:ln w="9525">
          <a:solidFill>
            <a:srgbClr val="000000"/>
          </a:solidFill>
          <a:miter lim="800000"/>
          <a:headEnd/>
          <a:tailEnd type="none" w="sm" len="sm"/>
        </a:ln>
        <a:effec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明朝"/>
              <a:ea typeface="ＭＳ 明朝"/>
            </a:rPr>
            <a:t>作成</a:t>
          </a:r>
        </a:p>
      </xdr:txBody>
    </xdr:sp>
    <xdr:clientData/>
  </xdr:twoCellAnchor>
  <xdr:twoCellAnchor editAs="oneCell">
    <xdr:from>
      <xdr:col>48</xdr:col>
      <xdr:colOff>123825</xdr:colOff>
      <xdr:row>41</xdr:row>
      <xdr:rowOff>66675</xdr:rowOff>
    </xdr:from>
    <xdr:to>
      <xdr:col>53</xdr:col>
      <xdr:colOff>158750</xdr:colOff>
      <xdr:row>49</xdr:row>
      <xdr:rowOff>12699</xdr:rowOff>
    </xdr:to>
    <xdr:sp macro="" textlink="">
      <xdr:nvSpPr>
        <xdr:cNvPr id="9" name="Text Box 7">
          <a:extLst>
            <a:ext uri="{FF2B5EF4-FFF2-40B4-BE49-F238E27FC236}">
              <a16:creationId xmlns:a16="http://schemas.microsoft.com/office/drawing/2014/main" id="{00000000-0008-0000-0100-000009000000}"/>
            </a:ext>
          </a:extLst>
        </xdr:cNvPr>
        <xdr:cNvSpPr txBox="1">
          <a:spLocks noChangeArrowheads="1"/>
        </xdr:cNvSpPr>
      </xdr:nvSpPr>
      <xdr:spPr bwMode="auto">
        <a:xfrm>
          <a:off x="9591675" y="6010275"/>
          <a:ext cx="1038225" cy="1085849"/>
        </a:xfrm>
        <a:prstGeom prst="rect">
          <a:avLst/>
        </a:prstGeom>
        <a:noFill/>
        <a:ln w="9525">
          <a:solidFill>
            <a:srgbClr val="000000"/>
          </a:solidFill>
          <a:miter lim="800000"/>
          <a:headEnd/>
          <a:tailEnd type="none" w="sm" len="sm"/>
        </a:ln>
      </xdr:spPr>
    </xdr:sp>
    <xdr:clientData/>
  </xdr:twoCellAnchor>
  <xdr:twoCellAnchor editAs="oneCell">
    <xdr:from>
      <xdr:col>43</xdr:col>
      <xdr:colOff>85725</xdr:colOff>
      <xdr:row>38</xdr:row>
      <xdr:rowOff>104775</xdr:rowOff>
    </xdr:from>
    <xdr:to>
      <xdr:col>48</xdr:col>
      <xdr:colOff>120650</xdr:colOff>
      <xdr:row>41</xdr:row>
      <xdr:rowOff>57150</xdr:rowOff>
    </xdr:to>
    <xdr:sp macro="" textlink="">
      <xdr:nvSpPr>
        <xdr:cNvPr id="10" name="Text Box 8">
          <a:extLst>
            <a:ext uri="{FF2B5EF4-FFF2-40B4-BE49-F238E27FC236}">
              <a16:creationId xmlns:a16="http://schemas.microsoft.com/office/drawing/2014/main" id="{00000000-0008-0000-0100-00000A000000}"/>
            </a:ext>
          </a:extLst>
        </xdr:cNvPr>
        <xdr:cNvSpPr txBox="1">
          <a:spLocks noChangeArrowheads="1"/>
        </xdr:cNvSpPr>
      </xdr:nvSpPr>
      <xdr:spPr bwMode="auto">
        <a:xfrm>
          <a:off x="8553450" y="5619750"/>
          <a:ext cx="1038225" cy="381000"/>
        </a:xfrm>
        <a:prstGeom prst="rect">
          <a:avLst/>
        </a:prstGeom>
        <a:noFill/>
        <a:ln w="9525">
          <a:solidFill>
            <a:srgbClr val="000000"/>
          </a:solidFill>
          <a:miter lim="800000"/>
          <a:headEnd/>
          <a:tailEnd type="none" w="sm" len="sm"/>
        </a:ln>
        <a:effec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明朝"/>
              <a:ea typeface="ＭＳ 明朝"/>
            </a:rPr>
            <a:t>審査</a:t>
          </a:r>
        </a:p>
      </xdr:txBody>
    </xdr:sp>
    <xdr:clientData/>
  </xdr:twoCellAnchor>
  <xdr:twoCellAnchor editAs="oneCell">
    <xdr:from>
      <xdr:col>43</xdr:col>
      <xdr:colOff>85725</xdr:colOff>
      <xdr:row>41</xdr:row>
      <xdr:rowOff>66675</xdr:rowOff>
    </xdr:from>
    <xdr:to>
      <xdr:col>48</xdr:col>
      <xdr:colOff>120650</xdr:colOff>
      <xdr:row>49</xdr:row>
      <xdr:rowOff>12699</xdr:rowOff>
    </xdr:to>
    <xdr:sp macro="" textlink="">
      <xdr:nvSpPr>
        <xdr:cNvPr id="11" name="Text Box 9">
          <a:extLst>
            <a:ext uri="{FF2B5EF4-FFF2-40B4-BE49-F238E27FC236}">
              <a16:creationId xmlns:a16="http://schemas.microsoft.com/office/drawing/2014/main" id="{00000000-0008-0000-0100-00000B000000}"/>
            </a:ext>
          </a:extLst>
        </xdr:cNvPr>
        <xdr:cNvSpPr txBox="1">
          <a:spLocks noChangeArrowheads="1"/>
        </xdr:cNvSpPr>
      </xdr:nvSpPr>
      <xdr:spPr bwMode="auto">
        <a:xfrm>
          <a:off x="8553450" y="6010275"/>
          <a:ext cx="1038225" cy="1085849"/>
        </a:xfrm>
        <a:prstGeom prst="rect">
          <a:avLst/>
        </a:prstGeom>
        <a:noFill/>
        <a:ln w="9525">
          <a:solidFill>
            <a:srgbClr val="000000"/>
          </a:solidFill>
          <a:miter lim="800000"/>
          <a:headEnd/>
          <a:tailEnd type="none" w="sm" len="sm"/>
        </a:ln>
      </xdr:spPr>
    </xdr:sp>
    <xdr:clientData/>
  </xdr:twoCellAnchor>
  <xdr:twoCellAnchor editAs="oneCell">
    <xdr:from>
      <xdr:col>38</xdr:col>
      <xdr:colOff>47625</xdr:colOff>
      <xdr:row>38</xdr:row>
      <xdr:rowOff>104775</xdr:rowOff>
    </xdr:from>
    <xdr:to>
      <xdr:col>43</xdr:col>
      <xdr:colOff>82550</xdr:colOff>
      <xdr:row>41</xdr:row>
      <xdr:rowOff>57150</xdr:rowOff>
    </xdr:to>
    <xdr:sp macro="" textlink="">
      <xdr:nvSpPr>
        <xdr:cNvPr id="12" name="Text Box 10">
          <a:extLst>
            <a:ext uri="{FF2B5EF4-FFF2-40B4-BE49-F238E27FC236}">
              <a16:creationId xmlns:a16="http://schemas.microsoft.com/office/drawing/2014/main" id="{00000000-0008-0000-0100-00000C000000}"/>
            </a:ext>
          </a:extLst>
        </xdr:cNvPr>
        <xdr:cNvSpPr txBox="1">
          <a:spLocks noChangeArrowheads="1"/>
        </xdr:cNvSpPr>
      </xdr:nvSpPr>
      <xdr:spPr bwMode="auto">
        <a:xfrm>
          <a:off x="7515225" y="5619750"/>
          <a:ext cx="1038225" cy="381000"/>
        </a:xfrm>
        <a:prstGeom prst="rect">
          <a:avLst/>
        </a:prstGeom>
        <a:noFill/>
        <a:ln w="9525">
          <a:solidFill>
            <a:srgbClr val="000000"/>
          </a:solidFill>
          <a:miter lim="800000"/>
          <a:headEnd/>
          <a:tailEnd type="none" w="sm" len="sm"/>
        </a:ln>
        <a:effec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明朝"/>
              <a:ea typeface="ＭＳ 明朝"/>
            </a:rPr>
            <a:t>承認</a:t>
          </a:r>
        </a:p>
      </xdr:txBody>
    </xdr:sp>
    <xdr:clientData/>
  </xdr:twoCellAnchor>
  <xdr:twoCellAnchor editAs="oneCell">
    <xdr:from>
      <xdr:col>38</xdr:col>
      <xdr:colOff>47625</xdr:colOff>
      <xdr:row>41</xdr:row>
      <xdr:rowOff>66675</xdr:rowOff>
    </xdr:from>
    <xdr:to>
      <xdr:col>43</xdr:col>
      <xdr:colOff>82550</xdr:colOff>
      <xdr:row>49</xdr:row>
      <xdr:rowOff>12699</xdr:rowOff>
    </xdr:to>
    <xdr:sp macro="" textlink="">
      <xdr:nvSpPr>
        <xdr:cNvPr id="13" name="Text Box 11">
          <a:extLst>
            <a:ext uri="{FF2B5EF4-FFF2-40B4-BE49-F238E27FC236}">
              <a16:creationId xmlns:a16="http://schemas.microsoft.com/office/drawing/2014/main" id="{00000000-0008-0000-0100-00000D000000}"/>
            </a:ext>
          </a:extLst>
        </xdr:cNvPr>
        <xdr:cNvSpPr txBox="1">
          <a:spLocks noChangeArrowheads="1"/>
        </xdr:cNvSpPr>
      </xdr:nvSpPr>
      <xdr:spPr bwMode="auto">
        <a:xfrm>
          <a:off x="7515225" y="6010275"/>
          <a:ext cx="1038225" cy="1085849"/>
        </a:xfrm>
        <a:prstGeom prst="rect">
          <a:avLst/>
        </a:prstGeom>
        <a:noFill/>
        <a:ln w="9525">
          <a:solidFill>
            <a:srgbClr val="000000"/>
          </a:solidFill>
          <a:miter lim="800000"/>
          <a:headEnd/>
          <a:tailEnd type="none" w="sm" len="sm"/>
        </a:ln>
      </xdr:spPr>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0</xdr:colOff>
      <xdr:row>37</xdr:row>
      <xdr:rowOff>67238</xdr:rowOff>
    </xdr:from>
    <xdr:to>
      <xdr:col>16</xdr:col>
      <xdr:colOff>1</xdr:colOff>
      <xdr:row>49</xdr:row>
      <xdr:rowOff>163288</xdr:rowOff>
    </xdr:to>
    <xdr:sp macro="" textlink="">
      <xdr:nvSpPr>
        <xdr:cNvPr id="2" name="正方形/長方形 1">
          <a:extLst>
            <a:ext uri="{FF2B5EF4-FFF2-40B4-BE49-F238E27FC236}">
              <a16:creationId xmlns:a16="http://schemas.microsoft.com/office/drawing/2014/main" id="{00000000-0008-0000-2400-000002000000}"/>
            </a:ext>
          </a:extLst>
        </xdr:cNvPr>
        <xdr:cNvSpPr/>
      </xdr:nvSpPr>
      <xdr:spPr bwMode="auto">
        <a:xfrm>
          <a:off x="1306286" y="16708774"/>
          <a:ext cx="9171215" cy="2218764"/>
        </a:xfrm>
        <a:prstGeom prst="rect">
          <a:avLst/>
        </a:prstGeom>
        <a:solidFill>
          <a:schemeClr val="bg1"/>
        </a:solidFill>
        <a:ln w="9525" cap="flat" cmpd="sng" algn="ctr">
          <a:solidFill>
            <a:srgbClr val="000000"/>
          </a:solidFill>
          <a:prstDash val="solid"/>
          <a:round/>
          <a:headEnd type="none" w="med" len="med"/>
          <a:tailEnd type="none" w="med" len="med"/>
        </a:ln>
        <a:effectLst/>
      </xdr:spPr>
      <xdr:txBody>
        <a:bodyPr vertOverflow="overflow" horzOverflow="overflow" wrap="none" lIns="36000" tIns="36000" rIns="36000" bIns="36000" rtlCol="0" anchor="t" upright="1"/>
        <a:lstStyle/>
        <a:p>
          <a:pPr algn="l"/>
          <a:r>
            <a:rPr kumimoji="1" lang="en-US" altLang="ja-JP" sz="1100">
              <a:latin typeface="+mn-ea"/>
              <a:ea typeface="+mn-ea"/>
            </a:rPr>
            <a:t>(※1) </a:t>
          </a:r>
          <a:r>
            <a:rPr kumimoji="1" lang="ja-JP" altLang="en-US" sz="1100">
              <a:latin typeface="+mn-ea"/>
              <a:ea typeface="+mn-ea"/>
            </a:rPr>
            <a:t>「オプション」の設定可能範囲：</a:t>
          </a:r>
          <a:endParaRPr kumimoji="1" lang="en-US" altLang="ja-JP" sz="1100">
            <a:latin typeface="+mn-ea"/>
            <a:ea typeface="+mn-ea"/>
          </a:endParaRPr>
        </a:p>
        <a:p>
          <a:pPr algn="l"/>
          <a:r>
            <a:rPr lang="ja-JP" altLang="en-US">
              <a:latin typeface="+mn-ea"/>
              <a:ea typeface="+mn-ea"/>
            </a:rPr>
            <a:t>・</a:t>
          </a:r>
          <a:r>
            <a:rPr lang="en-US" altLang="ja-JP">
              <a:latin typeface="+mn-ea"/>
              <a:ea typeface="+mn-ea"/>
            </a:rPr>
            <a:t>NOPASSWD: sudo </a:t>
          </a:r>
          <a:r>
            <a:rPr lang="ja-JP" altLang="en-US">
              <a:latin typeface="+mn-ea"/>
              <a:ea typeface="+mn-ea"/>
            </a:rPr>
            <a:t>コマンド実行時にパスワードを求めない。</a:t>
          </a:r>
          <a:endParaRPr lang="en-US" altLang="ja-JP">
            <a:latin typeface="+mn-ea"/>
            <a:ea typeface="+mn-ea"/>
          </a:endParaRPr>
        </a:p>
        <a:p>
          <a:r>
            <a:rPr lang="ja-JP" altLang="en-US">
              <a:latin typeface="+mn-ea"/>
              <a:ea typeface="+mn-ea"/>
            </a:rPr>
            <a:t>・</a:t>
          </a:r>
          <a:r>
            <a:rPr lang="en-US" altLang="ja-JP">
              <a:latin typeface="+mn-ea"/>
              <a:ea typeface="+mn-ea"/>
            </a:rPr>
            <a:t>PASSWD: </a:t>
          </a:r>
          <a:r>
            <a:rPr lang="en-US" altLang="ja-JP" sz="1100">
              <a:effectLst/>
              <a:latin typeface="+mn-ea"/>
              <a:ea typeface="+mn-ea"/>
              <a:cs typeface="+mn-cs"/>
            </a:rPr>
            <a:t>sudo </a:t>
          </a:r>
          <a:r>
            <a:rPr lang="ja-JP" altLang="ja-JP" sz="1100">
              <a:effectLst/>
              <a:latin typeface="+mn-ea"/>
              <a:ea typeface="+mn-ea"/>
              <a:cs typeface="+mn-cs"/>
            </a:rPr>
            <a:t>コマンド実行時にパスワードを求め</a:t>
          </a:r>
          <a:r>
            <a:rPr lang="ja-JP" altLang="en-US" sz="1100">
              <a:effectLst/>
              <a:latin typeface="+mn-ea"/>
              <a:ea typeface="+mn-ea"/>
              <a:cs typeface="+mn-cs"/>
            </a:rPr>
            <a:t>る</a:t>
          </a:r>
          <a:r>
            <a:rPr lang="ja-JP" altLang="ja-JP" sz="1100">
              <a:effectLst/>
              <a:latin typeface="+mn-ea"/>
              <a:ea typeface="+mn-ea"/>
              <a:cs typeface="+mn-cs"/>
            </a:rPr>
            <a:t>。</a:t>
          </a:r>
          <a:endParaRPr lang="ja-JP" altLang="ja-JP">
            <a:effectLst/>
            <a:latin typeface="+mn-ea"/>
            <a:ea typeface="+mn-ea"/>
          </a:endParaRPr>
        </a:p>
        <a:p>
          <a:pPr algn="l"/>
          <a:r>
            <a:rPr lang="ja-JP" altLang="en-US">
              <a:latin typeface="+mn-ea"/>
              <a:ea typeface="+mn-ea"/>
            </a:rPr>
            <a:t>・</a:t>
          </a:r>
          <a:r>
            <a:rPr lang="en-US" altLang="ja-JP">
              <a:latin typeface="+mn-ea"/>
              <a:ea typeface="+mn-ea"/>
            </a:rPr>
            <a:t>EXEC: </a:t>
          </a:r>
          <a:r>
            <a:rPr lang="ja-JP" altLang="ja-JP" sz="1100">
              <a:effectLst/>
              <a:latin typeface="+mn-ea"/>
              <a:ea typeface="+mn-ea"/>
              <a:cs typeface="+mn-cs"/>
            </a:rPr>
            <a:t>動的にリンクされた実行ファイルが さらにコマンドを実行するのを防ぐことができ</a:t>
          </a:r>
          <a:r>
            <a:rPr lang="ja-JP" altLang="en-US" sz="1100">
              <a:effectLst/>
              <a:latin typeface="+mn-ea"/>
              <a:ea typeface="+mn-ea"/>
              <a:cs typeface="+mn-cs"/>
            </a:rPr>
            <a:t>ない</a:t>
          </a:r>
          <a:r>
            <a:rPr lang="ja-JP" altLang="ja-JP" sz="1100">
              <a:effectLst/>
              <a:latin typeface="+mn-ea"/>
              <a:ea typeface="+mn-ea"/>
              <a:cs typeface="+mn-cs"/>
            </a:rPr>
            <a:t>。</a:t>
          </a:r>
          <a:endParaRPr lang="en-US" altLang="ja-JP">
            <a:latin typeface="+mn-ea"/>
            <a:ea typeface="+mn-ea"/>
          </a:endParaRPr>
        </a:p>
        <a:p>
          <a:r>
            <a:rPr lang="ja-JP" altLang="en-US">
              <a:latin typeface="+mn-ea"/>
              <a:ea typeface="+mn-ea"/>
            </a:rPr>
            <a:t>・</a:t>
          </a:r>
          <a:r>
            <a:rPr lang="en-US" altLang="ja-JP">
              <a:latin typeface="+mn-ea"/>
              <a:ea typeface="+mn-ea"/>
            </a:rPr>
            <a:t>NOEXEC: </a:t>
          </a:r>
          <a:r>
            <a:rPr lang="ja-JP" altLang="en-US">
              <a:latin typeface="+mn-ea"/>
              <a:ea typeface="+mn-ea"/>
            </a:rPr>
            <a:t>動的にリンクされた実行ファイルが さらにコマンドを実行するのを防ぐことができる。</a:t>
          </a:r>
          <a:endParaRPr lang="en-US" altLang="ja-JP">
            <a:latin typeface="+mn-ea"/>
            <a:ea typeface="+mn-ea"/>
          </a:endParaRPr>
        </a:p>
        <a:p>
          <a:r>
            <a:rPr lang="ja-JP" altLang="en-US">
              <a:latin typeface="+mn-ea"/>
              <a:ea typeface="+mn-ea"/>
            </a:rPr>
            <a:t>・</a:t>
          </a:r>
          <a:r>
            <a:rPr lang="en-US" altLang="ja-JP">
              <a:latin typeface="+mn-ea"/>
              <a:ea typeface="+mn-ea"/>
            </a:rPr>
            <a:t>SETENV</a:t>
          </a:r>
          <a:r>
            <a:rPr lang="ja-JP" altLang="en-US">
              <a:latin typeface="+mn-ea"/>
              <a:ea typeface="+mn-ea"/>
            </a:rPr>
            <a:t>：指定したコマンドの実行時には、「誰が」のユーザの時に持っていた環境を、「誰として」になってからも引き継ぐことが可能になる 。</a:t>
          </a:r>
          <a:endParaRPr lang="en-US" altLang="ja-JP">
            <a:latin typeface="+mn-ea"/>
            <a:ea typeface="+mn-ea"/>
          </a:endParaRPr>
        </a:p>
        <a:p>
          <a:pPr marL="0" marR="0" indent="0" defTabSz="914400" eaLnBrk="1" fontAlgn="auto" latinLnBrk="0" hangingPunct="1">
            <a:lnSpc>
              <a:spcPct val="100000"/>
            </a:lnSpc>
            <a:spcBef>
              <a:spcPts val="0"/>
            </a:spcBef>
            <a:spcAft>
              <a:spcPts val="0"/>
            </a:spcAft>
            <a:buClrTx/>
            <a:buSzTx/>
            <a:buFontTx/>
            <a:buNone/>
            <a:tabLst/>
            <a:defRPr/>
          </a:pPr>
          <a:r>
            <a:rPr lang="ja-JP" altLang="en-US" sz="1100">
              <a:effectLst/>
              <a:latin typeface="+mn-ea"/>
              <a:ea typeface="+mn-ea"/>
              <a:cs typeface="+mn-cs"/>
            </a:rPr>
            <a:t>・</a:t>
          </a:r>
          <a:r>
            <a:rPr lang="en-US" altLang="ja-JP" sz="1100">
              <a:effectLst/>
              <a:latin typeface="+mn-ea"/>
              <a:ea typeface="+mn-ea"/>
              <a:cs typeface="+mn-cs"/>
            </a:rPr>
            <a:t>NOSETENV</a:t>
          </a:r>
          <a:r>
            <a:rPr lang="ja-JP" altLang="ja-JP" sz="1100">
              <a:effectLst/>
              <a:latin typeface="+mn-ea"/>
              <a:ea typeface="+mn-ea"/>
              <a:cs typeface="+mn-cs"/>
            </a:rPr>
            <a:t>：指定したコマンドの実行時には、「誰が」のユーザの時に持っていた環境変数を、「誰として」になってからも引き継ぐことが可能にな</a:t>
          </a:r>
          <a:r>
            <a:rPr lang="ja-JP" altLang="en-US" sz="1100">
              <a:effectLst/>
              <a:latin typeface="+mn-ea"/>
              <a:ea typeface="+mn-ea"/>
              <a:cs typeface="+mn-cs"/>
            </a:rPr>
            <a:t>らない</a:t>
          </a:r>
          <a:r>
            <a:rPr lang="ja-JP" altLang="ja-JP" sz="1100">
              <a:effectLst/>
              <a:latin typeface="+mn-ea"/>
              <a:ea typeface="+mn-ea"/>
              <a:cs typeface="+mn-cs"/>
            </a:rPr>
            <a:t> 。</a:t>
          </a:r>
          <a:endParaRPr lang="en-US" altLang="ja-JP" sz="1100">
            <a:effectLst/>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ja-JP" altLang="en-US" sz="1100">
              <a:effectLst/>
              <a:latin typeface="+mn-ea"/>
              <a:ea typeface="+mn-ea"/>
              <a:cs typeface="+mn-cs"/>
            </a:rPr>
            <a:t>・</a:t>
          </a:r>
          <a:r>
            <a:rPr lang="en-US" altLang="ja-JP" sz="1100">
              <a:effectLst/>
              <a:latin typeface="+mn-ea"/>
              <a:ea typeface="+mn-ea"/>
              <a:cs typeface="+mn-cs"/>
            </a:rPr>
            <a:t>LOG_INPUT</a:t>
          </a:r>
          <a:r>
            <a:rPr lang="ja-JP" altLang="en-US" sz="1100">
              <a:effectLst/>
              <a:latin typeface="+mn-ea"/>
              <a:ea typeface="+mn-ea"/>
              <a:cs typeface="+mn-cs"/>
            </a:rPr>
            <a:t>：</a:t>
          </a:r>
          <a:r>
            <a:rPr lang="ja-JP" altLang="ja-JP" sz="1100">
              <a:effectLst/>
              <a:latin typeface="+mn-lt"/>
              <a:ea typeface="+mn-ea"/>
              <a:cs typeface="+mn-cs"/>
            </a:rPr>
            <a:t>ユーザの入力をすべてログに取ることができる。</a:t>
          </a:r>
          <a:endParaRPr lang="en-US" altLang="ja-JP" sz="1100">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ja-JP" altLang="en-US" sz="1100">
              <a:effectLst/>
              <a:latin typeface="+mn-ea"/>
              <a:ea typeface="+mn-ea"/>
              <a:cs typeface="+mn-cs"/>
            </a:rPr>
            <a:t>・</a:t>
          </a:r>
          <a:r>
            <a:rPr lang="en-US" altLang="ja-JP" sz="1100">
              <a:effectLst/>
              <a:latin typeface="+mn-ea"/>
              <a:ea typeface="+mn-ea"/>
              <a:cs typeface="+mn-cs"/>
            </a:rPr>
            <a:t>NOLOG_INPUT</a:t>
          </a:r>
          <a:r>
            <a:rPr lang="ja-JP" altLang="en-US" sz="1100">
              <a:effectLst/>
              <a:latin typeface="+mn-ea"/>
              <a:ea typeface="+mn-ea"/>
              <a:cs typeface="+mn-cs"/>
            </a:rPr>
            <a:t>：</a:t>
          </a:r>
          <a:r>
            <a:rPr lang="ja-JP" altLang="ja-JP" sz="1100">
              <a:effectLst/>
              <a:latin typeface="+mn-lt"/>
              <a:ea typeface="+mn-ea"/>
              <a:cs typeface="+mn-cs"/>
            </a:rPr>
            <a:t>ユーザの入力をすべてログに取ること</a:t>
          </a:r>
          <a:r>
            <a:rPr lang="ja-JP" altLang="en-US" sz="1100">
              <a:effectLst/>
              <a:latin typeface="+mn-lt"/>
              <a:ea typeface="+mn-ea"/>
              <a:cs typeface="+mn-cs"/>
            </a:rPr>
            <a:t>ができない。</a:t>
          </a:r>
          <a:endParaRPr lang="en-US" altLang="ja-JP" sz="1100">
            <a:effectLst/>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ja-JP" altLang="en-US" sz="1100">
              <a:effectLst/>
              <a:latin typeface="+mn-ea"/>
              <a:ea typeface="+mn-ea"/>
              <a:cs typeface="+mn-cs"/>
            </a:rPr>
            <a:t>・</a:t>
          </a:r>
          <a:r>
            <a:rPr lang="en-US" altLang="ja-JP" sz="1100">
              <a:effectLst/>
              <a:latin typeface="+mn-ea"/>
              <a:ea typeface="+mn-ea"/>
              <a:cs typeface="+mn-cs"/>
            </a:rPr>
            <a:t>LOG_OUTPUT</a:t>
          </a:r>
          <a:r>
            <a:rPr lang="ja-JP" altLang="en-US" sz="1100">
              <a:effectLst/>
              <a:latin typeface="+mn-ea"/>
              <a:ea typeface="+mn-ea"/>
              <a:cs typeface="+mn-cs"/>
            </a:rPr>
            <a:t>：スクリーンに送られたすべての出力をログに取ることができる。</a:t>
          </a:r>
          <a:endParaRPr lang="en-US" altLang="ja-JP" sz="1100">
            <a:effectLst/>
            <a:latin typeface="+mn-ea"/>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ja-JP" altLang="en-US" sz="1100">
              <a:effectLst/>
              <a:latin typeface="+mn-ea"/>
              <a:ea typeface="+mn-ea"/>
              <a:cs typeface="+mn-cs"/>
            </a:rPr>
            <a:t>・</a:t>
          </a:r>
          <a:r>
            <a:rPr lang="en-US" altLang="ja-JP" sz="1100">
              <a:effectLst/>
              <a:latin typeface="+mn-ea"/>
              <a:ea typeface="+mn-ea"/>
              <a:cs typeface="+mn-cs"/>
            </a:rPr>
            <a:t>NOLOG_OUTPUT</a:t>
          </a:r>
          <a:r>
            <a:rPr lang="ja-JP" altLang="ja-JP" sz="1100">
              <a:effectLst/>
              <a:latin typeface="+mn-lt"/>
              <a:ea typeface="+mn-ea"/>
              <a:cs typeface="+mn-cs"/>
            </a:rPr>
            <a:t>：スクリーンに送られたすべての出力をログに取ることができ</a:t>
          </a:r>
          <a:r>
            <a:rPr lang="ja-JP" altLang="en-US" sz="1100">
              <a:effectLst/>
              <a:latin typeface="+mn-lt"/>
              <a:ea typeface="+mn-ea"/>
              <a:cs typeface="+mn-cs"/>
            </a:rPr>
            <a:t>ない</a:t>
          </a:r>
          <a:r>
            <a:rPr lang="ja-JP" altLang="ja-JP" sz="1100">
              <a:effectLst/>
              <a:latin typeface="+mn-lt"/>
              <a:ea typeface="+mn-ea"/>
              <a:cs typeface="+mn-cs"/>
            </a:rPr>
            <a:t>。</a:t>
          </a:r>
          <a:endParaRPr lang="ja-JP" altLang="ja-JP">
            <a:effectLst/>
          </a:endParaRPr>
        </a:p>
        <a:p>
          <a:pPr marL="0" marR="0" indent="0" defTabSz="914400" eaLnBrk="1" fontAlgn="auto" latinLnBrk="0" hangingPunct="1">
            <a:lnSpc>
              <a:spcPct val="100000"/>
            </a:lnSpc>
            <a:spcBef>
              <a:spcPts val="0"/>
            </a:spcBef>
            <a:spcAft>
              <a:spcPts val="0"/>
            </a:spcAft>
            <a:buClrTx/>
            <a:buSzTx/>
            <a:buFontTx/>
            <a:buNone/>
            <a:tabLst/>
            <a:defRPr/>
          </a:pPr>
          <a:endParaRPr lang="en-US" altLang="ja-JP" sz="1100">
            <a:effectLst/>
            <a:latin typeface="+mn-ea"/>
            <a:ea typeface="+mn-ea"/>
            <a:cs typeface="+mn-cs"/>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0</xdr:colOff>
      <xdr:row>75</xdr:row>
      <xdr:rowOff>100853</xdr:rowOff>
    </xdr:from>
    <xdr:to>
      <xdr:col>19</xdr:col>
      <xdr:colOff>1008530</xdr:colOff>
      <xdr:row>76</xdr:row>
      <xdr:rowOff>123264</xdr:rowOff>
    </xdr:to>
    <xdr:sp macro="" textlink="">
      <xdr:nvSpPr>
        <xdr:cNvPr id="3" name="四角形吹き出し 2">
          <a:extLst>
            <a:ext uri="{FF2B5EF4-FFF2-40B4-BE49-F238E27FC236}">
              <a16:creationId xmlns:a16="http://schemas.microsoft.com/office/drawing/2014/main" id="{00000000-0008-0000-3E00-000003000000}"/>
            </a:ext>
          </a:extLst>
        </xdr:cNvPr>
        <xdr:cNvSpPr/>
      </xdr:nvSpPr>
      <xdr:spPr>
        <a:xfrm>
          <a:off x="16021051" y="34457528"/>
          <a:ext cx="2227729" cy="451036"/>
        </a:xfrm>
        <a:prstGeom prst="wedgeRectCallout">
          <a:avLst>
            <a:gd name="adj1" fmla="val -60321"/>
            <a:gd name="adj2" fmla="val -3417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400"/>
            <a:t>複製時、連番の必要あり</a:t>
          </a: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1" Type="http://schemas.openxmlformats.org/officeDocument/2006/relationships/printerSettings" Target="../printerSettings/printerSettings87.bin"/></Relationships>
</file>

<file path=xl/worksheets/_rels/sheet88.xml.rels><?xml version="1.0" encoding="UTF-8" standalone="yes"?>
<Relationships xmlns="http://schemas.openxmlformats.org/package/2006/relationships"><Relationship Id="rId1" Type="http://schemas.openxmlformats.org/officeDocument/2006/relationships/printerSettings" Target="../printerSettings/printerSettings88.bin"/></Relationships>
</file>

<file path=xl/worksheets/_rels/sheet89.xml.rels><?xml version="1.0" encoding="UTF-8" standalone="yes"?>
<Relationships xmlns="http://schemas.openxmlformats.org/package/2006/relationships"><Relationship Id="rId1" Type="http://schemas.openxmlformats.org/officeDocument/2006/relationships/printerSettings" Target="../printerSettings/printerSettings89.bin"/></Relationships>
</file>

<file path=xl/worksheets/_rels/sheet90.xml.rels><?xml version="1.0" encoding="UTF-8" standalone="yes"?>
<Relationships xmlns="http://schemas.openxmlformats.org/package/2006/relationships"><Relationship Id="rId1" Type="http://schemas.openxmlformats.org/officeDocument/2006/relationships/printerSettings" Target="../printerSettings/printerSettings90.bin"/></Relationships>
</file>

<file path=xl/worksheets/_rels/sheet91.xml.rels><?xml version="1.0" encoding="UTF-8" standalone="yes"?>
<Relationships xmlns="http://schemas.openxmlformats.org/package/2006/relationships"><Relationship Id="rId1" Type="http://schemas.openxmlformats.org/officeDocument/2006/relationships/printerSettings" Target="../printerSettings/printerSettings91.bin"/></Relationships>
</file>

<file path=xl/worksheets/_rels/sheet92.xml.rels><?xml version="1.0" encoding="UTF-8" standalone="yes"?>
<Relationships xmlns="http://schemas.openxmlformats.org/package/2006/relationships"><Relationship Id="rId1" Type="http://schemas.openxmlformats.org/officeDocument/2006/relationships/printerSettings" Target="../printerSettings/printerSettings92.bin"/></Relationships>
</file>

<file path=xl/worksheets/_rels/sheet93.xml.rels><?xml version="1.0" encoding="UTF-8" standalone="yes"?>
<Relationships xmlns="http://schemas.openxmlformats.org/package/2006/relationships"><Relationship Id="rId1" Type="http://schemas.openxmlformats.org/officeDocument/2006/relationships/printerSettings" Target="../printerSettings/printerSettings93.bin"/></Relationships>
</file>

<file path=xl/worksheets/_rels/sheet94.xml.rels><?xml version="1.0" encoding="UTF-8" standalone="yes"?>
<Relationships xmlns="http://schemas.openxmlformats.org/package/2006/relationships"><Relationship Id="rId1" Type="http://schemas.openxmlformats.org/officeDocument/2006/relationships/printerSettings" Target="../printerSettings/printerSettings94.bin"/></Relationships>
</file>

<file path=xl/worksheets/_rels/sheet95.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6.xml.rels><?xml version="1.0" encoding="UTF-8" standalone="yes"?>
<Relationships xmlns="http://schemas.openxmlformats.org/package/2006/relationships"><Relationship Id="rId1" Type="http://schemas.openxmlformats.org/officeDocument/2006/relationships/printerSettings" Target="../printerSettings/printerSettings96.bin"/></Relationships>
</file>

<file path=xl/worksheets/_rels/sheet97.xml.rels><?xml version="1.0" encoding="UTF-8" standalone="yes"?>
<Relationships xmlns="http://schemas.openxmlformats.org/package/2006/relationships"><Relationship Id="rId1" Type="http://schemas.openxmlformats.org/officeDocument/2006/relationships/printerSettings" Target="../printerSettings/printerSettings9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0">
    <tabColor theme="0" tint="-0.249977111117893"/>
    <pageSetUpPr fitToPage="1"/>
  </sheetPr>
  <dimension ref="B1:Y70"/>
  <sheetViews>
    <sheetView showGridLines="0" view="pageBreakPreview" zoomScale="55" zoomScaleNormal="85" zoomScaleSheetLayoutView="55" zoomScalePageLayoutView="70" workbookViewId="0">
      <selection activeCell="F28" sqref="F28"/>
    </sheetView>
  </sheetViews>
  <sheetFormatPr defaultColWidth="9" defaultRowHeight="13.5"/>
  <cols>
    <col min="1" max="1" width="0.85546875" customWidth="1"/>
    <col min="2" max="2" width="3.42578125" customWidth="1"/>
    <col min="3" max="3" width="5.5703125" customWidth="1"/>
    <col min="4" max="4" width="12.140625" bestFit="1" customWidth="1"/>
    <col min="5" max="5" width="9.5703125" customWidth="1"/>
    <col min="6" max="6" width="24.85546875" customWidth="1"/>
    <col min="7" max="7" width="86.140625" customWidth="1"/>
    <col min="8" max="24" width="12.5703125" customWidth="1"/>
    <col min="25" max="25" width="3" bestFit="1" customWidth="1"/>
  </cols>
  <sheetData>
    <row r="1" spans="2:3" ht="37.5" customHeight="1"/>
    <row r="2" spans="2:3" ht="21">
      <c r="B2" s="118" t="s">
        <v>0</v>
      </c>
    </row>
    <row r="3" spans="2:3" ht="17.25">
      <c r="B3" s="18"/>
    </row>
    <row r="4" spans="2:3" ht="17.25">
      <c r="B4" s="18"/>
      <c r="C4" s="18" t="s">
        <v>1</v>
      </c>
    </row>
    <row r="5" spans="2:3" ht="17.25">
      <c r="B5" s="18"/>
      <c r="C5" s="119"/>
    </row>
    <row r="6" spans="2:3" ht="17.25">
      <c r="B6" s="18"/>
      <c r="C6" s="119" t="s">
        <v>2</v>
      </c>
    </row>
    <row r="7" spans="2:3" ht="17.25">
      <c r="B7" s="18"/>
      <c r="C7" s="119" t="s">
        <v>3</v>
      </c>
    </row>
    <row r="8" spans="2:3" ht="17.25">
      <c r="B8" s="18"/>
      <c r="C8" s="119" t="s">
        <v>4</v>
      </c>
    </row>
    <row r="9" spans="2:3" ht="17.25">
      <c r="B9" s="18"/>
      <c r="C9" s="119" t="s">
        <v>5</v>
      </c>
    </row>
    <row r="10" spans="2:3" ht="17.25">
      <c r="B10" s="18"/>
    </row>
    <row r="11" spans="2:3" ht="17.25">
      <c r="B11" s="18"/>
    </row>
    <row r="12" spans="2:3" ht="17.25">
      <c r="B12" s="18"/>
    </row>
    <row r="13" spans="2:3" ht="17.25">
      <c r="B13" s="18"/>
    </row>
    <row r="14" spans="2:3" ht="17.25">
      <c r="B14" s="18"/>
    </row>
    <row r="15" spans="2:3" ht="17.25">
      <c r="B15" s="18"/>
    </row>
    <row r="16" spans="2:3" ht="17.25">
      <c r="B16" s="18"/>
    </row>
    <row r="17" spans="2:4" ht="17.25">
      <c r="B17" s="18"/>
    </row>
    <row r="18" spans="2:4" ht="17.25">
      <c r="B18" s="18"/>
    </row>
    <row r="19" spans="2:4" ht="17.25">
      <c r="B19" s="18"/>
    </row>
    <row r="20" spans="2:4" ht="17.25">
      <c r="B20" s="18"/>
    </row>
    <row r="21" spans="2:4" ht="17.25">
      <c r="B21" s="18" t="s">
        <v>2</v>
      </c>
    </row>
    <row r="22" spans="2:4" ht="17.25">
      <c r="B22" s="16"/>
      <c r="C22" s="120"/>
      <c r="D22" s="120"/>
    </row>
    <row r="23" spans="2:4" ht="17.25">
      <c r="B23" s="16"/>
      <c r="C23" s="120" t="s">
        <v>6</v>
      </c>
      <c r="D23" s="120"/>
    </row>
    <row r="24" spans="2:4" ht="17.25">
      <c r="B24" s="16"/>
      <c r="C24" s="120" t="s">
        <v>7</v>
      </c>
      <c r="D24" s="120"/>
    </row>
    <row r="25" spans="2:4" ht="17.25">
      <c r="B25" s="16"/>
      <c r="C25" s="120" t="s">
        <v>8</v>
      </c>
      <c r="D25" s="120"/>
    </row>
    <row r="26" spans="2:4" ht="17.25">
      <c r="B26" s="16"/>
      <c r="C26" s="120"/>
    </row>
    <row r="27" spans="2:4" ht="17.25">
      <c r="B27" s="16"/>
      <c r="C27" s="120"/>
    </row>
    <row r="28" spans="2:4" ht="17.25">
      <c r="B28" s="16"/>
      <c r="C28" s="120"/>
    </row>
    <row r="29" spans="2:4" ht="17.25">
      <c r="B29" s="16"/>
      <c r="C29" s="120"/>
      <c r="D29" s="120"/>
    </row>
    <row r="30" spans="2:4" ht="17.25">
      <c r="B30" s="16"/>
      <c r="C30" s="120"/>
    </row>
    <row r="31" spans="2:4" ht="17.25">
      <c r="B31" s="16"/>
      <c r="C31" s="120"/>
    </row>
    <row r="32" spans="2:4" ht="17.25">
      <c r="B32" s="18" t="s">
        <v>9</v>
      </c>
    </row>
    <row r="33" spans="2:7">
      <c r="G33" s="45"/>
    </row>
    <row r="34" spans="2:7" s="17" customFormat="1" ht="18" customHeight="1">
      <c r="C34" s="428" t="s">
        <v>10</v>
      </c>
      <c r="D34" s="428" t="s">
        <v>11</v>
      </c>
      <c r="E34" s="428" t="s">
        <v>12</v>
      </c>
      <c r="F34" s="428" t="s">
        <v>13</v>
      </c>
      <c r="G34" s="428" t="s">
        <v>14</v>
      </c>
    </row>
    <row r="35" spans="2:7" ht="40.5" customHeight="1">
      <c r="C35" s="243">
        <f>ROW()-34</f>
        <v>1</v>
      </c>
      <c r="D35" s="244">
        <v>46049</v>
      </c>
      <c r="E35" s="245" t="s">
        <v>15</v>
      </c>
      <c r="F35" s="246" t="s">
        <v>16</v>
      </c>
      <c r="G35" s="440" t="s">
        <v>17</v>
      </c>
    </row>
    <row r="36" spans="2:7" ht="38.25" customHeight="1">
      <c r="C36" s="243">
        <f t="shared" ref="C36:C45" si="0">ROW()-34</f>
        <v>2</v>
      </c>
      <c r="D36" s="244"/>
      <c r="E36" s="245"/>
      <c r="F36" s="246"/>
      <c r="G36" s="440"/>
    </row>
    <row r="37" spans="2:7" ht="38.25" customHeight="1">
      <c r="C37" s="243">
        <f t="shared" si="0"/>
        <v>3</v>
      </c>
      <c r="D37" s="247"/>
      <c r="E37" s="248"/>
      <c r="F37" s="249"/>
      <c r="G37" s="250"/>
    </row>
    <row r="38" spans="2:7" ht="38.25" customHeight="1">
      <c r="C38" s="243">
        <f t="shared" si="0"/>
        <v>4</v>
      </c>
      <c r="D38" s="247"/>
      <c r="E38" s="248"/>
      <c r="F38" s="249"/>
      <c r="G38" s="440"/>
    </row>
    <row r="39" spans="2:7" ht="38.25" customHeight="1">
      <c r="C39" s="243">
        <f t="shared" si="0"/>
        <v>5</v>
      </c>
      <c r="D39" s="244"/>
      <c r="E39" s="245"/>
      <c r="F39" s="251"/>
      <c r="G39" s="440"/>
    </row>
    <row r="40" spans="2:7" ht="38.25" customHeight="1">
      <c r="C40" s="243">
        <f t="shared" si="0"/>
        <v>6</v>
      </c>
      <c r="D40" s="244"/>
      <c r="E40" s="245"/>
      <c r="F40" s="249"/>
      <c r="G40" s="252"/>
    </row>
    <row r="41" spans="2:7" ht="38.25" customHeight="1">
      <c r="C41" s="243">
        <f t="shared" si="0"/>
        <v>7</v>
      </c>
      <c r="D41" s="244"/>
      <c r="E41" s="245"/>
      <c r="F41" s="249"/>
      <c r="G41" s="252"/>
    </row>
    <row r="42" spans="2:7" ht="38.25" customHeight="1">
      <c r="C42" s="243">
        <f t="shared" si="0"/>
        <v>8</v>
      </c>
      <c r="D42" s="244"/>
      <c r="E42" s="245"/>
      <c r="F42" s="246"/>
      <c r="G42" s="440"/>
    </row>
    <row r="43" spans="2:7" ht="38.25" customHeight="1">
      <c r="C43" s="243">
        <f t="shared" si="0"/>
        <v>9</v>
      </c>
      <c r="D43" s="244"/>
      <c r="E43" s="245"/>
      <c r="F43" s="246"/>
      <c r="G43" s="440"/>
    </row>
    <row r="44" spans="2:7" ht="38.25" customHeight="1">
      <c r="C44" s="243">
        <f t="shared" si="0"/>
        <v>10</v>
      </c>
      <c r="D44" s="243"/>
      <c r="E44" s="245"/>
      <c r="F44" s="246"/>
      <c r="G44" s="440"/>
    </row>
    <row r="45" spans="2:7" ht="40.5" customHeight="1">
      <c r="C45" s="243">
        <f t="shared" si="0"/>
        <v>11</v>
      </c>
      <c r="D45" s="243"/>
      <c r="E45" s="245"/>
      <c r="F45" s="246"/>
      <c r="G45" s="440"/>
    </row>
    <row r="48" spans="2:7" ht="17.25">
      <c r="B48" s="18"/>
      <c r="D48" s="120"/>
    </row>
    <row r="49" spans="2:25" ht="17.25">
      <c r="D49" s="120"/>
    </row>
    <row r="50" spans="2:25" ht="17.25">
      <c r="C50" s="120"/>
    </row>
    <row r="51" spans="2:25" ht="17.25">
      <c r="C51" s="120"/>
      <c r="Y51" s="20"/>
    </row>
    <row r="52" spans="2:25" ht="17.25">
      <c r="C52" s="120"/>
      <c r="Y52" s="20"/>
    </row>
    <row r="53" spans="2:25" ht="17.25">
      <c r="C53" s="120"/>
      <c r="Y53" s="20"/>
    </row>
    <row r="54" spans="2:25" ht="17.25">
      <c r="C54" s="120"/>
      <c r="Y54" s="20"/>
    </row>
    <row r="55" spans="2:25" ht="17.25">
      <c r="C55" s="120"/>
      <c r="Y55" s="20"/>
    </row>
    <row r="56" spans="2:25" ht="17.25">
      <c r="C56" s="120"/>
      <c r="Y56" s="20"/>
    </row>
    <row r="57" spans="2:25" ht="17.25">
      <c r="C57" s="120"/>
      <c r="Y57" s="20"/>
    </row>
    <row r="58" spans="2:25" ht="17.25">
      <c r="C58" s="120"/>
      <c r="Y58" s="20"/>
    </row>
    <row r="59" spans="2:25" ht="17.25">
      <c r="C59" s="120"/>
      <c r="Y59" s="20"/>
    </row>
    <row r="60" spans="2:25" ht="17.25">
      <c r="B60" s="18"/>
      <c r="C60" s="120"/>
      <c r="Y60" s="20"/>
    </row>
    <row r="61" spans="2:25" ht="17.25">
      <c r="B61" s="18"/>
      <c r="C61" s="120"/>
      <c r="Y61" s="20"/>
    </row>
    <row r="62" spans="2:25" ht="17.25">
      <c r="B62" s="18"/>
      <c r="C62" s="120"/>
      <c r="Y62" s="20"/>
    </row>
    <row r="63" spans="2:25" ht="17.25">
      <c r="C63" s="120"/>
      <c r="Y63" s="20"/>
    </row>
    <row r="64" spans="2:25" ht="17.25">
      <c r="B64" s="16"/>
      <c r="C64" s="120"/>
      <c r="D64" s="120"/>
    </row>
    <row r="65" spans="2:25" ht="17.25">
      <c r="B65" s="16"/>
      <c r="C65" s="120"/>
      <c r="D65" s="120"/>
    </row>
    <row r="66" spans="2:25" ht="17.25">
      <c r="B66" s="16"/>
      <c r="C66" s="120"/>
      <c r="D66" s="120"/>
    </row>
    <row r="67" spans="2:25" ht="17.25">
      <c r="B67" s="16"/>
      <c r="C67" s="120"/>
      <c r="D67" s="120"/>
    </row>
    <row r="68" spans="2:25" ht="17.25">
      <c r="B68" s="16"/>
      <c r="C68" s="120"/>
      <c r="D68" s="120"/>
    </row>
    <row r="69" spans="2:25" ht="17.25">
      <c r="C69" s="120"/>
      <c r="Y69" s="20"/>
    </row>
    <row r="70" spans="2:25" ht="17.25">
      <c r="C70" s="120"/>
      <c r="G70" s="45" t="s">
        <v>18</v>
      </c>
      <c r="Y70" s="20"/>
    </row>
  </sheetData>
  <phoneticPr fontId="18"/>
  <pageMargins left="0.70866141732283472" right="0.70866141732283472" top="0.74803149606299213" bottom="0.74803149606299213" header="0.31496062992125984" footer="0.31496062992125984"/>
  <pageSetup paperSize="9" scale="37" fitToHeight="0" orientation="landscape" r:id="rId1"/>
  <headerFooter>
    <oddFooter>&amp;LHitachi Confidential&amp;C&amp;P / &amp;N&amp;RAll Rights Reserved. Copyright (C) 2020, Hitachi, Ltd.</oddFooter>
  </headerFooter>
  <rowBreaks count="1" manualBreakCount="1">
    <brk id="47" max="24"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BE50"/>
  <sheetViews>
    <sheetView showGridLines="0" view="pageBreakPreview" zoomScaleNormal="100" zoomScaleSheetLayoutView="100" workbookViewId="0">
      <selection activeCell="E25" sqref="E25"/>
    </sheetView>
  </sheetViews>
  <sheetFormatPr defaultColWidth="9" defaultRowHeight="11.25"/>
  <cols>
    <col min="1" max="1" width="0.85546875" style="2" customWidth="1"/>
    <col min="2" max="2" width="2.5703125" style="1" customWidth="1"/>
    <col min="3" max="55" width="2.5703125" style="2" customWidth="1"/>
    <col min="56" max="56" width="2.5703125" style="2" hidden="1" customWidth="1"/>
    <col min="57" max="57" width="1.5703125" style="2" customWidth="1"/>
    <col min="58" max="16384" width="9" style="2"/>
  </cols>
  <sheetData>
    <row r="1" spans="1:57" ht="4.5" customHeight="1" thickBot="1">
      <c r="A1"/>
      <c r="BB1" s="3"/>
    </row>
    <row r="2" spans="1:57" ht="20.25" customHeight="1">
      <c r="B2" s="455" t="s">
        <v>19</v>
      </c>
      <c r="C2" s="456"/>
      <c r="D2" s="456"/>
      <c r="E2" s="456"/>
      <c r="F2" s="456"/>
      <c r="G2" s="456"/>
      <c r="H2" s="456"/>
      <c r="I2" s="456"/>
      <c r="J2" s="456"/>
      <c r="K2" s="457"/>
      <c r="L2" s="461"/>
      <c r="M2" s="567"/>
      <c r="N2" s="567"/>
      <c r="O2" s="567"/>
      <c r="P2" s="567"/>
      <c r="Q2" s="567"/>
      <c r="R2" s="567"/>
      <c r="S2" s="567"/>
      <c r="T2" s="567"/>
      <c r="U2" s="567"/>
      <c r="V2" s="567"/>
      <c r="W2" s="568"/>
      <c r="X2" s="569" t="s">
        <v>20</v>
      </c>
      <c r="Y2" s="570"/>
      <c r="Z2" s="570"/>
      <c r="AA2" s="570"/>
      <c r="AB2" s="570"/>
      <c r="AC2" s="570"/>
      <c r="AD2" s="570"/>
      <c r="AE2" s="570"/>
      <c r="AF2" s="570"/>
      <c r="AG2" s="570"/>
      <c r="AH2" s="570"/>
      <c r="AI2" s="571"/>
      <c r="AJ2" s="569"/>
      <c r="AK2" s="570"/>
      <c r="AL2" s="570"/>
      <c r="AM2" s="570"/>
      <c r="AN2" s="570"/>
      <c r="AO2" s="570"/>
      <c r="AP2" s="570"/>
      <c r="AQ2" s="570"/>
      <c r="AR2" s="570"/>
      <c r="AS2" s="570"/>
      <c r="AT2" s="570"/>
      <c r="AU2" s="571"/>
      <c r="AV2" s="449" t="s">
        <v>21</v>
      </c>
      <c r="AW2" s="468"/>
      <c r="AX2" s="468"/>
      <c r="AY2" s="469"/>
      <c r="AZ2" s="449" t="s">
        <v>22</v>
      </c>
      <c r="BA2" s="450"/>
      <c r="BB2" s="450"/>
      <c r="BC2" s="451"/>
      <c r="BD2" s="54"/>
    </row>
    <row r="3" spans="1:57" ht="20.25" customHeight="1">
      <c r="B3" s="458"/>
      <c r="C3" s="459"/>
      <c r="D3" s="459"/>
      <c r="E3" s="459"/>
      <c r="F3" s="459"/>
      <c r="G3" s="459"/>
      <c r="H3" s="459"/>
      <c r="I3" s="459"/>
      <c r="J3" s="459"/>
      <c r="K3" s="460"/>
      <c r="L3" s="462"/>
      <c r="M3" s="463"/>
      <c r="N3" s="463"/>
      <c r="O3" s="463"/>
      <c r="P3" s="463"/>
      <c r="Q3" s="463"/>
      <c r="R3" s="463"/>
      <c r="S3" s="463"/>
      <c r="T3" s="463"/>
      <c r="U3" s="463"/>
      <c r="V3" s="463"/>
      <c r="W3" s="464"/>
      <c r="X3" s="465"/>
      <c r="Y3" s="466"/>
      <c r="Z3" s="466"/>
      <c r="AA3" s="466"/>
      <c r="AB3" s="466"/>
      <c r="AC3" s="466"/>
      <c r="AD3" s="466"/>
      <c r="AE3" s="466"/>
      <c r="AF3" s="466"/>
      <c r="AG3" s="466"/>
      <c r="AH3" s="466"/>
      <c r="AI3" s="467"/>
      <c r="AJ3" s="465"/>
      <c r="AK3" s="466"/>
      <c r="AL3" s="466"/>
      <c r="AM3" s="466"/>
      <c r="AN3" s="466"/>
      <c r="AO3" s="466"/>
      <c r="AP3" s="466"/>
      <c r="AQ3" s="466"/>
      <c r="AR3" s="466"/>
      <c r="AS3" s="466"/>
      <c r="AT3" s="466"/>
      <c r="AU3" s="467"/>
      <c r="AV3" s="452">
        <v>46049</v>
      </c>
      <c r="AW3" s="453"/>
      <c r="AX3" s="453"/>
      <c r="AY3" s="454"/>
      <c r="AZ3" s="452">
        <v>46049</v>
      </c>
      <c r="BA3" s="453"/>
      <c r="BB3" s="453"/>
      <c r="BC3" s="454"/>
      <c r="BD3" s="55"/>
    </row>
    <row r="4" spans="1:57" s="4" customFormat="1" ht="6.75" customHeight="1">
      <c r="C4" s="473"/>
      <c r="D4" s="473"/>
      <c r="E4" s="473"/>
      <c r="F4" s="473"/>
      <c r="G4" s="473"/>
      <c r="H4" s="463"/>
      <c r="I4" s="463"/>
      <c r="J4" s="463"/>
      <c r="K4" s="463"/>
      <c r="L4" s="463"/>
      <c r="M4" s="463"/>
      <c r="N4" s="463"/>
      <c r="O4" s="463"/>
      <c r="P4" s="463"/>
      <c r="Q4" s="463"/>
      <c r="R4" s="463"/>
      <c r="S4" s="463"/>
      <c r="T4" s="470"/>
      <c r="U4" s="470"/>
      <c r="V4" s="470"/>
      <c r="W4" s="470"/>
      <c r="X4" s="470"/>
      <c r="Y4" s="470"/>
      <c r="Z4" s="470"/>
      <c r="AA4" s="470"/>
      <c r="AB4" s="470"/>
      <c r="AC4" s="470"/>
      <c r="AD4" s="470"/>
      <c r="AE4" s="470"/>
      <c r="AF4" s="470"/>
      <c r="AG4" s="470"/>
      <c r="AH4" s="470"/>
      <c r="AI4" s="470"/>
      <c r="AJ4" s="470"/>
      <c r="AK4" s="470"/>
      <c r="AL4" s="470"/>
      <c r="AM4" s="470"/>
      <c r="AN4" s="470"/>
      <c r="AO4" s="470"/>
      <c r="AP4" s="470"/>
      <c r="AQ4" s="470"/>
      <c r="AR4" s="470"/>
      <c r="AS4" s="470"/>
      <c r="AT4" s="470"/>
      <c r="AU4" s="470"/>
      <c r="AV4" s="470"/>
      <c r="AW4" s="470"/>
      <c r="AX4" s="470"/>
      <c r="AY4" s="470"/>
      <c r="AZ4" s="470"/>
      <c r="BA4" s="470"/>
      <c r="BB4" s="470"/>
      <c r="BC4" s="470"/>
    </row>
    <row r="5" spans="1:57" s="5" customFormat="1" ht="11.25" customHeight="1">
      <c r="B5" s="572"/>
      <c r="C5" s="573"/>
      <c r="D5" s="573"/>
      <c r="E5" s="573"/>
      <c r="F5" s="574"/>
      <c r="G5" s="574"/>
      <c r="H5" s="574"/>
      <c r="I5" s="574"/>
      <c r="J5" s="574"/>
      <c r="K5" s="574"/>
      <c r="L5" s="574"/>
      <c r="M5" s="574"/>
      <c r="N5" s="574"/>
      <c r="O5" s="574"/>
      <c r="P5" s="574"/>
      <c r="Q5" s="574"/>
      <c r="R5" s="574"/>
      <c r="S5" s="574"/>
      <c r="T5" s="574"/>
      <c r="U5" s="574"/>
      <c r="V5" s="574"/>
      <c r="W5" s="574"/>
      <c r="X5" s="574"/>
      <c r="Y5" s="574"/>
      <c r="Z5" s="574"/>
      <c r="AA5" s="574"/>
      <c r="AB5" s="574"/>
      <c r="AC5" s="574"/>
      <c r="AD5" s="574"/>
      <c r="AE5" s="574"/>
      <c r="AF5" s="574"/>
      <c r="AG5" s="574"/>
      <c r="AH5" s="574"/>
      <c r="AI5" s="574"/>
      <c r="AJ5" s="574"/>
      <c r="AK5" s="574"/>
      <c r="AL5" s="574"/>
      <c r="AM5" s="574"/>
      <c r="AN5" s="574"/>
      <c r="AO5" s="574"/>
      <c r="AP5" s="574"/>
      <c r="AQ5" s="574"/>
      <c r="AR5" s="574"/>
      <c r="AS5" s="574"/>
      <c r="AT5" s="574"/>
      <c r="AU5" s="574"/>
      <c r="AV5" s="574"/>
      <c r="AW5" s="574"/>
      <c r="AX5" s="574"/>
      <c r="AY5" s="574"/>
      <c r="AZ5" s="574"/>
      <c r="BA5" s="574"/>
      <c r="BB5" s="574"/>
      <c r="BC5" s="575"/>
      <c r="BD5" s="56"/>
    </row>
    <row r="6" spans="1:57" s="5" customFormat="1" ht="11.25" customHeight="1">
      <c r="B6" s="6"/>
      <c r="C6" s="471"/>
      <c r="D6" s="472"/>
      <c r="E6" s="472"/>
      <c r="F6" s="472"/>
      <c r="G6" s="472"/>
      <c r="H6" s="472"/>
      <c r="I6" s="472"/>
      <c r="J6" s="472"/>
      <c r="K6" s="472"/>
      <c r="L6" s="472"/>
      <c r="M6" s="472"/>
      <c r="N6" s="472"/>
      <c r="O6" s="472"/>
      <c r="P6" s="472"/>
      <c r="Q6" s="472"/>
      <c r="R6" s="472"/>
      <c r="S6" s="472"/>
      <c r="T6" s="472"/>
      <c r="U6" s="472"/>
      <c r="V6" s="472"/>
      <c r="W6" s="472"/>
      <c r="X6" s="472"/>
      <c r="Y6" s="472"/>
      <c r="Z6" s="472"/>
      <c r="AA6" s="472"/>
      <c r="AB6" s="472"/>
      <c r="AC6" s="472"/>
      <c r="AD6" s="7"/>
      <c r="AE6" s="7"/>
      <c r="AF6" s="7"/>
      <c r="AG6" s="7"/>
      <c r="AH6" s="7"/>
      <c r="AI6" s="7"/>
      <c r="AJ6" s="7"/>
      <c r="AK6" s="7"/>
      <c r="AL6" s="7"/>
      <c r="AM6" s="7"/>
      <c r="AN6" s="7"/>
      <c r="AO6" s="7"/>
      <c r="AP6" s="7"/>
      <c r="AQ6" s="7"/>
      <c r="AR6" s="7"/>
      <c r="AS6" s="7"/>
      <c r="AT6" s="7"/>
      <c r="AU6" s="7"/>
      <c r="AV6" s="7"/>
      <c r="AW6" s="7"/>
      <c r="AX6" s="7"/>
      <c r="AY6" s="7"/>
      <c r="AZ6" s="7"/>
      <c r="BA6" s="7"/>
      <c r="BB6" s="7"/>
      <c r="BC6" s="8"/>
      <c r="BD6" s="7"/>
      <c r="BE6" s="7"/>
    </row>
    <row r="7" spans="1:57" s="5" customFormat="1" ht="11.25" customHeight="1">
      <c r="B7" s="6"/>
      <c r="C7" s="472"/>
      <c r="D7" s="472"/>
      <c r="E7" s="472"/>
      <c r="F7" s="472"/>
      <c r="G7" s="472"/>
      <c r="H7" s="472"/>
      <c r="I7" s="472"/>
      <c r="J7" s="472"/>
      <c r="K7" s="472"/>
      <c r="L7" s="472"/>
      <c r="M7" s="472"/>
      <c r="N7" s="472"/>
      <c r="O7" s="472"/>
      <c r="P7" s="472"/>
      <c r="Q7" s="472"/>
      <c r="R7" s="472"/>
      <c r="S7" s="472"/>
      <c r="T7" s="472"/>
      <c r="U7" s="472"/>
      <c r="V7" s="472"/>
      <c r="W7" s="472"/>
      <c r="X7" s="472"/>
      <c r="Y7" s="472"/>
      <c r="Z7" s="472"/>
      <c r="AA7" s="472"/>
      <c r="AB7" s="472"/>
      <c r="AC7" s="472"/>
      <c r="AL7" s="7"/>
      <c r="AM7" s="7"/>
      <c r="AN7" s="7"/>
      <c r="AO7" s="7"/>
      <c r="AP7" s="7"/>
      <c r="AQ7" s="7"/>
      <c r="AR7" s="7"/>
      <c r="AS7" s="7"/>
      <c r="AT7" s="7"/>
      <c r="AU7" s="7"/>
      <c r="AV7" s="7"/>
      <c r="AW7" s="7"/>
      <c r="AX7" s="7"/>
      <c r="AY7" s="7"/>
      <c r="AZ7" s="7"/>
      <c r="BA7" s="7"/>
      <c r="BB7" s="7"/>
      <c r="BC7" s="8"/>
      <c r="BD7" s="7"/>
      <c r="BE7" s="7"/>
    </row>
    <row r="8" spans="1:57" s="5" customFormat="1" ht="11.25" customHeight="1">
      <c r="B8" s="6"/>
      <c r="C8" s="472"/>
      <c r="D8" s="472"/>
      <c r="E8" s="472"/>
      <c r="F8" s="472"/>
      <c r="G8" s="472"/>
      <c r="H8" s="472"/>
      <c r="I8" s="472"/>
      <c r="J8" s="472"/>
      <c r="K8" s="472"/>
      <c r="L8" s="472"/>
      <c r="M8" s="472"/>
      <c r="N8" s="472"/>
      <c r="O8" s="472"/>
      <c r="P8" s="472"/>
      <c r="Q8" s="472"/>
      <c r="R8" s="472"/>
      <c r="S8" s="472"/>
      <c r="T8" s="472"/>
      <c r="U8" s="472"/>
      <c r="V8" s="472"/>
      <c r="W8" s="472"/>
      <c r="X8" s="472"/>
      <c r="Y8" s="472"/>
      <c r="Z8" s="472"/>
      <c r="AA8" s="472"/>
      <c r="AB8" s="472"/>
      <c r="AC8" s="472"/>
      <c r="AD8" s="7"/>
      <c r="AE8" s="7"/>
      <c r="AF8" s="7"/>
      <c r="AG8" s="7"/>
      <c r="AH8" s="7"/>
      <c r="AI8" s="7"/>
      <c r="AJ8" s="7"/>
      <c r="AK8" s="7"/>
      <c r="AL8" s="7"/>
      <c r="AM8" s="7"/>
      <c r="AN8" s="7"/>
      <c r="AO8" s="7"/>
      <c r="AP8" s="7"/>
      <c r="AQ8" s="7"/>
      <c r="AR8" s="7"/>
      <c r="AS8" s="7"/>
      <c r="AT8" s="7"/>
      <c r="AU8" s="7"/>
      <c r="AV8" s="7"/>
      <c r="AW8" s="7"/>
      <c r="AX8" s="7"/>
      <c r="AY8" s="7"/>
      <c r="AZ8" s="7"/>
      <c r="BA8" s="7"/>
      <c r="BB8" s="7"/>
      <c r="BC8" s="8"/>
      <c r="BD8" s="7"/>
      <c r="BE8" s="7"/>
    </row>
    <row r="9" spans="1:57" s="5" customFormat="1" ht="11.25" customHeight="1">
      <c r="B9" s="6"/>
      <c r="C9" s="7"/>
      <c r="E9" s="7"/>
      <c r="F9" s="7"/>
      <c r="G9" s="7"/>
      <c r="H9" s="7"/>
      <c r="I9" s="7"/>
      <c r="J9" s="7"/>
      <c r="K9" s="7"/>
      <c r="L9" s="7"/>
      <c r="M9" s="7"/>
      <c r="N9" s="7"/>
      <c r="O9" s="7"/>
      <c r="P9" s="7"/>
      <c r="Q9" s="7"/>
      <c r="R9" s="7"/>
      <c r="S9" s="7"/>
      <c r="T9" s="7"/>
      <c r="U9" s="7"/>
      <c r="V9" s="7"/>
      <c r="W9" s="7"/>
      <c r="X9" s="7"/>
      <c r="Y9" s="7"/>
      <c r="Z9" s="7"/>
      <c r="AA9" s="7"/>
      <c r="AB9" s="7"/>
      <c r="AC9" s="7"/>
      <c r="AD9" s="7"/>
      <c r="AE9" s="7"/>
      <c r="AF9" s="7"/>
      <c r="AG9" s="7"/>
      <c r="AH9" s="7"/>
      <c r="AI9" s="7"/>
      <c r="AJ9" s="7"/>
      <c r="AK9" s="7"/>
      <c r="AL9" s="7"/>
      <c r="AM9" s="7"/>
      <c r="AN9" s="7"/>
      <c r="AO9" s="7"/>
      <c r="AP9" s="7"/>
      <c r="AQ9" s="7"/>
      <c r="AR9" s="7"/>
      <c r="AS9" s="7"/>
      <c r="AT9" s="7"/>
      <c r="AU9" s="7"/>
      <c r="AV9" s="7"/>
      <c r="AW9" s="7"/>
      <c r="AX9" s="7"/>
      <c r="AY9" s="7"/>
      <c r="AZ9" s="7"/>
      <c r="BA9" s="7"/>
      <c r="BB9" s="7"/>
      <c r="BC9" s="8"/>
      <c r="BD9" s="7"/>
      <c r="BE9" s="7"/>
    </row>
    <row r="10" spans="1:57" s="5" customFormat="1" ht="11.25" customHeight="1">
      <c r="B10" s="6"/>
      <c r="C10" s="7"/>
      <c r="BC10" s="9"/>
    </row>
    <row r="11" spans="1:57" s="5" customFormat="1" ht="11.25" customHeight="1">
      <c r="B11" s="6"/>
      <c r="C11" s="7"/>
      <c r="D11" s="7"/>
      <c r="E11" s="7"/>
      <c r="F11" s="7"/>
      <c r="G11" s="7"/>
      <c r="H11" s="7"/>
      <c r="I11" s="7"/>
      <c r="J11" s="7"/>
      <c r="K11" s="7"/>
      <c r="L11" s="7"/>
      <c r="M11" s="7"/>
      <c r="N11" s="7"/>
      <c r="O11" s="7"/>
      <c r="P11" s="7"/>
      <c r="Q11" s="7"/>
      <c r="R11" s="7"/>
      <c r="S11" s="7"/>
      <c r="T11" s="7"/>
      <c r="U11" s="7"/>
      <c r="V11" s="7"/>
      <c r="W11" s="7"/>
      <c r="X11" s="7"/>
      <c r="Y11" s="7"/>
      <c r="Z11" s="7"/>
      <c r="AA11" s="7"/>
      <c r="AB11" s="7"/>
      <c r="AC11" s="7"/>
      <c r="AD11" s="7"/>
      <c r="AE11" s="7"/>
      <c r="AF11" s="7"/>
      <c r="AG11" s="7"/>
      <c r="AH11" s="7"/>
      <c r="AI11" s="7"/>
      <c r="AJ11" s="7"/>
      <c r="AK11" s="7"/>
      <c r="AL11" s="7"/>
      <c r="AM11" s="7"/>
      <c r="AN11" s="7"/>
      <c r="AO11" s="7"/>
      <c r="AP11" s="7"/>
      <c r="AQ11" s="7"/>
      <c r="AR11" s="7"/>
      <c r="AS11" s="7"/>
      <c r="AT11" s="7"/>
      <c r="AU11" s="7"/>
      <c r="AV11" s="7"/>
      <c r="AW11" s="7"/>
      <c r="AX11" s="7"/>
      <c r="AY11" s="7"/>
      <c r="AZ11" s="7"/>
      <c r="BA11" s="7"/>
      <c r="BB11" s="7"/>
      <c r="BC11" s="8"/>
      <c r="BD11" s="7"/>
      <c r="BE11" s="7"/>
    </row>
    <row r="12" spans="1:57" s="5" customFormat="1" ht="11.25" customHeight="1">
      <c r="B12" s="6"/>
      <c r="C12" s="7"/>
      <c r="D12" s="7"/>
      <c r="N12" s="7"/>
      <c r="O12" s="7"/>
      <c r="P12" s="7"/>
      <c r="Q12" s="7"/>
      <c r="R12" s="7"/>
      <c r="S12" s="7"/>
      <c r="U12" s="7"/>
      <c r="V12" s="7"/>
      <c r="W12" s="7"/>
      <c r="X12" s="7"/>
      <c r="Y12" s="7"/>
      <c r="Z12" s="7"/>
      <c r="AA12" s="7"/>
      <c r="AB12" s="7"/>
      <c r="AC12" s="7"/>
      <c r="AD12" s="7"/>
      <c r="AE12" s="7"/>
      <c r="AF12" s="7"/>
      <c r="AG12" s="7"/>
      <c r="BC12" s="9"/>
    </row>
    <row r="13" spans="1:57" s="5" customFormat="1" ht="11.25" customHeight="1">
      <c r="B13" s="6"/>
      <c r="C13" s="7"/>
      <c r="D13" s="7"/>
      <c r="E13" s="7"/>
      <c r="BC13" s="9"/>
    </row>
    <row r="14" spans="1:57" s="5" customFormat="1" ht="11.25" customHeight="1">
      <c r="B14" s="6"/>
      <c r="C14" s="7"/>
      <c r="D14" s="7"/>
      <c r="E14" s="7"/>
      <c r="L14" s="576" t="s">
        <v>23</v>
      </c>
      <c r="M14" s="577"/>
      <c r="N14" s="577"/>
      <c r="O14" s="577"/>
      <c r="P14" s="577"/>
      <c r="Q14" s="577"/>
      <c r="R14" s="577"/>
      <c r="S14" s="577"/>
      <c r="T14" s="577"/>
      <c r="U14" s="577"/>
      <c r="V14" s="577"/>
      <c r="W14" s="577"/>
      <c r="X14" s="577"/>
      <c r="Y14" s="577"/>
      <c r="Z14" s="577"/>
      <c r="AA14" s="577"/>
      <c r="AB14" s="577"/>
      <c r="AC14" s="577"/>
      <c r="AD14" s="577"/>
      <c r="AE14" s="577"/>
      <c r="AF14" s="577"/>
      <c r="AG14" s="577"/>
      <c r="AH14" s="577"/>
      <c r="AI14" s="577"/>
      <c r="AJ14" s="577"/>
      <c r="AK14" s="577"/>
      <c r="AL14" s="577"/>
      <c r="AM14" s="577"/>
      <c r="AN14" s="577"/>
      <c r="AO14" s="577"/>
      <c r="AP14" s="577"/>
      <c r="AQ14" s="577"/>
      <c r="AR14" s="578"/>
      <c r="BC14" s="9"/>
    </row>
    <row r="15" spans="1:57" s="5" customFormat="1" ht="11.25" customHeight="1">
      <c r="B15" s="6"/>
      <c r="C15" s="7"/>
      <c r="D15" s="7"/>
      <c r="L15" s="474"/>
      <c r="M15" s="475"/>
      <c r="N15" s="475"/>
      <c r="O15" s="475"/>
      <c r="P15" s="475"/>
      <c r="Q15" s="475"/>
      <c r="R15" s="475"/>
      <c r="S15" s="475"/>
      <c r="T15" s="475"/>
      <c r="U15" s="475"/>
      <c r="V15" s="475"/>
      <c r="W15" s="475"/>
      <c r="X15" s="475"/>
      <c r="Y15" s="475"/>
      <c r="Z15" s="475"/>
      <c r="AA15" s="475"/>
      <c r="AB15" s="475"/>
      <c r="AC15" s="475"/>
      <c r="AD15" s="475"/>
      <c r="AE15" s="475"/>
      <c r="AF15" s="475"/>
      <c r="AG15" s="475"/>
      <c r="AH15" s="475"/>
      <c r="AI15" s="475"/>
      <c r="AJ15" s="475"/>
      <c r="AK15" s="475"/>
      <c r="AL15" s="475"/>
      <c r="AM15" s="475"/>
      <c r="AN15" s="475"/>
      <c r="AO15" s="475"/>
      <c r="AP15" s="475"/>
      <c r="AQ15" s="475"/>
      <c r="AR15" s="476"/>
      <c r="BC15" s="9"/>
    </row>
    <row r="16" spans="1:57" s="5" customFormat="1" ht="11.25" customHeight="1">
      <c r="B16" s="6"/>
      <c r="C16" s="7"/>
      <c r="D16" s="7"/>
      <c r="E16" s="7"/>
      <c r="G16" s="7"/>
      <c r="H16" s="7"/>
      <c r="I16" s="7"/>
      <c r="J16" s="7"/>
      <c r="K16" s="7"/>
      <c r="L16" s="474"/>
      <c r="M16" s="475"/>
      <c r="N16" s="475"/>
      <c r="O16" s="475"/>
      <c r="P16" s="475"/>
      <c r="Q16" s="475"/>
      <c r="R16" s="475"/>
      <c r="S16" s="475"/>
      <c r="T16" s="475"/>
      <c r="U16" s="475"/>
      <c r="V16" s="475"/>
      <c r="W16" s="475"/>
      <c r="X16" s="475"/>
      <c r="Y16" s="475"/>
      <c r="Z16" s="475"/>
      <c r="AA16" s="475"/>
      <c r="AB16" s="475"/>
      <c r="AC16" s="475"/>
      <c r="AD16" s="475"/>
      <c r="AE16" s="475"/>
      <c r="AF16" s="475"/>
      <c r="AG16" s="475"/>
      <c r="AH16" s="475"/>
      <c r="AI16" s="475"/>
      <c r="AJ16" s="475"/>
      <c r="AK16" s="475"/>
      <c r="AL16" s="475"/>
      <c r="AM16" s="475"/>
      <c r="AN16" s="475"/>
      <c r="AO16" s="475"/>
      <c r="AP16" s="475"/>
      <c r="AQ16" s="475"/>
      <c r="AR16" s="476"/>
      <c r="BC16" s="9"/>
    </row>
    <row r="17" spans="2:57" s="5" customFormat="1" ht="11.25" customHeight="1">
      <c r="B17" s="6"/>
      <c r="C17" s="7"/>
      <c r="E17" s="7"/>
      <c r="L17" s="477"/>
      <c r="M17" s="478"/>
      <c r="N17" s="478"/>
      <c r="O17" s="478"/>
      <c r="P17" s="478"/>
      <c r="Q17" s="478"/>
      <c r="R17" s="478"/>
      <c r="S17" s="478"/>
      <c r="T17" s="478"/>
      <c r="U17" s="478"/>
      <c r="V17" s="478"/>
      <c r="W17" s="478"/>
      <c r="X17" s="478"/>
      <c r="Y17" s="478"/>
      <c r="Z17" s="478"/>
      <c r="AA17" s="478"/>
      <c r="AB17" s="478"/>
      <c r="AC17" s="478"/>
      <c r="AD17" s="478"/>
      <c r="AE17" s="478"/>
      <c r="AF17" s="478"/>
      <c r="AG17" s="478"/>
      <c r="AH17" s="478"/>
      <c r="AI17" s="478"/>
      <c r="AJ17" s="478"/>
      <c r="AK17" s="478"/>
      <c r="AL17" s="478"/>
      <c r="AM17" s="478"/>
      <c r="AN17" s="478"/>
      <c r="AO17" s="478"/>
      <c r="AP17" s="478"/>
      <c r="AQ17" s="478"/>
      <c r="AR17" s="479"/>
      <c r="BC17" s="9"/>
    </row>
    <row r="18" spans="2:57" s="5" customFormat="1" ht="11.25" customHeight="1">
      <c r="B18" s="6"/>
      <c r="C18" s="7"/>
      <c r="D18" s="7"/>
      <c r="E18" s="7"/>
      <c r="L18" s="579" t="s">
        <v>24</v>
      </c>
      <c r="M18" s="577"/>
      <c r="N18" s="577"/>
      <c r="O18" s="577"/>
      <c r="P18" s="577"/>
      <c r="Q18" s="577"/>
      <c r="R18" s="577"/>
      <c r="S18" s="577"/>
      <c r="T18" s="577"/>
      <c r="U18" s="577"/>
      <c r="V18" s="577"/>
      <c r="W18" s="577"/>
      <c r="X18" s="577"/>
      <c r="Y18" s="577"/>
      <c r="Z18" s="577"/>
      <c r="AA18" s="577"/>
      <c r="AB18" s="577"/>
      <c r="AC18" s="577"/>
      <c r="AD18" s="577"/>
      <c r="AE18" s="577"/>
      <c r="AF18" s="577"/>
      <c r="AG18" s="577"/>
      <c r="AH18" s="577"/>
      <c r="AI18" s="577"/>
      <c r="AJ18" s="577"/>
      <c r="AK18" s="577"/>
      <c r="AL18" s="577"/>
      <c r="AM18" s="577"/>
      <c r="AN18" s="577"/>
      <c r="AO18" s="577"/>
      <c r="AP18" s="577"/>
      <c r="AQ18" s="577"/>
      <c r="AR18" s="578"/>
      <c r="BC18" s="9"/>
    </row>
    <row r="19" spans="2:57" s="5" customFormat="1" ht="11.25" customHeight="1">
      <c r="B19" s="6"/>
      <c r="C19" s="7"/>
      <c r="D19" s="7"/>
      <c r="L19" s="474"/>
      <c r="M19" s="475"/>
      <c r="N19" s="475"/>
      <c r="O19" s="475"/>
      <c r="P19" s="475"/>
      <c r="Q19" s="475"/>
      <c r="R19" s="475"/>
      <c r="S19" s="475"/>
      <c r="T19" s="475"/>
      <c r="U19" s="475"/>
      <c r="V19" s="475"/>
      <c r="W19" s="475"/>
      <c r="X19" s="475"/>
      <c r="Y19" s="475"/>
      <c r="Z19" s="475"/>
      <c r="AA19" s="475"/>
      <c r="AB19" s="475"/>
      <c r="AC19" s="475"/>
      <c r="AD19" s="475"/>
      <c r="AE19" s="475"/>
      <c r="AF19" s="475"/>
      <c r="AG19" s="475"/>
      <c r="AH19" s="475"/>
      <c r="AI19" s="475"/>
      <c r="AJ19" s="475"/>
      <c r="AK19" s="475"/>
      <c r="AL19" s="475"/>
      <c r="AM19" s="475"/>
      <c r="AN19" s="475"/>
      <c r="AO19" s="475"/>
      <c r="AP19" s="475"/>
      <c r="AQ19" s="475"/>
      <c r="AR19" s="476"/>
      <c r="BC19" s="9"/>
    </row>
    <row r="20" spans="2:57" s="5" customFormat="1" ht="11.25" customHeight="1">
      <c r="B20" s="6"/>
      <c r="C20" s="7"/>
      <c r="D20" s="7"/>
      <c r="E20" s="7"/>
      <c r="G20" s="7"/>
      <c r="H20" s="7"/>
      <c r="I20" s="7"/>
      <c r="J20" s="7"/>
      <c r="K20" s="7"/>
      <c r="L20" s="474"/>
      <c r="M20" s="475"/>
      <c r="N20" s="475"/>
      <c r="O20" s="475"/>
      <c r="P20" s="475"/>
      <c r="Q20" s="475"/>
      <c r="R20" s="475"/>
      <c r="S20" s="475"/>
      <c r="T20" s="475"/>
      <c r="U20" s="475"/>
      <c r="V20" s="475"/>
      <c r="W20" s="475"/>
      <c r="X20" s="475"/>
      <c r="Y20" s="475"/>
      <c r="Z20" s="475"/>
      <c r="AA20" s="475"/>
      <c r="AB20" s="475"/>
      <c r="AC20" s="475"/>
      <c r="AD20" s="475"/>
      <c r="AE20" s="475"/>
      <c r="AF20" s="475"/>
      <c r="AG20" s="475"/>
      <c r="AH20" s="475"/>
      <c r="AI20" s="475"/>
      <c r="AJ20" s="475"/>
      <c r="AK20" s="475"/>
      <c r="AL20" s="475"/>
      <c r="AM20" s="475"/>
      <c r="AN20" s="475"/>
      <c r="AO20" s="475"/>
      <c r="AP20" s="475"/>
      <c r="AQ20" s="475"/>
      <c r="AR20" s="476"/>
      <c r="BC20" s="9"/>
    </row>
    <row r="21" spans="2:57" s="5" customFormat="1" ht="11.25" customHeight="1">
      <c r="B21" s="6"/>
      <c r="C21" s="7"/>
      <c r="D21" s="7"/>
      <c r="L21" s="474"/>
      <c r="M21" s="475"/>
      <c r="N21" s="475"/>
      <c r="O21" s="475"/>
      <c r="P21" s="475"/>
      <c r="Q21" s="475"/>
      <c r="R21" s="475"/>
      <c r="S21" s="475"/>
      <c r="T21" s="475"/>
      <c r="U21" s="475"/>
      <c r="V21" s="475"/>
      <c r="W21" s="475"/>
      <c r="X21" s="475"/>
      <c r="Y21" s="475"/>
      <c r="Z21" s="475"/>
      <c r="AA21" s="475"/>
      <c r="AB21" s="475"/>
      <c r="AC21" s="475"/>
      <c r="AD21" s="475"/>
      <c r="AE21" s="475"/>
      <c r="AF21" s="475"/>
      <c r="AG21" s="475"/>
      <c r="AH21" s="475"/>
      <c r="AI21" s="475"/>
      <c r="AJ21" s="475"/>
      <c r="AK21" s="475"/>
      <c r="AL21" s="475"/>
      <c r="AM21" s="475"/>
      <c r="AN21" s="475"/>
      <c r="AO21" s="475"/>
      <c r="AP21" s="475"/>
      <c r="AQ21" s="475"/>
      <c r="AR21" s="476"/>
      <c r="BC21" s="9"/>
    </row>
    <row r="22" spans="2:57" s="5" customFormat="1" ht="11.25" customHeight="1">
      <c r="B22" s="6"/>
      <c r="C22" s="7"/>
      <c r="D22" s="7"/>
      <c r="L22" s="474"/>
      <c r="M22" s="475"/>
      <c r="N22" s="475"/>
      <c r="O22" s="475"/>
      <c r="P22" s="475"/>
      <c r="Q22" s="475"/>
      <c r="R22" s="475"/>
      <c r="S22" s="475"/>
      <c r="T22" s="475"/>
      <c r="U22" s="475"/>
      <c r="V22" s="475"/>
      <c r="W22" s="475"/>
      <c r="X22" s="475"/>
      <c r="Y22" s="475"/>
      <c r="Z22" s="475"/>
      <c r="AA22" s="475"/>
      <c r="AB22" s="475"/>
      <c r="AC22" s="475"/>
      <c r="AD22" s="475"/>
      <c r="AE22" s="475"/>
      <c r="AF22" s="475"/>
      <c r="AG22" s="475"/>
      <c r="AH22" s="475"/>
      <c r="AI22" s="475"/>
      <c r="AJ22" s="475"/>
      <c r="AK22" s="475"/>
      <c r="AL22" s="475"/>
      <c r="AM22" s="475"/>
      <c r="AN22" s="475"/>
      <c r="AO22" s="475"/>
      <c r="AP22" s="475"/>
      <c r="AQ22" s="475"/>
      <c r="AR22" s="476"/>
      <c r="BC22" s="9"/>
    </row>
    <row r="23" spans="2:57" s="5" customFormat="1" ht="11.25" customHeight="1">
      <c r="B23" s="6"/>
      <c r="C23" s="7"/>
      <c r="L23" s="474"/>
      <c r="M23" s="475"/>
      <c r="N23" s="475"/>
      <c r="O23" s="475"/>
      <c r="P23" s="475"/>
      <c r="Q23" s="475"/>
      <c r="R23" s="475"/>
      <c r="S23" s="475"/>
      <c r="T23" s="475"/>
      <c r="U23" s="475"/>
      <c r="V23" s="475"/>
      <c r="W23" s="475"/>
      <c r="X23" s="475"/>
      <c r="Y23" s="475"/>
      <c r="Z23" s="475"/>
      <c r="AA23" s="475"/>
      <c r="AB23" s="475"/>
      <c r="AC23" s="475"/>
      <c r="AD23" s="475"/>
      <c r="AE23" s="475"/>
      <c r="AF23" s="475"/>
      <c r="AG23" s="475"/>
      <c r="AH23" s="475"/>
      <c r="AI23" s="475"/>
      <c r="AJ23" s="475"/>
      <c r="AK23" s="475"/>
      <c r="AL23" s="475"/>
      <c r="AM23" s="475"/>
      <c r="AN23" s="475"/>
      <c r="AO23" s="475"/>
      <c r="AP23" s="475"/>
      <c r="AQ23" s="475"/>
      <c r="AR23" s="476"/>
      <c r="BC23" s="9"/>
    </row>
    <row r="24" spans="2:57" s="5" customFormat="1" ht="11.25" customHeight="1">
      <c r="B24" s="6"/>
      <c r="C24" s="7"/>
      <c r="E24" s="7"/>
      <c r="G24" s="7"/>
      <c r="H24" s="7"/>
      <c r="I24" s="7"/>
      <c r="J24" s="7"/>
      <c r="K24" s="7"/>
      <c r="L24" s="474"/>
      <c r="M24" s="475"/>
      <c r="N24" s="475"/>
      <c r="O24" s="475"/>
      <c r="P24" s="475"/>
      <c r="Q24" s="475"/>
      <c r="R24" s="475"/>
      <c r="S24" s="475"/>
      <c r="T24" s="475"/>
      <c r="U24" s="475"/>
      <c r="V24" s="475"/>
      <c r="W24" s="475"/>
      <c r="X24" s="475"/>
      <c r="Y24" s="475"/>
      <c r="Z24" s="475"/>
      <c r="AA24" s="475"/>
      <c r="AB24" s="475"/>
      <c r="AC24" s="475"/>
      <c r="AD24" s="475"/>
      <c r="AE24" s="475"/>
      <c r="AF24" s="475"/>
      <c r="AG24" s="475"/>
      <c r="AH24" s="475"/>
      <c r="AI24" s="475"/>
      <c r="AJ24" s="475"/>
      <c r="AK24" s="475"/>
      <c r="AL24" s="475"/>
      <c r="AM24" s="475"/>
      <c r="AN24" s="475"/>
      <c r="AO24" s="475"/>
      <c r="AP24" s="475"/>
      <c r="AQ24" s="475"/>
      <c r="AR24" s="476"/>
      <c r="AT24" s="7"/>
      <c r="AU24" s="7"/>
      <c r="AV24" s="7"/>
      <c r="AW24" s="7"/>
      <c r="AX24" s="7"/>
      <c r="AY24" s="7"/>
      <c r="AZ24" s="7"/>
      <c r="BA24" s="7"/>
      <c r="BB24" s="7"/>
      <c r="BC24" s="8"/>
      <c r="BD24" s="7"/>
      <c r="BE24" s="7"/>
    </row>
    <row r="25" spans="2:57" s="5" customFormat="1" ht="11.25" customHeight="1">
      <c r="B25" s="6"/>
      <c r="C25" s="7"/>
      <c r="E25" s="7"/>
      <c r="F25" s="7"/>
      <c r="G25" s="7"/>
      <c r="H25" s="7"/>
      <c r="I25" s="7"/>
      <c r="J25" s="7"/>
      <c r="K25" s="7"/>
      <c r="L25" s="474"/>
      <c r="M25" s="475"/>
      <c r="N25" s="475"/>
      <c r="O25" s="475"/>
      <c r="P25" s="475"/>
      <c r="Q25" s="475"/>
      <c r="R25" s="475"/>
      <c r="S25" s="475"/>
      <c r="T25" s="475"/>
      <c r="U25" s="475"/>
      <c r="V25" s="475"/>
      <c r="W25" s="475"/>
      <c r="X25" s="475"/>
      <c r="Y25" s="475"/>
      <c r="Z25" s="475"/>
      <c r="AA25" s="475"/>
      <c r="AB25" s="475"/>
      <c r="AC25" s="475"/>
      <c r="AD25" s="475"/>
      <c r="AE25" s="475"/>
      <c r="AF25" s="475"/>
      <c r="AG25" s="475"/>
      <c r="AH25" s="475"/>
      <c r="AI25" s="475"/>
      <c r="AJ25" s="475"/>
      <c r="AK25" s="475"/>
      <c r="AL25" s="475"/>
      <c r="AM25" s="475"/>
      <c r="AN25" s="475"/>
      <c r="AO25" s="475"/>
      <c r="AP25" s="475"/>
      <c r="AQ25" s="475"/>
      <c r="AR25" s="476"/>
      <c r="AS25" s="7"/>
      <c r="AT25" s="7"/>
      <c r="AU25" s="7"/>
      <c r="AV25" s="7"/>
      <c r="AW25" s="7"/>
      <c r="AX25" s="7"/>
      <c r="AY25" s="7"/>
      <c r="AZ25" s="7"/>
      <c r="BA25" s="7"/>
      <c r="BB25" s="7"/>
      <c r="BC25" s="8"/>
      <c r="BD25" s="7"/>
      <c r="BE25" s="7"/>
    </row>
    <row r="26" spans="2:57" s="5" customFormat="1" ht="11.25" customHeight="1">
      <c r="B26" s="6"/>
      <c r="C26" s="7"/>
      <c r="E26" s="7"/>
      <c r="F26" s="7"/>
      <c r="G26" s="7"/>
      <c r="H26" s="7"/>
      <c r="I26" s="7"/>
      <c r="J26" s="7"/>
      <c r="K26" s="7"/>
      <c r="L26" s="474"/>
      <c r="M26" s="475"/>
      <c r="N26" s="475"/>
      <c r="O26" s="475"/>
      <c r="P26" s="475"/>
      <c r="Q26" s="475"/>
      <c r="R26" s="475"/>
      <c r="S26" s="475"/>
      <c r="T26" s="475"/>
      <c r="U26" s="475"/>
      <c r="V26" s="475"/>
      <c r="W26" s="475"/>
      <c r="X26" s="475"/>
      <c r="Y26" s="475"/>
      <c r="Z26" s="475"/>
      <c r="AA26" s="475"/>
      <c r="AB26" s="475"/>
      <c r="AC26" s="475"/>
      <c r="AD26" s="475"/>
      <c r="AE26" s="475"/>
      <c r="AF26" s="475"/>
      <c r="AG26" s="475"/>
      <c r="AH26" s="475"/>
      <c r="AI26" s="475"/>
      <c r="AJ26" s="475"/>
      <c r="AK26" s="475"/>
      <c r="AL26" s="475"/>
      <c r="AM26" s="475"/>
      <c r="AN26" s="475"/>
      <c r="AO26" s="475"/>
      <c r="AP26" s="475"/>
      <c r="AQ26" s="475"/>
      <c r="AR26" s="476"/>
      <c r="AS26" s="7"/>
      <c r="AT26" s="7"/>
      <c r="AU26" s="7"/>
      <c r="AV26" s="7"/>
      <c r="AW26" s="7"/>
      <c r="AX26" s="7"/>
      <c r="AY26" s="7"/>
      <c r="AZ26" s="7"/>
      <c r="BA26" s="7"/>
      <c r="BB26" s="7"/>
      <c r="BC26" s="8"/>
      <c r="BD26" s="7"/>
      <c r="BE26" s="7"/>
    </row>
    <row r="27" spans="2:57" s="5" customFormat="1" ht="11.25" customHeight="1">
      <c r="B27" s="6"/>
      <c r="C27" s="7"/>
      <c r="E27" s="7"/>
      <c r="F27" s="7"/>
      <c r="G27" s="7"/>
      <c r="H27" s="7"/>
      <c r="I27" s="7"/>
      <c r="J27" s="7"/>
      <c r="K27" s="7"/>
      <c r="L27" s="474"/>
      <c r="M27" s="475"/>
      <c r="N27" s="475"/>
      <c r="O27" s="475"/>
      <c r="P27" s="475"/>
      <c r="Q27" s="475"/>
      <c r="R27" s="475"/>
      <c r="S27" s="475"/>
      <c r="T27" s="475"/>
      <c r="U27" s="475"/>
      <c r="V27" s="475"/>
      <c r="W27" s="475"/>
      <c r="X27" s="475"/>
      <c r="Y27" s="475"/>
      <c r="Z27" s="475"/>
      <c r="AA27" s="475"/>
      <c r="AB27" s="475"/>
      <c r="AC27" s="475"/>
      <c r="AD27" s="475"/>
      <c r="AE27" s="475"/>
      <c r="AF27" s="475"/>
      <c r="AG27" s="475"/>
      <c r="AH27" s="475"/>
      <c r="AI27" s="475"/>
      <c r="AJ27" s="475"/>
      <c r="AK27" s="475"/>
      <c r="AL27" s="475"/>
      <c r="AM27" s="475"/>
      <c r="AN27" s="475"/>
      <c r="AO27" s="475"/>
      <c r="AP27" s="475"/>
      <c r="AQ27" s="475"/>
      <c r="AR27" s="476"/>
      <c r="AS27" s="7"/>
      <c r="AT27" s="7"/>
      <c r="AU27" s="7"/>
      <c r="AV27" s="7"/>
      <c r="AW27" s="7"/>
      <c r="AX27" s="7"/>
      <c r="AY27" s="7"/>
      <c r="AZ27" s="7"/>
      <c r="BA27" s="7"/>
      <c r="BB27" s="7"/>
      <c r="BC27" s="8"/>
      <c r="BD27" s="7"/>
      <c r="BE27" s="7"/>
    </row>
    <row r="28" spans="2:57" s="5" customFormat="1" ht="11.25" customHeight="1">
      <c r="B28" s="6"/>
      <c r="C28" s="7"/>
      <c r="E28" s="7"/>
      <c r="F28" s="7"/>
      <c r="G28" s="7"/>
      <c r="H28" s="7"/>
      <c r="I28" s="7"/>
      <c r="J28" s="7"/>
      <c r="K28" s="7"/>
      <c r="L28" s="477"/>
      <c r="M28" s="478"/>
      <c r="N28" s="478"/>
      <c r="O28" s="478"/>
      <c r="P28" s="478"/>
      <c r="Q28" s="478"/>
      <c r="R28" s="478"/>
      <c r="S28" s="478"/>
      <c r="T28" s="478"/>
      <c r="U28" s="478"/>
      <c r="V28" s="478"/>
      <c r="W28" s="478"/>
      <c r="X28" s="478"/>
      <c r="Y28" s="478"/>
      <c r="Z28" s="478"/>
      <c r="AA28" s="478"/>
      <c r="AB28" s="478"/>
      <c r="AC28" s="478"/>
      <c r="AD28" s="478"/>
      <c r="AE28" s="478"/>
      <c r="AF28" s="478"/>
      <c r="AG28" s="478"/>
      <c r="AH28" s="478"/>
      <c r="AI28" s="478"/>
      <c r="AJ28" s="478"/>
      <c r="AK28" s="478"/>
      <c r="AL28" s="478"/>
      <c r="AM28" s="478"/>
      <c r="AN28" s="478"/>
      <c r="AO28" s="478"/>
      <c r="AP28" s="478"/>
      <c r="AQ28" s="478"/>
      <c r="AR28" s="479"/>
      <c r="AS28" s="7"/>
      <c r="AT28" s="7"/>
      <c r="AU28" s="7"/>
      <c r="AV28" s="7"/>
      <c r="AW28" s="7"/>
      <c r="AX28" s="7"/>
      <c r="AY28" s="7"/>
      <c r="AZ28" s="7"/>
      <c r="BA28" s="7"/>
      <c r="BB28" s="7"/>
      <c r="BC28" s="8"/>
      <c r="BD28" s="7"/>
      <c r="BE28" s="7"/>
    </row>
    <row r="29" spans="2:57" s="5" customFormat="1" ht="11.25" customHeight="1">
      <c r="B29" s="6"/>
      <c r="C29" s="7"/>
      <c r="E29" s="7"/>
      <c r="N29" s="7"/>
      <c r="O29" s="7"/>
      <c r="P29" s="7"/>
      <c r="Q29" s="7"/>
      <c r="R29" s="7"/>
      <c r="S29" s="7"/>
      <c r="T29" s="7"/>
      <c r="U29" s="7"/>
      <c r="V29" s="7"/>
      <c r="W29" s="7"/>
      <c r="X29" s="7"/>
      <c r="Y29" s="7"/>
      <c r="Z29" s="7"/>
      <c r="AA29" s="7"/>
      <c r="AB29" s="7"/>
      <c r="AC29" s="7"/>
      <c r="AD29" s="7"/>
      <c r="AE29" s="7"/>
      <c r="AF29" s="7"/>
      <c r="AG29" s="7"/>
      <c r="AW29" s="7"/>
      <c r="AX29" s="7"/>
      <c r="AY29" s="7"/>
      <c r="BC29" s="9"/>
    </row>
    <row r="30" spans="2:57" s="5" customFormat="1" ht="11.25" customHeight="1">
      <c r="B30" s="6"/>
      <c r="C30" s="7"/>
      <c r="L30" s="480" t="s">
        <v>25</v>
      </c>
      <c r="M30" s="481"/>
      <c r="N30" s="481"/>
      <c r="O30" s="481"/>
      <c r="P30" s="481"/>
      <c r="Q30" s="481"/>
      <c r="R30" s="481"/>
      <c r="S30" s="481"/>
      <c r="T30" s="481"/>
      <c r="U30" s="481"/>
      <c r="V30" s="481"/>
      <c r="W30" s="481"/>
      <c r="X30" s="481"/>
      <c r="Y30" s="481"/>
      <c r="Z30" s="481"/>
      <c r="AA30" s="481"/>
      <c r="AB30" s="481"/>
      <c r="AC30" s="481"/>
      <c r="AD30" s="481"/>
      <c r="AE30" s="481"/>
      <c r="AF30" s="481"/>
      <c r="AG30" s="481"/>
      <c r="AH30" s="481"/>
      <c r="AI30" s="481"/>
      <c r="AJ30" s="481"/>
      <c r="AK30" s="481"/>
      <c r="AL30" s="481"/>
      <c r="AM30" s="481"/>
      <c r="AN30" s="481"/>
      <c r="AO30" s="481"/>
      <c r="AP30" s="481"/>
      <c r="AQ30" s="481"/>
      <c r="AR30" s="481"/>
      <c r="AW30" s="7"/>
      <c r="AX30" s="7"/>
      <c r="AY30" s="7"/>
      <c r="BC30" s="9"/>
    </row>
    <row r="31" spans="2:57" s="5" customFormat="1" ht="11.25" customHeight="1">
      <c r="B31" s="6"/>
      <c r="C31" s="7"/>
      <c r="L31" s="481"/>
      <c r="M31" s="481"/>
      <c r="N31" s="481"/>
      <c r="O31" s="481"/>
      <c r="P31" s="481"/>
      <c r="Q31" s="481"/>
      <c r="R31" s="481"/>
      <c r="S31" s="481"/>
      <c r="T31" s="481"/>
      <c r="U31" s="481"/>
      <c r="V31" s="481"/>
      <c r="W31" s="481"/>
      <c r="X31" s="481"/>
      <c r="Y31" s="481"/>
      <c r="Z31" s="481"/>
      <c r="AA31" s="481"/>
      <c r="AB31" s="481"/>
      <c r="AC31" s="481"/>
      <c r="AD31" s="481"/>
      <c r="AE31" s="481"/>
      <c r="AF31" s="481"/>
      <c r="AG31" s="481"/>
      <c r="AH31" s="481"/>
      <c r="AI31" s="481"/>
      <c r="AJ31" s="481"/>
      <c r="AK31" s="481"/>
      <c r="AL31" s="481"/>
      <c r="AM31" s="481"/>
      <c r="AN31" s="481"/>
      <c r="AO31" s="481"/>
      <c r="AP31" s="481"/>
      <c r="AQ31" s="481"/>
      <c r="AR31" s="481"/>
      <c r="BC31" s="9"/>
    </row>
    <row r="32" spans="2:57" s="5" customFormat="1" ht="11.25" customHeight="1">
      <c r="B32" s="6"/>
      <c r="L32" s="481"/>
      <c r="M32" s="481"/>
      <c r="N32" s="481"/>
      <c r="O32" s="481"/>
      <c r="P32" s="481"/>
      <c r="Q32" s="481"/>
      <c r="R32" s="481"/>
      <c r="S32" s="481"/>
      <c r="T32" s="481"/>
      <c r="U32" s="481"/>
      <c r="V32" s="481"/>
      <c r="W32" s="481"/>
      <c r="X32" s="481"/>
      <c r="Y32" s="481"/>
      <c r="Z32" s="481"/>
      <c r="AA32" s="481"/>
      <c r="AB32" s="481"/>
      <c r="AC32" s="481"/>
      <c r="AD32" s="481"/>
      <c r="AE32" s="481"/>
      <c r="AF32" s="481"/>
      <c r="AG32" s="481"/>
      <c r="AH32" s="481"/>
      <c r="AI32" s="481"/>
      <c r="AJ32" s="481"/>
      <c r="AK32" s="481"/>
      <c r="AL32" s="481"/>
      <c r="AM32" s="481"/>
      <c r="AN32" s="481"/>
      <c r="AO32" s="481"/>
      <c r="AP32" s="481"/>
      <c r="AQ32" s="481"/>
      <c r="AR32" s="481"/>
      <c r="BC32" s="9"/>
    </row>
    <row r="33" spans="2:55" s="5" customFormat="1" ht="11.25" customHeight="1">
      <c r="B33" s="6"/>
      <c r="C33" s="7"/>
      <c r="E33" s="7"/>
      <c r="F33" s="7"/>
      <c r="G33" s="7"/>
      <c r="H33" s="7"/>
      <c r="I33" s="7"/>
      <c r="J33" s="7"/>
      <c r="K33" s="7"/>
      <c r="L33" s="481"/>
      <c r="M33" s="481"/>
      <c r="N33" s="481"/>
      <c r="O33" s="481"/>
      <c r="P33" s="481"/>
      <c r="Q33" s="481"/>
      <c r="R33" s="481"/>
      <c r="S33" s="481"/>
      <c r="T33" s="481"/>
      <c r="U33" s="481"/>
      <c r="V33" s="481"/>
      <c r="W33" s="481"/>
      <c r="X33" s="481"/>
      <c r="Y33" s="481"/>
      <c r="Z33" s="481"/>
      <c r="AA33" s="481"/>
      <c r="AB33" s="481"/>
      <c r="AC33" s="481"/>
      <c r="AD33" s="481"/>
      <c r="AE33" s="481"/>
      <c r="AF33" s="481"/>
      <c r="AG33" s="481"/>
      <c r="AH33" s="481"/>
      <c r="AI33" s="481"/>
      <c r="AJ33" s="481"/>
      <c r="AK33" s="481"/>
      <c r="AL33" s="481"/>
      <c r="AM33" s="481"/>
      <c r="AN33" s="481"/>
      <c r="AO33" s="481"/>
      <c r="AP33" s="481"/>
      <c r="AQ33" s="481"/>
      <c r="AR33" s="481"/>
      <c r="AS33" s="7"/>
      <c r="AT33" s="7"/>
      <c r="AU33" s="7"/>
      <c r="AV33" s="7"/>
      <c r="BC33" s="9"/>
    </row>
    <row r="34" spans="2:55" s="5" customFormat="1" ht="11.25" customHeight="1">
      <c r="B34" s="6"/>
      <c r="E34" s="7"/>
      <c r="G34" s="7"/>
      <c r="H34" s="7"/>
      <c r="I34" s="7"/>
      <c r="J34" s="7"/>
      <c r="K34" s="7"/>
      <c r="L34" s="481"/>
      <c r="M34" s="481"/>
      <c r="N34" s="481"/>
      <c r="O34" s="481"/>
      <c r="P34" s="481"/>
      <c r="Q34" s="481"/>
      <c r="R34" s="481"/>
      <c r="S34" s="481"/>
      <c r="T34" s="481"/>
      <c r="U34" s="481"/>
      <c r="V34" s="481"/>
      <c r="W34" s="481"/>
      <c r="X34" s="481"/>
      <c r="Y34" s="481"/>
      <c r="Z34" s="481"/>
      <c r="AA34" s="481"/>
      <c r="AB34" s="481"/>
      <c r="AC34" s="481"/>
      <c r="AD34" s="481"/>
      <c r="AE34" s="481"/>
      <c r="AF34" s="481"/>
      <c r="AG34" s="481"/>
      <c r="AH34" s="481"/>
      <c r="AI34" s="481"/>
      <c r="AJ34" s="481"/>
      <c r="AK34" s="481"/>
      <c r="AL34" s="481"/>
      <c r="AM34" s="481"/>
      <c r="AN34" s="481"/>
      <c r="AO34" s="481"/>
      <c r="AP34" s="481"/>
      <c r="AQ34" s="481"/>
      <c r="AR34" s="481"/>
      <c r="AS34" s="10"/>
      <c r="AT34" s="10"/>
      <c r="AU34" s="7"/>
      <c r="AV34" s="7"/>
      <c r="BC34" s="9"/>
    </row>
    <row r="35" spans="2:55" s="5" customFormat="1" ht="11.25" customHeight="1">
      <c r="B35" s="6"/>
      <c r="E35" s="7"/>
      <c r="F35" s="7"/>
      <c r="G35" s="7"/>
      <c r="H35" s="7"/>
      <c r="I35" s="7"/>
      <c r="J35" s="7"/>
      <c r="K35" s="7"/>
      <c r="L35" s="481"/>
      <c r="M35" s="481"/>
      <c r="N35" s="481"/>
      <c r="O35" s="481"/>
      <c r="P35" s="481"/>
      <c r="Q35" s="481"/>
      <c r="R35" s="481"/>
      <c r="S35" s="481"/>
      <c r="T35" s="481"/>
      <c r="U35" s="481"/>
      <c r="V35" s="481"/>
      <c r="W35" s="481"/>
      <c r="X35" s="481"/>
      <c r="Y35" s="481"/>
      <c r="Z35" s="481"/>
      <c r="AA35" s="481"/>
      <c r="AB35" s="481"/>
      <c r="AC35" s="481"/>
      <c r="AD35" s="481"/>
      <c r="AE35" s="481"/>
      <c r="AF35" s="481"/>
      <c r="AG35" s="481"/>
      <c r="AH35" s="481"/>
      <c r="AI35" s="481"/>
      <c r="AJ35" s="481"/>
      <c r="AK35" s="481"/>
      <c r="AL35" s="481"/>
      <c r="AM35" s="481"/>
      <c r="AN35" s="481"/>
      <c r="AO35" s="481"/>
      <c r="AP35" s="481"/>
      <c r="AQ35" s="481"/>
      <c r="AR35" s="481"/>
      <c r="AS35" s="7"/>
      <c r="AT35" s="7"/>
      <c r="AU35" s="7"/>
      <c r="AV35" s="7"/>
      <c r="BC35" s="9"/>
    </row>
    <row r="36" spans="2:55" s="5" customFormat="1" ht="11.25" customHeight="1">
      <c r="B36" s="6"/>
      <c r="L36" s="481"/>
      <c r="M36" s="481"/>
      <c r="N36" s="481"/>
      <c r="O36" s="481"/>
      <c r="P36" s="481"/>
      <c r="Q36" s="481"/>
      <c r="R36" s="481"/>
      <c r="S36" s="481"/>
      <c r="T36" s="481"/>
      <c r="U36" s="481"/>
      <c r="V36" s="481"/>
      <c r="W36" s="481"/>
      <c r="X36" s="481"/>
      <c r="Y36" s="481"/>
      <c r="Z36" s="481"/>
      <c r="AA36" s="481"/>
      <c r="AB36" s="481"/>
      <c r="AC36" s="481"/>
      <c r="AD36" s="481"/>
      <c r="AE36" s="481"/>
      <c r="AF36" s="481"/>
      <c r="AG36" s="481"/>
      <c r="AH36" s="481"/>
      <c r="AI36" s="481"/>
      <c r="AJ36" s="481"/>
      <c r="AK36" s="481"/>
      <c r="AL36" s="481"/>
      <c r="AM36" s="481"/>
      <c r="AN36" s="481"/>
      <c r="AO36" s="481"/>
      <c r="AP36" s="481"/>
      <c r="AQ36" s="481"/>
      <c r="AR36" s="481"/>
      <c r="AS36" s="10"/>
      <c r="AT36" s="10"/>
      <c r="AU36" s="7"/>
      <c r="AV36" s="7"/>
      <c r="BC36" s="9"/>
    </row>
    <row r="37" spans="2:55" s="5" customFormat="1" ht="11.25" customHeight="1">
      <c r="B37" s="6"/>
      <c r="E37" s="7"/>
      <c r="G37" s="7"/>
      <c r="H37" s="7"/>
      <c r="I37" s="7"/>
      <c r="J37" s="7"/>
      <c r="K37" s="7"/>
      <c r="L37" s="481"/>
      <c r="M37" s="481"/>
      <c r="N37" s="481"/>
      <c r="O37" s="481"/>
      <c r="P37" s="481"/>
      <c r="Q37" s="481"/>
      <c r="R37" s="481"/>
      <c r="S37" s="481"/>
      <c r="T37" s="481"/>
      <c r="U37" s="481"/>
      <c r="V37" s="481"/>
      <c r="W37" s="481"/>
      <c r="X37" s="481"/>
      <c r="Y37" s="481"/>
      <c r="Z37" s="481"/>
      <c r="AA37" s="481"/>
      <c r="AB37" s="481"/>
      <c r="AC37" s="481"/>
      <c r="AD37" s="481"/>
      <c r="AE37" s="481"/>
      <c r="AF37" s="481"/>
      <c r="AG37" s="481"/>
      <c r="AH37" s="481"/>
      <c r="AI37" s="481"/>
      <c r="AJ37" s="481"/>
      <c r="AK37" s="481"/>
      <c r="AL37" s="481"/>
      <c r="AM37" s="481"/>
      <c r="AN37" s="481"/>
      <c r="AO37" s="481"/>
      <c r="AP37" s="481"/>
      <c r="AQ37" s="481"/>
      <c r="AR37" s="481"/>
      <c r="AS37" s="7"/>
      <c r="AT37" s="7"/>
      <c r="AU37" s="7"/>
      <c r="AV37" s="7"/>
      <c r="BC37" s="9"/>
    </row>
    <row r="38" spans="2:55" s="5" customFormat="1" ht="11.25" customHeight="1">
      <c r="B38" s="6"/>
      <c r="L38" s="481"/>
      <c r="M38" s="481"/>
      <c r="N38" s="481"/>
      <c r="O38" s="481"/>
      <c r="P38" s="481"/>
      <c r="Q38" s="481"/>
      <c r="R38" s="481"/>
      <c r="S38" s="481"/>
      <c r="T38" s="481"/>
      <c r="U38" s="481"/>
      <c r="V38" s="481"/>
      <c r="W38" s="481"/>
      <c r="X38" s="481"/>
      <c r="Y38" s="481"/>
      <c r="Z38" s="481"/>
      <c r="AA38" s="481"/>
      <c r="AB38" s="481"/>
      <c r="AC38" s="481"/>
      <c r="AD38" s="481"/>
      <c r="AE38" s="481"/>
      <c r="AF38" s="481"/>
      <c r="AG38" s="481"/>
      <c r="AH38" s="481"/>
      <c r="AI38" s="481"/>
      <c r="AJ38" s="481"/>
      <c r="AK38" s="481"/>
      <c r="AL38" s="481"/>
      <c r="AM38" s="481"/>
      <c r="AN38" s="481"/>
      <c r="AO38" s="481"/>
      <c r="AP38" s="481"/>
      <c r="AQ38" s="481"/>
      <c r="AR38" s="481"/>
      <c r="BC38" s="9"/>
    </row>
    <row r="39" spans="2:55" s="5" customFormat="1" ht="11.25" customHeight="1">
      <c r="B39" s="6"/>
      <c r="BC39" s="9"/>
    </row>
    <row r="40" spans="2:55" s="5" customFormat="1" ht="11.25" customHeight="1">
      <c r="B40" s="6"/>
      <c r="BC40" s="9"/>
    </row>
    <row r="41" spans="2:55" s="5" customFormat="1" ht="11.25" customHeight="1">
      <c r="B41" s="11"/>
      <c r="BC41" s="9"/>
    </row>
    <row r="42" spans="2:55" s="5" customFormat="1" ht="11.25" customHeight="1">
      <c r="B42" s="11"/>
      <c r="BC42" s="9"/>
    </row>
    <row r="43" spans="2:55" s="5" customFormat="1" ht="11.25" customHeight="1">
      <c r="B43" s="11"/>
      <c r="C43" s="10"/>
      <c r="BC43" s="9"/>
    </row>
    <row r="44" spans="2:55" s="5" customFormat="1" ht="11.25" customHeight="1">
      <c r="B44" s="11"/>
      <c r="C44" s="10"/>
      <c r="BC44" s="9"/>
    </row>
    <row r="45" spans="2:55" s="5" customFormat="1" ht="11.25" customHeight="1">
      <c r="B45" s="11"/>
      <c r="C45" s="10"/>
      <c r="BC45" s="9"/>
    </row>
    <row r="46" spans="2:55" s="5" customFormat="1" ht="11.25" customHeight="1">
      <c r="B46" s="11"/>
      <c r="C46" s="10"/>
      <c r="D46" s="10"/>
      <c r="E46" s="10"/>
      <c r="F46" s="10"/>
      <c r="G46" s="10"/>
      <c r="H46" s="10"/>
      <c r="I46" s="10"/>
      <c r="J46" s="10"/>
      <c r="K46" s="10"/>
      <c r="L46" s="10"/>
      <c r="M46" s="10"/>
      <c r="N46" s="10"/>
      <c r="O46" s="10"/>
      <c r="P46" s="10"/>
      <c r="Q46" s="10"/>
      <c r="R46" s="10"/>
      <c r="S46" s="10"/>
      <c r="T46" s="10"/>
      <c r="U46" s="10"/>
      <c r="V46" s="10"/>
      <c r="W46" s="10"/>
      <c r="X46" s="10"/>
      <c r="Y46" s="10"/>
      <c r="Z46" s="10"/>
      <c r="AA46" s="10"/>
      <c r="AB46" s="10"/>
      <c r="AC46" s="10"/>
      <c r="AD46" s="10"/>
      <c r="AE46" s="10"/>
      <c r="AF46" s="10"/>
      <c r="AG46" s="10"/>
      <c r="AH46" s="10"/>
      <c r="AI46" s="10"/>
      <c r="AJ46" s="10"/>
      <c r="AK46" s="10"/>
      <c r="AL46" s="10"/>
      <c r="AM46" s="10"/>
      <c r="AN46" s="10"/>
      <c r="AO46" s="10"/>
      <c r="AP46" s="10"/>
      <c r="AQ46" s="10"/>
      <c r="AR46" s="10"/>
      <c r="AS46" s="10"/>
      <c r="AT46" s="10"/>
      <c r="AU46" s="10"/>
      <c r="AV46" s="10"/>
      <c r="AW46" s="10"/>
      <c r="AX46" s="10"/>
      <c r="AY46" s="10"/>
      <c r="AZ46" s="10"/>
      <c r="BA46" s="10"/>
      <c r="BB46" s="10"/>
      <c r="BC46" s="12"/>
    </row>
    <row r="47" spans="2:55" s="5" customFormat="1" ht="11.25" customHeight="1">
      <c r="B47" s="11"/>
      <c r="C47" s="10"/>
      <c r="D47" s="10"/>
      <c r="E47" s="10"/>
      <c r="F47" s="10"/>
      <c r="G47" s="10"/>
      <c r="H47" s="10"/>
      <c r="I47" s="10"/>
      <c r="J47" s="10"/>
      <c r="K47" s="10"/>
      <c r="L47" s="10"/>
      <c r="M47" s="10"/>
      <c r="N47" s="10"/>
      <c r="O47" s="10"/>
      <c r="P47" s="10"/>
      <c r="Q47" s="10"/>
      <c r="R47" s="10"/>
      <c r="S47" s="10"/>
      <c r="T47" s="10"/>
      <c r="U47" s="10"/>
      <c r="V47" s="10"/>
      <c r="W47" s="10"/>
      <c r="X47" s="10"/>
      <c r="Y47" s="10"/>
      <c r="Z47" s="10"/>
      <c r="AA47" s="10"/>
      <c r="AB47" s="10"/>
      <c r="AC47" s="10"/>
      <c r="AD47" s="10"/>
      <c r="AE47" s="10"/>
      <c r="AF47" s="10"/>
      <c r="AG47" s="10"/>
      <c r="AH47" s="10"/>
      <c r="AI47" s="10"/>
      <c r="AJ47" s="10"/>
      <c r="AK47" s="10"/>
      <c r="AL47" s="10"/>
      <c r="AM47" s="10"/>
      <c r="AN47" s="10"/>
      <c r="AO47" s="10"/>
      <c r="AP47" s="10"/>
      <c r="AQ47" s="10"/>
      <c r="AR47" s="10"/>
      <c r="AS47" s="10"/>
      <c r="AT47" s="10"/>
      <c r="AU47" s="10"/>
      <c r="AV47" s="10"/>
      <c r="AW47" s="10"/>
      <c r="AX47" s="10"/>
      <c r="AY47" s="10"/>
      <c r="AZ47" s="10"/>
      <c r="BA47" s="10"/>
      <c r="BB47" s="10"/>
      <c r="BC47" s="12"/>
    </row>
    <row r="48" spans="2:55" s="5" customFormat="1" ht="11.25" customHeight="1">
      <c r="B48" s="11"/>
      <c r="C48" s="10"/>
      <c r="D48" s="10"/>
      <c r="E48" s="10"/>
      <c r="F48" s="10"/>
      <c r="G48" s="10"/>
      <c r="H48" s="10"/>
      <c r="I48" s="10"/>
      <c r="J48" s="10"/>
      <c r="K48" s="10"/>
      <c r="L48" s="10"/>
      <c r="M48" s="10"/>
      <c r="N48" s="10"/>
      <c r="O48" s="10"/>
      <c r="P48" s="10"/>
      <c r="Q48" s="10"/>
      <c r="R48" s="10"/>
      <c r="S48" s="10"/>
      <c r="T48" s="10"/>
      <c r="U48" s="10"/>
      <c r="V48" s="10"/>
      <c r="W48" s="10"/>
      <c r="X48" s="10"/>
      <c r="Y48" s="10"/>
      <c r="Z48" s="10"/>
      <c r="AA48" s="10"/>
      <c r="AB48" s="10"/>
      <c r="AC48" s="10"/>
      <c r="AD48" s="10"/>
      <c r="AE48" s="10"/>
      <c r="AF48" s="10"/>
      <c r="AG48" s="10"/>
      <c r="AH48" s="10"/>
      <c r="AI48" s="10"/>
      <c r="AJ48" s="10"/>
      <c r="AK48" s="10"/>
      <c r="AL48" s="10"/>
      <c r="AM48" s="10"/>
      <c r="AN48" s="10"/>
      <c r="AO48" s="10"/>
      <c r="AP48" s="10"/>
      <c r="AQ48" s="10"/>
      <c r="AR48" s="10"/>
      <c r="AS48" s="10"/>
      <c r="AT48" s="10"/>
      <c r="AU48" s="10"/>
      <c r="AV48" s="10"/>
      <c r="AW48" s="10"/>
      <c r="AX48" s="10"/>
      <c r="AY48" s="10"/>
      <c r="AZ48" s="10"/>
      <c r="BA48" s="10"/>
      <c r="BB48" s="10"/>
      <c r="BC48" s="12"/>
    </row>
    <row r="49" spans="2:55" s="5" customFormat="1" ht="11.25" customHeight="1">
      <c r="B49" s="11"/>
      <c r="C49" s="10"/>
      <c r="D49" s="10"/>
      <c r="E49" s="10"/>
      <c r="F49" s="10"/>
      <c r="G49" s="10"/>
      <c r="H49" s="10"/>
      <c r="I49" s="10"/>
      <c r="J49" s="10"/>
      <c r="K49" s="10"/>
      <c r="L49" s="10"/>
      <c r="M49" s="10"/>
      <c r="N49" s="10"/>
      <c r="O49" s="10"/>
      <c r="P49" s="10"/>
      <c r="Q49" s="10"/>
      <c r="R49" s="10"/>
      <c r="S49" s="10"/>
      <c r="T49" s="10"/>
      <c r="U49" s="10"/>
      <c r="V49" s="10"/>
      <c r="W49" s="10"/>
      <c r="X49" s="10"/>
      <c r="Y49" s="10"/>
      <c r="Z49" s="10"/>
      <c r="AA49" s="10"/>
      <c r="AB49" s="10"/>
      <c r="AC49" s="10"/>
      <c r="AD49" s="10"/>
      <c r="AE49" s="10"/>
      <c r="AF49" s="10"/>
      <c r="AG49" s="10"/>
      <c r="AH49" s="10"/>
      <c r="AI49" s="10"/>
      <c r="AJ49" s="10"/>
      <c r="AK49" s="10"/>
      <c r="AL49" s="10"/>
      <c r="AM49" s="10"/>
      <c r="AN49" s="10"/>
      <c r="AO49" s="10"/>
      <c r="AP49" s="10"/>
      <c r="AQ49" s="10"/>
      <c r="AR49" s="10"/>
      <c r="AS49" s="10"/>
      <c r="AT49" s="10"/>
      <c r="AU49" s="10"/>
      <c r="AV49" s="10"/>
      <c r="AW49" s="10"/>
      <c r="AX49" s="10"/>
      <c r="AY49" s="10"/>
      <c r="AZ49" s="10"/>
      <c r="BA49" s="10"/>
      <c r="BB49" s="10"/>
      <c r="BC49" s="12"/>
    </row>
    <row r="50" spans="2:55" s="5" customFormat="1" ht="11.25" customHeight="1">
      <c r="B50" s="13"/>
      <c r="C50" s="14"/>
      <c r="D50" s="14"/>
      <c r="E50" s="14"/>
      <c r="F50" s="14"/>
      <c r="G50" s="14"/>
      <c r="H50" s="14"/>
      <c r="I50" s="14"/>
      <c r="J50" s="14"/>
      <c r="K50" s="14"/>
      <c r="L50" s="14"/>
      <c r="M50" s="14"/>
      <c r="N50" s="14"/>
      <c r="O50" s="14"/>
      <c r="P50" s="14"/>
      <c r="Q50" s="14"/>
      <c r="R50" s="14"/>
      <c r="S50" s="14"/>
      <c r="T50" s="14"/>
      <c r="U50" s="14"/>
      <c r="V50" s="14"/>
      <c r="W50" s="14"/>
      <c r="X50" s="14"/>
      <c r="Y50" s="14"/>
      <c r="Z50" s="14"/>
      <c r="AA50" s="14"/>
      <c r="AB50" s="14"/>
      <c r="AC50" s="14"/>
      <c r="AD50" s="14"/>
      <c r="AE50" s="14"/>
      <c r="AF50" s="14"/>
      <c r="AG50" s="14"/>
      <c r="AH50" s="14"/>
      <c r="AI50" s="14"/>
      <c r="AJ50" s="14"/>
      <c r="AK50" s="14"/>
      <c r="AL50" s="14"/>
      <c r="AM50" s="14"/>
      <c r="AN50" s="14"/>
      <c r="AO50" s="14"/>
      <c r="AP50" s="14"/>
      <c r="AQ50" s="14"/>
      <c r="AR50" s="14"/>
      <c r="AS50" s="14"/>
      <c r="AT50" s="14"/>
      <c r="AU50" s="14"/>
      <c r="AV50" s="14"/>
      <c r="AW50" s="14"/>
      <c r="AX50" s="14"/>
      <c r="AY50" s="14"/>
      <c r="AZ50" s="14"/>
      <c r="BA50" s="14"/>
      <c r="BB50" s="14"/>
      <c r="BC50" s="15"/>
    </row>
  </sheetData>
  <mergeCells count="23">
    <mergeCell ref="L14:AR17"/>
    <mergeCell ref="L18:AR28"/>
    <mergeCell ref="L30:AR38"/>
    <mergeCell ref="AH4:AI4"/>
    <mergeCell ref="AJ4:AS4"/>
    <mergeCell ref="AT4:AV4"/>
    <mergeCell ref="AW4:AY4"/>
    <mergeCell ref="AZ4:BC4"/>
    <mergeCell ref="C6:AC8"/>
    <mergeCell ref="C4:E4"/>
    <mergeCell ref="F4:G4"/>
    <mergeCell ref="H4:S4"/>
    <mergeCell ref="T4:U4"/>
    <mergeCell ref="V4:AE4"/>
    <mergeCell ref="AF4:AG4"/>
    <mergeCell ref="AZ2:BC2"/>
    <mergeCell ref="AV3:AY3"/>
    <mergeCell ref="AZ3:BC3"/>
    <mergeCell ref="B2:K3"/>
    <mergeCell ref="L2:W3"/>
    <mergeCell ref="X2:AI3"/>
    <mergeCell ref="AJ2:AU3"/>
    <mergeCell ref="AV2:AY2"/>
  </mergeCells>
  <phoneticPr fontId="18"/>
  <pageMargins left="0.70866141732283472" right="0.70866141732283472" top="0.74803149606299213" bottom="0.74803149606299213" header="0.31496062992125984" footer="0.31496062992125984"/>
  <pageSetup paperSize="9" scale="93" orientation="landscape" r:id="rId1"/>
  <headerFooter scaleWithDoc="0">
    <oddFooter>&amp;LHitachi Confidential&amp;C&amp;P / &amp;N&amp;R(C) Hitachi, Ltd. 2020. All rights reserved.</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FFFF00"/>
    <pageSetUpPr fitToPage="1"/>
  </sheetPr>
  <dimension ref="B1:J9"/>
  <sheetViews>
    <sheetView showGridLines="0" view="pageBreakPreview" zoomScaleNormal="100" zoomScaleSheetLayoutView="100" workbookViewId="0">
      <pane xSplit="5" ySplit="4" topLeftCell="F5" activePane="bottomRight" state="frozen"/>
      <selection pane="bottomRight" activeCell="D7" sqref="D7"/>
      <selection pane="bottomLeft" activeCell="Y79" sqref="Y79"/>
      <selection pane="topRight" activeCell="Y79" sqref="Y79"/>
    </sheetView>
  </sheetViews>
  <sheetFormatPr defaultRowHeight="13.5"/>
  <cols>
    <col min="1" max="1" width="0.85546875" customWidth="1"/>
    <col min="2" max="2" width="3.42578125" customWidth="1"/>
    <col min="3" max="3" width="5.5703125" customWidth="1"/>
    <col min="4" max="4" width="12.140625" bestFit="1" customWidth="1"/>
    <col min="5" max="5" width="9.5703125" customWidth="1"/>
    <col min="6" max="6" width="22.42578125" bestFit="1" customWidth="1"/>
    <col min="7" max="7" width="54.42578125" customWidth="1"/>
    <col min="8" max="8" width="12.5703125" customWidth="1"/>
    <col min="9" max="9" width="12.85546875" customWidth="1"/>
    <col min="10" max="10" width="12.5703125" customWidth="1"/>
    <col min="11" max="11" width="2.5703125" customWidth="1"/>
  </cols>
  <sheetData>
    <row r="1" spans="2:10" ht="8.1" customHeight="1"/>
    <row r="2" spans="2:10" ht="17.25">
      <c r="B2" s="16" t="s">
        <v>26</v>
      </c>
    </row>
    <row r="3" spans="2:10">
      <c r="J3" s="45"/>
    </row>
    <row r="4" spans="2:10" s="17" customFormat="1" ht="18" customHeight="1">
      <c r="C4" s="428" t="s">
        <v>10</v>
      </c>
      <c r="D4" s="428" t="s">
        <v>11</v>
      </c>
      <c r="E4" s="428" t="s">
        <v>12</v>
      </c>
      <c r="F4" s="428" t="s">
        <v>13</v>
      </c>
      <c r="G4" s="428" t="s">
        <v>14</v>
      </c>
      <c r="H4" s="428" t="s">
        <v>27</v>
      </c>
      <c r="I4" s="428" t="s">
        <v>28</v>
      </c>
      <c r="J4" s="428" t="s">
        <v>29</v>
      </c>
    </row>
    <row r="5" spans="2:10">
      <c r="C5" s="243">
        <f>ROW()-4</f>
        <v>1</v>
      </c>
      <c r="D5" s="244">
        <v>44354</v>
      </c>
      <c r="E5" s="244" t="s">
        <v>15</v>
      </c>
      <c r="F5" s="253"/>
      <c r="G5" s="446" t="s">
        <v>17</v>
      </c>
      <c r="H5" s="243" t="s">
        <v>30</v>
      </c>
      <c r="I5" s="243"/>
      <c r="J5" s="243"/>
    </row>
    <row r="6" spans="2:10">
      <c r="C6" s="243">
        <v>2</v>
      </c>
      <c r="D6" s="244"/>
      <c r="E6" s="243"/>
      <c r="F6" s="253"/>
      <c r="G6" s="448"/>
      <c r="H6" s="243"/>
      <c r="I6" s="243"/>
      <c r="J6" s="243"/>
    </row>
    <row r="7" spans="2:10">
      <c r="C7" s="243">
        <v>3</v>
      </c>
      <c r="D7" s="244"/>
      <c r="E7" s="243"/>
      <c r="F7" s="253"/>
      <c r="G7" s="448"/>
      <c r="H7" s="243"/>
      <c r="I7" s="243"/>
      <c r="J7" s="243"/>
    </row>
    <row r="8" spans="2:10">
      <c r="C8" s="243">
        <f t="shared" ref="C8:C9" si="0">ROW()-4</f>
        <v>4</v>
      </c>
      <c r="D8" s="244"/>
      <c r="E8" s="243"/>
      <c r="F8" s="253"/>
      <c r="G8" s="448"/>
      <c r="H8" s="243"/>
      <c r="I8" s="243"/>
      <c r="J8" s="243"/>
    </row>
    <row r="9" spans="2:10">
      <c r="C9" s="243">
        <f t="shared" si="0"/>
        <v>5</v>
      </c>
      <c r="D9" s="244"/>
      <c r="E9" s="243"/>
      <c r="F9" s="253"/>
      <c r="G9" s="446"/>
      <c r="H9" s="243"/>
      <c r="I9" s="243"/>
      <c r="J9" s="243"/>
    </row>
  </sheetData>
  <phoneticPr fontId="18"/>
  <pageMargins left="0.70866141732283472" right="0.70866141732283472" top="0.74803149606299213" bottom="0.74803149606299213" header="0.31496062992125984" footer="0.31496062992125984"/>
  <pageSetup paperSize="9" scale="91" fitToHeight="0" orientation="landscape" r:id="rId1"/>
  <headerFooter scaleWithDoc="0">
    <oddFooter xml:space="preserve">&amp;LHitachi Confidential&amp;C&amp;P / &amp;N&amp;R(C) Hitachi, Ltd. 2020. All rights reserved. </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pageSetUpPr fitToPage="1"/>
  </sheetPr>
  <dimension ref="B2:AU110"/>
  <sheetViews>
    <sheetView showGridLines="0" view="pageBreakPreview" topLeftCell="A48" zoomScale="85" zoomScaleNormal="100" zoomScaleSheetLayoutView="85" workbookViewId="0">
      <selection activeCell="A17" sqref="A17"/>
    </sheetView>
  </sheetViews>
  <sheetFormatPr defaultColWidth="9" defaultRowHeight="13.5"/>
  <cols>
    <col min="1" max="1" width="0.85546875" style="20" customWidth="1"/>
    <col min="2" max="15" width="3.5703125" style="20" customWidth="1"/>
    <col min="16" max="16" width="3.5703125" style="21" customWidth="1"/>
    <col min="17" max="17" width="3.5703125" style="20" customWidth="1"/>
    <col min="18" max="18" width="3.5703125" style="46" customWidth="1"/>
    <col min="19" max="35" width="3.5703125" style="20" customWidth="1"/>
    <col min="36" max="36" width="3.5703125" style="22" customWidth="1"/>
    <col min="37" max="38" width="3.5703125" style="20" customWidth="1"/>
    <col min="39" max="42" width="3.42578125" style="20" customWidth="1"/>
    <col min="43" max="44" width="3.5703125" style="20" customWidth="1"/>
    <col min="45" max="16384" width="9" style="20"/>
  </cols>
  <sheetData>
    <row r="2" spans="2:43" ht="17.25">
      <c r="B2" s="23" t="s">
        <v>31</v>
      </c>
    </row>
    <row r="3" spans="2:43" ht="14.25" thickBot="1">
      <c r="B3" s="24"/>
      <c r="C3" s="24"/>
      <c r="D3" s="24"/>
      <c r="E3" s="24"/>
      <c r="F3" s="24"/>
      <c r="G3" s="24"/>
      <c r="H3" s="24"/>
      <c r="I3" s="24"/>
      <c r="J3" s="24"/>
      <c r="K3" s="24"/>
      <c r="L3" s="24"/>
      <c r="M3" s="24"/>
      <c r="N3" s="24"/>
      <c r="O3" s="24"/>
      <c r="P3" s="25"/>
      <c r="Q3" s="24"/>
      <c r="S3" s="24"/>
      <c r="T3" s="24"/>
      <c r="U3" s="24"/>
      <c r="V3" s="24"/>
      <c r="W3" s="24"/>
      <c r="X3" s="24"/>
      <c r="Y3" s="24"/>
      <c r="Z3" s="24"/>
      <c r="AA3" s="24"/>
      <c r="AB3" s="24"/>
      <c r="AC3" s="24"/>
      <c r="AD3" s="24"/>
      <c r="AE3" s="24"/>
      <c r="AF3" s="24"/>
      <c r="AG3" s="24"/>
      <c r="AH3" s="24"/>
      <c r="AI3" s="24"/>
      <c r="AJ3" s="26"/>
      <c r="AK3" s="24"/>
    </row>
    <row r="4" spans="2:43" ht="14.25" thickTop="1">
      <c r="B4" s="27"/>
      <c r="C4" s="27"/>
      <c r="D4" s="27"/>
      <c r="E4" s="27"/>
      <c r="F4" s="27"/>
      <c r="G4" s="27"/>
      <c r="H4" s="27"/>
      <c r="I4" s="27"/>
      <c r="J4" s="27"/>
      <c r="K4" s="27"/>
      <c r="L4" s="27"/>
      <c r="M4" s="27"/>
      <c r="N4" s="27"/>
      <c r="O4" s="27"/>
      <c r="P4" s="28"/>
      <c r="Q4" s="27"/>
      <c r="R4" s="47"/>
      <c r="S4" s="27"/>
      <c r="T4" s="27"/>
      <c r="U4" s="27"/>
      <c r="V4" s="27"/>
      <c r="W4" s="27"/>
      <c r="X4" s="27"/>
      <c r="Y4" s="27"/>
      <c r="Z4" s="27"/>
      <c r="AA4" s="27"/>
      <c r="AB4" s="27"/>
      <c r="AC4" s="27"/>
      <c r="AD4" s="27"/>
      <c r="AE4" s="27"/>
      <c r="AF4" s="27"/>
      <c r="AG4" s="27"/>
      <c r="AH4" s="27"/>
      <c r="AI4" s="27"/>
      <c r="AJ4" s="29"/>
      <c r="AK4" s="30"/>
    </row>
    <row r="5" spans="2:43">
      <c r="B5" s="30"/>
      <c r="G5" s="30"/>
      <c r="H5" s="30"/>
      <c r="I5" s="30"/>
      <c r="J5" s="30"/>
      <c r="K5" s="30"/>
      <c r="L5" s="30"/>
      <c r="M5" s="30"/>
      <c r="N5" s="30"/>
      <c r="O5" s="30"/>
      <c r="P5" s="31"/>
      <c r="Q5" s="30"/>
      <c r="R5" s="50"/>
      <c r="S5" s="30"/>
      <c r="T5" s="30"/>
      <c r="U5" s="32"/>
      <c r="V5" s="30"/>
      <c r="AI5" s="21"/>
      <c r="AJ5" s="33"/>
      <c r="AK5" s="46"/>
      <c r="AL5" s="33"/>
      <c r="AM5" s="30"/>
      <c r="AN5" s="30"/>
      <c r="AO5" s="32"/>
    </row>
    <row r="6" spans="2:43">
      <c r="B6" s="30"/>
      <c r="C6" s="48" t="s">
        <v>32</v>
      </c>
      <c r="D6" s="49"/>
      <c r="E6" s="49"/>
      <c r="F6" s="30"/>
      <c r="G6" s="30"/>
      <c r="H6" s="30"/>
      <c r="I6" s="30"/>
      <c r="J6" s="30"/>
      <c r="K6" s="30"/>
      <c r="L6" s="30"/>
      <c r="M6" s="30"/>
      <c r="N6" s="30"/>
      <c r="O6" s="30"/>
      <c r="P6" s="31"/>
      <c r="Q6" s="33"/>
      <c r="R6" s="33"/>
      <c r="S6" s="30"/>
      <c r="T6" s="30"/>
      <c r="U6" s="32"/>
      <c r="V6" s="33"/>
      <c r="W6" s="58" t="s">
        <v>33</v>
      </c>
      <c r="X6" s="34"/>
      <c r="Y6" s="30"/>
      <c r="AI6" s="21"/>
      <c r="AJ6" s="33"/>
      <c r="AK6" s="46"/>
      <c r="AL6" s="33"/>
      <c r="AM6" s="30"/>
      <c r="AN6" s="30"/>
      <c r="AO6" s="32"/>
    </row>
    <row r="7" spans="2:43">
      <c r="B7" s="30"/>
      <c r="C7" s="33"/>
      <c r="D7" s="58" t="s">
        <v>34</v>
      </c>
      <c r="E7" s="34"/>
      <c r="F7" s="30"/>
      <c r="Q7" s="33"/>
      <c r="R7" s="33"/>
      <c r="S7" s="30"/>
      <c r="T7" s="30"/>
      <c r="U7" s="32"/>
      <c r="V7" s="33"/>
      <c r="W7" s="58"/>
      <c r="X7" s="34" t="s">
        <v>35</v>
      </c>
      <c r="AI7" s="21"/>
      <c r="AJ7" s="33"/>
      <c r="AK7" s="46"/>
      <c r="AL7" s="33"/>
      <c r="AM7" s="30"/>
      <c r="AN7" s="30"/>
      <c r="AO7" s="32"/>
    </row>
    <row r="8" spans="2:43">
      <c r="B8" s="30"/>
      <c r="C8" s="33"/>
      <c r="D8" s="58" t="s">
        <v>36</v>
      </c>
      <c r="Q8" s="22"/>
      <c r="R8" s="33"/>
      <c r="S8" s="30"/>
      <c r="T8" s="30"/>
      <c r="U8" s="32"/>
      <c r="X8" s="20" t="s">
        <v>37</v>
      </c>
      <c r="AI8" s="21"/>
      <c r="AJ8" s="33"/>
      <c r="AK8" s="46"/>
      <c r="AL8" s="33"/>
      <c r="AM8" s="30"/>
      <c r="AN8" s="30"/>
      <c r="AO8" s="32"/>
    </row>
    <row r="9" spans="2:43">
      <c r="B9" s="30"/>
      <c r="D9" s="20" t="s">
        <v>38</v>
      </c>
      <c r="Q9" s="22"/>
      <c r="R9" s="33"/>
      <c r="S9" s="30"/>
      <c r="T9" s="48"/>
      <c r="U9" s="32"/>
      <c r="Z9" s="30"/>
      <c r="AI9" s="21"/>
      <c r="AJ9" s="33"/>
      <c r="AK9" s="46"/>
      <c r="AL9" s="33"/>
      <c r="AM9" s="30"/>
      <c r="AN9" s="30"/>
      <c r="AO9" s="32"/>
    </row>
    <row r="10" spans="2:43">
      <c r="B10" s="30"/>
      <c r="G10" s="30"/>
      <c r="H10" s="30"/>
      <c r="I10" s="30"/>
      <c r="J10" s="30"/>
      <c r="K10" s="30"/>
      <c r="L10" s="30"/>
      <c r="M10" s="30"/>
      <c r="N10" s="30"/>
      <c r="O10" s="31"/>
      <c r="P10" s="33"/>
      <c r="Q10" s="46"/>
      <c r="R10" s="33"/>
      <c r="S10" s="30"/>
      <c r="T10" s="48"/>
      <c r="U10" s="32"/>
      <c r="AI10" s="21"/>
      <c r="AJ10" s="33"/>
      <c r="AK10" s="46"/>
      <c r="AL10" s="33"/>
      <c r="AM10" s="30"/>
      <c r="AN10" s="30"/>
      <c r="AQ10" s="30"/>
    </row>
    <row r="11" spans="2:43">
      <c r="B11" s="30"/>
      <c r="C11" s="58"/>
      <c r="D11" s="34"/>
      <c r="E11" s="30"/>
      <c r="F11" s="30"/>
      <c r="G11" s="30"/>
      <c r="H11" s="30"/>
      <c r="I11" s="30"/>
      <c r="J11" s="30"/>
      <c r="K11" s="30"/>
      <c r="L11" s="30"/>
      <c r="M11" s="30"/>
      <c r="N11" s="30"/>
      <c r="O11" s="31"/>
      <c r="P11" s="33"/>
      <c r="Q11" s="46"/>
      <c r="R11" s="33"/>
      <c r="S11" s="30"/>
      <c r="T11" s="48"/>
      <c r="U11" s="32"/>
      <c r="W11" s="58" t="s">
        <v>39</v>
      </c>
      <c r="X11" s="34"/>
      <c r="AQ11" s="30"/>
    </row>
    <row r="12" spans="2:43">
      <c r="B12" s="30"/>
      <c r="C12" s="58" t="s">
        <v>40</v>
      </c>
      <c r="D12" s="34"/>
      <c r="E12" s="30"/>
      <c r="F12" s="30"/>
      <c r="G12" s="30"/>
      <c r="H12" s="30"/>
      <c r="I12" s="30"/>
      <c r="J12" s="30"/>
      <c r="K12" s="30"/>
      <c r="L12" s="30"/>
      <c r="M12" s="30"/>
      <c r="N12" s="30"/>
      <c r="O12" s="31"/>
      <c r="P12" s="33"/>
      <c r="Q12" s="46"/>
      <c r="R12" s="33"/>
      <c r="S12" s="30"/>
      <c r="T12" s="48"/>
      <c r="U12" s="32"/>
      <c r="V12" s="33"/>
      <c r="W12" s="58"/>
      <c r="X12" s="34" t="s">
        <v>41</v>
      </c>
      <c r="AN12" s="33"/>
      <c r="AO12" s="33"/>
      <c r="AP12" s="33"/>
      <c r="AQ12" s="30"/>
    </row>
    <row r="13" spans="2:43" ht="14.25" customHeight="1">
      <c r="B13" s="30"/>
      <c r="C13" s="58"/>
      <c r="D13" s="34" t="s">
        <v>42</v>
      </c>
      <c r="E13" s="30"/>
      <c r="F13" s="30"/>
      <c r="G13" s="30"/>
      <c r="H13" s="30"/>
      <c r="I13" s="30"/>
      <c r="J13" s="30"/>
      <c r="K13" s="30"/>
      <c r="L13" s="30"/>
      <c r="M13" s="30"/>
      <c r="N13" s="30"/>
      <c r="O13" s="31"/>
      <c r="P13" s="33"/>
      <c r="Q13" s="46"/>
      <c r="R13" s="33"/>
      <c r="S13" s="30"/>
      <c r="T13" s="48"/>
      <c r="U13" s="32"/>
      <c r="V13" s="33"/>
      <c r="W13" s="58"/>
      <c r="X13" s="34" t="s">
        <v>43</v>
      </c>
      <c r="AI13" s="21"/>
      <c r="AJ13" s="33"/>
      <c r="AK13" s="46"/>
      <c r="AN13" s="33"/>
      <c r="AO13" s="33"/>
      <c r="AP13" s="33"/>
      <c r="AQ13" s="30"/>
    </row>
    <row r="14" spans="2:43" ht="14.25" customHeight="1">
      <c r="B14" s="30"/>
      <c r="C14" s="58"/>
      <c r="D14" s="34" t="s">
        <v>44</v>
      </c>
      <c r="E14" s="30"/>
      <c r="F14" s="30"/>
      <c r="G14" s="30"/>
      <c r="H14" s="30"/>
      <c r="I14" s="30"/>
      <c r="J14" s="30"/>
      <c r="K14" s="30"/>
      <c r="L14" s="30"/>
      <c r="M14" s="30"/>
      <c r="N14" s="30"/>
      <c r="O14" s="31"/>
      <c r="P14" s="33"/>
      <c r="Q14" s="46"/>
      <c r="R14" s="33"/>
      <c r="S14" s="30"/>
      <c r="T14" s="30"/>
      <c r="V14" s="33"/>
      <c r="AI14" s="21"/>
      <c r="AJ14" s="33"/>
      <c r="AK14" s="46"/>
      <c r="AN14" s="33"/>
      <c r="AO14" s="33"/>
      <c r="AP14" s="33"/>
      <c r="AQ14" s="30"/>
    </row>
    <row r="15" spans="2:43" ht="14.25" customHeight="1">
      <c r="B15" s="30"/>
      <c r="C15" s="58"/>
      <c r="D15" s="34" t="s">
        <v>45</v>
      </c>
      <c r="E15" s="30"/>
      <c r="F15" s="30"/>
      <c r="R15" s="33"/>
      <c r="S15" s="30"/>
      <c r="T15" s="58"/>
      <c r="V15" s="33"/>
      <c r="AI15" s="21"/>
      <c r="AJ15" s="33"/>
      <c r="AK15" s="46"/>
      <c r="AN15" s="33"/>
      <c r="AO15" s="33"/>
      <c r="AP15" s="33"/>
      <c r="AQ15" s="30"/>
    </row>
    <row r="16" spans="2:43" ht="14.25" customHeight="1">
      <c r="B16" s="30"/>
      <c r="D16" s="20" t="s">
        <v>46</v>
      </c>
      <c r="U16" s="30"/>
      <c r="V16" s="33"/>
      <c r="W16" s="30" t="s">
        <v>47</v>
      </c>
      <c r="X16" s="30"/>
      <c r="AI16" s="21"/>
      <c r="AJ16" s="33"/>
      <c r="AK16" s="46"/>
      <c r="AN16" s="33"/>
      <c r="AO16" s="33"/>
      <c r="AP16" s="33"/>
      <c r="AQ16" s="30"/>
    </row>
    <row r="17" spans="2:47" ht="14.25" customHeight="1">
      <c r="B17" s="30"/>
      <c r="G17" s="30"/>
      <c r="H17" s="30"/>
      <c r="I17" s="30"/>
      <c r="J17" s="30"/>
      <c r="K17" s="30"/>
      <c r="L17" s="30"/>
      <c r="M17" s="30"/>
      <c r="N17" s="30"/>
      <c r="O17" s="31"/>
      <c r="P17" s="33"/>
      <c r="Q17" s="46"/>
      <c r="R17" s="33"/>
      <c r="S17" s="30"/>
      <c r="U17" s="34"/>
      <c r="V17" s="33"/>
      <c r="W17" s="30"/>
      <c r="X17" s="30" t="s">
        <v>48</v>
      </c>
      <c r="AI17" s="21"/>
      <c r="AJ17" s="33"/>
      <c r="AK17" s="46"/>
      <c r="AN17" s="33"/>
      <c r="AO17" s="33"/>
      <c r="AP17" s="33"/>
    </row>
    <row r="18" spans="2:47" ht="14.25" customHeight="1">
      <c r="B18" s="30"/>
      <c r="O18" s="21"/>
      <c r="P18" s="33"/>
      <c r="Q18" s="33"/>
      <c r="R18" s="33"/>
      <c r="S18" s="30"/>
      <c r="T18" s="34"/>
      <c r="W18" s="58"/>
      <c r="X18" s="34" t="s">
        <v>49</v>
      </c>
      <c r="Y18" s="30"/>
      <c r="AP18" s="33"/>
    </row>
    <row r="19" spans="2:47" ht="14.25" customHeight="1">
      <c r="B19" s="30"/>
      <c r="C19" s="58" t="s">
        <v>50</v>
      </c>
      <c r="D19" s="34"/>
      <c r="E19" s="30"/>
      <c r="F19" s="30"/>
      <c r="O19" s="21"/>
      <c r="P19" s="22"/>
      <c r="Q19" s="33"/>
      <c r="R19" s="33"/>
      <c r="S19" s="48"/>
      <c r="T19" s="58"/>
      <c r="U19" s="32"/>
      <c r="W19" s="58"/>
      <c r="X19" s="20" t="s">
        <v>51</v>
      </c>
      <c r="AL19" s="46"/>
      <c r="AM19" s="33"/>
    </row>
    <row r="20" spans="2:47" ht="14.25" customHeight="1">
      <c r="B20" s="30"/>
      <c r="C20" s="58"/>
      <c r="D20" s="20" t="s">
        <v>52</v>
      </c>
      <c r="O20" s="33"/>
      <c r="P20" s="46"/>
      <c r="Q20" s="33"/>
      <c r="R20" s="33"/>
      <c r="S20" s="30"/>
      <c r="T20" s="58"/>
      <c r="V20" s="30"/>
      <c r="W20" s="58"/>
      <c r="X20" s="20" t="s">
        <v>53</v>
      </c>
      <c r="AL20" s="46"/>
      <c r="AM20" s="33"/>
    </row>
    <row r="21" spans="2:47" ht="14.25" customHeight="1">
      <c r="B21" s="30"/>
      <c r="D21" s="20" t="s">
        <v>54</v>
      </c>
      <c r="G21" s="30"/>
      <c r="H21" s="30"/>
      <c r="I21" s="30"/>
      <c r="J21" s="30"/>
      <c r="K21" s="30"/>
      <c r="L21" s="30"/>
      <c r="M21" s="30"/>
      <c r="N21" s="31"/>
      <c r="O21" s="31"/>
      <c r="P21" s="33"/>
      <c r="Q21" s="33"/>
      <c r="R21" s="33"/>
      <c r="S21" s="30"/>
      <c r="T21" s="30"/>
      <c r="U21" s="32"/>
      <c r="V21" s="30"/>
      <c r="W21" s="58"/>
      <c r="X21" s="20" t="s">
        <v>55</v>
      </c>
      <c r="AK21" s="30"/>
      <c r="AL21" s="46"/>
      <c r="AM21" s="33"/>
    </row>
    <row r="22" spans="2:47" ht="14.25" customHeight="1">
      <c r="B22" s="30"/>
      <c r="C22" s="34"/>
      <c r="E22" s="20" t="s">
        <v>56</v>
      </c>
      <c r="F22" s="30"/>
      <c r="G22" s="30"/>
      <c r="H22" s="30"/>
      <c r="I22" s="30"/>
      <c r="J22" s="30"/>
      <c r="K22" s="30"/>
      <c r="L22" s="30"/>
      <c r="M22" s="30"/>
      <c r="N22" s="30"/>
      <c r="O22" s="21"/>
      <c r="P22" s="33"/>
      <c r="Q22" s="33"/>
      <c r="R22" s="33"/>
      <c r="S22" s="30"/>
      <c r="T22" s="30"/>
      <c r="U22" s="32"/>
      <c r="V22" s="30"/>
      <c r="W22" s="58"/>
      <c r="X22" s="30" t="s">
        <v>57</v>
      </c>
      <c r="AK22" s="30"/>
      <c r="AL22" s="46"/>
      <c r="AM22" s="33"/>
    </row>
    <row r="23" spans="2:47" ht="14.25" customHeight="1">
      <c r="B23" s="30"/>
      <c r="C23" s="58"/>
      <c r="E23" s="20" t="s">
        <v>58</v>
      </c>
      <c r="F23" s="30"/>
      <c r="O23" s="21"/>
      <c r="P23" s="33"/>
      <c r="Q23" s="33"/>
      <c r="R23" s="33"/>
      <c r="S23" s="30"/>
      <c r="U23" s="32"/>
      <c r="W23" s="58"/>
      <c r="X23" s="34"/>
      <c r="AK23" s="30"/>
      <c r="AL23" s="52"/>
      <c r="AM23" s="33"/>
    </row>
    <row r="24" spans="2:47" ht="14.25" customHeight="1">
      <c r="B24" s="30"/>
      <c r="C24" s="58"/>
      <c r="D24" s="30" t="s">
        <v>59</v>
      </c>
      <c r="E24" s="30"/>
      <c r="O24" s="21"/>
      <c r="P24" s="33"/>
      <c r="Q24" s="46"/>
      <c r="R24" s="33"/>
      <c r="S24" s="30"/>
      <c r="T24" s="30"/>
      <c r="U24" s="32"/>
      <c r="AH24" s="30"/>
      <c r="AL24" s="33"/>
      <c r="AM24" s="33"/>
    </row>
    <row r="25" spans="2:47" ht="14.25" customHeight="1">
      <c r="B25" s="30"/>
      <c r="C25" s="58"/>
      <c r="D25" s="34" t="s">
        <v>60</v>
      </c>
      <c r="E25" s="30"/>
      <c r="G25" s="30"/>
      <c r="H25" s="30"/>
      <c r="O25" s="21"/>
      <c r="P25" s="22"/>
      <c r="Q25" s="33"/>
      <c r="R25" s="33"/>
      <c r="S25" s="30"/>
      <c r="T25" s="30"/>
      <c r="U25" s="32"/>
      <c r="W25" s="30" t="s">
        <v>61</v>
      </c>
      <c r="X25" s="34"/>
      <c r="AB25" s="30"/>
      <c r="AC25" s="30"/>
      <c r="AD25" s="30"/>
      <c r="AE25" s="30"/>
      <c r="AF25" s="30"/>
      <c r="AG25" s="30"/>
      <c r="AJ25" s="21"/>
      <c r="AK25" s="33"/>
      <c r="AL25" s="52"/>
      <c r="AM25" s="33"/>
    </row>
    <row r="26" spans="2:47" ht="14.25" customHeight="1">
      <c r="B26" s="30"/>
      <c r="C26" s="58"/>
      <c r="D26" s="20" t="s">
        <v>62</v>
      </c>
      <c r="F26" s="30"/>
      <c r="O26" s="21"/>
      <c r="P26" s="22"/>
      <c r="Q26" s="33"/>
      <c r="R26" s="33"/>
      <c r="S26" s="30"/>
      <c r="T26" s="30"/>
      <c r="U26" s="32"/>
      <c r="W26" s="58"/>
      <c r="X26" s="121" t="s">
        <v>63</v>
      </c>
      <c r="AJ26" s="21"/>
      <c r="AK26" s="33"/>
    </row>
    <row r="27" spans="2:47" ht="14.25" customHeight="1">
      <c r="B27" s="30"/>
      <c r="D27" s="20" t="s">
        <v>64</v>
      </c>
      <c r="O27" s="21"/>
      <c r="P27" s="33"/>
      <c r="Q27" s="46"/>
      <c r="R27" s="33"/>
      <c r="S27" s="30"/>
      <c r="T27" s="30"/>
      <c r="U27" s="32"/>
      <c r="W27" s="58"/>
      <c r="X27" s="34"/>
      <c r="AJ27" s="21"/>
      <c r="AK27" s="33"/>
    </row>
    <row r="28" spans="2:47" ht="14.25" customHeight="1">
      <c r="B28" s="30"/>
      <c r="Q28" s="46"/>
      <c r="R28" s="33"/>
      <c r="S28" s="30"/>
      <c r="T28" s="30"/>
      <c r="U28" s="32"/>
      <c r="W28" s="58"/>
      <c r="X28" s="34"/>
      <c r="AJ28" s="21"/>
      <c r="AK28" s="33"/>
    </row>
    <row r="29" spans="2:47" ht="14.25" customHeight="1">
      <c r="B29" s="30"/>
      <c r="Q29" s="46"/>
      <c r="R29" s="33"/>
      <c r="S29" s="30"/>
      <c r="T29" s="30"/>
      <c r="U29" s="32"/>
      <c r="X29" s="121"/>
      <c r="AB29" s="30"/>
      <c r="AC29" s="30"/>
      <c r="AD29" s="30"/>
      <c r="AE29" s="30"/>
      <c r="AJ29" s="33"/>
      <c r="AK29" s="33"/>
    </row>
    <row r="30" spans="2:47" ht="14.25" customHeight="1">
      <c r="B30" s="30"/>
      <c r="C30" s="20" t="s">
        <v>65</v>
      </c>
      <c r="O30" s="21"/>
      <c r="P30" s="33"/>
      <c r="Q30" s="46"/>
      <c r="R30" s="33"/>
      <c r="S30" s="30"/>
      <c r="T30" s="30"/>
      <c r="U30" s="32"/>
      <c r="AB30" s="30"/>
      <c r="AC30" s="30"/>
      <c r="AD30" s="30"/>
      <c r="AE30" s="30"/>
      <c r="AF30" s="30"/>
      <c r="AG30" s="30"/>
      <c r="AH30" s="30"/>
      <c r="AK30" s="33"/>
      <c r="AR30" s="32"/>
      <c r="AS30" s="33"/>
      <c r="AT30" s="30"/>
      <c r="AU30" s="30"/>
    </row>
    <row r="31" spans="2:47" ht="14.25" customHeight="1">
      <c r="B31" s="30"/>
      <c r="D31" s="20" t="s">
        <v>66</v>
      </c>
      <c r="O31" s="21"/>
      <c r="P31" s="33"/>
      <c r="Q31" s="46"/>
      <c r="R31" s="33"/>
      <c r="S31" s="30"/>
      <c r="T31" s="30"/>
      <c r="U31" s="32"/>
      <c r="AB31" s="30"/>
      <c r="AC31" s="30"/>
      <c r="AD31" s="30"/>
      <c r="AE31" s="30"/>
      <c r="AF31" s="30"/>
      <c r="AG31" s="30"/>
      <c r="AH31" s="30"/>
      <c r="AK31" s="33"/>
      <c r="AR31" s="32"/>
      <c r="AS31" s="22"/>
    </row>
    <row r="32" spans="2:47" ht="14.25" customHeight="1">
      <c r="B32" s="30"/>
      <c r="E32" s="20" t="s">
        <v>67</v>
      </c>
      <c r="O32" s="21"/>
      <c r="P32" s="33"/>
      <c r="Q32" s="46"/>
      <c r="R32" s="33"/>
      <c r="S32" s="30"/>
      <c r="T32" s="30"/>
      <c r="U32" s="32"/>
      <c r="AB32" s="30"/>
      <c r="AC32" s="30"/>
      <c r="AD32" s="30"/>
      <c r="AE32" s="30"/>
      <c r="AF32" s="30"/>
      <c r="AG32" s="30"/>
      <c r="AH32" s="30"/>
      <c r="AK32" s="30"/>
      <c r="AR32" s="32"/>
      <c r="AS32" s="33"/>
      <c r="AT32" s="32"/>
      <c r="AU32" s="30"/>
    </row>
    <row r="33" spans="2:47" ht="14.25" customHeight="1">
      <c r="B33" s="30"/>
      <c r="C33" s="58"/>
      <c r="E33" s="20" t="s">
        <v>68</v>
      </c>
      <c r="O33" s="21"/>
      <c r="P33" s="33"/>
      <c r="Q33" s="46"/>
      <c r="R33" s="33"/>
      <c r="S33" s="30"/>
      <c r="T33" s="30"/>
      <c r="U33" s="32"/>
      <c r="AF33" s="30"/>
      <c r="AG33" s="30"/>
      <c r="AH33" s="30"/>
      <c r="AK33" s="30"/>
      <c r="AN33" s="30"/>
      <c r="AO33" s="30"/>
      <c r="AR33" s="32"/>
      <c r="AS33" s="30"/>
      <c r="AT33" s="30"/>
      <c r="AU33" s="30"/>
    </row>
    <row r="34" spans="2:47" ht="14.25" customHeight="1">
      <c r="B34" s="30"/>
      <c r="D34" s="34" t="s">
        <v>69</v>
      </c>
      <c r="F34" s="30"/>
      <c r="O34" s="21"/>
      <c r="P34" s="33"/>
      <c r="Q34" s="46"/>
      <c r="R34" s="33"/>
      <c r="S34" s="30"/>
      <c r="T34" s="30"/>
      <c r="U34" s="32"/>
      <c r="AO34" s="30"/>
      <c r="AP34" s="30"/>
      <c r="AQ34" s="30"/>
      <c r="AR34" s="32"/>
      <c r="AS34" s="30"/>
      <c r="AT34" s="30"/>
      <c r="AU34" s="30"/>
    </row>
    <row r="35" spans="2:47" ht="14.25" customHeight="1">
      <c r="B35" s="30"/>
      <c r="D35" s="34" t="s">
        <v>70</v>
      </c>
      <c r="O35" s="21"/>
      <c r="P35" s="33"/>
      <c r="U35" s="32"/>
      <c r="AK35" s="30"/>
      <c r="AO35" s="30"/>
      <c r="AP35" s="30"/>
      <c r="AQ35" s="30"/>
      <c r="AR35" s="32"/>
      <c r="AS35" s="30"/>
      <c r="AT35" s="30"/>
      <c r="AU35" s="30"/>
    </row>
    <row r="36" spans="2:47" ht="14.25" customHeight="1">
      <c r="B36" s="30"/>
      <c r="O36" s="21"/>
      <c r="P36" s="33"/>
      <c r="U36" s="32"/>
      <c r="AK36" s="30"/>
      <c r="AP36" s="30"/>
      <c r="AQ36" s="30"/>
      <c r="AR36" s="32"/>
      <c r="AS36" s="30"/>
      <c r="AT36" s="30"/>
      <c r="AU36" s="30"/>
    </row>
    <row r="37" spans="2:47" ht="14.25" customHeight="1">
      <c r="B37" s="30"/>
      <c r="AK37" s="30"/>
      <c r="AQ37" s="30"/>
      <c r="AR37" s="32"/>
    </row>
    <row r="38" spans="2:47" ht="14.25" customHeight="1">
      <c r="B38" s="30"/>
      <c r="AJ38" s="21"/>
      <c r="AK38" s="30"/>
      <c r="AQ38" s="30"/>
      <c r="AR38" s="32"/>
    </row>
    <row r="40" spans="2:47" ht="17.25">
      <c r="B40" s="23" t="s">
        <v>31</v>
      </c>
    </row>
    <row r="41" spans="2:47" ht="14.25" thickBot="1">
      <c r="B41" s="24"/>
      <c r="C41" s="24"/>
      <c r="D41" s="24"/>
      <c r="E41" s="24"/>
      <c r="F41" s="24"/>
      <c r="G41" s="24"/>
      <c r="H41" s="24"/>
      <c r="I41" s="24"/>
      <c r="J41" s="24"/>
      <c r="K41" s="24"/>
      <c r="L41" s="24"/>
      <c r="M41" s="24"/>
      <c r="N41" s="24"/>
      <c r="O41" s="24"/>
      <c r="P41" s="25"/>
      <c r="Q41" s="24"/>
      <c r="R41" s="24"/>
      <c r="S41" s="24"/>
      <c r="T41" s="24"/>
      <c r="U41" s="24"/>
      <c r="V41" s="24"/>
      <c r="W41" s="24"/>
      <c r="X41" s="24"/>
      <c r="Y41" s="24"/>
      <c r="Z41" s="24"/>
      <c r="AA41" s="24"/>
      <c r="AB41" s="24"/>
      <c r="AC41" s="24"/>
      <c r="AD41" s="24"/>
      <c r="AE41" s="24"/>
      <c r="AF41" s="24"/>
      <c r="AG41" s="24"/>
      <c r="AH41" s="24"/>
      <c r="AI41" s="24"/>
      <c r="AJ41" s="26"/>
      <c r="AK41" s="24"/>
    </row>
    <row r="42" spans="2:47" ht="14.25" customHeight="1" thickTop="1">
      <c r="B42" s="30"/>
      <c r="U42" s="32"/>
      <c r="V42" s="33"/>
      <c r="AO42" s="30"/>
      <c r="AP42" s="30"/>
      <c r="AQ42" s="30"/>
      <c r="AR42" s="32"/>
      <c r="AS42" s="30"/>
      <c r="AT42" s="32"/>
      <c r="AU42" s="30"/>
    </row>
    <row r="43" spans="2:47" ht="14.25" customHeight="1">
      <c r="B43" s="30"/>
      <c r="N43" s="30"/>
      <c r="P43" s="22"/>
      <c r="U43" s="32"/>
      <c r="AK43" s="33"/>
      <c r="AO43" s="30"/>
      <c r="AP43" s="30"/>
      <c r="AQ43" s="30"/>
      <c r="AR43" s="32"/>
      <c r="AS43" s="33"/>
      <c r="AT43" s="32"/>
      <c r="AU43" s="30"/>
    </row>
    <row r="44" spans="2:47" ht="14.25" customHeight="1">
      <c r="B44" s="30"/>
      <c r="C44" s="58" t="s">
        <v>71</v>
      </c>
      <c r="D44" s="34"/>
      <c r="P44" s="30"/>
      <c r="U44" s="32"/>
      <c r="V44" s="51"/>
      <c r="W44" s="30" t="s">
        <v>72</v>
      </c>
      <c r="X44" s="30"/>
      <c r="AK44" s="30"/>
      <c r="AN44" s="30"/>
      <c r="AO44" s="30"/>
      <c r="AP44" s="30"/>
      <c r="AQ44" s="30"/>
    </row>
    <row r="45" spans="2:47" ht="14.25" customHeight="1">
      <c r="B45" s="30"/>
      <c r="C45" s="58"/>
      <c r="D45" s="34" t="s">
        <v>73</v>
      </c>
      <c r="P45" s="30"/>
      <c r="U45" s="32"/>
      <c r="V45" s="51"/>
      <c r="W45" s="30"/>
      <c r="X45" s="30" t="s">
        <v>74</v>
      </c>
      <c r="Y45" s="30"/>
      <c r="Z45" s="30"/>
      <c r="AK45" s="30"/>
      <c r="AL45" s="22"/>
      <c r="AM45" s="30"/>
      <c r="AN45" s="30"/>
      <c r="AO45" s="30"/>
      <c r="AP45" s="30"/>
      <c r="AQ45" s="30"/>
    </row>
    <row r="46" spans="2:47" ht="14.25" customHeight="1">
      <c r="B46" s="30"/>
      <c r="C46" s="58"/>
      <c r="D46" s="34" t="s">
        <v>75</v>
      </c>
      <c r="I46" s="30"/>
      <c r="J46" s="30"/>
      <c r="K46" s="30"/>
      <c r="L46" s="30"/>
      <c r="M46" s="30"/>
      <c r="P46" s="30"/>
      <c r="U46" s="32"/>
      <c r="V46" s="51"/>
      <c r="X46" s="20" t="s">
        <v>76</v>
      </c>
      <c r="AJ46" s="30"/>
      <c r="AK46" s="30"/>
      <c r="AN46" s="30"/>
      <c r="AO46" s="30"/>
      <c r="AP46" s="30"/>
      <c r="AQ46" s="30"/>
    </row>
    <row r="47" spans="2:47" ht="14.25" customHeight="1">
      <c r="B47" s="30"/>
      <c r="D47" s="34" t="s">
        <v>77</v>
      </c>
      <c r="N47" s="30"/>
      <c r="P47" s="30"/>
      <c r="Q47" s="46"/>
      <c r="U47" s="32"/>
      <c r="V47" s="30"/>
      <c r="W47" s="30"/>
      <c r="X47" s="30" t="s">
        <v>78</v>
      </c>
      <c r="Y47" s="30"/>
      <c r="Z47" s="30"/>
      <c r="AI47" s="30"/>
      <c r="AJ47" s="30"/>
      <c r="AK47" s="30"/>
      <c r="AN47" s="30"/>
      <c r="AP47" s="30"/>
      <c r="AQ47" s="30"/>
    </row>
    <row r="48" spans="2:47" ht="14.25" customHeight="1">
      <c r="B48" s="30"/>
      <c r="C48" s="58"/>
      <c r="D48" s="34" t="s">
        <v>79</v>
      </c>
      <c r="N48" s="30"/>
      <c r="P48" s="30"/>
      <c r="Q48" s="46"/>
      <c r="T48" s="30"/>
      <c r="U48" s="32"/>
      <c r="V48" s="51"/>
      <c r="X48" s="20" t="s">
        <v>80</v>
      </c>
      <c r="Y48" s="30"/>
      <c r="Z48" s="30"/>
      <c r="AH48" s="30"/>
      <c r="AI48" s="30"/>
      <c r="AJ48" s="30"/>
      <c r="AK48" s="30"/>
    </row>
    <row r="49" spans="2:39" ht="14.25" customHeight="1">
      <c r="B49" s="30"/>
      <c r="C49" s="30"/>
      <c r="D49" s="34" t="s">
        <v>81</v>
      </c>
      <c r="E49" s="30"/>
      <c r="F49" s="30"/>
      <c r="G49" s="30"/>
      <c r="O49" s="21"/>
      <c r="P49" s="33"/>
      <c r="Q49" s="46"/>
      <c r="R49" s="33"/>
      <c r="S49" s="30"/>
      <c r="T49" s="30"/>
      <c r="U49" s="32"/>
      <c r="W49" s="30"/>
      <c r="X49" s="30" t="s">
        <v>82</v>
      </c>
      <c r="Y49" s="30"/>
      <c r="Z49" s="30"/>
      <c r="AD49" s="30"/>
      <c r="AH49" s="30"/>
      <c r="AI49" s="30"/>
      <c r="AJ49" s="30"/>
      <c r="AK49" s="30"/>
    </row>
    <row r="50" spans="2:39" ht="14.25" customHeight="1">
      <c r="B50" s="30"/>
      <c r="R50" s="33"/>
      <c r="S50" s="30"/>
      <c r="T50" s="30"/>
      <c r="U50" s="32"/>
      <c r="W50" s="30"/>
      <c r="X50" s="30" t="s">
        <v>83</v>
      </c>
      <c r="Y50" s="30"/>
      <c r="Z50" s="30"/>
      <c r="AH50" s="30"/>
      <c r="AI50" s="30"/>
      <c r="AJ50" s="30"/>
      <c r="AK50" s="30"/>
      <c r="AM50" s="30"/>
    </row>
    <row r="51" spans="2:39">
      <c r="B51" s="30"/>
      <c r="M51" s="30"/>
      <c r="N51" s="30"/>
      <c r="O51" s="21"/>
      <c r="P51" s="33"/>
      <c r="R51" s="33"/>
      <c r="S51" s="30"/>
      <c r="T51" s="30"/>
      <c r="U51" s="32"/>
      <c r="W51" s="30"/>
      <c r="X51" s="30" t="s">
        <v>84</v>
      </c>
      <c r="Y51" s="30"/>
      <c r="Z51" s="30"/>
      <c r="AA51" s="30"/>
      <c r="AB51" s="30"/>
      <c r="AC51" s="30"/>
      <c r="AD51" s="30"/>
      <c r="AE51" s="30"/>
      <c r="AF51" s="30"/>
      <c r="AG51" s="30"/>
      <c r="AH51" s="30"/>
      <c r="AI51" s="30"/>
      <c r="AK51" s="30"/>
      <c r="AM51" s="30"/>
    </row>
    <row r="52" spans="2:39" ht="14.25" customHeight="1">
      <c r="B52" s="30"/>
      <c r="C52" s="58" t="s">
        <v>85</v>
      </c>
      <c r="D52" s="34"/>
      <c r="H52" s="30"/>
      <c r="M52" s="30"/>
      <c r="N52" s="30"/>
      <c r="O52" s="31"/>
      <c r="P52" s="20"/>
      <c r="R52" s="20"/>
      <c r="T52" s="30"/>
      <c r="U52" s="32"/>
      <c r="W52" s="30"/>
      <c r="X52" s="30" t="s">
        <v>86</v>
      </c>
      <c r="Y52" s="30"/>
      <c r="Z52" s="30"/>
      <c r="AH52" s="30"/>
      <c r="AJ52" s="33"/>
      <c r="AK52" s="30"/>
      <c r="AM52" s="30"/>
    </row>
    <row r="53" spans="2:39" ht="14.25" customHeight="1">
      <c r="B53" s="30"/>
      <c r="C53" s="58"/>
      <c r="D53" s="34" t="s">
        <v>87</v>
      </c>
      <c r="G53" s="30"/>
      <c r="O53" s="30"/>
      <c r="P53" s="20"/>
      <c r="R53" s="20"/>
      <c r="T53" s="30"/>
      <c r="U53" s="32"/>
      <c r="AA53" s="30"/>
      <c r="AB53" s="30"/>
      <c r="AC53" s="30"/>
      <c r="AI53" s="30"/>
      <c r="AJ53" s="30"/>
      <c r="AK53" s="30"/>
      <c r="AM53" s="30"/>
    </row>
    <row r="54" spans="2:39" ht="14.25" customHeight="1">
      <c r="B54" s="30"/>
      <c r="G54" s="30"/>
      <c r="H54" s="30"/>
      <c r="M54" s="30"/>
      <c r="N54" s="30"/>
      <c r="O54" s="22"/>
      <c r="P54" s="20"/>
      <c r="R54" s="20"/>
      <c r="T54" s="30"/>
      <c r="U54" s="32"/>
      <c r="Z54" s="30"/>
      <c r="AH54" s="30"/>
      <c r="AI54" s="30"/>
      <c r="AJ54" s="30"/>
      <c r="AK54" s="30"/>
    </row>
    <row r="55" spans="2:39" ht="13.5" customHeight="1">
      <c r="B55" s="30"/>
      <c r="G55" s="30"/>
      <c r="H55" s="30"/>
      <c r="M55" s="30"/>
      <c r="N55" s="30"/>
      <c r="O55" s="30"/>
      <c r="P55" s="20"/>
      <c r="R55" s="20"/>
      <c r="T55" s="30"/>
      <c r="W55" s="20" t="s">
        <v>88</v>
      </c>
      <c r="AD55" s="30"/>
      <c r="AE55" s="30"/>
      <c r="AF55" s="30"/>
      <c r="AG55" s="33"/>
      <c r="AH55" s="30"/>
      <c r="AI55" s="30"/>
      <c r="AJ55" s="30"/>
      <c r="AK55" s="30"/>
    </row>
    <row r="56" spans="2:39" ht="14.25" customHeight="1">
      <c r="B56" s="30"/>
      <c r="C56" s="30" t="s">
        <v>89</v>
      </c>
      <c r="D56" s="30"/>
      <c r="E56" s="30"/>
      <c r="G56" s="30"/>
      <c r="H56" s="30"/>
      <c r="M56" s="30"/>
      <c r="N56" s="30"/>
      <c r="O56" s="30"/>
      <c r="P56" s="20"/>
      <c r="R56" s="20"/>
      <c r="T56" s="58"/>
      <c r="U56" s="32"/>
      <c r="W56" s="30"/>
      <c r="X56" s="30" t="s">
        <v>90</v>
      </c>
      <c r="Y56" s="30"/>
      <c r="Z56" s="30"/>
      <c r="AD56" s="30"/>
      <c r="AE56" s="30"/>
      <c r="AF56" s="30"/>
      <c r="AG56" s="30"/>
      <c r="AH56" s="33"/>
      <c r="AI56" s="30"/>
      <c r="AK56" s="30"/>
    </row>
    <row r="57" spans="2:39">
      <c r="B57" s="30"/>
      <c r="C57" s="30"/>
      <c r="D57" s="30" t="s">
        <v>91</v>
      </c>
      <c r="E57" s="30"/>
      <c r="H57" s="30"/>
      <c r="M57" s="30"/>
      <c r="N57" s="30"/>
      <c r="O57" s="30"/>
      <c r="P57" s="20"/>
      <c r="R57" s="20"/>
      <c r="T57" s="30"/>
      <c r="U57" s="32"/>
      <c r="W57" s="30"/>
      <c r="X57" s="30" t="s">
        <v>92</v>
      </c>
      <c r="Y57" s="30"/>
      <c r="Z57" s="30"/>
      <c r="AB57" s="30"/>
      <c r="AC57" s="30"/>
      <c r="AD57" s="30"/>
      <c r="AE57" s="30"/>
      <c r="AF57" s="30"/>
      <c r="AG57" s="30"/>
      <c r="AH57" s="33"/>
      <c r="AK57" s="30"/>
    </row>
    <row r="58" spans="2:39">
      <c r="B58" s="30"/>
      <c r="C58" s="30"/>
      <c r="D58" s="30" t="s">
        <v>93</v>
      </c>
      <c r="E58" s="30"/>
      <c r="H58" s="30"/>
      <c r="M58" s="30"/>
      <c r="N58" s="30"/>
      <c r="O58" s="30"/>
      <c r="P58" s="20"/>
      <c r="Q58" s="52"/>
      <c r="R58" s="20"/>
      <c r="T58" s="30"/>
      <c r="U58" s="32"/>
      <c r="X58" s="20" t="s">
        <v>94</v>
      </c>
      <c r="AC58" s="30"/>
      <c r="AK58" s="30"/>
    </row>
    <row r="59" spans="2:39" ht="13.5" customHeight="1">
      <c r="B59" s="30"/>
      <c r="D59" s="30" t="s">
        <v>95</v>
      </c>
      <c r="H59" s="30"/>
      <c r="M59" s="30"/>
      <c r="N59" s="30"/>
      <c r="O59" s="30"/>
      <c r="P59" s="33"/>
      <c r="Q59" s="52"/>
      <c r="R59" s="20"/>
      <c r="S59" s="30"/>
      <c r="T59" s="30"/>
      <c r="U59" s="34"/>
      <c r="X59" s="20" t="s">
        <v>96</v>
      </c>
      <c r="AC59" s="30"/>
      <c r="AJ59" s="30"/>
      <c r="AK59" s="30"/>
    </row>
    <row r="60" spans="2:39">
      <c r="B60" s="30"/>
      <c r="I60" s="30"/>
      <c r="J60" s="30"/>
      <c r="K60" s="30"/>
      <c r="L60" s="30"/>
      <c r="M60" s="30"/>
      <c r="N60" s="30"/>
      <c r="O60" s="30"/>
      <c r="P60" s="33"/>
      <c r="Q60" s="52"/>
      <c r="R60" s="33"/>
      <c r="S60" s="30"/>
      <c r="T60" s="58"/>
      <c r="U60" s="32"/>
      <c r="W60" s="30"/>
      <c r="X60" s="20" t="s">
        <v>97</v>
      </c>
      <c r="AK60" s="30"/>
    </row>
    <row r="61" spans="2:39">
      <c r="B61" s="30"/>
      <c r="H61" s="30"/>
      <c r="I61" s="30"/>
      <c r="J61" s="30"/>
      <c r="K61" s="30"/>
      <c r="L61" s="30"/>
      <c r="M61" s="30"/>
      <c r="N61" s="30"/>
      <c r="O61" s="30"/>
      <c r="P61" s="33"/>
      <c r="Q61" s="33"/>
      <c r="R61" s="33"/>
      <c r="S61" s="30"/>
      <c r="T61" s="30"/>
      <c r="X61" s="20" t="s">
        <v>98</v>
      </c>
      <c r="AK61" s="30"/>
    </row>
    <row r="62" spans="2:39">
      <c r="B62" s="30"/>
      <c r="C62" s="58" t="s">
        <v>99</v>
      </c>
      <c r="D62" s="34"/>
      <c r="O62" s="30"/>
      <c r="P62" s="33"/>
      <c r="Q62" s="52"/>
      <c r="R62" s="33"/>
      <c r="S62" s="30"/>
      <c r="V62" s="33"/>
      <c r="X62" s="20" t="s">
        <v>100</v>
      </c>
      <c r="AK62" s="30"/>
    </row>
    <row r="63" spans="2:39" ht="13.5" customHeight="1">
      <c r="B63" s="30"/>
      <c r="C63" s="58"/>
      <c r="D63" s="34" t="s">
        <v>101</v>
      </c>
      <c r="G63" s="30"/>
      <c r="H63" s="30"/>
      <c r="I63" s="30"/>
      <c r="J63" s="30"/>
      <c r="K63" s="30"/>
      <c r="L63" s="30"/>
      <c r="M63" s="30"/>
      <c r="N63" s="30"/>
      <c r="O63" s="30"/>
      <c r="P63" s="33"/>
      <c r="R63" s="33"/>
      <c r="V63" s="33"/>
      <c r="X63" s="20" t="s">
        <v>102</v>
      </c>
      <c r="AK63" s="30"/>
    </row>
    <row r="64" spans="2:39">
      <c r="B64" s="30"/>
      <c r="C64" s="58"/>
      <c r="D64" s="20" t="s">
        <v>103</v>
      </c>
      <c r="G64" s="30"/>
      <c r="H64" s="30"/>
      <c r="I64" s="30"/>
      <c r="J64" s="30"/>
      <c r="K64" s="30"/>
      <c r="L64" s="30"/>
      <c r="M64" s="30"/>
      <c r="N64" s="30"/>
      <c r="O64" s="30"/>
      <c r="P64" s="20"/>
      <c r="R64" s="20"/>
      <c r="V64" s="33"/>
      <c r="X64" s="20" t="s">
        <v>104</v>
      </c>
      <c r="AK64" s="30"/>
    </row>
    <row r="65" spans="2:37">
      <c r="B65" s="30"/>
      <c r="D65" s="20" t="s">
        <v>105</v>
      </c>
      <c r="O65" s="22"/>
      <c r="P65" s="20"/>
      <c r="R65" s="20"/>
      <c r="X65" s="123" t="s">
        <v>106</v>
      </c>
    </row>
    <row r="66" spans="2:37">
      <c r="B66" s="30"/>
      <c r="D66" s="20" t="s">
        <v>107</v>
      </c>
      <c r="P66" s="20"/>
      <c r="R66" s="20"/>
    </row>
    <row r="67" spans="2:37" ht="13.5" customHeight="1">
      <c r="B67" s="30"/>
      <c r="H67" s="30"/>
      <c r="I67" s="30"/>
      <c r="J67" s="30"/>
      <c r="K67" s="30"/>
      <c r="L67" s="30"/>
      <c r="M67" s="30"/>
      <c r="N67" s="31"/>
      <c r="O67" s="33"/>
      <c r="P67" s="20"/>
      <c r="R67" s="20"/>
      <c r="Z67" s="30"/>
      <c r="AA67" s="30"/>
      <c r="AB67" s="30"/>
      <c r="AI67" s="30"/>
      <c r="AJ67" s="30"/>
    </row>
    <row r="68" spans="2:37" ht="13.5" customHeight="1">
      <c r="B68" s="30"/>
      <c r="P68" s="20"/>
      <c r="R68" s="20"/>
      <c r="W68" s="20" t="s">
        <v>108</v>
      </c>
      <c r="AC68" s="30"/>
      <c r="AD68" s="30"/>
      <c r="AE68" s="30"/>
      <c r="AF68" s="30"/>
      <c r="AG68" s="30"/>
      <c r="AH68" s="30"/>
      <c r="AI68" s="30"/>
      <c r="AJ68" s="30"/>
    </row>
    <row r="69" spans="2:37" ht="13.5" customHeight="1">
      <c r="B69" s="30"/>
      <c r="P69" s="20"/>
      <c r="R69" s="20"/>
      <c r="AC69" s="30"/>
      <c r="AD69" s="30"/>
      <c r="AE69" s="30"/>
      <c r="AF69" s="30"/>
      <c r="AG69" s="30"/>
      <c r="AH69" s="30"/>
      <c r="AI69" s="30"/>
      <c r="AJ69" s="30"/>
    </row>
    <row r="70" spans="2:37" ht="13.5" customHeight="1">
      <c r="B70" s="30"/>
      <c r="P70" s="20"/>
      <c r="R70" s="20"/>
      <c r="AC70" s="30"/>
      <c r="AD70" s="30"/>
      <c r="AE70" s="30"/>
      <c r="AF70" s="30"/>
      <c r="AG70" s="30"/>
      <c r="AH70" s="30"/>
      <c r="AI70" s="30"/>
      <c r="AJ70" s="30"/>
    </row>
    <row r="71" spans="2:37" ht="13.5" customHeight="1">
      <c r="B71" s="30"/>
      <c r="P71" s="20"/>
      <c r="R71" s="20"/>
      <c r="W71" s="20" t="s">
        <v>109</v>
      </c>
      <c r="AA71" s="124"/>
      <c r="AB71" s="124"/>
      <c r="AC71" s="124"/>
      <c r="AD71" s="124"/>
      <c r="AE71" s="124"/>
      <c r="AF71" s="124"/>
      <c r="AG71" s="124"/>
      <c r="AH71" s="124"/>
      <c r="AI71" s="124"/>
      <c r="AJ71" s="124"/>
    </row>
    <row r="72" spans="2:37" ht="13.5" customHeight="1">
      <c r="B72" s="30"/>
      <c r="P72" s="20"/>
      <c r="R72" s="20"/>
      <c r="AA72" s="124"/>
      <c r="AB72" s="124"/>
      <c r="AC72" s="124"/>
      <c r="AD72" s="124"/>
      <c r="AE72" s="124"/>
      <c r="AF72" s="124"/>
      <c r="AG72" s="124"/>
      <c r="AH72" s="124"/>
      <c r="AI72" s="124"/>
      <c r="AJ72" s="124"/>
    </row>
    <row r="73" spans="2:37" ht="13.5" customHeight="1">
      <c r="B73" s="30"/>
      <c r="P73" s="20"/>
      <c r="R73" s="20"/>
      <c r="AA73" s="124"/>
      <c r="AB73" s="124"/>
      <c r="AC73" s="124"/>
      <c r="AD73" s="124"/>
      <c r="AE73" s="124"/>
      <c r="AF73" s="124"/>
      <c r="AG73" s="124"/>
      <c r="AH73" s="124"/>
      <c r="AI73" s="124"/>
      <c r="AJ73" s="124"/>
    </row>
    <row r="74" spans="2:37" ht="13.5" customHeight="1">
      <c r="B74" s="30"/>
      <c r="P74" s="20"/>
      <c r="R74" s="20"/>
      <c r="Y74" s="124"/>
      <c r="Z74" s="124"/>
      <c r="AA74" s="124"/>
      <c r="AB74" s="124"/>
      <c r="AC74" s="124"/>
      <c r="AD74" s="124"/>
      <c r="AE74" s="124"/>
      <c r="AF74" s="124"/>
      <c r="AG74" s="124"/>
      <c r="AH74" s="124"/>
      <c r="AI74" s="124"/>
      <c r="AJ74" s="124"/>
    </row>
    <row r="75" spans="2:37" ht="13.5" customHeight="1">
      <c r="B75" s="30"/>
      <c r="P75" s="20"/>
      <c r="R75" s="20"/>
      <c r="Y75" s="124"/>
      <c r="Z75" s="124"/>
      <c r="AA75" s="124"/>
      <c r="AB75" s="124"/>
      <c r="AC75" s="124"/>
      <c r="AD75" s="124"/>
      <c r="AE75" s="124"/>
      <c r="AF75" s="124"/>
      <c r="AG75" s="124"/>
      <c r="AH75" s="124"/>
      <c r="AI75" s="124"/>
      <c r="AJ75" s="30"/>
    </row>
    <row r="76" spans="2:37" ht="13.5" customHeight="1">
      <c r="B76" s="30"/>
      <c r="P76" s="20"/>
      <c r="R76" s="20"/>
      <c r="Y76" s="124"/>
      <c r="Z76" s="124"/>
      <c r="AA76" s="124"/>
      <c r="AB76" s="124"/>
      <c r="AC76" s="124"/>
      <c r="AD76" s="124"/>
      <c r="AE76" s="124"/>
      <c r="AF76" s="124"/>
      <c r="AG76" s="124"/>
      <c r="AH76" s="124"/>
      <c r="AI76" s="124"/>
    </row>
    <row r="77" spans="2:37">
      <c r="B77" s="30"/>
      <c r="P77" s="20"/>
      <c r="Q77" s="33"/>
      <c r="R77" s="20"/>
      <c r="S77" s="30"/>
      <c r="T77" s="30"/>
    </row>
    <row r="78" spans="2:37" ht="17.25">
      <c r="B78" s="23" t="s">
        <v>31</v>
      </c>
    </row>
    <row r="79" spans="2:37" ht="14.25" thickBot="1">
      <c r="B79" s="24"/>
      <c r="C79" s="24"/>
      <c r="D79" s="24"/>
      <c r="E79" s="24"/>
      <c r="F79" s="24"/>
      <c r="G79" s="24"/>
      <c r="H79" s="24"/>
      <c r="I79" s="24"/>
      <c r="J79" s="24"/>
      <c r="K79" s="24"/>
      <c r="L79" s="24"/>
      <c r="M79" s="24"/>
      <c r="N79" s="24"/>
      <c r="O79" s="24"/>
      <c r="P79" s="25"/>
      <c r="Q79" s="24"/>
      <c r="R79" s="24"/>
      <c r="S79" s="24"/>
      <c r="T79" s="24"/>
      <c r="U79" s="24"/>
      <c r="V79" s="24"/>
      <c r="W79" s="24"/>
      <c r="X79" s="24"/>
      <c r="Y79" s="24"/>
      <c r="Z79" s="24"/>
      <c r="AA79" s="24"/>
      <c r="AB79" s="24"/>
      <c r="AC79" s="24"/>
      <c r="AD79" s="24"/>
      <c r="AE79" s="24"/>
      <c r="AF79" s="24"/>
      <c r="AG79" s="24"/>
      <c r="AH79" s="24"/>
      <c r="AI79" s="24"/>
      <c r="AJ79" s="26"/>
      <c r="AK79" s="24"/>
    </row>
    <row r="80" spans="2:37" ht="14.25" thickTop="1">
      <c r="B80" s="30"/>
    </row>
    <row r="81" spans="2:26">
      <c r="B81" s="30"/>
    </row>
    <row r="82" spans="2:26">
      <c r="C82" s="20" t="s">
        <v>110</v>
      </c>
      <c r="G82" s="30"/>
      <c r="H82" s="30"/>
      <c r="I82" s="30"/>
      <c r="J82" s="30"/>
      <c r="K82" s="30"/>
      <c r="L82" s="30"/>
      <c r="M82" s="30"/>
      <c r="N82" s="30"/>
      <c r="O82" s="30"/>
      <c r="W82" s="20" t="s">
        <v>111</v>
      </c>
    </row>
    <row r="83" spans="2:26">
      <c r="C83" s="30"/>
      <c r="D83" s="20" t="s">
        <v>112</v>
      </c>
      <c r="E83" s="30"/>
      <c r="F83" s="30"/>
      <c r="N83" s="30"/>
      <c r="X83" s="20" t="s">
        <v>113</v>
      </c>
      <c r="Y83" s="30"/>
    </row>
    <row r="84" spans="2:26">
      <c r="D84" s="20" t="s">
        <v>114</v>
      </c>
      <c r="G84" s="30"/>
      <c r="H84" s="30"/>
      <c r="I84" s="30"/>
      <c r="O84" s="30"/>
      <c r="Y84" s="20" t="s">
        <v>115</v>
      </c>
    </row>
    <row r="85" spans="2:26">
      <c r="D85" s="20" t="s">
        <v>116</v>
      </c>
      <c r="G85" s="30"/>
      <c r="H85" s="30"/>
      <c r="I85" s="30"/>
      <c r="O85" s="30"/>
      <c r="Y85" s="20" t="s">
        <v>117</v>
      </c>
    </row>
    <row r="86" spans="2:26">
      <c r="D86" s="20" t="s">
        <v>118</v>
      </c>
      <c r="F86" s="30"/>
      <c r="N86" s="30"/>
      <c r="O86" s="30"/>
      <c r="X86" s="20" t="s">
        <v>119</v>
      </c>
    </row>
    <row r="87" spans="2:26">
      <c r="B87" s="30"/>
      <c r="D87" s="20" t="s">
        <v>120</v>
      </c>
      <c r="J87" s="30"/>
      <c r="K87" s="30"/>
      <c r="L87" s="30"/>
      <c r="M87" s="33"/>
      <c r="N87" s="30"/>
      <c r="O87" s="30"/>
      <c r="X87" s="20" t="s">
        <v>121</v>
      </c>
    </row>
    <row r="88" spans="2:26">
      <c r="B88" s="30"/>
      <c r="J88" s="30"/>
      <c r="K88" s="30"/>
      <c r="L88" s="30"/>
      <c r="M88" s="30"/>
      <c r="N88" s="33"/>
      <c r="O88" s="30"/>
      <c r="X88" s="20" t="s">
        <v>122</v>
      </c>
      <c r="Y88" s="30"/>
    </row>
    <row r="89" spans="2:26">
      <c r="H89" s="30"/>
      <c r="I89" s="30"/>
      <c r="J89" s="30"/>
      <c r="K89" s="30"/>
      <c r="L89" s="30"/>
      <c r="M89" s="30"/>
      <c r="N89" s="33"/>
      <c r="X89" s="20" t="s">
        <v>123</v>
      </c>
    </row>
    <row r="90" spans="2:26">
      <c r="C90" s="20" t="s">
        <v>124</v>
      </c>
      <c r="I90" s="30"/>
      <c r="X90" s="20" t="s">
        <v>125</v>
      </c>
    </row>
    <row r="91" spans="2:26">
      <c r="D91" s="20" t="s">
        <v>126</v>
      </c>
      <c r="I91" s="30"/>
      <c r="X91" s="20" t="s">
        <v>127</v>
      </c>
      <c r="Z91" s="30"/>
    </row>
    <row r="92" spans="2:26">
      <c r="D92" s="20" t="s">
        <v>128</v>
      </c>
    </row>
    <row r="93" spans="2:26">
      <c r="D93" s="20" t="s">
        <v>129</v>
      </c>
    </row>
    <row r="96" spans="2:26">
      <c r="C96" s="20" t="s">
        <v>130</v>
      </c>
      <c r="F96" s="30"/>
      <c r="G96" s="30"/>
      <c r="H96" s="30"/>
      <c r="O96" s="30"/>
      <c r="W96" s="20" t="s">
        <v>131</v>
      </c>
    </row>
    <row r="97" spans="2:24">
      <c r="D97" s="20" t="s">
        <v>132</v>
      </c>
      <c r="I97" s="30"/>
      <c r="J97" s="30"/>
      <c r="K97" s="30"/>
      <c r="L97" s="30"/>
      <c r="M97" s="30"/>
      <c r="N97" s="30"/>
      <c r="O97" s="30"/>
      <c r="X97" s="20" t="s">
        <v>133</v>
      </c>
    </row>
    <row r="98" spans="2:24">
      <c r="D98" s="20" t="s">
        <v>134</v>
      </c>
      <c r="I98" s="30"/>
      <c r="J98" s="30"/>
      <c r="K98" s="30"/>
      <c r="L98" s="30"/>
      <c r="M98" s="30"/>
      <c r="N98" s="30"/>
      <c r="O98" s="30"/>
      <c r="X98" s="20" t="s">
        <v>135</v>
      </c>
    </row>
    <row r="99" spans="2:24">
      <c r="D99" s="20" t="s">
        <v>136</v>
      </c>
      <c r="I99" s="30"/>
      <c r="J99" s="30"/>
      <c r="K99" s="30"/>
      <c r="L99" s="30"/>
      <c r="M99" s="30"/>
      <c r="N99" s="30"/>
      <c r="O99" s="30"/>
      <c r="X99" s="20" t="s">
        <v>137</v>
      </c>
    </row>
    <row r="100" spans="2:24">
      <c r="B100" s="30"/>
      <c r="E100" s="93" t="s">
        <v>138</v>
      </c>
      <c r="F100" s="93"/>
      <c r="G100" s="93"/>
      <c r="H100" s="93"/>
      <c r="I100" s="93"/>
      <c r="J100" s="93"/>
      <c r="K100" s="93"/>
      <c r="L100" s="93"/>
      <c r="M100" s="93"/>
      <c r="N100" s="93"/>
      <c r="O100" s="93"/>
    </row>
    <row r="101" spans="2:24">
      <c r="B101" s="30"/>
      <c r="G101" s="93" t="s">
        <v>139</v>
      </c>
      <c r="H101" s="93"/>
      <c r="I101" s="93"/>
      <c r="J101" s="93"/>
      <c r="K101" s="93"/>
      <c r="L101" s="93"/>
      <c r="M101" s="93"/>
      <c r="N101" s="93"/>
      <c r="O101" s="93"/>
    </row>
    <row r="102" spans="2:24">
      <c r="B102" s="30"/>
      <c r="E102" s="93" t="s">
        <v>140</v>
      </c>
      <c r="F102" s="93"/>
      <c r="G102" s="123"/>
      <c r="H102" s="123"/>
      <c r="I102" s="123"/>
      <c r="J102" s="123"/>
      <c r="K102" s="123"/>
      <c r="L102" s="123"/>
      <c r="M102" s="123"/>
      <c r="N102" s="123"/>
      <c r="O102" s="123"/>
    </row>
    <row r="103" spans="2:24">
      <c r="B103" s="30"/>
      <c r="F103" s="123"/>
      <c r="G103" s="20" t="s">
        <v>141</v>
      </c>
    </row>
    <row r="104" spans="2:24">
      <c r="E104" s="123" t="s">
        <v>142</v>
      </c>
    </row>
    <row r="105" spans="2:24">
      <c r="G105" s="20" t="s">
        <v>143</v>
      </c>
    </row>
    <row r="108" spans="2:24">
      <c r="C108" s="20" t="s">
        <v>144</v>
      </c>
    </row>
    <row r="109" spans="2:24">
      <c r="D109" s="20" t="s">
        <v>145</v>
      </c>
    </row>
    <row r="110" spans="2:24">
      <c r="D110" s="20" t="s">
        <v>146</v>
      </c>
    </row>
  </sheetData>
  <phoneticPr fontId="18"/>
  <pageMargins left="0.70866141732283472" right="0.70866141732283472" top="0.74803149606299213" bottom="0.74803149606299213" header="0.31496062992125984" footer="0.31496062992125984"/>
  <pageSetup paperSize="9" fitToHeight="0" orientation="landscape" r:id="rId1"/>
  <headerFooter scaleWithDoc="0">
    <oddFooter>&amp;LHitachi Confidential&amp;C&amp;P / &amp;N&amp;R(C) Hitachi, Ltd. 2020. All rights reserved.</oddFooter>
  </headerFooter>
  <rowBreaks count="2" manualBreakCount="2">
    <brk id="38" max="36" man="1"/>
    <brk id="76" max="36" man="1"/>
  </rowBreaks>
  <colBreaks count="1" manualBreakCount="1">
    <brk id="7" max="111" man="1"/>
  </col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pageSetUpPr fitToPage="1"/>
  </sheetPr>
  <dimension ref="B1:N44"/>
  <sheetViews>
    <sheetView showGridLines="0" view="pageBreakPreview" zoomScaleNormal="100" zoomScaleSheetLayoutView="100" workbookViewId="0">
      <selection activeCell="L29" sqref="L29"/>
    </sheetView>
  </sheetViews>
  <sheetFormatPr defaultRowHeight="13.5"/>
  <cols>
    <col min="1" max="1" width="0.85546875" customWidth="1"/>
    <col min="2" max="2" width="3.42578125" customWidth="1"/>
    <col min="3" max="3" width="5.5703125" customWidth="1"/>
    <col min="4" max="4" width="7.42578125" customWidth="1"/>
    <col min="5" max="6" width="2.5703125" customWidth="1"/>
    <col min="7" max="7" width="13.140625" customWidth="1"/>
    <col min="8" max="8" width="48.5703125" customWidth="1"/>
    <col min="9" max="9" width="2.5703125" customWidth="1"/>
    <col min="10" max="11" width="24.5703125" customWidth="1"/>
    <col min="12" max="12" width="48.5703125" customWidth="1"/>
  </cols>
  <sheetData>
    <row r="1" spans="2:12" ht="8.1" customHeight="1"/>
    <row r="2" spans="2:12" ht="17.25">
      <c r="B2" s="18" t="s">
        <v>32</v>
      </c>
    </row>
    <row r="4" spans="2:12" ht="17.25">
      <c r="B4" s="44" t="s">
        <v>147</v>
      </c>
    </row>
    <row r="5" spans="2:12" s="17" customFormat="1" ht="18" customHeight="1">
      <c r="C5" s="428" t="s">
        <v>10</v>
      </c>
      <c r="D5" s="485" t="s">
        <v>148</v>
      </c>
      <c r="E5" s="486"/>
      <c r="F5" s="486"/>
      <c r="G5" s="486"/>
      <c r="H5" s="486"/>
      <c r="I5" s="487"/>
      <c r="J5" s="428" t="s">
        <v>149</v>
      </c>
      <c r="K5" s="428" t="s">
        <v>150</v>
      </c>
      <c r="L5" s="428" t="s">
        <v>151</v>
      </c>
    </row>
    <row r="6" spans="2:12" ht="13.5" customHeight="1">
      <c r="C6" s="243">
        <v>1</v>
      </c>
      <c r="D6" s="482" t="s">
        <v>152</v>
      </c>
      <c r="E6" s="483"/>
      <c r="F6" s="483"/>
      <c r="G6" s="483"/>
      <c r="H6" s="483"/>
      <c r="I6" s="484"/>
      <c r="J6" s="254" t="s">
        <v>153</v>
      </c>
      <c r="K6" s="255" t="s">
        <v>154</v>
      </c>
      <c r="L6" s="254"/>
    </row>
    <row r="7" spans="2:12" ht="13.5" customHeight="1">
      <c r="C7" s="243">
        <f>C6+1</f>
        <v>2</v>
      </c>
      <c r="D7" s="488"/>
      <c r="E7" s="489"/>
      <c r="F7" s="489"/>
      <c r="G7" s="489"/>
      <c r="H7" s="489"/>
      <c r="I7" s="490"/>
      <c r="J7" s="256"/>
      <c r="K7" s="257"/>
      <c r="L7" s="256"/>
    </row>
    <row r="8" spans="2:12" ht="13.5" customHeight="1">
      <c r="C8" s="243">
        <f t="shared" ref="C8:C15" si="0">C7+1</f>
        <v>3</v>
      </c>
      <c r="D8" s="482"/>
      <c r="E8" s="483"/>
      <c r="F8" s="483"/>
      <c r="G8" s="483"/>
      <c r="H8" s="483"/>
      <c r="I8" s="484"/>
      <c r="J8" s="254"/>
      <c r="K8" s="254"/>
      <c r="L8" s="254"/>
    </row>
    <row r="9" spans="2:12" ht="13.5" customHeight="1">
      <c r="C9" s="243">
        <f t="shared" si="0"/>
        <v>4</v>
      </c>
      <c r="D9" s="482"/>
      <c r="E9" s="483"/>
      <c r="F9" s="483"/>
      <c r="G9" s="483"/>
      <c r="H9" s="483"/>
      <c r="I9" s="484"/>
      <c r="J9" s="254"/>
      <c r="K9" s="254"/>
      <c r="L9" s="254"/>
    </row>
    <row r="10" spans="2:12" ht="13.5" customHeight="1">
      <c r="C10" s="243">
        <f t="shared" si="0"/>
        <v>5</v>
      </c>
      <c r="D10" s="482"/>
      <c r="E10" s="483"/>
      <c r="F10" s="483"/>
      <c r="G10" s="483"/>
      <c r="H10" s="483"/>
      <c r="I10" s="484"/>
      <c r="J10" s="254"/>
      <c r="K10" s="254"/>
      <c r="L10" s="254"/>
    </row>
    <row r="11" spans="2:12" ht="13.5" customHeight="1">
      <c r="C11" s="243">
        <f t="shared" si="0"/>
        <v>6</v>
      </c>
      <c r="D11" s="482"/>
      <c r="E11" s="483"/>
      <c r="F11" s="483"/>
      <c r="G11" s="483"/>
      <c r="H11" s="483"/>
      <c r="I11" s="484"/>
      <c r="J11" s="254"/>
      <c r="K11" s="254"/>
      <c r="L11" s="254"/>
    </row>
    <row r="12" spans="2:12" ht="13.5" customHeight="1">
      <c r="C12" s="243">
        <f t="shared" si="0"/>
        <v>7</v>
      </c>
      <c r="D12" s="482"/>
      <c r="E12" s="483"/>
      <c r="F12" s="483"/>
      <c r="G12" s="483"/>
      <c r="H12" s="483"/>
      <c r="I12" s="484"/>
      <c r="J12" s="254"/>
      <c r="K12" s="254"/>
      <c r="L12" s="254"/>
    </row>
    <row r="13" spans="2:12" ht="13.5" customHeight="1">
      <c r="C13" s="243">
        <f t="shared" si="0"/>
        <v>8</v>
      </c>
      <c r="D13" s="482"/>
      <c r="E13" s="483"/>
      <c r="F13" s="483"/>
      <c r="G13" s="483"/>
      <c r="H13" s="483"/>
      <c r="I13" s="484"/>
      <c r="J13" s="254"/>
      <c r="K13" s="254"/>
      <c r="L13" s="254"/>
    </row>
    <row r="14" spans="2:12" ht="13.5" customHeight="1">
      <c r="C14" s="243">
        <f t="shared" si="0"/>
        <v>9</v>
      </c>
      <c r="D14" s="482"/>
      <c r="E14" s="483"/>
      <c r="F14" s="483"/>
      <c r="G14" s="483"/>
      <c r="H14" s="483"/>
      <c r="I14" s="484"/>
      <c r="J14" s="254"/>
      <c r="K14" s="254"/>
      <c r="L14" s="254"/>
    </row>
    <row r="15" spans="2:12" ht="13.5" customHeight="1">
      <c r="C15" s="243">
        <f t="shared" si="0"/>
        <v>10</v>
      </c>
      <c r="D15" s="482"/>
      <c r="E15" s="483"/>
      <c r="F15" s="483"/>
      <c r="G15" s="483"/>
      <c r="H15" s="483"/>
      <c r="I15" s="484"/>
      <c r="J15" s="254"/>
      <c r="K15" s="254"/>
      <c r="L15" s="254"/>
    </row>
    <row r="18" spans="2:14" ht="17.25">
      <c r="B18" s="44" t="s">
        <v>155</v>
      </c>
    </row>
    <row r="19" spans="2:14" s="17" customFormat="1" ht="18" customHeight="1">
      <c r="C19" s="428" t="s">
        <v>10</v>
      </c>
      <c r="D19" s="485" t="s">
        <v>156</v>
      </c>
      <c r="E19" s="486"/>
      <c r="F19" s="486"/>
      <c r="G19" s="487"/>
      <c r="H19" s="485" t="s">
        <v>157</v>
      </c>
      <c r="I19" s="487"/>
      <c r="J19" s="428" t="s">
        <v>158</v>
      </c>
      <c r="K19" s="428" t="s">
        <v>159</v>
      </c>
      <c r="L19" s="428" t="s">
        <v>151</v>
      </c>
    </row>
    <row r="20" spans="2:14" ht="13.5" customHeight="1">
      <c r="C20" s="243">
        <f>ROW()-19</f>
        <v>1</v>
      </c>
      <c r="D20" s="482" t="s">
        <v>160</v>
      </c>
      <c r="E20" s="483"/>
      <c r="F20" s="483"/>
      <c r="G20" s="484"/>
      <c r="H20" s="178" t="s">
        <v>161</v>
      </c>
      <c r="I20" s="179"/>
      <c r="J20" s="258" t="s">
        <v>162</v>
      </c>
      <c r="K20" s="446" t="s">
        <v>163</v>
      </c>
      <c r="L20" s="180"/>
      <c r="M20" s="172"/>
      <c r="N20" s="173"/>
    </row>
    <row r="21" spans="2:14" ht="13.5" customHeight="1">
      <c r="C21" s="243">
        <f t="shared" ref="C21:C23" si="1">ROW()-19</f>
        <v>2</v>
      </c>
      <c r="D21" s="482"/>
      <c r="E21" s="483"/>
      <c r="F21" s="483"/>
      <c r="G21" s="484"/>
      <c r="H21" s="178"/>
      <c r="I21" s="179"/>
      <c r="J21" s="258"/>
      <c r="K21" s="446"/>
      <c r="L21" s="180"/>
      <c r="M21" s="172"/>
      <c r="N21" s="173"/>
    </row>
    <row r="22" spans="2:14" ht="13.5" customHeight="1">
      <c r="C22" s="243">
        <f t="shared" si="1"/>
        <v>3</v>
      </c>
      <c r="D22" s="482"/>
      <c r="E22" s="483"/>
      <c r="F22" s="483"/>
      <c r="G22" s="484"/>
      <c r="H22" s="178"/>
      <c r="I22" s="179"/>
      <c r="J22" s="258"/>
      <c r="K22" s="446"/>
      <c r="L22" s="180"/>
      <c r="M22" s="174"/>
      <c r="N22" s="173"/>
    </row>
    <row r="23" spans="2:14" ht="13.5" customHeight="1">
      <c r="C23" s="243">
        <f t="shared" si="1"/>
        <v>4</v>
      </c>
      <c r="D23" s="482"/>
      <c r="E23" s="483"/>
      <c r="F23" s="483"/>
      <c r="G23" s="484"/>
      <c r="H23" s="178"/>
      <c r="I23" s="179"/>
      <c r="J23" s="258"/>
      <c r="K23" s="446"/>
      <c r="L23" s="446"/>
    </row>
    <row r="24" spans="2:14" ht="13.5" customHeight="1">
      <c r="C24" s="243">
        <f>ROW()-19</f>
        <v>5</v>
      </c>
      <c r="D24" s="482"/>
      <c r="E24" s="483"/>
      <c r="F24" s="483"/>
      <c r="G24" s="484"/>
      <c r="H24" s="178"/>
      <c r="I24" s="179"/>
      <c r="J24" s="258"/>
      <c r="K24" s="446"/>
      <c r="L24" s="446"/>
    </row>
    <row r="25" spans="2:14" ht="13.5" customHeight="1">
      <c r="C25" s="243">
        <f t="shared" ref="C25:C44" si="2">ROW()-19</f>
        <v>6</v>
      </c>
      <c r="D25" s="482"/>
      <c r="E25" s="483"/>
      <c r="F25" s="483"/>
      <c r="G25" s="484"/>
      <c r="H25" s="178"/>
      <c r="I25" s="179"/>
      <c r="J25" s="258"/>
      <c r="K25" s="446"/>
      <c r="L25" s="446"/>
    </row>
    <row r="26" spans="2:14" ht="13.5" customHeight="1">
      <c r="C26" s="243">
        <f t="shared" si="2"/>
        <v>7</v>
      </c>
      <c r="D26" s="482"/>
      <c r="E26" s="483"/>
      <c r="F26" s="483"/>
      <c r="G26" s="484"/>
      <c r="H26" s="178"/>
      <c r="I26" s="179"/>
      <c r="J26" s="258"/>
      <c r="K26" s="446"/>
      <c r="L26" s="446"/>
    </row>
    <row r="27" spans="2:14" ht="13.5" customHeight="1">
      <c r="C27" s="243">
        <f t="shared" si="2"/>
        <v>8</v>
      </c>
      <c r="D27" s="482"/>
      <c r="E27" s="483"/>
      <c r="F27" s="483"/>
      <c r="G27" s="484"/>
      <c r="H27" s="178"/>
      <c r="I27" s="179"/>
      <c r="J27" s="258"/>
      <c r="K27" s="446"/>
      <c r="L27" s="446"/>
    </row>
    <row r="28" spans="2:14" ht="13.5" customHeight="1">
      <c r="C28" s="243">
        <f t="shared" si="2"/>
        <v>9</v>
      </c>
      <c r="D28" s="482"/>
      <c r="E28" s="483"/>
      <c r="F28" s="483"/>
      <c r="G28" s="484"/>
      <c r="H28" s="178"/>
      <c r="I28" s="179"/>
      <c r="J28" s="258"/>
      <c r="K28" s="446"/>
      <c r="L28" s="446"/>
    </row>
    <row r="29" spans="2:14" ht="13.5" customHeight="1">
      <c r="C29" s="243">
        <f t="shared" si="2"/>
        <v>10</v>
      </c>
      <c r="D29" s="482"/>
      <c r="E29" s="483"/>
      <c r="F29" s="483"/>
      <c r="G29" s="484"/>
      <c r="H29" s="178"/>
      <c r="I29" s="179"/>
      <c r="J29" s="258"/>
      <c r="K29" s="446"/>
      <c r="L29" s="446"/>
    </row>
    <row r="30" spans="2:14" ht="13.5" customHeight="1">
      <c r="C30" s="243">
        <f t="shared" si="2"/>
        <v>11</v>
      </c>
      <c r="D30" s="482"/>
      <c r="E30" s="483"/>
      <c r="F30" s="483"/>
      <c r="G30" s="484"/>
      <c r="H30" s="178"/>
      <c r="I30" s="179"/>
      <c r="J30" s="258"/>
      <c r="K30" s="446"/>
      <c r="L30" s="446"/>
    </row>
    <row r="31" spans="2:14" ht="13.5" customHeight="1">
      <c r="C31" s="243">
        <f t="shared" si="2"/>
        <v>12</v>
      </c>
      <c r="D31" s="482"/>
      <c r="E31" s="483"/>
      <c r="F31" s="483"/>
      <c r="G31" s="484"/>
      <c r="H31" s="178"/>
      <c r="I31" s="179"/>
      <c r="J31" s="258"/>
      <c r="K31" s="446"/>
      <c r="L31" s="446"/>
    </row>
    <row r="32" spans="2:14" ht="13.5" customHeight="1">
      <c r="C32" s="243">
        <f t="shared" si="2"/>
        <v>13</v>
      </c>
      <c r="D32" s="482"/>
      <c r="E32" s="483"/>
      <c r="F32" s="483"/>
      <c r="G32" s="484"/>
      <c r="H32" s="178"/>
      <c r="I32" s="179"/>
      <c r="J32" s="258"/>
      <c r="K32" s="446"/>
      <c r="L32" s="446"/>
    </row>
    <row r="33" spans="3:12" ht="13.5" customHeight="1">
      <c r="C33" s="243">
        <f t="shared" si="2"/>
        <v>14</v>
      </c>
      <c r="D33" s="482"/>
      <c r="E33" s="483"/>
      <c r="F33" s="483"/>
      <c r="G33" s="484"/>
      <c r="H33" s="178"/>
      <c r="I33" s="179"/>
      <c r="J33" s="258"/>
      <c r="K33" s="446"/>
      <c r="L33" s="446"/>
    </row>
    <row r="34" spans="3:12" ht="13.5" customHeight="1">
      <c r="C34" s="243">
        <f t="shared" si="2"/>
        <v>15</v>
      </c>
      <c r="D34" s="482"/>
      <c r="E34" s="483"/>
      <c r="F34" s="483"/>
      <c r="G34" s="484"/>
      <c r="H34" s="178"/>
      <c r="I34" s="179"/>
      <c r="J34" s="258"/>
      <c r="K34" s="446"/>
      <c r="L34" s="446"/>
    </row>
    <row r="35" spans="3:12" ht="13.5" customHeight="1">
      <c r="C35" s="243">
        <f t="shared" si="2"/>
        <v>16</v>
      </c>
      <c r="D35" s="482"/>
      <c r="E35" s="483"/>
      <c r="F35" s="483"/>
      <c r="G35" s="484"/>
      <c r="H35" s="178"/>
      <c r="I35" s="179"/>
      <c r="J35" s="258"/>
      <c r="K35" s="446"/>
      <c r="L35" s="259"/>
    </row>
    <row r="36" spans="3:12" ht="13.5" customHeight="1">
      <c r="C36" s="243">
        <f t="shared" si="2"/>
        <v>17</v>
      </c>
      <c r="D36" s="482"/>
      <c r="E36" s="483"/>
      <c r="F36" s="483"/>
      <c r="G36" s="484"/>
      <c r="H36" s="178"/>
      <c r="I36" s="179"/>
      <c r="J36" s="258"/>
      <c r="K36" s="446"/>
      <c r="L36" s="259"/>
    </row>
    <row r="37" spans="3:12" ht="13.5" customHeight="1">
      <c r="C37" s="243">
        <f t="shared" si="2"/>
        <v>18</v>
      </c>
      <c r="D37" s="482"/>
      <c r="E37" s="483"/>
      <c r="F37" s="483"/>
      <c r="G37" s="484"/>
      <c r="H37" s="178"/>
      <c r="I37" s="179"/>
      <c r="J37" s="258"/>
      <c r="K37" s="446"/>
      <c r="L37" s="259"/>
    </row>
    <row r="38" spans="3:12" ht="13.5" customHeight="1">
      <c r="C38" s="243">
        <f t="shared" si="2"/>
        <v>19</v>
      </c>
      <c r="D38" s="482"/>
      <c r="E38" s="483"/>
      <c r="F38" s="483"/>
      <c r="G38" s="484"/>
      <c r="H38" s="178"/>
      <c r="I38" s="179"/>
      <c r="J38" s="258"/>
      <c r="K38" s="446"/>
      <c r="L38" s="259"/>
    </row>
    <row r="39" spans="3:12" ht="13.5" customHeight="1">
      <c r="C39" s="243">
        <f t="shared" si="2"/>
        <v>20</v>
      </c>
      <c r="D39" s="482"/>
      <c r="E39" s="483"/>
      <c r="F39" s="483"/>
      <c r="G39" s="484"/>
      <c r="H39" s="178"/>
      <c r="I39" s="179"/>
      <c r="J39" s="258"/>
      <c r="K39" s="446"/>
      <c r="L39" s="259"/>
    </row>
    <row r="40" spans="3:12" ht="13.5" customHeight="1">
      <c r="C40" s="243">
        <f t="shared" si="2"/>
        <v>21</v>
      </c>
      <c r="D40" s="482"/>
      <c r="E40" s="483"/>
      <c r="F40" s="483"/>
      <c r="G40" s="484"/>
      <c r="H40" s="178"/>
      <c r="I40" s="179"/>
      <c r="J40" s="258"/>
      <c r="K40" s="446"/>
      <c r="L40" s="259"/>
    </row>
    <row r="41" spans="3:12" ht="13.5" customHeight="1">
      <c r="C41" s="243">
        <f t="shared" si="2"/>
        <v>22</v>
      </c>
      <c r="D41" s="482"/>
      <c r="E41" s="483"/>
      <c r="F41" s="483"/>
      <c r="G41" s="484"/>
      <c r="H41" s="178"/>
      <c r="I41" s="179"/>
      <c r="J41" s="258"/>
      <c r="K41" s="446"/>
      <c r="L41" s="259"/>
    </row>
    <row r="42" spans="3:12" ht="13.5" customHeight="1">
      <c r="C42" s="243">
        <f t="shared" si="2"/>
        <v>23</v>
      </c>
      <c r="D42" s="482"/>
      <c r="E42" s="483"/>
      <c r="F42" s="483"/>
      <c r="G42" s="484"/>
      <c r="H42" s="178"/>
      <c r="I42" s="179"/>
      <c r="J42" s="258"/>
      <c r="K42" s="446"/>
      <c r="L42" s="259"/>
    </row>
    <row r="43" spans="3:12" ht="13.5" customHeight="1">
      <c r="C43" s="243">
        <f t="shared" si="2"/>
        <v>24</v>
      </c>
      <c r="D43" s="482"/>
      <c r="E43" s="483"/>
      <c r="F43" s="483"/>
      <c r="G43" s="484"/>
      <c r="H43" s="178"/>
      <c r="I43" s="179"/>
      <c r="J43" s="258"/>
      <c r="K43" s="446"/>
      <c r="L43" s="446"/>
    </row>
    <row r="44" spans="3:12" ht="13.5" customHeight="1">
      <c r="C44" s="243">
        <f t="shared" si="2"/>
        <v>25</v>
      </c>
      <c r="D44" s="482"/>
      <c r="E44" s="483"/>
      <c r="F44" s="483"/>
      <c r="G44" s="484"/>
      <c r="H44" s="178"/>
      <c r="I44" s="179"/>
      <c r="J44" s="258"/>
      <c r="K44" s="446"/>
      <c r="L44" s="446"/>
    </row>
  </sheetData>
  <mergeCells count="38">
    <mergeCell ref="D5:I5"/>
    <mergeCell ref="D6:I6"/>
    <mergeCell ref="D7:I7"/>
    <mergeCell ref="D8:I8"/>
    <mergeCell ref="D9:I9"/>
    <mergeCell ref="D19:G19"/>
    <mergeCell ref="H19:I19"/>
    <mergeCell ref="D20:G20"/>
    <mergeCell ref="D21:G21"/>
    <mergeCell ref="D10:I10"/>
    <mergeCell ref="D11:I11"/>
    <mergeCell ref="D12:I12"/>
    <mergeCell ref="D13:I13"/>
    <mergeCell ref="D14:I14"/>
    <mergeCell ref="D15:I15"/>
    <mergeCell ref="D22:G22"/>
    <mergeCell ref="D28:G28"/>
    <mergeCell ref="D29:G29"/>
    <mergeCell ref="D25:G25"/>
    <mergeCell ref="D26:G26"/>
    <mergeCell ref="D27:G27"/>
    <mergeCell ref="D24:G24"/>
    <mergeCell ref="D23:G23"/>
    <mergeCell ref="D30:G30"/>
    <mergeCell ref="D31:G31"/>
    <mergeCell ref="D32:G32"/>
    <mergeCell ref="D33:G33"/>
    <mergeCell ref="D34:G34"/>
    <mergeCell ref="D35:G35"/>
    <mergeCell ref="D36:G36"/>
    <mergeCell ref="D37:G37"/>
    <mergeCell ref="D38:G38"/>
    <mergeCell ref="D39:G39"/>
    <mergeCell ref="D40:G40"/>
    <mergeCell ref="D41:G41"/>
    <mergeCell ref="D42:G42"/>
    <mergeCell ref="D43:G43"/>
    <mergeCell ref="D44:G44"/>
  </mergeCells>
  <phoneticPr fontId="18"/>
  <pageMargins left="0.70866141732283472" right="0.70866141732283472" top="0.74803149606299213" bottom="0.74803149606299213" header="0.31496062992125984" footer="0.31496062992125984"/>
  <pageSetup paperSize="9" scale="72" fitToHeight="0" orientation="landscape" r:id="rId1"/>
  <headerFooter scaleWithDoc="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pageSetUpPr fitToPage="1"/>
  </sheetPr>
  <dimension ref="A1:CQ23"/>
  <sheetViews>
    <sheetView showGridLines="0" view="pageBreakPreview" zoomScale="55" zoomScaleNormal="70" zoomScaleSheetLayoutView="55" workbookViewId="0">
      <selection activeCell="Q20" sqref="Q20"/>
    </sheetView>
  </sheetViews>
  <sheetFormatPr defaultColWidth="9" defaultRowHeight="13.5"/>
  <cols>
    <col min="1" max="1" width="0.85546875" style="37" customWidth="1" collapsed="1"/>
    <col min="2" max="2" width="3.42578125" style="37" customWidth="1" collapsed="1"/>
    <col min="3" max="3" width="5.5703125" style="37" customWidth="1" collapsed="1"/>
    <col min="4" max="12" width="3.5703125" style="37" customWidth="1" collapsed="1"/>
    <col min="13" max="13" width="3.42578125" style="37" customWidth="1" collapsed="1"/>
    <col min="14" max="14" width="37.85546875" style="42" customWidth="1" collapsed="1"/>
    <col min="15" max="15" width="16.42578125" style="37" customWidth="1" collapsed="1"/>
    <col min="16" max="16" width="16.5703125" style="37" customWidth="1" collapsed="1"/>
    <col min="17" max="17" width="15.7109375" style="37" customWidth="1" collapsed="1"/>
    <col min="18" max="18" width="45.5703125" style="37" customWidth="1" collapsed="1"/>
    <col min="19" max="19" width="48.42578125" style="37" customWidth="1" collapsed="1"/>
    <col min="20" max="28" width="9" style="37"/>
    <col min="29" max="29" width="9" style="37" collapsed="1"/>
    <col min="30" max="38" width="9" style="37"/>
    <col min="39" max="39" width="9" style="37" collapsed="1"/>
    <col min="40" max="40" width="9" style="37"/>
    <col min="41" max="41" width="9" style="37" collapsed="1"/>
    <col min="42" max="44" width="9" style="37"/>
    <col min="45" max="45" width="9" style="37" collapsed="1"/>
    <col min="46" max="64" width="9" style="37"/>
    <col min="65" max="65" width="9" style="37" collapsed="1"/>
    <col min="66" max="73" width="9" style="37"/>
    <col min="74" max="74" width="9" style="37" collapsed="1"/>
    <col min="75" max="95" width="9" style="37"/>
    <col min="96" max="16384" width="9" style="37" collapsed="1"/>
  </cols>
  <sheetData>
    <row r="1" spans="1:19" ht="7.5" customHeight="1">
      <c r="A1" s="38"/>
    </row>
    <row r="2" spans="1:19" ht="17.25">
      <c r="B2" s="39" t="s">
        <v>40</v>
      </c>
    </row>
    <row r="3" spans="1:19" ht="17.25">
      <c r="B3" s="44" t="s">
        <v>164</v>
      </c>
    </row>
    <row r="4" spans="1:19" ht="17.25">
      <c r="D4" s="44"/>
    </row>
    <row r="5" spans="1:19" ht="13.5" customHeight="1"/>
    <row r="6" spans="1:19" ht="13.5" customHeight="1">
      <c r="B6" s="37" t="s">
        <v>165</v>
      </c>
    </row>
    <row r="7" spans="1:19" s="40" customFormat="1" ht="13.5" customHeight="1">
      <c r="C7" s="428" t="s">
        <v>10</v>
      </c>
      <c r="D7" s="495" t="s">
        <v>166</v>
      </c>
      <c r="E7" s="495"/>
      <c r="F7" s="495"/>
      <c r="G7" s="495"/>
      <c r="H7" s="495"/>
      <c r="I7" s="495"/>
      <c r="J7" s="495"/>
      <c r="K7" s="495" t="s">
        <v>167</v>
      </c>
      <c r="L7" s="495"/>
      <c r="M7" s="495"/>
      <c r="N7" s="495"/>
      <c r="O7" s="495"/>
      <c r="P7" s="37"/>
      <c r="Q7" s="37"/>
      <c r="R7" s="37"/>
      <c r="S7" s="37"/>
    </row>
    <row r="8" spans="1:19" ht="13.5" customHeight="1">
      <c r="C8" s="260">
        <v>1</v>
      </c>
      <c r="D8" s="496" t="s">
        <v>168</v>
      </c>
      <c r="E8" s="497"/>
      <c r="F8" s="497"/>
      <c r="G8" s="497"/>
      <c r="H8" s="497"/>
      <c r="I8" s="497"/>
      <c r="J8" s="498"/>
      <c r="K8" s="499" t="s">
        <v>169</v>
      </c>
      <c r="L8" s="499"/>
      <c r="M8" s="499"/>
      <c r="N8" s="499"/>
      <c r="O8" s="499"/>
      <c r="P8" s="63"/>
    </row>
    <row r="9" spans="1:19" ht="13.5" customHeight="1">
      <c r="C9" s="260">
        <v>2</v>
      </c>
      <c r="D9" s="496" t="s">
        <v>170</v>
      </c>
      <c r="E9" s="497"/>
      <c r="F9" s="497"/>
      <c r="G9" s="497"/>
      <c r="H9" s="497"/>
      <c r="I9" s="497"/>
      <c r="J9" s="498"/>
      <c r="K9" s="499" t="s">
        <v>171</v>
      </c>
      <c r="L9" s="499"/>
      <c r="M9" s="499"/>
      <c r="N9" s="499"/>
      <c r="O9" s="499"/>
    </row>
    <row r="10" spans="1:19" ht="13.5" customHeight="1">
      <c r="C10" s="260">
        <v>3</v>
      </c>
      <c r="D10" s="496" t="s">
        <v>172</v>
      </c>
      <c r="E10" s="497"/>
      <c r="F10" s="497"/>
      <c r="G10" s="497"/>
      <c r="H10" s="497"/>
      <c r="I10" s="497"/>
      <c r="J10" s="498"/>
      <c r="K10" s="499" t="s">
        <v>173</v>
      </c>
      <c r="L10" s="499"/>
      <c r="M10" s="499"/>
      <c r="N10" s="499"/>
      <c r="O10" s="499"/>
    </row>
    <row r="11" spans="1:19" ht="13.5" customHeight="1">
      <c r="C11" s="260">
        <v>4</v>
      </c>
      <c r="D11" s="423" t="s">
        <v>174</v>
      </c>
      <c r="E11" s="424"/>
      <c r="F11" s="424"/>
      <c r="G11" s="424"/>
      <c r="H11" s="424"/>
      <c r="I11" s="424"/>
      <c r="J11" s="425"/>
      <c r="K11" s="500" t="s">
        <v>175</v>
      </c>
      <c r="L11" s="500"/>
      <c r="M11" s="500"/>
      <c r="N11" s="500"/>
      <c r="O11" s="500"/>
    </row>
    <row r="12" spans="1:19" ht="13.5" customHeight="1">
      <c r="C12" s="260">
        <v>5</v>
      </c>
      <c r="D12" s="496" t="s">
        <v>176</v>
      </c>
      <c r="E12" s="497"/>
      <c r="F12" s="497"/>
      <c r="G12" s="497"/>
      <c r="H12" s="497"/>
      <c r="I12" s="497"/>
      <c r="J12" s="498"/>
      <c r="K12" s="499" t="s">
        <v>177</v>
      </c>
      <c r="L12" s="499"/>
      <c r="M12" s="499"/>
      <c r="N12" s="499"/>
      <c r="O12" s="499"/>
    </row>
    <row r="14" spans="1:19">
      <c r="B14" s="37" t="s">
        <v>178</v>
      </c>
      <c r="E14" s="41"/>
      <c r="F14" s="41"/>
      <c r="G14" s="41"/>
      <c r="H14" s="41"/>
      <c r="I14" s="41"/>
      <c r="J14" s="41"/>
      <c r="K14" s="41"/>
    </row>
    <row r="15" spans="1:19" s="40" customFormat="1" ht="14.25">
      <c r="C15" s="580" t="s">
        <v>10</v>
      </c>
      <c r="D15" s="581" t="s">
        <v>179</v>
      </c>
      <c r="E15" s="582"/>
      <c r="F15" s="582"/>
      <c r="G15" s="582"/>
      <c r="H15" s="582"/>
      <c r="I15" s="582"/>
      <c r="J15" s="582"/>
      <c r="K15" s="582"/>
      <c r="L15" s="582"/>
      <c r="M15" s="583"/>
      <c r="N15" s="580" t="s">
        <v>172</v>
      </c>
      <c r="O15" s="580" t="s">
        <v>180</v>
      </c>
      <c r="P15" s="580" t="s">
        <v>181</v>
      </c>
      <c r="Q15" s="421" t="s">
        <v>182</v>
      </c>
      <c r="R15" s="580" t="s">
        <v>183</v>
      </c>
      <c r="S15" s="580" t="s">
        <v>184</v>
      </c>
    </row>
    <row r="16" spans="1:19" s="40" customFormat="1" ht="14.25">
      <c r="C16" s="491"/>
      <c r="D16" s="492"/>
      <c r="E16" s="493"/>
      <c r="F16" s="493"/>
      <c r="G16" s="493"/>
      <c r="H16" s="493"/>
      <c r="I16" s="493"/>
      <c r="J16" s="493"/>
      <c r="K16" s="493"/>
      <c r="L16" s="493"/>
      <c r="M16" s="494"/>
      <c r="N16" s="491"/>
      <c r="O16" s="491"/>
      <c r="P16" s="491"/>
      <c r="Q16" s="584" t="s">
        <v>162</v>
      </c>
      <c r="R16" s="491"/>
      <c r="S16" s="491"/>
    </row>
    <row r="17" spans="2:19" s="20" customFormat="1" ht="27" customHeight="1">
      <c r="C17" s="182">
        <f t="shared" ref="C17:C22" si="0">ROW()-16</f>
        <v>1</v>
      </c>
      <c r="D17" s="183" t="s">
        <v>185</v>
      </c>
      <c r="E17" s="261"/>
      <c r="F17" s="262"/>
      <c r="G17" s="262"/>
      <c r="H17" s="262"/>
      <c r="I17" s="262"/>
      <c r="J17" s="262"/>
      <c r="K17" s="262"/>
      <c r="L17" s="262"/>
      <c r="M17" s="184"/>
      <c r="N17" s="263" t="s">
        <v>186</v>
      </c>
      <c r="O17" s="263" t="s">
        <v>187</v>
      </c>
      <c r="P17" s="264" t="s">
        <v>188</v>
      </c>
      <c r="Q17" s="263" t="s">
        <v>187</v>
      </c>
      <c r="R17" s="263"/>
      <c r="S17" s="263"/>
    </row>
    <row r="18" spans="2:19" s="20" customFormat="1" ht="27">
      <c r="C18" s="182">
        <f t="shared" si="0"/>
        <v>2</v>
      </c>
      <c r="D18" s="183" t="s">
        <v>189</v>
      </c>
      <c r="E18" s="261"/>
      <c r="F18" s="262"/>
      <c r="G18" s="262"/>
      <c r="H18" s="262"/>
      <c r="I18" s="262"/>
      <c r="J18" s="262"/>
      <c r="K18" s="262"/>
      <c r="L18" s="262"/>
      <c r="M18" s="184"/>
      <c r="N18" s="263" t="s">
        <v>190</v>
      </c>
      <c r="O18" s="263" t="s">
        <v>187</v>
      </c>
      <c r="P18" s="263" t="s">
        <v>191</v>
      </c>
      <c r="Q18" s="263" t="s">
        <v>191</v>
      </c>
      <c r="R18" s="263"/>
      <c r="S18" s="263"/>
    </row>
    <row r="19" spans="2:19" s="20" customFormat="1" ht="27">
      <c r="C19" s="182">
        <f t="shared" si="0"/>
        <v>3</v>
      </c>
      <c r="D19" s="183" t="s">
        <v>192</v>
      </c>
      <c r="E19" s="261"/>
      <c r="F19" s="262"/>
      <c r="G19" s="262"/>
      <c r="H19" s="262"/>
      <c r="I19" s="262"/>
      <c r="J19" s="262"/>
      <c r="K19" s="262"/>
      <c r="L19" s="262"/>
      <c r="M19" s="184"/>
      <c r="N19" s="263" t="s">
        <v>193</v>
      </c>
      <c r="O19" s="263" t="s">
        <v>187</v>
      </c>
      <c r="P19" s="263" t="s">
        <v>191</v>
      </c>
      <c r="Q19" s="263" t="s">
        <v>191</v>
      </c>
      <c r="R19" s="263"/>
      <c r="S19" s="263"/>
    </row>
    <row r="20" spans="2:19" s="20" customFormat="1" ht="40.5">
      <c r="C20" s="182">
        <f t="shared" si="0"/>
        <v>4</v>
      </c>
      <c r="D20" s="183" t="s">
        <v>194</v>
      </c>
      <c r="E20" s="261"/>
      <c r="F20" s="262"/>
      <c r="G20" s="262"/>
      <c r="H20" s="262"/>
      <c r="I20" s="262"/>
      <c r="J20" s="262"/>
      <c r="K20" s="262"/>
      <c r="L20" s="262"/>
      <c r="M20" s="184"/>
      <c r="N20" s="263" t="s">
        <v>195</v>
      </c>
      <c r="O20" s="263" t="s">
        <v>187</v>
      </c>
      <c r="P20" s="263" t="s">
        <v>191</v>
      </c>
      <c r="Q20" s="263" t="s">
        <v>191</v>
      </c>
      <c r="R20" s="263"/>
      <c r="S20" s="263"/>
    </row>
    <row r="21" spans="2:19" s="20" customFormat="1" ht="27">
      <c r="C21" s="182">
        <f t="shared" si="0"/>
        <v>5</v>
      </c>
      <c r="D21" s="183" t="s">
        <v>196</v>
      </c>
      <c r="E21" s="261"/>
      <c r="F21" s="262"/>
      <c r="G21" s="262"/>
      <c r="H21" s="262"/>
      <c r="I21" s="262"/>
      <c r="J21" s="262"/>
      <c r="K21" s="262"/>
      <c r="L21" s="262"/>
      <c r="M21" s="184"/>
      <c r="N21" s="263" t="s">
        <v>197</v>
      </c>
      <c r="O21" s="263" t="s">
        <v>187</v>
      </c>
      <c r="P21" s="263" t="s">
        <v>191</v>
      </c>
      <c r="Q21" s="263" t="s">
        <v>191</v>
      </c>
      <c r="R21" s="263"/>
      <c r="S21" s="263"/>
    </row>
    <row r="22" spans="2:19" s="20" customFormat="1" ht="27">
      <c r="C22" s="182">
        <f t="shared" si="0"/>
        <v>6</v>
      </c>
      <c r="D22" s="183" t="s">
        <v>198</v>
      </c>
      <c r="E22" s="261"/>
      <c r="F22" s="262"/>
      <c r="G22" s="262"/>
      <c r="H22" s="262"/>
      <c r="I22" s="262"/>
      <c r="J22" s="262"/>
      <c r="K22" s="262"/>
      <c r="L22" s="262"/>
      <c r="M22" s="184"/>
      <c r="N22" s="263" t="s">
        <v>199</v>
      </c>
      <c r="O22" s="263" t="s">
        <v>187</v>
      </c>
      <c r="P22" s="263" t="s">
        <v>191</v>
      </c>
      <c r="Q22" s="263" t="s">
        <v>191</v>
      </c>
      <c r="R22" s="263"/>
      <c r="S22" s="263"/>
    </row>
    <row r="23" spans="2:19" s="41" customFormat="1">
      <c r="B23" s="37"/>
      <c r="N23" s="43"/>
    </row>
  </sheetData>
  <mergeCells count="18">
    <mergeCell ref="D10:J10"/>
    <mergeCell ref="K10:O10"/>
    <mergeCell ref="K11:O11"/>
    <mergeCell ref="D12:J12"/>
    <mergeCell ref="K12:O12"/>
    <mergeCell ref="D7:J7"/>
    <mergeCell ref="K7:O7"/>
    <mergeCell ref="D8:J8"/>
    <mergeCell ref="K8:O8"/>
    <mergeCell ref="D9:J9"/>
    <mergeCell ref="K9:O9"/>
    <mergeCell ref="R15:R16"/>
    <mergeCell ref="S15:S16"/>
    <mergeCell ref="C15:C16"/>
    <mergeCell ref="D15:M16"/>
    <mergeCell ref="N15:N16"/>
    <mergeCell ref="O15:O16"/>
    <mergeCell ref="P15:P16"/>
  </mergeCells>
  <phoneticPr fontId="18"/>
  <conditionalFormatting sqref="Q17:Q22">
    <cfRule type="cellIs" dxfId="885" priority="16" operator="equal">
      <formula>"未定義"</formula>
    </cfRule>
  </conditionalFormatting>
  <dataValidations count="1">
    <dataValidation showInputMessage="1" showErrorMessage="1" sqref="S1:S1048576 K11" xr:uid="{00000000-0002-0000-0600-000000000000}"/>
  </dataValidations>
  <pageMargins left="0.70866141732283472" right="0.70866141732283472" top="0.74803149606299213" bottom="0.74803149606299213" header="0.31496062992125984" footer="0.31496062992125984"/>
  <pageSetup paperSize="9" scale="29" fitToHeight="0" orientation="landscape" r:id="rId1"/>
  <headerFooter scaleWithDoc="0">
    <oddFooter>&amp;LHitachi Confidential&amp;C&amp;P / &amp;N&amp;R(C) Hitachi, Ltd. 2020. All rights reserved.</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pageSetUpPr fitToPage="1"/>
  </sheetPr>
  <dimension ref="A1:BT20"/>
  <sheetViews>
    <sheetView showGridLines="0" view="pageBreakPreview" zoomScale="55" zoomScaleNormal="70" zoomScaleSheetLayoutView="55" workbookViewId="0">
      <selection activeCell="R18" sqref="R18:R20"/>
    </sheetView>
  </sheetViews>
  <sheetFormatPr defaultColWidth="9" defaultRowHeight="13.5"/>
  <cols>
    <col min="1" max="1" width="0.85546875" style="37" customWidth="1" collapsed="1"/>
    <col min="2" max="2" width="3.42578125" style="37" customWidth="1" collapsed="1"/>
    <col min="3" max="3" width="5.5703125" style="37" customWidth="1" collapsed="1"/>
    <col min="4" max="12" width="3.5703125" style="37" customWidth="1" collapsed="1"/>
    <col min="13" max="13" width="3.42578125" style="37" customWidth="1" collapsed="1"/>
    <col min="14" max="14" width="37.85546875" style="42" customWidth="1" collapsed="1"/>
    <col min="15" max="15" width="16.42578125" style="37" customWidth="1" collapsed="1"/>
    <col min="16" max="16" width="16.5703125" style="37" customWidth="1" collapsed="1"/>
    <col min="17" max="17" width="15.7109375" style="37" customWidth="1" collapsed="1"/>
    <col min="18" max="18" width="45.5703125" style="37" customWidth="1" collapsed="1"/>
    <col min="19" max="19" width="48.42578125" style="37" customWidth="1" collapsed="1"/>
    <col min="20" max="28" width="9" style="37"/>
    <col min="29" max="29" width="9" style="37" collapsed="1"/>
    <col min="30" max="38" width="9" style="37"/>
    <col min="39" max="39" width="9" style="37" collapsed="1"/>
    <col min="40" max="40" width="9" style="37"/>
    <col min="41" max="41" width="9" style="37" collapsed="1"/>
    <col min="42" max="49" width="9" style="37"/>
    <col min="50" max="50" width="9" style="37" collapsed="1"/>
    <col min="51" max="72" width="9" style="37"/>
    <col min="73" max="16384" width="9" style="37" collapsed="1"/>
  </cols>
  <sheetData>
    <row r="1" spans="1:19" ht="7.5" customHeight="1">
      <c r="A1" s="38"/>
    </row>
    <row r="2" spans="1:19" ht="17.25">
      <c r="B2" s="39" t="s">
        <v>40</v>
      </c>
    </row>
    <row r="3" spans="1:19" ht="17.25">
      <c r="B3" s="44" t="s">
        <v>44</v>
      </c>
    </row>
    <row r="4" spans="1:19" ht="17.25">
      <c r="D4" s="44"/>
    </row>
    <row r="5" spans="1:19" ht="13.5" customHeight="1"/>
    <row r="6" spans="1:19" ht="13.5" customHeight="1">
      <c r="B6" s="37" t="s">
        <v>165</v>
      </c>
    </row>
    <row r="7" spans="1:19" s="40" customFormat="1" ht="13.5" customHeight="1">
      <c r="C7" s="428" t="s">
        <v>10</v>
      </c>
      <c r="D7" s="495" t="s">
        <v>166</v>
      </c>
      <c r="E7" s="495"/>
      <c r="F7" s="495"/>
      <c r="G7" s="495"/>
      <c r="H7" s="495"/>
      <c r="I7" s="495"/>
      <c r="J7" s="495"/>
      <c r="K7" s="495" t="s">
        <v>167</v>
      </c>
      <c r="L7" s="495"/>
      <c r="M7" s="495"/>
      <c r="N7" s="495"/>
      <c r="O7" s="495"/>
      <c r="P7" s="37"/>
      <c r="Q7" s="37"/>
      <c r="R7" s="37"/>
      <c r="S7" s="37"/>
    </row>
    <row r="8" spans="1:19" ht="13.5" customHeight="1">
      <c r="C8" s="260">
        <v>1</v>
      </c>
      <c r="D8" s="496" t="s">
        <v>168</v>
      </c>
      <c r="E8" s="501"/>
      <c r="F8" s="501"/>
      <c r="G8" s="501"/>
      <c r="H8" s="501"/>
      <c r="I8" s="501"/>
      <c r="J8" s="498"/>
      <c r="K8" s="499" t="s">
        <v>187</v>
      </c>
      <c r="L8" s="499"/>
      <c r="M8" s="499"/>
      <c r="N8" s="499"/>
      <c r="O8" s="499"/>
      <c r="P8" s="63"/>
    </row>
    <row r="9" spans="1:19" ht="13.5" customHeight="1">
      <c r="C9" s="260">
        <v>2</v>
      </c>
      <c r="D9" s="496" t="s">
        <v>170</v>
      </c>
      <c r="E9" s="501"/>
      <c r="F9" s="501"/>
      <c r="G9" s="501"/>
      <c r="H9" s="501"/>
      <c r="I9" s="501"/>
      <c r="J9" s="498"/>
      <c r="K9" s="499" t="s">
        <v>187</v>
      </c>
      <c r="L9" s="499"/>
      <c r="M9" s="499"/>
      <c r="N9" s="499"/>
      <c r="O9" s="499"/>
    </row>
    <row r="10" spans="1:19" ht="28.5" customHeight="1">
      <c r="C10" s="260">
        <v>3</v>
      </c>
      <c r="D10" s="496" t="s">
        <v>172</v>
      </c>
      <c r="E10" s="501"/>
      <c r="F10" s="501"/>
      <c r="G10" s="501"/>
      <c r="H10" s="501"/>
      <c r="I10" s="501"/>
      <c r="J10" s="498"/>
      <c r="K10" s="502" t="s">
        <v>200</v>
      </c>
      <c r="L10" s="503"/>
      <c r="M10" s="503"/>
      <c r="N10" s="503"/>
      <c r="O10" s="504"/>
    </row>
    <row r="11" spans="1:19" ht="13.5" customHeight="1">
      <c r="C11" s="260">
        <v>4</v>
      </c>
      <c r="D11" s="423" t="s">
        <v>174</v>
      </c>
      <c r="E11" s="429"/>
      <c r="F11" s="429"/>
      <c r="G11" s="429"/>
      <c r="H11" s="429"/>
      <c r="I11" s="429"/>
      <c r="J11" s="425"/>
      <c r="K11" s="499" t="s">
        <v>187</v>
      </c>
      <c r="L11" s="499"/>
      <c r="M11" s="499"/>
      <c r="N11" s="499"/>
      <c r="O11" s="499"/>
    </row>
    <row r="12" spans="1:19" ht="13.5" customHeight="1">
      <c r="C12" s="260">
        <v>5</v>
      </c>
      <c r="D12" s="496" t="s">
        <v>176</v>
      </c>
      <c r="E12" s="501"/>
      <c r="F12" s="501"/>
      <c r="G12" s="501"/>
      <c r="H12" s="501"/>
      <c r="I12" s="501"/>
      <c r="J12" s="498"/>
      <c r="K12" s="499" t="s">
        <v>201</v>
      </c>
      <c r="L12" s="499"/>
      <c r="M12" s="499"/>
      <c r="N12" s="499"/>
      <c r="O12" s="499"/>
    </row>
    <row r="14" spans="1:19">
      <c r="B14" s="37" t="s">
        <v>178</v>
      </c>
      <c r="E14" s="41"/>
      <c r="F14" s="41"/>
      <c r="G14" s="41"/>
      <c r="H14" s="41"/>
      <c r="I14" s="41"/>
      <c r="J14" s="41"/>
      <c r="K14" s="41"/>
    </row>
    <row r="15" spans="1:19" s="40" customFormat="1" ht="14.25">
      <c r="C15" s="580" t="s">
        <v>10</v>
      </c>
      <c r="D15" s="581" t="s">
        <v>179</v>
      </c>
      <c r="E15" s="582"/>
      <c r="F15" s="582"/>
      <c r="G15" s="582"/>
      <c r="H15" s="582"/>
      <c r="I15" s="582"/>
      <c r="J15" s="582"/>
      <c r="K15" s="582"/>
      <c r="L15" s="582"/>
      <c r="M15" s="583"/>
      <c r="N15" s="580" t="s">
        <v>172</v>
      </c>
      <c r="O15" s="580" t="s">
        <v>180</v>
      </c>
      <c r="P15" s="580" t="s">
        <v>181</v>
      </c>
      <c r="Q15" s="421" t="s">
        <v>182</v>
      </c>
      <c r="R15" s="580" t="s">
        <v>183</v>
      </c>
      <c r="S15" s="580" t="s">
        <v>184</v>
      </c>
    </row>
    <row r="16" spans="1:19" s="40" customFormat="1" ht="14.25">
      <c r="C16" s="491"/>
      <c r="D16" s="492"/>
      <c r="E16" s="493"/>
      <c r="F16" s="493"/>
      <c r="G16" s="493"/>
      <c r="H16" s="493"/>
      <c r="I16" s="493"/>
      <c r="J16" s="493"/>
      <c r="K16" s="493"/>
      <c r="L16" s="493"/>
      <c r="M16" s="494"/>
      <c r="N16" s="491"/>
      <c r="O16" s="491"/>
      <c r="P16" s="491"/>
      <c r="Q16" s="584" t="s">
        <v>162</v>
      </c>
      <c r="R16" s="491"/>
      <c r="S16" s="491"/>
    </row>
    <row r="17" spans="3:19" ht="18" customHeight="1">
      <c r="C17" s="260">
        <f t="shared" ref="C17" si="0">ROW()-16</f>
        <v>1</v>
      </c>
      <c r="D17" s="585" t="s">
        <v>202</v>
      </c>
      <c r="E17" s="265"/>
      <c r="F17" s="266"/>
      <c r="G17" s="266"/>
      <c r="H17" s="266"/>
      <c r="I17" s="266"/>
      <c r="J17" s="266"/>
      <c r="K17" s="266"/>
      <c r="L17" s="266"/>
      <c r="M17" s="185"/>
      <c r="N17" s="267"/>
      <c r="O17" s="268"/>
      <c r="P17" s="267" t="s">
        <v>187</v>
      </c>
      <c r="Q17" s="267" t="s">
        <v>187</v>
      </c>
      <c r="R17" s="267"/>
      <c r="S17" s="267"/>
    </row>
    <row r="18" spans="3:19" ht="22.5" customHeight="1">
      <c r="C18" s="260">
        <f t="shared" ref="C18:C20" si="1">ROW()-16</f>
        <v>2</v>
      </c>
      <c r="D18" s="70"/>
      <c r="E18" s="269" t="s">
        <v>203</v>
      </c>
      <c r="F18" s="429"/>
      <c r="G18" s="429"/>
      <c r="H18" s="429"/>
      <c r="I18" s="429"/>
      <c r="J18" s="429"/>
      <c r="K18" s="429"/>
      <c r="L18" s="429"/>
      <c r="M18" s="186" t="s">
        <v>204</v>
      </c>
      <c r="N18" s="434"/>
      <c r="O18" s="270" t="s">
        <v>205</v>
      </c>
      <c r="P18" s="271" t="s">
        <v>206</v>
      </c>
      <c r="Q18" s="271" t="s">
        <v>153</v>
      </c>
      <c r="R18" s="434"/>
      <c r="S18" s="434"/>
    </row>
    <row r="19" spans="3:19">
      <c r="C19" s="260">
        <f t="shared" si="1"/>
        <v>3</v>
      </c>
      <c r="D19" s="70"/>
      <c r="E19" s="269" t="s">
        <v>207</v>
      </c>
      <c r="F19" s="429"/>
      <c r="G19" s="429"/>
      <c r="H19" s="429"/>
      <c r="I19" s="429"/>
      <c r="J19" s="429"/>
      <c r="K19" s="429"/>
      <c r="L19" s="429"/>
      <c r="M19" s="186" t="s">
        <v>204</v>
      </c>
      <c r="N19" s="434"/>
      <c r="O19" s="270" t="s">
        <v>205</v>
      </c>
      <c r="P19" s="271" t="s">
        <v>208</v>
      </c>
      <c r="Q19" s="271" t="s">
        <v>153</v>
      </c>
      <c r="R19" s="434"/>
      <c r="S19" s="434"/>
    </row>
    <row r="20" spans="3:19" ht="22.5" customHeight="1">
      <c r="C20" s="260">
        <f t="shared" si="1"/>
        <v>4</v>
      </c>
      <c r="D20" s="70"/>
      <c r="E20" s="269" t="s">
        <v>209</v>
      </c>
      <c r="F20" s="429"/>
      <c r="G20" s="429"/>
      <c r="H20" s="429"/>
      <c r="I20" s="429"/>
      <c r="J20" s="429"/>
      <c r="K20" s="429"/>
      <c r="L20" s="429"/>
      <c r="M20" s="186" t="s">
        <v>204</v>
      </c>
      <c r="N20" s="434"/>
      <c r="O20" s="270" t="s">
        <v>205</v>
      </c>
      <c r="P20" s="271" t="s">
        <v>206</v>
      </c>
      <c r="Q20" s="271" t="s">
        <v>153</v>
      </c>
      <c r="R20" s="434"/>
      <c r="S20" s="434"/>
    </row>
  </sheetData>
  <mergeCells count="18">
    <mergeCell ref="D10:J10"/>
    <mergeCell ref="K10:O10"/>
    <mergeCell ref="K11:O11"/>
    <mergeCell ref="D12:J12"/>
    <mergeCell ref="K12:O12"/>
    <mergeCell ref="D7:J7"/>
    <mergeCell ref="K7:O7"/>
    <mergeCell ref="D8:J8"/>
    <mergeCell ref="K8:O8"/>
    <mergeCell ref="D9:J9"/>
    <mergeCell ref="K9:O9"/>
    <mergeCell ref="R15:R16"/>
    <mergeCell ref="S15:S16"/>
    <mergeCell ref="C15:C16"/>
    <mergeCell ref="D15:M16"/>
    <mergeCell ref="N15:N16"/>
    <mergeCell ref="O15:O16"/>
    <mergeCell ref="P15:P16"/>
  </mergeCells>
  <phoneticPr fontId="18"/>
  <conditionalFormatting sqref="P17">
    <cfRule type="cellIs" dxfId="884" priority="58" operator="equal">
      <formula>"未定義"</formula>
    </cfRule>
  </conditionalFormatting>
  <conditionalFormatting sqref="Q17">
    <cfRule type="cellIs" dxfId="883" priority="44" operator="equal">
      <formula>"未定義"</formula>
    </cfRule>
  </conditionalFormatting>
  <conditionalFormatting sqref="Q18:Q20">
    <cfRule type="cellIs" dxfId="882" priority="29" operator="equal">
      <formula>"未定義"</formula>
    </cfRule>
  </conditionalFormatting>
  <dataValidations disablePrompts="1" count="1">
    <dataValidation showInputMessage="1" showErrorMessage="1" sqref="S1:S1048576" xr:uid="{00000000-0002-0000-0700-000000000000}"/>
  </dataValidations>
  <pageMargins left="0.70866141732283472" right="0.70866141732283472" top="0.74803149606299213" bottom="0.74803149606299213" header="0.31496062992125984" footer="0.31496062992125984"/>
  <pageSetup paperSize="9" scale="29" fitToHeight="0" orientation="landscape" r:id="rId1"/>
  <headerFooter scaleWithDoc="0">
    <oddFooter>&amp;LHitachi Confidential&amp;C&amp;P / &amp;N&amp;R(C) Hitachi, Ltd. 2020. All rights reserved.</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pageSetUpPr fitToPage="1"/>
  </sheetPr>
  <dimension ref="A1:BT24"/>
  <sheetViews>
    <sheetView showGridLines="0" view="pageBreakPreview" zoomScale="55" zoomScaleNormal="70" zoomScaleSheetLayoutView="55" workbookViewId="0">
      <selection activeCell="R17" sqref="R17"/>
    </sheetView>
  </sheetViews>
  <sheetFormatPr defaultColWidth="9" defaultRowHeight="13.5"/>
  <cols>
    <col min="1" max="1" width="0.85546875" style="37" customWidth="1" collapsed="1"/>
    <col min="2" max="2" width="3.42578125" style="37" customWidth="1" collapsed="1"/>
    <col min="3" max="3" width="5.5703125" style="37" customWidth="1" collapsed="1"/>
    <col min="4" max="12" width="3.5703125" style="37" customWidth="1" collapsed="1"/>
    <col min="13" max="13" width="3.42578125" style="37" customWidth="1" collapsed="1"/>
    <col min="14" max="14" width="32.42578125" style="42" customWidth="1" collapsed="1"/>
    <col min="15" max="15" width="31.5703125" style="37" customWidth="1" collapsed="1"/>
    <col min="16" max="16" width="40" style="37" customWidth="1" collapsed="1"/>
    <col min="17" max="17" width="15.7109375" style="37" customWidth="1" collapsed="1"/>
    <col min="18" max="18" width="27" style="37" customWidth="1" collapsed="1"/>
    <col min="19" max="19" width="21.85546875" style="37" customWidth="1" collapsed="1"/>
    <col min="20" max="28" width="9" style="37"/>
    <col min="29" max="29" width="9" style="37" collapsed="1"/>
    <col min="30" max="37" width="9" style="37"/>
    <col min="38" max="38" width="9" style="37" collapsed="1"/>
    <col min="39" max="39" width="9" style="37"/>
    <col min="40" max="40" width="9" style="37" collapsed="1"/>
    <col min="41" max="41" width="9" style="37"/>
    <col min="42" max="42" width="9" style="37" collapsed="1"/>
    <col min="43" max="50" width="9" style="37"/>
    <col min="51" max="51" width="9" style="37" collapsed="1"/>
    <col min="52" max="72" width="9" style="37"/>
    <col min="73" max="16384" width="9" style="37" collapsed="1"/>
  </cols>
  <sheetData>
    <row r="1" spans="1:19" ht="7.5" customHeight="1">
      <c r="A1" s="38"/>
    </row>
    <row r="2" spans="1:19" ht="17.25">
      <c r="B2" s="39" t="s">
        <v>40</v>
      </c>
    </row>
    <row r="3" spans="1:19" ht="17.25">
      <c r="B3" s="44" t="s">
        <v>45</v>
      </c>
    </row>
    <row r="4" spans="1:19" ht="17.25">
      <c r="D4" s="44"/>
    </row>
    <row r="5" spans="1:19" ht="13.5" customHeight="1"/>
    <row r="6" spans="1:19" ht="13.5" customHeight="1">
      <c r="B6" s="37" t="s">
        <v>165</v>
      </c>
    </row>
    <row r="7" spans="1:19" s="40" customFormat="1" ht="13.5" customHeight="1">
      <c r="C7" s="428" t="s">
        <v>10</v>
      </c>
      <c r="D7" s="495" t="s">
        <v>166</v>
      </c>
      <c r="E7" s="495"/>
      <c r="F7" s="495"/>
      <c r="G7" s="495"/>
      <c r="H7" s="495"/>
      <c r="I7" s="495"/>
      <c r="J7" s="495"/>
      <c r="K7" s="495" t="s">
        <v>167</v>
      </c>
      <c r="L7" s="495"/>
      <c r="M7" s="495"/>
      <c r="N7" s="495"/>
      <c r="O7" s="495"/>
      <c r="P7" s="37"/>
      <c r="Q7" s="37"/>
      <c r="R7" s="37"/>
      <c r="S7" s="37"/>
    </row>
    <row r="8" spans="1:19" ht="13.5" customHeight="1">
      <c r="C8" s="260">
        <v>1</v>
      </c>
      <c r="D8" s="496" t="s">
        <v>168</v>
      </c>
      <c r="E8" s="501"/>
      <c r="F8" s="501"/>
      <c r="G8" s="501"/>
      <c r="H8" s="501"/>
      <c r="I8" s="501"/>
      <c r="J8" s="498"/>
      <c r="K8" s="499" t="s">
        <v>210</v>
      </c>
      <c r="L8" s="499"/>
      <c r="M8" s="499"/>
      <c r="N8" s="499"/>
      <c r="O8" s="499"/>
      <c r="P8" s="63"/>
    </row>
    <row r="9" spans="1:19" ht="13.5" customHeight="1">
      <c r="C9" s="260">
        <v>2</v>
      </c>
      <c r="D9" s="496" t="s">
        <v>170</v>
      </c>
      <c r="E9" s="501"/>
      <c r="F9" s="501"/>
      <c r="G9" s="501"/>
      <c r="H9" s="501"/>
      <c r="I9" s="501"/>
      <c r="J9" s="498"/>
      <c r="K9" s="499" t="s">
        <v>211</v>
      </c>
      <c r="L9" s="499"/>
      <c r="M9" s="499"/>
      <c r="N9" s="499"/>
      <c r="O9" s="499"/>
    </row>
    <row r="10" spans="1:19" ht="31.5" customHeight="1">
      <c r="C10" s="260">
        <v>3</v>
      </c>
      <c r="D10" s="496" t="s">
        <v>172</v>
      </c>
      <c r="E10" s="501"/>
      <c r="F10" s="501"/>
      <c r="G10" s="501"/>
      <c r="H10" s="501"/>
      <c r="I10" s="501"/>
      <c r="J10" s="498"/>
      <c r="K10" s="502" t="s">
        <v>212</v>
      </c>
      <c r="L10" s="503"/>
      <c r="M10" s="503"/>
      <c r="N10" s="503"/>
      <c r="O10" s="504"/>
    </row>
    <row r="11" spans="1:19" ht="13.5" customHeight="1">
      <c r="C11" s="260">
        <v>4</v>
      </c>
      <c r="D11" s="423" t="s">
        <v>174</v>
      </c>
      <c r="E11" s="429"/>
      <c r="F11" s="429"/>
      <c r="G11" s="429"/>
      <c r="H11" s="429"/>
      <c r="I11" s="429"/>
      <c r="J11" s="425"/>
      <c r="K11" s="505" t="s">
        <v>175</v>
      </c>
      <c r="L11" s="506"/>
      <c r="M11" s="506"/>
      <c r="N11" s="506"/>
      <c r="O11" s="507"/>
    </row>
    <row r="12" spans="1:19" ht="13.5" customHeight="1">
      <c r="C12" s="260">
        <v>5</v>
      </c>
      <c r="D12" s="496" t="s">
        <v>176</v>
      </c>
      <c r="E12" s="501"/>
      <c r="F12" s="501"/>
      <c r="G12" s="501"/>
      <c r="H12" s="501"/>
      <c r="I12" s="501"/>
      <c r="J12" s="498"/>
      <c r="K12" s="499" t="s">
        <v>213</v>
      </c>
      <c r="L12" s="499"/>
      <c r="M12" s="499"/>
      <c r="N12" s="499"/>
      <c r="O12" s="499"/>
    </row>
    <row r="14" spans="1:19">
      <c r="B14" s="37" t="s">
        <v>178</v>
      </c>
      <c r="E14" s="41"/>
      <c r="F14" s="41"/>
      <c r="G14" s="41"/>
      <c r="H14" s="41"/>
      <c r="I14" s="41"/>
      <c r="J14" s="41"/>
      <c r="K14" s="41"/>
    </row>
    <row r="15" spans="1:19" s="40" customFormat="1" ht="18" customHeight="1">
      <c r="C15" s="580" t="s">
        <v>10</v>
      </c>
      <c r="D15" s="581" t="s">
        <v>179</v>
      </c>
      <c r="E15" s="582"/>
      <c r="F15" s="582"/>
      <c r="G15" s="582"/>
      <c r="H15" s="582"/>
      <c r="I15" s="582"/>
      <c r="J15" s="582"/>
      <c r="K15" s="582"/>
      <c r="L15" s="582"/>
      <c r="M15" s="583"/>
      <c r="N15" s="580" t="s">
        <v>172</v>
      </c>
      <c r="O15" s="580" t="s">
        <v>180</v>
      </c>
      <c r="P15" s="580" t="s">
        <v>181</v>
      </c>
      <c r="Q15" s="421" t="s">
        <v>182</v>
      </c>
      <c r="R15" s="580" t="s">
        <v>183</v>
      </c>
      <c r="S15" s="580" t="s">
        <v>184</v>
      </c>
    </row>
    <row r="16" spans="1:19" s="40" customFormat="1" ht="18" customHeight="1">
      <c r="C16" s="491"/>
      <c r="D16" s="492"/>
      <c r="E16" s="493"/>
      <c r="F16" s="493"/>
      <c r="G16" s="493"/>
      <c r="H16" s="493"/>
      <c r="I16" s="493"/>
      <c r="J16" s="493"/>
      <c r="K16" s="493"/>
      <c r="L16" s="493"/>
      <c r="M16" s="494"/>
      <c r="N16" s="491"/>
      <c r="O16" s="491"/>
      <c r="P16" s="491"/>
      <c r="Q16" s="584" t="s">
        <v>162</v>
      </c>
      <c r="R16" s="491"/>
      <c r="S16" s="491"/>
    </row>
    <row r="17" spans="3:19">
      <c r="C17" s="260">
        <f t="shared" ref="C17:C24" si="0">ROW()-16</f>
        <v>1</v>
      </c>
      <c r="D17" s="429" t="s">
        <v>214</v>
      </c>
      <c r="E17" s="269"/>
      <c r="F17" s="429"/>
      <c r="G17" s="429"/>
      <c r="H17" s="429"/>
      <c r="I17" s="429"/>
      <c r="J17" s="429"/>
      <c r="K17" s="429"/>
      <c r="L17" s="429"/>
      <c r="M17" s="425"/>
      <c r="N17" s="272"/>
      <c r="O17" s="273"/>
      <c r="P17" s="271">
        <v>10</v>
      </c>
      <c r="Q17" s="263" t="s">
        <v>153</v>
      </c>
      <c r="R17" s="434"/>
      <c r="S17" s="434"/>
    </row>
    <row r="18" spans="3:19" ht="18" customHeight="1">
      <c r="C18" s="260">
        <f t="shared" si="0"/>
        <v>2</v>
      </c>
      <c r="D18" s="429" t="s">
        <v>215</v>
      </c>
      <c r="E18" s="269"/>
      <c r="F18" s="429"/>
      <c r="G18" s="429"/>
      <c r="H18" s="429"/>
      <c r="I18" s="429"/>
      <c r="J18" s="429"/>
      <c r="K18" s="429"/>
      <c r="L18" s="429"/>
      <c r="M18" s="425"/>
      <c r="N18" s="272"/>
      <c r="O18" s="273"/>
      <c r="P18" s="271" t="s">
        <v>216</v>
      </c>
      <c r="Q18" s="263" t="s">
        <v>153</v>
      </c>
      <c r="R18" s="434"/>
      <c r="S18" s="434"/>
    </row>
    <row r="19" spans="3:19" ht="18" customHeight="1">
      <c r="C19" s="260">
        <f t="shared" si="0"/>
        <v>3</v>
      </c>
      <c r="D19" s="429" t="s">
        <v>217</v>
      </c>
      <c r="E19" s="269"/>
      <c r="F19" s="429"/>
      <c r="G19" s="429"/>
      <c r="H19" s="429"/>
      <c r="I19" s="429"/>
      <c r="J19" s="429"/>
      <c r="K19" s="429"/>
      <c r="L19" s="429"/>
      <c r="M19" s="425"/>
      <c r="N19" s="272"/>
      <c r="O19" s="273"/>
      <c r="P19" s="271" t="s">
        <v>218</v>
      </c>
      <c r="Q19" s="263" t="s">
        <v>153</v>
      </c>
      <c r="R19" s="434"/>
      <c r="S19" s="434"/>
    </row>
    <row r="20" spans="3:19" ht="18" customHeight="1">
      <c r="C20" s="260">
        <f t="shared" si="0"/>
        <v>4</v>
      </c>
      <c r="D20" s="429" t="s">
        <v>219</v>
      </c>
      <c r="E20" s="269"/>
      <c r="F20" s="429"/>
      <c r="G20" s="429"/>
      <c r="H20" s="429"/>
      <c r="I20" s="429"/>
      <c r="J20" s="429"/>
      <c r="K20" s="429"/>
      <c r="L20" s="429"/>
      <c r="M20" s="425"/>
      <c r="N20" s="272"/>
      <c r="O20" s="273"/>
      <c r="P20" s="271" t="s">
        <v>220</v>
      </c>
      <c r="Q20" s="263" t="s">
        <v>153</v>
      </c>
      <c r="R20" s="434"/>
      <c r="S20" s="434"/>
    </row>
    <row r="21" spans="3:19" ht="18" customHeight="1">
      <c r="C21" s="260">
        <f t="shared" si="0"/>
        <v>5</v>
      </c>
      <c r="D21" s="429" t="s">
        <v>221</v>
      </c>
      <c r="E21" s="269"/>
      <c r="F21" s="429"/>
      <c r="G21" s="429"/>
      <c r="H21" s="429"/>
      <c r="I21" s="429"/>
      <c r="J21" s="429"/>
      <c r="K21" s="429"/>
      <c r="L21" s="429"/>
      <c r="M21" s="425"/>
      <c r="N21" s="272"/>
      <c r="O21" s="273"/>
      <c r="P21" s="271" t="s">
        <v>222</v>
      </c>
      <c r="Q21" s="263" t="s">
        <v>153</v>
      </c>
      <c r="R21" s="434"/>
      <c r="S21" s="434"/>
    </row>
    <row r="22" spans="3:19" ht="40.5">
      <c r="C22" s="260">
        <f t="shared" si="0"/>
        <v>6</v>
      </c>
      <c r="D22" s="429" t="s">
        <v>223</v>
      </c>
      <c r="E22" s="269"/>
      <c r="F22" s="429"/>
      <c r="G22" s="429"/>
      <c r="H22" s="429"/>
      <c r="I22" s="429"/>
      <c r="J22" s="429"/>
      <c r="K22" s="429"/>
      <c r="L22" s="429"/>
      <c r="M22" s="425"/>
      <c r="N22" s="272"/>
      <c r="O22" s="273"/>
      <c r="P22" s="274" t="s">
        <v>224</v>
      </c>
      <c r="Q22" s="263" t="s">
        <v>153</v>
      </c>
      <c r="R22" s="434"/>
      <c r="S22" s="434"/>
    </row>
    <row r="23" spans="3:19">
      <c r="C23" s="260">
        <f t="shared" si="0"/>
        <v>7</v>
      </c>
      <c r="D23" s="429" t="s">
        <v>225</v>
      </c>
      <c r="E23" s="269"/>
      <c r="F23" s="429"/>
      <c r="G23" s="429"/>
      <c r="H23" s="429"/>
      <c r="I23" s="429"/>
      <c r="J23" s="429"/>
      <c r="K23" s="429"/>
      <c r="L23" s="429"/>
      <c r="M23" s="425"/>
      <c r="N23" s="272"/>
      <c r="O23" s="273"/>
      <c r="P23" s="271" t="s">
        <v>226</v>
      </c>
      <c r="Q23" s="263" t="s">
        <v>153</v>
      </c>
      <c r="R23" s="434"/>
      <c r="S23" s="434"/>
    </row>
    <row r="24" spans="3:19">
      <c r="C24" s="275">
        <f t="shared" si="0"/>
        <v>8</v>
      </c>
      <c r="D24" s="276" t="s">
        <v>227</v>
      </c>
      <c r="E24" s="277"/>
      <c r="F24" s="276"/>
      <c r="G24" s="276"/>
      <c r="H24" s="276"/>
      <c r="I24" s="276"/>
      <c r="J24" s="276"/>
      <c r="K24" s="276"/>
      <c r="L24" s="276"/>
      <c r="M24" s="187"/>
      <c r="N24" s="272"/>
      <c r="O24" s="273"/>
      <c r="P24" s="274" t="s">
        <v>220</v>
      </c>
      <c r="Q24" s="263" t="s">
        <v>153</v>
      </c>
      <c r="R24" s="434"/>
      <c r="S24" s="434"/>
    </row>
  </sheetData>
  <mergeCells count="18">
    <mergeCell ref="D10:J10"/>
    <mergeCell ref="K10:O10"/>
    <mergeCell ref="K11:O11"/>
    <mergeCell ref="D12:J12"/>
    <mergeCell ref="K12:O12"/>
    <mergeCell ref="D7:J7"/>
    <mergeCell ref="K7:O7"/>
    <mergeCell ref="D8:J8"/>
    <mergeCell ref="K8:O8"/>
    <mergeCell ref="D9:J9"/>
    <mergeCell ref="K9:O9"/>
    <mergeCell ref="R15:R16"/>
    <mergeCell ref="S15:S16"/>
    <mergeCell ref="C15:C16"/>
    <mergeCell ref="D15:M16"/>
    <mergeCell ref="N15:N16"/>
    <mergeCell ref="O15:O16"/>
    <mergeCell ref="P15:P16"/>
  </mergeCells>
  <phoneticPr fontId="18"/>
  <conditionalFormatting sqref="Q17:Q21 Q24">
    <cfRule type="cellIs" dxfId="881" priority="44" operator="equal">
      <formula>"未定義"</formula>
    </cfRule>
  </conditionalFormatting>
  <conditionalFormatting sqref="Q23">
    <cfRule type="cellIs" dxfId="880" priority="43" operator="equal">
      <formula>"未定義"</formula>
    </cfRule>
  </conditionalFormatting>
  <dataValidations count="1">
    <dataValidation showInputMessage="1" showErrorMessage="1" sqref="K11:O11 S1:S1048576" xr:uid="{00000000-0002-0000-0800-000000000000}"/>
  </dataValidations>
  <pageMargins left="0.70866141732283472" right="0.70866141732283472" top="0.74803149606299213" bottom="0.74803149606299213" header="0.31496062992125984" footer="0.31496062992125984"/>
  <pageSetup paperSize="9" scale="30" fitToHeight="0" orientation="landscape" r:id="rId1"/>
  <headerFooter scaleWithDoc="0">
    <oddFooter>&amp;LHitachi Confidential&amp;C&amp;P / &amp;N&amp;R(C) Hitachi, Ltd. 2020. All rights reserved.</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A72715-0742-4E7F-BEB9-8B09758B301E}">
  <sheetPr codeName="Sheet102">
    <pageSetUpPr fitToPage="1"/>
  </sheetPr>
  <dimension ref="A1:BS18"/>
  <sheetViews>
    <sheetView showGridLines="0" view="pageBreakPreview" zoomScale="55" zoomScaleNormal="70" zoomScaleSheetLayoutView="55" workbookViewId="0">
      <selection activeCell="P18" sqref="P18"/>
    </sheetView>
  </sheetViews>
  <sheetFormatPr defaultColWidth="9" defaultRowHeight="13.5"/>
  <cols>
    <col min="1" max="1" width="0.85546875" style="37" customWidth="1" collapsed="1"/>
    <col min="2" max="2" width="3.42578125" style="37" customWidth="1" collapsed="1"/>
    <col min="3" max="3" width="5.5703125" style="37" customWidth="1" collapsed="1"/>
    <col min="4" max="12" width="3.5703125" style="37" customWidth="1" collapsed="1"/>
    <col min="13" max="13" width="3.42578125" style="37" customWidth="1" collapsed="1"/>
    <col min="14" max="14" width="32.42578125" style="42" customWidth="1" collapsed="1"/>
    <col min="15" max="15" width="31.5703125" style="37" customWidth="1" collapsed="1"/>
    <col min="16" max="16" width="40" style="37" customWidth="1" collapsed="1"/>
    <col min="17" max="17" width="15.7109375" style="37" customWidth="1" collapsed="1"/>
    <col min="18" max="18" width="27" style="37" customWidth="1" collapsed="1"/>
    <col min="19" max="19" width="21.85546875" style="37" customWidth="1" collapsed="1"/>
    <col min="20" max="28" width="9" style="37"/>
    <col min="29" max="29" width="9" style="37" collapsed="1"/>
    <col min="30" max="38" width="9" style="37"/>
    <col min="39" max="39" width="9" style="37" collapsed="1"/>
    <col min="40" max="40" width="9" style="37"/>
    <col min="41" max="41" width="9" style="37" collapsed="1"/>
    <col min="42" max="49" width="9" style="37"/>
    <col min="50" max="50" width="9" style="37" collapsed="1"/>
    <col min="51" max="71" width="9" style="37"/>
    <col min="72" max="16384" width="9" style="37" collapsed="1"/>
  </cols>
  <sheetData>
    <row r="1" spans="1:19" ht="7.5" customHeight="1">
      <c r="A1" s="38"/>
    </row>
    <row r="2" spans="1:19" ht="17.25">
      <c r="B2" s="39" t="s">
        <v>40</v>
      </c>
    </row>
    <row r="3" spans="1:19" ht="17.25">
      <c r="B3" s="44" t="s">
        <v>228</v>
      </c>
    </row>
    <row r="4" spans="1:19" ht="17.25">
      <c r="D4" s="44"/>
    </row>
    <row r="5" spans="1:19" ht="13.5" customHeight="1"/>
    <row r="6" spans="1:19" ht="13.5" customHeight="1">
      <c r="B6" s="37" t="s">
        <v>165</v>
      </c>
    </row>
    <row r="7" spans="1:19" s="40" customFormat="1" ht="13.5" customHeight="1">
      <c r="C7" s="428" t="s">
        <v>10</v>
      </c>
      <c r="D7" s="495" t="s">
        <v>166</v>
      </c>
      <c r="E7" s="495"/>
      <c r="F7" s="495"/>
      <c r="G7" s="495"/>
      <c r="H7" s="495"/>
      <c r="I7" s="495"/>
      <c r="J7" s="495"/>
      <c r="K7" s="495" t="s">
        <v>167</v>
      </c>
      <c r="L7" s="495"/>
      <c r="M7" s="495"/>
      <c r="N7" s="495"/>
      <c r="O7" s="495"/>
      <c r="P7" s="37"/>
      <c r="Q7" s="37"/>
      <c r="R7" s="37"/>
      <c r="S7" s="37"/>
    </row>
    <row r="8" spans="1:19" ht="13.5" customHeight="1">
      <c r="C8" s="260">
        <v>1</v>
      </c>
      <c r="D8" s="496" t="s">
        <v>168</v>
      </c>
      <c r="E8" s="501"/>
      <c r="F8" s="501"/>
      <c r="G8" s="501"/>
      <c r="H8" s="501"/>
      <c r="I8" s="501"/>
      <c r="J8" s="498"/>
      <c r="K8" s="499" t="s">
        <v>187</v>
      </c>
      <c r="L8" s="499"/>
      <c r="M8" s="499"/>
      <c r="N8" s="499"/>
      <c r="O8" s="499"/>
      <c r="P8" s="63"/>
    </row>
    <row r="9" spans="1:19" ht="13.5" customHeight="1">
      <c r="C9" s="260">
        <v>2</v>
      </c>
      <c r="D9" s="496" t="s">
        <v>170</v>
      </c>
      <c r="E9" s="501"/>
      <c r="F9" s="501"/>
      <c r="G9" s="501"/>
      <c r="H9" s="501"/>
      <c r="I9" s="501"/>
      <c r="J9" s="498"/>
      <c r="K9" s="499" t="s">
        <v>187</v>
      </c>
      <c r="L9" s="499"/>
      <c r="M9" s="499"/>
      <c r="N9" s="499"/>
      <c r="O9" s="499"/>
    </row>
    <row r="10" spans="1:19" ht="31.5" customHeight="1">
      <c r="C10" s="260">
        <v>3</v>
      </c>
      <c r="D10" s="496" t="s">
        <v>172</v>
      </c>
      <c r="E10" s="501"/>
      <c r="F10" s="501"/>
      <c r="G10" s="501"/>
      <c r="H10" s="501"/>
      <c r="I10" s="501"/>
      <c r="J10" s="498"/>
      <c r="K10" s="502" t="s">
        <v>229</v>
      </c>
      <c r="L10" s="503"/>
      <c r="M10" s="503"/>
      <c r="N10" s="503"/>
      <c r="O10" s="504"/>
    </row>
    <row r="11" spans="1:19" ht="13.5" customHeight="1">
      <c r="C11" s="260">
        <v>4</v>
      </c>
      <c r="D11" s="423" t="s">
        <v>174</v>
      </c>
      <c r="E11" s="429"/>
      <c r="F11" s="429"/>
      <c r="G11" s="429"/>
      <c r="H11" s="429"/>
      <c r="I11" s="429"/>
      <c r="J11" s="425"/>
      <c r="K11" s="505" t="s">
        <v>230</v>
      </c>
      <c r="L11" s="506"/>
      <c r="M11" s="506"/>
      <c r="N11" s="506"/>
      <c r="O11" s="507"/>
    </row>
    <row r="12" spans="1:19" ht="13.5" customHeight="1">
      <c r="C12" s="260">
        <v>5</v>
      </c>
      <c r="D12" s="496" t="s">
        <v>176</v>
      </c>
      <c r="E12" s="501"/>
      <c r="F12" s="501"/>
      <c r="G12" s="501"/>
      <c r="H12" s="501"/>
      <c r="I12" s="501"/>
      <c r="J12" s="498"/>
      <c r="K12" s="499" t="s">
        <v>187</v>
      </c>
      <c r="L12" s="499"/>
      <c r="M12" s="499"/>
      <c r="N12" s="499"/>
      <c r="O12" s="499"/>
    </row>
    <row r="14" spans="1:19">
      <c r="B14" s="37" t="s">
        <v>178</v>
      </c>
      <c r="E14" s="41"/>
      <c r="F14" s="41"/>
      <c r="G14" s="41"/>
      <c r="H14" s="41"/>
      <c r="I14" s="41"/>
      <c r="J14" s="41"/>
      <c r="K14" s="41"/>
    </row>
    <row r="15" spans="1:19" s="40" customFormat="1" ht="18" customHeight="1">
      <c r="C15" s="580" t="s">
        <v>10</v>
      </c>
      <c r="D15" s="581" t="s">
        <v>179</v>
      </c>
      <c r="E15" s="582"/>
      <c r="F15" s="582"/>
      <c r="G15" s="582"/>
      <c r="H15" s="582"/>
      <c r="I15" s="582"/>
      <c r="J15" s="582"/>
      <c r="K15" s="582"/>
      <c r="L15" s="582"/>
      <c r="M15" s="583"/>
      <c r="N15" s="580" t="s">
        <v>172</v>
      </c>
      <c r="O15" s="580" t="s">
        <v>180</v>
      </c>
      <c r="P15" s="580" t="s">
        <v>181</v>
      </c>
      <c r="Q15" s="421" t="s">
        <v>182</v>
      </c>
      <c r="R15" s="580" t="s">
        <v>183</v>
      </c>
      <c r="S15" s="580" t="s">
        <v>184</v>
      </c>
    </row>
    <row r="16" spans="1:19" s="40" customFormat="1" ht="18" customHeight="1">
      <c r="C16" s="491"/>
      <c r="D16" s="492"/>
      <c r="E16" s="493"/>
      <c r="F16" s="493"/>
      <c r="G16" s="493"/>
      <c r="H16" s="493"/>
      <c r="I16" s="493"/>
      <c r="J16" s="493"/>
      <c r="K16" s="493"/>
      <c r="L16" s="493"/>
      <c r="M16" s="494"/>
      <c r="N16" s="491"/>
      <c r="O16" s="491"/>
      <c r="P16" s="491"/>
      <c r="Q16" s="584" t="s">
        <v>162</v>
      </c>
      <c r="R16" s="491"/>
      <c r="S16" s="491"/>
    </row>
    <row r="17" spans="3:19" ht="18" customHeight="1">
      <c r="C17" s="260">
        <f t="shared" ref="C17:C18" si="0">ROW()-16</f>
        <v>1</v>
      </c>
      <c r="D17" s="586" t="s">
        <v>231</v>
      </c>
      <c r="E17" s="265"/>
      <c r="F17" s="266"/>
      <c r="G17" s="266"/>
      <c r="H17" s="266"/>
      <c r="I17" s="266"/>
      <c r="J17" s="266"/>
      <c r="K17" s="266"/>
      <c r="L17" s="266"/>
      <c r="M17" s="185"/>
      <c r="N17" s="267"/>
      <c r="O17" s="268"/>
      <c r="P17" s="278"/>
      <c r="Q17" s="278"/>
      <c r="R17" s="267"/>
      <c r="S17" s="267"/>
    </row>
    <row r="18" spans="3:19" ht="67.5">
      <c r="C18" s="260">
        <f t="shared" si="0"/>
        <v>2</v>
      </c>
      <c r="D18" s="152"/>
      <c r="E18" s="188" t="s">
        <v>232</v>
      </c>
      <c r="F18" s="429"/>
      <c r="G18" s="429"/>
      <c r="H18" s="429"/>
      <c r="I18" s="429"/>
      <c r="J18" s="429"/>
      <c r="K18" s="429"/>
      <c r="L18" s="429"/>
      <c r="M18" s="189" t="s">
        <v>233</v>
      </c>
      <c r="N18" s="272" t="s">
        <v>234</v>
      </c>
      <c r="O18" s="273" t="s">
        <v>235</v>
      </c>
      <c r="P18" s="271" t="s">
        <v>236</v>
      </c>
      <c r="Q18" s="271" t="s">
        <v>187</v>
      </c>
      <c r="R18" s="434" t="s">
        <v>237</v>
      </c>
      <c r="S18" s="434"/>
    </row>
  </sheetData>
  <mergeCells count="18">
    <mergeCell ref="D10:J10"/>
    <mergeCell ref="K10:O10"/>
    <mergeCell ref="K11:O11"/>
    <mergeCell ref="D12:J12"/>
    <mergeCell ref="K12:O12"/>
    <mergeCell ref="D7:J7"/>
    <mergeCell ref="K7:O7"/>
    <mergeCell ref="D8:J8"/>
    <mergeCell ref="K8:O8"/>
    <mergeCell ref="D9:J9"/>
    <mergeCell ref="K9:O9"/>
    <mergeCell ref="P15:P16"/>
    <mergeCell ref="R15:R16"/>
    <mergeCell ref="S15:S16"/>
    <mergeCell ref="C15:C16"/>
    <mergeCell ref="D15:M16"/>
    <mergeCell ref="N15:N16"/>
    <mergeCell ref="O15:O16"/>
  </mergeCells>
  <phoneticPr fontId="18"/>
  <conditionalFormatting sqref="Q17:Q18">
    <cfRule type="cellIs" dxfId="879" priority="22" operator="equal">
      <formula>"未定義"</formula>
    </cfRule>
  </conditionalFormatting>
  <dataValidations count="1">
    <dataValidation showInputMessage="1" showErrorMessage="1" sqref="K11:O11 S1:S1048576" xr:uid="{BEB803A2-9602-4659-A452-4BE25F633B6B}"/>
  </dataValidations>
  <pageMargins left="0.70866141732283472" right="0.70866141732283472" top="0.74803149606299213" bottom="0.74803149606299213" header="0.31496062992125984" footer="0.31496062992125984"/>
  <pageSetup paperSize="9" scale="30" fitToHeight="0" orientation="landscape" r:id="rId1"/>
  <headerFooter scaleWithDoc="0">
    <oddFooter>&amp;LHitachi Confidential&amp;C&amp;P / &amp;N&amp;R(C) Hitachi, Ltd. 2020. All rights reserved.</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pageSetUpPr fitToPage="1"/>
  </sheetPr>
  <dimension ref="B1:S17"/>
  <sheetViews>
    <sheetView showGridLines="0" view="pageBreakPreview" zoomScale="55" zoomScaleNormal="70" zoomScaleSheetLayoutView="55" workbookViewId="0">
      <selection activeCell="S17" sqref="S17"/>
    </sheetView>
  </sheetViews>
  <sheetFormatPr defaultColWidth="9" defaultRowHeight="13.5"/>
  <cols>
    <col min="1" max="1" width="0.85546875" style="20" customWidth="1"/>
    <col min="2" max="2" width="3.42578125" style="20" customWidth="1"/>
    <col min="3" max="3" width="5.5703125" style="20" customWidth="1"/>
    <col min="4" max="13" width="3.5703125" style="20" customWidth="1"/>
    <col min="14" max="14" width="20.85546875" style="20" customWidth="1"/>
    <col min="15" max="15" width="19.5703125" style="20" customWidth="1"/>
    <col min="16" max="16" width="13" style="20" bestFit="1" customWidth="1"/>
    <col min="17" max="17" width="15.7109375" style="20" customWidth="1"/>
    <col min="18" max="18" width="27.42578125" style="20" bestFit="1" customWidth="1"/>
    <col min="19" max="19" width="38.85546875" style="20" bestFit="1" customWidth="1"/>
    <col min="20" max="16384" width="9" style="20"/>
  </cols>
  <sheetData>
    <row r="1" spans="2:19" ht="8.1" customHeight="1"/>
    <row r="2" spans="2:19" ht="17.25">
      <c r="B2" s="18" t="s">
        <v>238</v>
      </c>
    </row>
    <row r="3" spans="2:19" ht="17.25">
      <c r="B3" s="62" t="s">
        <v>239</v>
      </c>
    </row>
    <row r="4" spans="2:19" s="37" customFormat="1" ht="17.25">
      <c r="D4" s="44"/>
      <c r="N4" s="42"/>
    </row>
    <row r="5" spans="2:19" ht="13.5" customHeight="1"/>
    <row r="6" spans="2:19" ht="13.5" customHeight="1">
      <c r="B6" s="20" t="s">
        <v>240</v>
      </c>
    </row>
    <row r="7" spans="2:19" s="19" customFormat="1" ht="13.5" customHeight="1">
      <c r="C7" s="428" t="s">
        <v>10</v>
      </c>
      <c r="D7" s="495" t="s">
        <v>166</v>
      </c>
      <c r="E7" s="495"/>
      <c r="F7" s="495"/>
      <c r="G7" s="495"/>
      <c r="H7" s="495"/>
      <c r="I7" s="495"/>
      <c r="J7" s="495"/>
      <c r="K7" s="495" t="s">
        <v>167</v>
      </c>
      <c r="L7" s="495"/>
      <c r="M7" s="495"/>
      <c r="N7" s="495"/>
      <c r="O7" s="495"/>
      <c r="P7" s="20"/>
      <c r="Q7" s="20"/>
      <c r="R7" s="20"/>
      <c r="S7" s="20"/>
    </row>
    <row r="8" spans="2:19" ht="13.5" customHeight="1">
      <c r="C8" s="279">
        <v>1</v>
      </c>
      <c r="D8" s="505" t="s">
        <v>168</v>
      </c>
      <c r="E8" s="506"/>
      <c r="F8" s="506"/>
      <c r="G8" s="506"/>
      <c r="H8" s="506"/>
      <c r="I8" s="506"/>
      <c r="J8" s="507"/>
      <c r="K8" s="431" t="s">
        <v>241</v>
      </c>
      <c r="L8" s="432"/>
      <c r="M8" s="432"/>
      <c r="N8" s="432"/>
      <c r="O8" s="433"/>
    </row>
    <row r="9" spans="2:19" ht="13.5" customHeight="1">
      <c r="C9" s="279">
        <v>2</v>
      </c>
      <c r="D9" s="505" t="s">
        <v>170</v>
      </c>
      <c r="E9" s="506"/>
      <c r="F9" s="506"/>
      <c r="G9" s="506"/>
      <c r="H9" s="506"/>
      <c r="I9" s="506"/>
      <c r="J9" s="507"/>
      <c r="K9" s="499" t="s">
        <v>171</v>
      </c>
      <c r="L9" s="499"/>
      <c r="M9" s="499"/>
      <c r="N9" s="499"/>
      <c r="O9" s="499"/>
    </row>
    <row r="10" spans="2:19" ht="13.5" customHeight="1">
      <c r="C10" s="279">
        <v>3</v>
      </c>
      <c r="D10" s="505" t="s">
        <v>172</v>
      </c>
      <c r="E10" s="506"/>
      <c r="F10" s="506"/>
      <c r="G10" s="506"/>
      <c r="H10" s="506"/>
      <c r="I10" s="506"/>
      <c r="J10" s="507"/>
      <c r="K10" s="499" t="s">
        <v>242</v>
      </c>
      <c r="L10" s="499"/>
      <c r="M10" s="499"/>
      <c r="N10" s="499"/>
      <c r="O10" s="499"/>
    </row>
    <row r="11" spans="2:19" ht="13.5" customHeight="1">
      <c r="C11" s="279">
        <v>4</v>
      </c>
      <c r="D11" s="505" t="s">
        <v>174</v>
      </c>
      <c r="E11" s="506"/>
      <c r="F11" s="506"/>
      <c r="G11" s="506"/>
      <c r="H11" s="506"/>
      <c r="I11" s="506"/>
      <c r="J11" s="507"/>
      <c r="K11" s="505" t="s">
        <v>175</v>
      </c>
      <c r="L11" s="506"/>
      <c r="M11" s="506"/>
      <c r="N11" s="506"/>
      <c r="O11" s="507"/>
    </row>
    <row r="12" spans="2:19" ht="13.5" customHeight="1">
      <c r="C12" s="243">
        <v>5</v>
      </c>
      <c r="D12" s="508" t="s">
        <v>243</v>
      </c>
      <c r="E12" s="509"/>
      <c r="F12" s="509"/>
      <c r="G12" s="509"/>
      <c r="H12" s="509"/>
      <c r="I12" s="509"/>
      <c r="J12" s="510"/>
      <c r="K12" s="499" t="s">
        <v>244</v>
      </c>
      <c r="L12" s="499"/>
      <c r="M12" s="499"/>
      <c r="N12" s="499"/>
      <c r="O12" s="499"/>
    </row>
    <row r="14" spans="2:19">
      <c r="B14" s="20" t="s">
        <v>178</v>
      </c>
    </row>
    <row r="15" spans="2:19" s="19" customFormat="1" ht="18" customHeight="1">
      <c r="C15" s="580" t="s">
        <v>10</v>
      </c>
      <c r="D15" s="581" t="s">
        <v>179</v>
      </c>
      <c r="E15" s="582"/>
      <c r="F15" s="582"/>
      <c r="G15" s="582"/>
      <c r="H15" s="582"/>
      <c r="I15" s="582"/>
      <c r="J15" s="582"/>
      <c r="K15" s="582"/>
      <c r="L15" s="582"/>
      <c r="M15" s="583"/>
      <c r="N15" s="580" t="s">
        <v>172</v>
      </c>
      <c r="O15" s="580" t="s">
        <v>180</v>
      </c>
      <c r="P15" s="580" t="s">
        <v>181</v>
      </c>
      <c r="Q15" s="421" t="s">
        <v>182</v>
      </c>
      <c r="R15" s="580" t="s">
        <v>183</v>
      </c>
      <c r="S15" s="580" t="s">
        <v>184</v>
      </c>
    </row>
    <row r="16" spans="2:19" s="19" customFormat="1" ht="18" customHeight="1">
      <c r="C16" s="491"/>
      <c r="D16" s="492"/>
      <c r="E16" s="493"/>
      <c r="F16" s="493"/>
      <c r="G16" s="493"/>
      <c r="H16" s="493"/>
      <c r="I16" s="493"/>
      <c r="J16" s="493"/>
      <c r="K16" s="493"/>
      <c r="L16" s="493"/>
      <c r="M16" s="494"/>
      <c r="N16" s="491"/>
      <c r="O16" s="491"/>
      <c r="P16" s="491"/>
      <c r="Q16" s="584" t="s">
        <v>162</v>
      </c>
      <c r="R16" s="491"/>
      <c r="S16" s="491"/>
    </row>
    <row r="17" spans="3:19" ht="30" customHeight="1">
      <c r="C17" s="280">
        <f t="shared" ref="C17" si="0">ROW()-16</f>
        <v>1</v>
      </c>
      <c r="D17" s="181" t="s">
        <v>245</v>
      </c>
      <c r="E17" s="261"/>
      <c r="F17" s="281"/>
      <c r="G17" s="281"/>
      <c r="H17" s="281"/>
      <c r="I17" s="281"/>
      <c r="J17" s="281"/>
      <c r="K17" s="281"/>
      <c r="L17" s="281"/>
      <c r="M17" s="190"/>
      <c r="N17" s="271" t="s">
        <v>187</v>
      </c>
      <c r="O17" s="274" t="s">
        <v>187</v>
      </c>
      <c r="P17" s="271" t="s">
        <v>246</v>
      </c>
      <c r="Q17" s="282" t="s">
        <v>162</v>
      </c>
      <c r="R17" s="263" t="s">
        <v>247</v>
      </c>
      <c r="S17" s="246"/>
    </row>
  </sheetData>
  <mergeCells count="18">
    <mergeCell ref="D7:J7"/>
    <mergeCell ref="K7:O7"/>
    <mergeCell ref="D8:J8"/>
    <mergeCell ref="D9:J9"/>
    <mergeCell ref="K9:O9"/>
    <mergeCell ref="C15:C16"/>
    <mergeCell ref="N15:N16"/>
    <mergeCell ref="O15:O16"/>
    <mergeCell ref="D15:M16"/>
    <mergeCell ref="D10:J10"/>
    <mergeCell ref="K10:O10"/>
    <mergeCell ref="P15:P16"/>
    <mergeCell ref="R15:R16"/>
    <mergeCell ref="S15:S16"/>
    <mergeCell ref="D11:J11"/>
    <mergeCell ref="K11:O11"/>
    <mergeCell ref="D12:J12"/>
    <mergeCell ref="K12:O12"/>
  </mergeCells>
  <phoneticPr fontId="18"/>
  <conditionalFormatting sqref="Q17">
    <cfRule type="cellIs" dxfId="878" priority="24" operator="equal">
      <formula>"未定義"</formula>
    </cfRule>
  </conditionalFormatting>
  <dataValidations count="1">
    <dataValidation showInputMessage="1" showErrorMessage="1" sqref="K11:O11 S4" xr:uid="{00000000-0002-0000-0900-000000000000}"/>
  </dataValidations>
  <pageMargins left="0.70866141732283472" right="0.70866141732283472" top="0.74803149606299213" bottom="0.74803149606299213" header="0.31496062992125984" footer="0.31496062992125984"/>
  <pageSetup paperSize="9" scale="33" fitToHeight="0" orientation="landscape" r:id="rId1"/>
  <headerFooter scaleWithDoc="0">
    <oddFooter>&amp;LHitachi Confidential&amp;C&amp;P / &amp;N&amp;R(C) Hitachi, Ltd. 2020. All rights reserved.</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pageSetUpPr fitToPage="1"/>
  </sheetPr>
  <dimension ref="B1:S24"/>
  <sheetViews>
    <sheetView showGridLines="0" view="pageBreakPreview" zoomScale="55" zoomScaleNormal="70" zoomScaleSheetLayoutView="55" workbookViewId="0">
      <selection activeCell="P18" sqref="P18"/>
    </sheetView>
  </sheetViews>
  <sheetFormatPr defaultColWidth="9" defaultRowHeight="13.5"/>
  <cols>
    <col min="1" max="1" width="0.85546875" style="20" customWidth="1"/>
    <col min="2" max="2" width="3.42578125" style="20" customWidth="1"/>
    <col min="3" max="3" width="5.5703125" style="20" customWidth="1"/>
    <col min="4" max="13" width="3.5703125" style="20" customWidth="1"/>
    <col min="14" max="14" width="20.85546875" style="20" customWidth="1"/>
    <col min="15" max="15" width="19.5703125" style="20" customWidth="1"/>
    <col min="16" max="16" width="13.140625" style="20" bestFit="1" customWidth="1"/>
    <col min="17" max="17" width="15.7109375" style="20" customWidth="1"/>
    <col min="18" max="18" width="27.42578125" style="20" bestFit="1" customWidth="1"/>
    <col min="19" max="19" width="19.42578125" style="20" customWidth="1"/>
    <col min="20" max="16384" width="9" style="20"/>
  </cols>
  <sheetData>
    <row r="1" spans="2:19" ht="8.1" customHeight="1"/>
    <row r="2" spans="2:19" ht="17.25">
      <c r="B2" s="18" t="s">
        <v>238</v>
      </c>
    </row>
    <row r="3" spans="2:19" ht="17.25">
      <c r="B3" s="62" t="s">
        <v>239</v>
      </c>
    </row>
    <row r="4" spans="2:19" s="37" customFormat="1" ht="17.25">
      <c r="D4" s="44"/>
      <c r="N4" s="42"/>
    </row>
    <row r="5" spans="2:19" ht="13.5" customHeight="1"/>
    <row r="6" spans="2:19" ht="13.5" customHeight="1">
      <c r="B6" s="20" t="s">
        <v>240</v>
      </c>
    </row>
    <row r="7" spans="2:19" s="19" customFormat="1" ht="13.5" customHeight="1">
      <c r="C7" s="428" t="s">
        <v>10</v>
      </c>
      <c r="D7" s="495" t="s">
        <v>166</v>
      </c>
      <c r="E7" s="495"/>
      <c r="F7" s="495"/>
      <c r="G7" s="495"/>
      <c r="H7" s="495"/>
      <c r="I7" s="495"/>
      <c r="J7" s="495"/>
      <c r="K7" s="495" t="s">
        <v>167</v>
      </c>
      <c r="L7" s="495"/>
      <c r="M7" s="495"/>
      <c r="N7" s="495"/>
      <c r="O7" s="495"/>
      <c r="P7" s="20"/>
      <c r="Q7" s="20"/>
      <c r="R7" s="20"/>
      <c r="S7" s="20"/>
    </row>
    <row r="8" spans="2:19" ht="13.5" customHeight="1">
      <c r="C8" s="279">
        <v>1</v>
      </c>
      <c r="D8" s="505" t="s">
        <v>168</v>
      </c>
      <c r="E8" s="506"/>
      <c r="F8" s="506"/>
      <c r="G8" s="506"/>
      <c r="H8" s="506"/>
      <c r="I8" s="506"/>
      <c r="J8" s="507"/>
      <c r="K8" s="431" t="s">
        <v>248</v>
      </c>
      <c r="L8" s="432"/>
      <c r="M8" s="432"/>
      <c r="N8" s="432"/>
      <c r="O8" s="433"/>
    </row>
    <row r="9" spans="2:19" ht="13.5" customHeight="1">
      <c r="C9" s="279">
        <v>2</v>
      </c>
      <c r="D9" s="505" t="s">
        <v>170</v>
      </c>
      <c r="E9" s="506"/>
      <c r="F9" s="506"/>
      <c r="G9" s="506"/>
      <c r="H9" s="506"/>
      <c r="I9" s="506"/>
      <c r="J9" s="507"/>
      <c r="K9" s="499" t="s">
        <v>249</v>
      </c>
      <c r="L9" s="499"/>
      <c r="M9" s="499"/>
      <c r="N9" s="499"/>
      <c r="O9" s="499"/>
    </row>
    <row r="10" spans="2:19" ht="13.5" customHeight="1">
      <c r="C10" s="279">
        <v>3</v>
      </c>
      <c r="D10" s="505" t="s">
        <v>172</v>
      </c>
      <c r="E10" s="506"/>
      <c r="F10" s="506"/>
      <c r="G10" s="506"/>
      <c r="H10" s="506"/>
      <c r="I10" s="506"/>
      <c r="J10" s="507"/>
      <c r="K10" s="499" t="s">
        <v>173</v>
      </c>
      <c r="L10" s="499"/>
      <c r="M10" s="499"/>
      <c r="N10" s="499"/>
      <c r="O10" s="499"/>
    </row>
    <row r="11" spans="2:19" ht="13.5" customHeight="1">
      <c r="C11" s="279">
        <v>4</v>
      </c>
      <c r="D11" s="505" t="s">
        <v>174</v>
      </c>
      <c r="E11" s="506"/>
      <c r="F11" s="506"/>
      <c r="G11" s="506"/>
      <c r="H11" s="506"/>
      <c r="I11" s="506"/>
      <c r="J11" s="507"/>
      <c r="K11" s="505" t="s">
        <v>175</v>
      </c>
      <c r="L11" s="506"/>
      <c r="M11" s="506"/>
      <c r="N11" s="506"/>
      <c r="O11" s="507"/>
    </row>
    <row r="12" spans="2:19" ht="13.5" customHeight="1">
      <c r="C12" s="243">
        <v>5</v>
      </c>
      <c r="D12" s="508" t="s">
        <v>243</v>
      </c>
      <c r="E12" s="509"/>
      <c r="F12" s="509"/>
      <c r="G12" s="509"/>
      <c r="H12" s="509"/>
      <c r="I12" s="509"/>
      <c r="J12" s="510"/>
      <c r="K12" s="499" t="s">
        <v>250</v>
      </c>
      <c r="L12" s="499"/>
      <c r="M12" s="499"/>
      <c r="N12" s="499"/>
      <c r="O12" s="499"/>
    </row>
    <row r="14" spans="2:19">
      <c r="B14" s="20" t="s">
        <v>178</v>
      </c>
    </row>
    <row r="15" spans="2:19" s="19" customFormat="1" ht="18" customHeight="1">
      <c r="C15" s="580" t="s">
        <v>10</v>
      </c>
      <c r="D15" s="581" t="s">
        <v>179</v>
      </c>
      <c r="E15" s="582"/>
      <c r="F15" s="582"/>
      <c r="G15" s="582"/>
      <c r="H15" s="582"/>
      <c r="I15" s="582"/>
      <c r="J15" s="582"/>
      <c r="K15" s="582"/>
      <c r="L15" s="582"/>
      <c r="M15" s="583"/>
      <c r="N15" s="580" t="s">
        <v>172</v>
      </c>
      <c r="O15" s="580" t="s">
        <v>180</v>
      </c>
      <c r="P15" s="580" t="s">
        <v>181</v>
      </c>
      <c r="Q15" s="421" t="s">
        <v>182</v>
      </c>
      <c r="R15" s="580" t="s">
        <v>183</v>
      </c>
      <c r="S15" s="580" t="s">
        <v>184</v>
      </c>
    </row>
    <row r="16" spans="2:19" s="19" customFormat="1" ht="18" customHeight="1">
      <c r="C16" s="491"/>
      <c r="D16" s="492"/>
      <c r="E16" s="493"/>
      <c r="F16" s="493"/>
      <c r="G16" s="493"/>
      <c r="H16" s="493"/>
      <c r="I16" s="493"/>
      <c r="J16" s="493"/>
      <c r="K16" s="493"/>
      <c r="L16" s="493"/>
      <c r="M16" s="494"/>
      <c r="N16" s="491"/>
      <c r="O16" s="491"/>
      <c r="P16" s="491"/>
      <c r="Q16" s="584" t="s">
        <v>162</v>
      </c>
      <c r="R16" s="491"/>
      <c r="S16" s="491"/>
    </row>
    <row r="17" spans="3:19" ht="54">
      <c r="C17" s="280">
        <f t="shared" ref="C17:C24" si="0">ROW()-16</f>
        <v>1</v>
      </c>
      <c r="D17" s="181" t="s">
        <v>251</v>
      </c>
      <c r="E17" s="261"/>
      <c r="F17" s="281"/>
      <c r="G17" s="281"/>
      <c r="H17" s="281"/>
      <c r="I17" s="281"/>
      <c r="J17" s="281"/>
      <c r="K17" s="281"/>
      <c r="L17" s="281"/>
      <c r="M17" s="190"/>
      <c r="N17" s="191" t="s">
        <v>252</v>
      </c>
      <c r="O17" s="283" t="s">
        <v>253</v>
      </c>
      <c r="P17" s="283" t="s">
        <v>254</v>
      </c>
      <c r="Q17" s="282" t="s">
        <v>153</v>
      </c>
      <c r="R17" s="263" t="s">
        <v>255</v>
      </c>
      <c r="S17" s="246"/>
    </row>
    <row r="18" spans="3:19" ht="54">
      <c r="C18" s="280">
        <f t="shared" si="0"/>
        <v>2</v>
      </c>
      <c r="D18" s="181" t="s">
        <v>256</v>
      </c>
      <c r="E18" s="261"/>
      <c r="F18" s="281"/>
      <c r="G18" s="281"/>
      <c r="H18" s="281"/>
      <c r="I18" s="281"/>
      <c r="J18" s="281"/>
      <c r="K18" s="281"/>
      <c r="L18" s="281"/>
      <c r="M18" s="190"/>
      <c r="N18" s="191" t="s">
        <v>257</v>
      </c>
      <c r="O18" s="283" t="s">
        <v>253</v>
      </c>
      <c r="P18" s="283" t="s">
        <v>258</v>
      </c>
      <c r="Q18" s="282" t="s">
        <v>153</v>
      </c>
      <c r="R18" s="263" t="s">
        <v>259</v>
      </c>
      <c r="S18" s="246"/>
    </row>
    <row r="19" spans="3:19" ht="40.5">
      <c r="C19" s="280">
        <f t="shared" si="0"/>
        <v>3</v>
      </c>
      <c r="D19" s="181" t="s">
        <v>260</v>
      </c>
      <c r="E19" s="261"/>
      <c r="F19" s="281"/>
      <c r="G19" s="281"/>
      <c r="H19" s="281"/>
      <c r="I19" s="281"/>
      <c r="J19" s="281"/>
      <c r="K19" s="281"/>
      <c r="L19" s="281"/>
      <c r="M19" s="190"/>
      <c r="N19" s="284" t="s">
        <v>261</v>
      </c>
      <c r="O19" s="284" t="s">
        <v>262</v>
      </c>
      <c r="P19" s="284" t="s">
        <v>263</v>
      </c>
      <c r="Q19" s="282" t="s">
        <v>153</v>
      </c>
      <c r="R19" s="263" t="s">
        <v>264</v>
      </c>
      <c r="S19" s="246"/>
    </row>
    <row r="20" spans="3:19" ht="54">
      <c r="C20" s="285">
        <f t="shared" si="0"/>
        <v>4</v>
      </c>
      <c r="D20" s="192" t="s">
        <v>265</v>
      </c>
      <c r="E20" s="286"/>
      <c r="F20" s="287"/>
      <c r="G20" s="287"/>
      <c r="H20" s="287"/>
      <c r="I20" s="287"/>
      <c r="J20" s="287"/>
      <c r="K20" s="287"/>
      <c r="L20" s="287"/>
      <c r="M20" s="193"/>
      <c r="N20" s="288" t="s">
        <v>266</v>
      </c>
      <c r="O20" s="288" t="s">
        <v>187</v>
      </c>
      <c r="P20" s="288" t="s">
        <v>263</v>
      </c>
      <c r="Q20" s="289" t="s">
        <v>153</v>
      </c>
      <c r="R20" s="289"/>
      <c r="S20" s="290" t="s">
        <v>267</v>
      </c>
    </row>
    <row r="21" spans="3:19" ht="63.75">
      <c r="C21" s="280">
        <f t="shared" si="0"/>
        <v>5</v>
      </c>
      <c r="D21" s="181" t="s">
        <v>268</v>
      </c>
      <c r="E21" s="261"/>
      <c r="F21" s="281"/>
      <c r="G21" s="281"/>
      <c r="H21" s="281"/>
      <c r="I21" s="281"/>
      <c r="J21" s="281"/>
      <c r="K21" s="281"/>
      <c r="L21" s="281"/>
      <c r="M21" s="190"/>
      <c r="N21" s="291" t="s">
        <v>269</v>
      </c>
      <c r="O21" s="194" t="s">
        <v>270</v>
      </c>
      <c r="P21" s="284" t="s">
        <v>263</v>
      </c>
      <c r="Q21" s="282" t="s">
        <v>153</v>
      </c>
      <c r="R21" s="263"/>
      <c r="S21" s="246"/>
    </row>
    <row r="22" spans="3:19" ht="27">
      <c r="C22" s="280">
        <f t="shared" si="0"/>
        <v>6</v>
      </c>
      <c r="D22" s="181" t="s">
        <v>271</v>
      </c>
      <c r="E22" s="261"/>
      <c r="F22" s="281"/>
      <c r="G22" s="281"/>
      <c r="H22" s="281"/>
      <c r="I22" s="281"/>
      <c r="J22" s="281"/>
      <c r="K22" s="281"/>
      <c r="L22" s="281"/>
      <c r="M22" s="190"/>
      <c r="N22" s="291" t="s">
        <v>272</v>
      </c>
      <c r="O22" s="194" t="s">
        <v>273</v>
      </c>
      <c r="P22" s="284" t="s">
        <v>263</v>
      </c>
      <c r="Q22" s="282" t="s">
        <v>153</v>
      </c>
      <c r="R22" s="263" t="s">
        <v>274</v>
      </c>
      <c r="S22" s="246"/>
    </row>
    <row r="23" spans="3:19" ht="27">
      <c r="C23" s="280">
        <f t="shared" si="0"/>
        <v>7</v>
      </c>
      <c r="D23" s="181" t="s">
        <v>275</v>
      </c>
      <c r="E23" s="292"/>
      <c r="F23" s="281"/>
      <c r="G23" s="281"/>
      <c r="H23" s="281"/>
      <c r="I23" s="281"/>
      <c r="J23" s="281"/>
      <c r="K23" s="281"/>
      <c r="L23" s="281"/>
      <c r="M23" s="190"/>
      <c r="N23" s="291" t="s">
        <v>276</v>
      </c>
      <c r="O23" s="194" t="s">
        <v>270</v>
      </c>
      <c r="P23" s="284" t="s">
        <v>263</v>
      </c>
      <c r="Q23" s="282" t="s">
        <v>153</v>
      </c>
      <c r="R23" s="263" t="s">
        <v>277</v>
      </c>
      <c r="S23" s="246"/>
    </row>
    <row r="24" spans="3:19" ht="27">
      <c r="C24" s="280">
        <f t="shared" si="0"/>
        <v>8</v>
      </c>
      <c r="D24" s="181" t="s">
        <v>278</v>
      </c>
      <c r="E24" s="292"/>
      <c r="F24" s="281"/>
      <c r="G24" s="281"/>
      <c r="H24" s="281"/>
      <c r="I24" s="281"/>
      <c r="J24" s="281"/>
      <c r="K24" s="281"/>
      <c r="L24" s="281"/>
      <c r="M24" s="190"/>
      <c r="N24" s="291" t="s">
        <v>279</v>
      </c>
      <c r="O24" s="194" t="s">
        <v>187</v>
      </c>
      <c r="P24" s="284" t="s">
        <v>263</v>
      </c>
      <c r="Q24" s="282" t="s">
        <v>153</v>
      </c>
      <c r="R24" s="263" t="s">
        <v>277</v>
      </c>
      <c r="S24" s="246"/>
    </row>
  </sheetData>
  <mergeCells count="18">
    <mergeCell ref="D10:J10"/>
    <mergeCell ref="K10:O10"/>
    <mergeCell ref="D11:J11"/>
    <mergeCell ref="K11:O11"/>
    <mergeCell ref="D12:J12"/>
    <mergeCell ref="K12:O12"/>
    <mergeCell ref="D7:J7"/>
    <mergeCell ref="K7:O7"/>
    <mergeCell ref="D8:J8"/>
    <mergeCell ref="D9:J9"/>
    <mergeCell ref="K9:O9"/>
    <mergeCell ref="P15:P16"/>
    <mergeCell ref="R15:R16"/>
    <mergeCell ref="S15:S16"/>
    <mergeCell ref="C15:C16"/>
    <mergeCell ref="D15:M16"/>
    <mergeCell ref="N15:N16"/>
    <mergeCell ref="O15:O16"/>
  </mergeCells>
  <phoneticPr fontId="18"/>
  <conditionalFormatting sqref="Q17:Q19 Q21:Q24">
    <cfRule type="cellIs" dxfId="877" priority="22" operator="equal">
      <formula>"未定義"</formula>
    </cfRule>
  </conditionalFormatting>
  <dataValidations count="1">
    <dataValidation showInputMessage="1" showErrorMessage="1" sqref="K11:O11 S4" xr:uid="{00000000-0002-0000-0A00-000000000000}"/>
  </dataValidations>
  <pageMargins left="0.70866141732283472" right="0.70866141732283472" top="0.74803149606299213" bottom="0.74803149606299213" header="0.31496062992125984" footer="0.31496062992125984"/>
  <pageSetup paperSize="9" scale="34" fitToHeight="0" orientation="landscape" r:id="rId1"/>
  <headerFooter scaleWithDoc="0">
    <oddFooter>&amp;LHitachi Confidential&amp;C&amp;P / &amp;N&amp;R(C) Hitachi, Ltd. 2020. All rights reserved.</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pageSetUpPr fitToPage="1"/>
  </sheetPr>
  <dimension ref="B1:S25"/>
  <sheetViews>
    <sheetView showGridLines="0" view="pageBreakPreview" zoomScale="55" zoomScaleNormal="70" zoomScaleSheetLayoutView="55" workbookViewId="0">
      <selection activeCell="P23" sqref="P23"/>
    </sheetView>
  </sheetViews>
  <sheetFormatPr defaultColWidth="9" defaultRowHeight="13.5"/>
  <cols>
    <col min="1" max="1" width="0.85546875" style="20" customWidth="1"/>
    <col min="2" max="2" width="3.42578125" style="20" customWidth="1"/>
    <col min="3" max="3" width="5.5703125" style="20" customWidth="1"/>
    <col min="4" max="4" width="12.85546875" style="20" customWidth="1"/>
    <col min="5" max="13" width="3.5703125" style="20" customWidth="1"/>
    <col min="14" max="14" width="28.42578125" style="20" customWidth="1"/>
    <col min="15" max="15" width="15.140625" style="20" bestFit="1" customWidth="1"/>
    <col min="16" max="16" width="15.5703125" style="20" customWidth="1"/>
    <col min="17" max="17" width="15.7109375" style="20" customWidth="1"/>
    <col min="18" max="18" width="52.5703125" style="20" customWidth="1"/>
    <col min="19" max="19" width="22" style="20" customWidth="1"/>
    <col min="20" max="25" width="9" style="20" customWidth="1"/>
    <col min="26" max="16384" width="9" style="20"/>
  </cols>
  <sheetData>
    <row r="1" spans="2:19" ht="8.1" customHeight="1"/>
    <row r="2" spans="2:19" ht="17.25">
      <c r="B2" s="18" t="s">
        <v>238</v>
      </c>
    </row>
    <row r="3" spans="2:19" ht="17.25">
      <c r="B3" s="62" t="s">
        <v>54</v>
      </c>
    </row>
    <row r="4" spans="2:19" s="37" customFormat="1" ht="17.25">
      <c r="D4" s="44"/>
      <c r="N4" s="42"/>
    </row>
    <row r="5" spans="2:19" ht="13.5" customHeight="1"/>
    <row r="6" spans="2:19" ht="13.5" customHeight="1">
      <c r="B6" s="20" t="s">
        <v>240</v>
      </c>
    </row>
    <row r="7" spans="2:19" s="19" customFormat="1" ht="13.5" customHeight="1">
      <c r="C7" s="428" t="s">
        <v>10</v>
      </c>
      <c r="D7" s="495" t="s">
        <v>166</v>
      </c>
      <c r="E7" s="495"/>
      <c r="F7" s="495"/>
      <c r="G7" s="495"/>
      <c r="H7" s="495"/>
      <c r="I7" s="495"/>
      <c r="J7" s="495"/>
      <c r="K7" s="495" t="s">
        <v>167</v>
      </c>
      <c r="L7" s="495"/>
      <c r="M7" s="495"/>
      <c r="N7" s="495"/>
      <c r="O7" s="495"/>
      <c r="P7" s="20"/>
      <c r="Q7" s="20"/>
      <c r="R7" s="20"/>
      <c r="S7" s="20"/>
    </row>
    <row r="8" spans="2:19" ht="13.5" customHeight="1">
      <c r="C8" s="279">
        <v>1</v>
      </c>
      <c r="D8" s="505" t="s">
        <v>168</v>
      </c>
      <c r="E8" s="506"/>
      <c r="F8" s="506"/>
      <c r="G8" s="506"/>
      <c r="H8" s="506"/>
      <c r="I8" s="506"/>
      <c r="J8" s="507"/>
      <c r="K8" s="500" t="s">
        <v>280</v>
      </c>
      <c r="L8" s="500"/>
      <c r="M8" s="500"/>
      <c r="N8" s="500"/>
      <c r="O8" s="500"/>
    </row>
    <row r="9" spans="2:19" ht="13.5" customHeight="1">
      <c r="C9" s="279">
        <v>2</v>
      </c>
      <c r="D9" s="505" t="s">
        <v>170</v>
      </c>
      <c r="E9" s="506"/>
      <c r="F9" s="506"/>
      <c r="G9" s="506"/>
      <c r="H9" s="506"/>
      <c r="I9" s="506"/>
      <c r="J9" s="507"/>
      <c r="K9" s="500" t="s">
        <v>281</v>
      </c>
      <c r="L9" s="500"/>
      <c r="M9" s="500"/>
      <c r="N9" s="500"/>
      <c r="O9" s="500"/>
    </row>
    <row r="10" spans="2:19" ht="13.5" customHeight="1">
      <c r="C10" s="279">
        <v>3</v>
      </c>
      <c r="D10" s="505" t="s">
        <v>172</v>
      </c>
      <c r="E10" s="506"/>
      <c r="F10" s="506"/>
      <c r="G10" s="506"/>
      <c r="H10" s="506"/>
      <c r="I10" s="506"/>
      <c r="J10" s="507"/>
      <c r="K10" s="499" t="s">
        <v>173</v>
      </c>
      <c r="L10" s="499"/>
      <c r="M10" s="499"/>
      <c r="N10" s="499"/>
      <c r="O10" s="499"/>
    </row>
    <row r="11" spans="2:19" ht="13.5" customHeight="1">
      <c r="C11" s="279">
        <v>4</v>
      </c>
      <c r="D11" s="505" t="s">
        <v>174</v>
      </c>
      <c r="E11" s="506"/>
      <c r="F11" s="506"/>
      <c r="G11" s="506"/>
      <c r="H11" s="506"/>
      <c r="I11" s="506"/>
      <c r="J11" s="507"/>
      <c r="K11" s="500" t="s">
        <v>175</v>
      </c>
      <c r="L11" s="500"/>
      <c r="M11" s="500"/>
      <c r="N11" s="500"/>
      <c r="O11" s="500"/>
      <c r="R11" s="95"/>
    </row>
    <row r="12" spans="2:19" ht="13.5" customHeight="1">
      <c r="C12" s="243">
        <v>5</v>
      </c>
      <c r="D12" s="508" t="s">
        <v>243</v>
      </c>
      <c r="E12" s="509"/>
      <c r="F12" s="509"/>
      <c r="G12" s="509"/>
      <c r="H12" s="509"/>
      <c r="I12" s="509"/>
      <c r="J12" s="510"/>
      <c r="K12" s="499" t="s">
        <v>282</v>
      </c>
      <c r="L12" s="499"/>
      <c r="M12" s="499"/>
      <c r="N12" s="499"/>
      <c r="O12" s="499"/>
    </row>
    <row r="14" spans="2:19">
      <c r="B14" s="20" t="s">
        <v>178</v>
      </c>
    </row>
    <row r="15" spans="2:19" s="19" customFormat="1" ht="14.25">
      <c r="C15" s="580" t="s">
        <v>10</v>
      </c>
      <c r="D15" s="581" t="s">
        <v>179</v>
      </c>
      <c r="E15" s="582"/>
      <c r="F15" s="582"/>
      <c r="G15" s="582"/>
      <c r="H15" s="582"/>
      <c r="I15" s="582"/>
      <c r="J15" s="582"/>
      <c r="K15" s="582"/>
      <c r="L15" s="582"/>
      <c r="M15" s="583"/>
      <c r="N15" s="580" t="s">
        <v>172</v>
      </c>
      <c r="O15" s="580" t="s">
        <v>180</v>
      </c>
      <c r="P15" s="580" t="s">
        <v>181</v>
      </c>
      <c r="Q15" s="421" t="s">
        <v>182</v>
      </c>
      <c r="R15" s="580" t="s">
        <v>183</v>
      </c>
      <c r="S15" s="580" t="s">
        <v>184</v>
      </c>
    </row>
    <row r="16" spans="2:19" s="19" customFormat="1" ht="14.25">
      <c r="C16" s="491"/>
      <c r="D16" s="492"/>
      <c r="E16" s="493"/>
      <c r="F16" s="493"/>
      <c r="G16" s="493"/>
      <c r="H16" s="493"/>
      <c r="I16" s="493"/>
      <c r="J16" s="493"/>
      <c r="K16" s="493"/>
      <c r="L16" s="493"/>
      <c r="M16" s="494"/>
      <c r="N16" s="491"/>
      <c r="O16" s="491"/>
      <c r="P16" s="491"/>
      <c r="Q16" s="584" t="s">
        <v>162</v>
      </c>
      <c r="R16" s="491"/>
      <c r="S16" s="491"/>
    </row>
    <row r="17" spans="3:19">
      <c r="C17" s="280">
        <f t="shared" ref="C17:C25" si="0">ROW()-16</f>
        <v>1</v>
      </c>
      <c r="D17" s="587" t="s">
        <v>283</v>
      </c>
      <c r="E17" s="287"/>
      <c r="F17" s="287"/>
      <c r="G17" s="287"/>
      <c r="H17" s="287"/>
      <c r="I17" s="287"/>
      <c r="J17" s="287"/>
      <c r="K17" s="287"/>
      <c r="L17" s="287"/>
      <c r="M17" s="193"/>
      <c r="N17" s="195"/>
      <c r="O17" s="289" t="s">
        <v>187</v>
      </c>
      <c r="P17" s="289" t="s">
        <v>187</v>
      </c>
      <c r="Q17" s="289" t="s">
        <v>187</v>
      </c>
      <c r="R17" s="289"/>
      <c r="S17" s="289"/>
    </row>
    <row r="18" spans="3:19">
      <c r="C18" s="280">
        <f t="shared" si="0"/>
        <v>2</v>
      </c>
      <c r="D18" s="68" t="s">
        <v>284</v>
      </c>
      <c r="E18" s="281" t="s">
        <v>285</v>
      </c>
      <c r="F18" s="281"/>
      <c r="G18" s="281"/>
      <c r="H18" s="281"/>
      <c r="I18" s="281"/>
      <c r="J18" s="281"/>
      <c r="K18" s="281"/>
      <c r="L18" s="281"/>
      <c r="M18" s="186" t="s">
        <v>204</v>
      </c>
      <c r="N18" s="196" t="s">
        <v>286</v>
      </c>
      <c r="O18" s="263" t="s">
        <v>287</v>
      </c>
      <c r="P18" s="263" t="s">
        <v>288</v>
      </c>
      <c r="Q18" s="264" t="s">
        <v>187</v>
      </c>
      <c r="R18" s="263"/>
      <c r="S18" s="263"/>
    </row>
    <row r="19" spans="3:19">
      <c r="C19" s="280">
        <f t="shared" si="0"/>
        <v>3</v>
      </c>
      <c r="D19" s="68"/>
      <c r="E19" s="281" t="s">
        <v>289</v>
      </c>
      <c r="F19" s="281"/>
      <c r="G19" s="281"/>
      <c r="H19" s="281"/>
      <c r="I19" s="281"/>
      <c r="J19" s="281"/>
      <c r="K19" s="281"/>
      <c r="L19" s="281"/>
      <c r="M19" s="190"/>
      <c r="N19" s="196" t="s">
        <v>290</v>
      </c>
      <c r="O19" s="263" t="s">
        <v>291</v>
      </c>
      <c r="P19" s="263" t="s">
        <v>291</v>
      </c>
      <c r="Q19" s="264" t="s">
        <v>187</v>
      </c>
      <c r="R19" s="263"/>
      <c r="S19" s="263"/>
    </row>
    <row r="20" spans="3:19">
      <c r="C20" s="280">
        <f t="shared" si="0"/>
        <v>4</v>
      </c>
      <c r="D20" s="68"/>
      <c r="E20" s="281" t="s">
        <v>292</v>
      </c>
      <c r="F20" s="281"/>
      <c r="G20" s="281"/>
      <c r="H20" s="281"/>
      <c r="I20" s="281"/>
      <c r="J20" s="281"/>
      <c r="K20" s="281"/>
      <c r="L20" s="281"/>
      <c r="M20" s="190"/>
      <c r="N20" s="293" t="s">
        <v>293</v>
      </c>
      <c r="O20" s="263" t="s">
        <v>294</v>
      </c>
      <c r="P20" s="263" t="s">
        <v>294</v>
      </c>
      <c r="Q20" s="264" t="s">
        <v>187</v>
      </c>
      <c r="R20" s="263"/>
      <c r="S20" s="263"/>
    </row>
    <row r="21" spans="3:19">
      <c r="C21" s="280">
        <f t="shared" si="0"/>
        <v>5</v>
      </c>
      <c r="D21" s="68"/>
      <c r="E21" s="281" t="s">
        <v>295</v>
      </c>
      <c r="F21" s="281"/>
      <c r="G21" s="281"/>
      <c r="H21" s="281"/>
      <c r="I21" s="281"/>
      <c r="J21" s="281"/>
      <c r="K21" s="281"/>
      <c r="L21" s="281"/>
      <c r="M21" s="190"/>
      <c r="N21" s="293"/>
      <c r="O21" s="263" t="s">
        <v>296</v>
      </c>
      <c r="P21" s="263" t="s">
        <v>296</v>
      </c>
      <c r="Q21" s="264" t="s">
        <v>187</v>
      </c>
      <c r="R21" s="263"/>
      <c r="S21" s="263"/>
    </row>
    <row r="22" spans="3:19">
      <c r="C22" s="280">
        <f t="shared" si="0"/>
        <v>6</v>
      </c>
      <c r="D22" s="68"/>
      <c r="E22" s="281" t="s">
        <v>297</v>
      </c>
      <c r="F22" s="281"/>
      <c r="G22" s="281"/>
      <c r="H22" s="281"/>
      <c r="I22" s="281"/>
      <c r="J22" s="281"/>
      <c r="K22" s="281"/>
      <c r="L22" s="281"/>
      <c r="M22" s="190"/>
      <c r="N22" s="293"/>
      <c r="O22" s="263" t="s">
        <v>298</v>
      </c>
      <c r="P22" s="263" t="s">
        <v>298</v>
      </c>
      <c r="Q22" s="264" t="s">
        <v>187</v>
      </c>
      <c r="R22" s="263"/>
      <c r="S22" s="263"/>
    </row>
    <row r="23" spans="3:19">
      <c r="C23" s="280">
        <f t="shared" si="0"/>
        <v>7</v>
      </c>
      <c r="D23" s="68"/>
      <c r="E23" s="281" t="s">
        <v>299</v>
      </c>
      <c r="F23" s="281"/>
      <c r="G23" s="281"/>
      <c r="H23" s="281"/>
      <c r="I23" s="281"/>
      <c r="J23" s="281"/>
      <c r="K23" s="281"/>
      <c r="L23" s="281"/>
      <c r="M23" s="190"/>
      <c r="N23" s="196"/>
      <c r="O23" s="263" t="s">
        <v>300</v>
      </c>
      <c r="P23" s="263" t="s">
        <v>254</v>
      </c>
      <c r="Q23" s="264" t="s">
        <v>187</v>
      </c>
      <c r="R23" s="263"/>
      <c r="S23" s="263"/>
    </row>
    <row r="24" spans="3:19">
      <c r="C24" s="280">
        <f t="shared" si="0"/>
        <v>8</v>
      </c>
      <c r="D24" s="68"/>
      <c r="E24" s="281" t="s">
        <v>301</v>
      </c>
      <c r="F24" s="281"/>
      <c r="G24" s="281"/>
      <c r="H24" s="281"/>
      <c r="I24" s="281"/>
      <c r="J24" s="281"/>
      <c r="K24" s="281"/>
      <c r="L24" s="281"/>
      <c r="M24" s="190"/>
      <c r="N24" s="293"/>
      <c r="O24" s="263" t="s">
        <v>302</v>
      </c>
      <c r="P24" s="263" t="s">
        <v>303</v>
      </c>
      <c r="Q24" s="264" t="s">
        <v>187</v>
      </c>
      <c r="R24" s="263"/>
      <c r="S24" s="263"/>
    </row>
    <row r="25" spans="3:19">
      <c r="C25" s="280">
        <f t="shared" si="0"/>
        <v>9</v>
      </c>
      <c r="D25" s="68"/>
      <c r="E25" s="281" t="s">
        <v>304</v>
      </c>
      <c r="F25" s="281"/>
      <c r="G25" s="281"/>
      <c r="H25" s="281"/>
      <c r="I25" s="281"/>
      <c r="J25" s="281"/>
      <c r="K25" s="281"/>
      <c r="L25" s="281"/>
      <c r="M25" s="190"/>
      <c r="N25" s="293" t="s">
        <v>305</v>
      </c>
      <c r="O25" s="263" t="s">
        <v>306</v>
      </c>
      <c r="P25" s="263" t="s">
        <v>307</v>
      </c>
      <c r="Q25" s="264" t="s">
        <v>187</v>
      </c>
      <c r="R25" s="263"/>
      <c r="S25" s="263"/>
    </row>
  </sheetData>
  <mergeCells count="19">
    <mergeCell ref="D10:J10"/>
    <mergeCell ref="D7:J7"/>
    <mergeCell ref="D8:J8"/>
    <mergeCell ref="D9:J9"/>
    <mergeCell ref="K7:O7"/>
    <mergeCell ref="K8:O8"/>
    <mergeCell ref="K9:O9"/>
    <mergeCell ref="K10:O10"/>
    <mergeCell ref="C15:C16"/>
    <mergeCell ref="D15:M16"/>
    <mergeCell ref="N15:N16"/>
    <mergeCell ref="K11:O11"/>
    <mergeCell ref="K12:O12"/>
    <mergeCell ref="O15:O16"/>
    <mergeCell ref="P15:P16"/>
    <mergeCell ref="R15:R16"/>
    <mergeCell ref="S15:S16"/>
    <mergeCell ref="D11:J11"/>
    <mergeCell ref="D12:J12"/>
  </mergeCells>
  <phoneticPr fontId="18"/>
  <conditionalFormatting sqref="P17">
    <cfRule type="cellIs" dxfId="876" priority="204" operator="equal">
      <formula>"未定義"</formula>
    </cfRule>
  </conditionalFormatting>
  <conditionalFormatting sqref="P18:P22">
    <cfRule type="cellIs" dxfId="875" priority="101" operator="equal">
      <formula>"未定義"</formula>
    </cfRule>
  </conditionalFormatting>
  <conditionalFormatting sqref="Q17">
    <cfRule type="cellIs" dxfId="874" priority="54" operator="equal">
      <formula>"未定義"</formula>
    </cfRule>
  </conditionalFormatting>
  <conditionalFormatting sqref="Q18:Q25">
    <cfRule type="cellIs" dxfId="873" priority="53" operator="equal">
      <formula>"未定義"</formula>
    </cfRule>
  </conditionalFormatting>
  <dataValidations count="1">
    <dataValidation showInputMessage="1" showErrorMessage="1" sqref="S4 K11" xr:uid="{00000000-0002-0000-0C00-000000000000}"/>
  </dataValidations>
  <pageMargins left="0.70866141732283472" right="0.70866141732283472" top="0.74803149606299213" bottom="0.74803149606299213" header="0.31496062992125984" footer="0.31496062992125984"/>
  <pageSetup paperSize="9" scale="31" fitToHeight="0" orientation="landscape" r:id="rId1"/>
  <headerFooter scaleWithDoc="0">
    <oddFooter>&amp;LHitachi Confidential&amp;C&amp;P / &amp;N&amp;R(C) Hitachi, Ltd. 2020. All rights reserved.</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pageSetUpPr fitToPage="1"/>
  </sheetPr>
  <dimension ref="B1:S27"/>
  <sheetViews>
    <sheetView showGridLines="0" view="pageBreakPreview" topLeftCell="B13" zoomScale="55" zoomScaleNormal="70" zoomScaleSheetLayoutView="55" workbookViewId="0">
      <selection activeCell="O21" sqref="O21:O22"/>
    </sheetView>
  </sheetViews>
  <sheetFormatPr defaultColWidth="9" defaultRowHeight="13.5"/>
  <cols>
    <col min="1" max="1" width="0.85546875" style="20" customWidth="1"/>
    <col min="2" max="2" width="3.42578125" style="20" customWidth="1"/>
    <col min="3" max="3" width="5.5703125" style="20" customWidth="1"/>
    <col min="4" max="4" width="12.85546875" style="20" customWidth="1"/>
    <col min="5" max="13" width="3.5703125" style="20" customWidth="1"/>
    <col min="14" max="14" width="28.42578125" style="20" customWidth="1"/>
    <col min="15" max="15" width="15.140625" style="20" bestFit="1" customWidth="1"/>
    <col min="16" max="16" width="13" style="20" bestFit="1" customWidth="1"/>
    <col min="17" max="17" width="20.42578125" style="20" bestFit="1" customWidth="1"/>
    <col min="18" max="18" width="52.5703125" style="20" customWidth="1"/>
    <col min="19" max="19" width="22" style="20" customWidth="1"/>
    <col min="20" max="25" width="9" style="20" customWidth="1"/>
    <col min="26" max="16384" width="9" style="20"/>
  </cols>
  <sheetData>
    <row r="1" spans="2:19" ht="8.1" customHeight="1"/>
    <row r="2" spans="2:19" ht="17.25">
      <c r="B2" s="18" t="s">
        <v>238</v>
      </c>
    </row>
    <row r="3" spans="2:19" ht="17.25">
      <c r="B3" s="62" t="s">
        <v>54</v>
      </c>
    </row>
    <row r="4" spans="2:19" s="37" customFormat="1" ht="17.25">
      <c r="B4" s="62" t="s">
        <v>308</v>
      </c>
      <c r="D4" s="44"/>
      <c r="N4" s="42"/>
    </row>
    <row r="5" spans="2:19" ht="13.5" customHeight="1"/>
    <row r="6" spans="2:19" ht="13.5" customHeight="1">
      <c r="B6" s="20" t="s">
        <v>240</v>
      </c>
    </row>
    <row r="7" spans="2:19" s="19" customFormat="1" ht="13.5" customHeight="1">
      <c r="C7" s="428" t="s">
        <v>10</v>
      </c>
      <c r="D7" s="495" t="s">
        <v>166</v>
      </c>
      <c r="E7" s="495"/>
      <c r="F7" s="495"/>
      <c r="G7" s="495"/>
      <c r="H7" s="495"/>
      <c r="I7" s="495"/>
      <c r="J7" s="495"/>
      <c r="K7" s="495" t="s">
        <v>167</v>
      </c>
      <c r="L7" s="495"/>
      <c r="M7" s="495"/>
      <c r="N7" s="495"/>
      <c r="O7" s="495"/>
      <c r="P7" s="20"/>
      <c r="Q7" s="20"/>
      <c r="R7" s="20"/>
      <c r="S7" s="20"/>
    </row>
    <row r="8" spans="2:19" ht="13.5" customHeight="1">
      <c r="C8" s="279">
        <v>1</v>
      </c>
      <c r="D8" s="505" t="s">
        <v>168</v>
      </c>
      <c r="E8" s="506"/>
      <c r="F8" s="506"/>
      <c r="G8" s="506"/>
      <c r="H8" s="506"/>
      <c r="I8" s="506"/>
      <c r="J8" s="507"/>
      <c r="K8" s="500" t="s">
        <v>309</v>
      </c>
      <c r="L8" s="500"/>
      <c r="M8" s="500"/>
      <c r="N8" s="500"/>
      <c r="O8" s="500"/>
    </row>
    <row r="9" spans="2:19" ht="13.5" customHeight="1">
      <c r="C9" s="279">
        <v>2</v>
      </c>
      <c r="D9" s="505" t="s">
        <v>170</v>
      </c>
      <c r="E9" s="506"/>
      <c r="F9" s="506"/>
      <c r="G9" s="506"/>
      <c r="H9" s="506"/>
      <c r="I9" s="506"/>
      <c r="J9" s="507"/>
      <c r="K9" s="500" t="s">
        <v>281</v>
      </c>
      <c r="L9" s="500"/>
      <c r="M9" s="500"/>
      <c r="N9" s="500"/>
      <c r="O9" s="500"/>
    </row>
    <row r="10" spans="2:19" ht="13.5" customHeight="1">
      <c r="C10" s="279">
        <v>3</v>
      </c>
      <c r="D10" s="505" t="s">
        <v>172</v>
      </c>
      <c r="E10" s="506"/>
      <c r="F10" s="506"/>
      <c r="G10" s="506"/>
      <c r="H10" s="506"/>
      <c r="I10" s="506"/>
      <c r="J10" s="507"/>
      <c r="K10" s="499" t="s">
        <v>310</v>
      </c>
      <c r="L10" s="499"/>
      <c r="M10" s="499"/>
      <c r="N10" s="499"/>
      <c r="O10" s="499"/>
    </row>
    <row r="11" spans="2:19" ht="13.5" customHeight="1">
      <c r="C11" s="279">
        <v>4</v>
      </c>
      <c r="D11" s="505" t="s">
        <v>174</v>
      </c>
      <c r="E11" s="506"/>
      <c r="F11" s="506"/>
      <c r="G11" s="506"/>
      <c r="H11" s="506"/>
      <c r="I11" s="506"/>
      <c r="J11" s="507"/>
      <c r="K11" s="500" t="s">
        <v>175</v>
      </c>
      <c r="L11" s="500"/>
      <c r="M11" s="500"/>
      <c r="N11" s="500"/>
      <c r="O11" s="500"/>
    </row>
    <row r="12" spans="2:19" ht="13.5" customHeight="1">
      <c r="C12" s="243">
        <v>5</v>
      </c>
      <c r="D12" s="508" t="s">
        <v>243</v>
      </c>
      <c r="E12" s="509"/>
      <c r="F12" s="509"/>
      <c r="G12" s="509"/>
      <c r="H12" s="509"/>
      <c r="I12" s="509"/>
      <c r="J12" s="510"/>
      <c r="K12" s="499" t="s">
        <v>311</v>
      </c>
      <c r="L12" s="499"/>
      <c r="M12" s="499"/>
      <c r="N12" s="499"/>
      <c r="O12" s="499"/>
    </row>
    <row r="14" spans="2:19">
      <c r="B14" s="20" t="s">
        <v>178</v>
      </c>
    </row>
    <row r="15" spans="2:19" s="19" customFormat="1" ht="18" customHeight="1">
      <c r="C15" s="580" t="s">
        <v>10</v>
      </c>
      <c r="D15" s="581" t="s">
        <v>179</v>
      </c>
      <c r="E15" s="582"/>
      <c r="F15" s="582"/>
      <c r="G15" s="582"/>
      <c r="H15" s="582"/>
      <c r="I15" s="582"/>
      <c r="J15" s="582"/>
      <c r="K15" s="582"/>
      <c r="L15" s="582"/>
      <c r="M15" s="583"/>
      <c r="N15" s="580" t="s">
        <v>172</v>
      </c>
      <c r="O15" s="580" t="s">
        <v>180</v>
      </c>
      <c r="P15" s="580" t="s">
        <v>181</v>
      </c>
      <c r="Q15" s="421" t="s">
        <v>182</v>
      </c>
      <c r="R15" s="580" t="s">
        <v>183</v>
      </c>
      <c r="S15" s="580" t="s">
        <v>184</v>
      </c>
    </row>
    <row r="16" spans="2:19" s="19" customFormat="1" ht="18" customHeight="1">
      <c r="C16" s="491"/>
      <c r="D16" s="492"/>
      <c r="E16" s="493"/>
      <c r="F16" s="493"/>
      <c r="G16" s="493"/>
      <c r="H16" s="493"/>
      <c r="I16" s="493"/>
      <c r="J16" s="493"/>
      <c r="K16" s="493"/>
      <c r="L16" s="493"/>
      <c r="M16" s="494"/>
      <c r="N16" s="491"/>
      <c r="O16" s="491"/>
      <c r="P16" s="491"/>
      <c r="Q16" s="584" t="s">
        <v>162</v>
      </c>
      <c r="R16" s="491"/>
      <c r="S16" s="491"/>
    </row>
    <row r="17" spans="3:19">
      <c r="C17" s="280">
        <f t="shared" ref="C17:C27" si="0">ROW()-16</f>
        <v>1</v>
      </c>
      <c r="D17" s="587" t="s">
        <v>312</v>
      </c>
      <c r="E17" s="287"/>
      <c r="F17" s="287"/>
      <c r="G17" s="287"/>
      <c r="H17" s="287"/>
      <c r="I17" s="287"/>
      <c r="J17" s="287"/>
      <c r="K17" s="287"/>
      <c r="L17" s="287"/>
      <c r="M17" s="193"/>
      <c r="N17" s="195"/>
      <c r="O17" s="289" t="s">
        <v>187</v>
      </c>
      <c r="P17" s="289" t="s">
        <v>187</v>
      </c>
      <c r="Q17" s="289" t="s">
        <v>187</v>
      </c>
      <c r="R17" s="289"/>
      <c r="S17" s="289"/>
    </row>
    <row r="18" spans="3:19">
      <c r="C18" s="280">
        <f t="shared" si="0"/>
        <v>2</v>
      </c>
      <c r="D18" s="68"/>
      <c r="E18" s="281" t="s">
        <v>313</v>
      </c>
      <c r="F18" s="281"/>
      <c r="G18" s="281"/>
      <c r="H18" s="281"/>
      <c r="I18" s="281"/>
      <c r="J18" s="281"/>
      <c r="K18" s="281"/>
      <c r="L18" s="281"/>
      <c r="M18" s="186" t="s">
        <v>204</v>
      </c>
      <c r="N18" s="196" t="s">
        <v>314</v>
      </c>
      <c r="O18" s="263" t="s">
        <v>315</v>
      </c>
      <c r="P18" s="263" t="s">
        <v>191</v>
      </c>
      <c r="Q18" s="294" t="s">
        <v>191</v>
      </c>
      <c r="R18" s="263" t="s">
        <v>316</v>
      </c>
      <c r="S18" s="263"/>
    </row>
    <row r="19" spans="3:19" ht="24">
      <c r="C19" s="280">
        <f t="shared" si="0"/>
        <v>3</v>
      </c>
      <c r="D19" s="68"/>
      <c r="E19" s="281" t="s">
        <v>317</v>
      </c>
      <c r="F19" s="281"/>
      <c r="G19" s="281"/>
      <c r="H19" s="281"/>
      <c r="I19" s="281"/>
      <c r="J19" s="281"/>
      <c r="K19" s="281"/>
      <c r="L19" s="281"/>
      <c r="M19" s="190"/>
      <c r="N19" s="293" t="s">
        <v>318</v>
      </c>
      <c r="O19" s="263" t="s">
        <v>319</v>
      </c>
      <c r="P19" s="263" t="s">
        <v>191</v>
      </c>
      <c r="Q19" s="294" t="s">
        <v>191</v>
      </c>
      <c r="R19" s="263" t="s">
        <v>320</v>
      </c>
      <c r="S19" s="263"/>
    </row>
    <row r="20" spans="3:19">
      <c r="C20" s="280">
        <f t="shared" si="0"/>
        <v>4</v>
      </c>
      <c r="D20" s="68"/>
      <c r="E20" s="281" t="s">
        <v>297</v>
      </c>
      <c r="F20" s="281"/>
      <c r="G20" s="281"/>
      <c r="H20" s="281"/>
      <c r="I20" s="281"/>
      <c r="J20" s="281"/>
      <c r="K20" s="281"/>
      <c r="L20" s="281"/>
      <c r="M20" s="190"/>
      <c r="N20" s="293" t="s">
        <v>321</v>
      </c>
      <c r="O20" s="263" t="s">
        <v>322</v>
      </c>
      <c r="P20" s="263" t="s">
        <v>191</v>
      </c>
      <c r="Q20" s="294" t="s">
        <v>191</v>
      </c>
      <c r="R20" s="263"/>
      <c r="S20" s="263"/>
    </row>
    <row r="21" spans="3:19" ht="27">
      <c r="C21" s="280">
        <f t="shared" si="0"/>
        <v>5</v>
      </c>
      <c r="D21" s="68"/>
      <c r="E21" s="281" t="s">
        <v>289</v>
      </c>
      <c r="F21" s="281"/>
      <c r="G21" s="281"/>
      <c r="H21" s="281"/>
      <c r="I21" s="281"/>
      <c r="J21" s="281"/>
      <c r="K21" s="281"/>
      <c r="L21" s="281"/>
      <c r="M21" s="190"/>
      <c r="N21" s="293" t="s">
        <v>323</v>
      </c>
      <c r="O21" s="263" t="s">
        <v>322</v>
      </c>
      <c r="P21" s="263" t="s">
        <v>191</v>
      </c>
      <c r="Q21" s="294" t="s">
        <v>191</v>
      </c>
      <c r="R21" s="263" t="s">
        <v>324</v>
      </c>
      <c r="S21" s="263"/>
    </row>
    <row r="22" spans="3:19">
      <c r="C22" s="280">
        <f t="shared" si="0"/>
        <v>6</v>
      </c>
      <c r="D22" s="68"/>
      <c r="E22" s="281" t="s">
        <v>292</v>
      </c>
      <c r="F22" s="281"/>
      <c r="G22" s="281"/>
      <c r="H22" s="281"/>
      <c r="I22" s="281"/>
      <c r="J22" s="281"/>
      <c r="K22" s="281"/>
      <c r="L22" s="281"/>
      <c r="M22" s="190"/>
      <c r="N22" s="293" t="s">
        <v>325</v>
      </c>
      <c r="O22" s="263" t="s">
        <v>326</v>
      </c>
      <c r="P22" s="263" t="s">
        <v>191</v>
      </c>
      <c r="Q22" s="294" t="s">
        <v>191</v>
      </c>
      <c r="R22" s="263" t="s">
        <v>327</v>
      </c>
      <c r="S22" s="263"/>
    </row>
    <row r="23" spans="3:19">
      <c r="C23" s="280">
        <f t="shared" si="0"/>
        <v>7</v>
      </c>
      <c r="D23" s="68"/>
      <c r="E23" s="281" t="s">
        <v>295</v>
      </c>
      <c r="F23" s="281"/>
      <c r="G23" s="281"/>
      <c r="H23" s="281"/>
      <c r="I23" s="281"/>
      <c r="J23" s="281"/>
      <c r="K23" s="281"/>
      <c r="L23" s="281"/>
      <c r="M23" s="190"/>
      <c r="N23" s="293" t="s">
        <v>328</v>
      </c>
      <c r="O23" s="263" t="s">
        <v>153</v>
      </c>
      <c r="P23" s="263" t="s">
        <v>191</v>
      </c>
      <c r="Q23" s="294" t="s">
        <v>191</v>
      </c>
      <c r="R23" s="263" t="s">
        <v>329</v>
      </c>
      <c r="S23" s="263"/>
    </row>
    <row r="24" spans="3:19" ht="36">
      <c r="C24" s="280">
        <f t="shared" si="0"/>
        <v>8</v>
      </c>
      <c r="D24" s="68"/>
      <c r="E24" s="281" t="s">
        <v>299</v>
      </c>
      <c r="F24" s="281"/>
      <c r="G24" s="281"/>
      <c r="H24" s="281"/>
      <c r="I24" s="281"/>
      <c r="J24" s="281"/>
      <c r="K24" s="281"/>
      <c r="L24" s="281"/>
      <c r="M24" s="190"/>
      <c r="N24" s="293" t="s">
        <v>330</v>
      </c>
      <c r="O24" s="263" t="s">
        <v>258</v>
      </c>
      <c r="P24" s="263" t="s">
        <v>191</v>
      </c>
      <c r="Q24" s="294" t="s">
        <v>191</v>
      </c>
      <c r="R24" s="263" t="s">
        <v>331</v>
      </c>
      <c r="S24" s="263"/>
    </row>
    <row r="25" spans="3:19">
      <c r="C25" s="280">
        <f t="shared" si="0"/>
        <v>9</v>
      </c>
      <c r="D25" s="68"/>
      <c r="E25" s="281" t="s">
        <v>332</v>
      </c>
      <c r="F25" s="281"/>
      <c r="G25" s="281"/>
      <c r="H25" s="281"/>
      <c r="I25" s="281"/>
      <c r="J25" s="281"/>
      <c r="K25" s="281"/>
      <c r="L25" s="281"/>
      <c r="M25" s="190"/>
      <c r="N25" s="293" t="s">
        <v>333</v>
      </c>
      <c r="O25" s="263" t="s">
        <v>153</v>
      </c>
      <c r="P25" s="263" t="s">
        <v>191</v>
      </c>
      <c r="Q25" s="294" t="s">
        <v>191</v>
      </c>
      <c r="R25" s="263"/>
      <c r="S25" s="263"/>
    </row>
    <row r="26" spans="3:19">
      <c r="C26" s="280">
        <f t="shared" si="0"/>
        <v>10</v>
      </c>
      <c r="D26" s="68"/>
      <c r="E26" s="281" t="s">
        <v>334</v>
      </c>
      <c r="F26" s="281"/>
      <c r="G26" s="281"/>
      <c r="H26" s="281"/>
      <c r="I26" s="281"/>
      <c r="J26" s="281"/>
      <c r="K26" s="281"/>
      <c r="L26" s="281"/>
      <c r="M26" s="190"/>
      <c r="N26" s="293" t="s">
        <v>335</v>
      </c>
      <c r="O26" s="263" t="s">
        <v>153</v>
      </c>
      <c r="P26" s="263" t="s">
        <v>191</v>
      </c>
      <c r="Q26" s="294" t="s">
        <v>191</v>
      </c>
      <c r="R26" s="263"/>
      <c r="S26" s="263"/>
    </row>
    <row r="27" spans="3:19">
      <c r="C27" s="280">
        <f t="shared" si="0"/>
        <v>11</v>
      </c>
      <c r="D27" s="68"/>
      <c r="E27" s="281" t="s">
        <v>336</v>
      </c>
      <c r="F27" s="281"/>
      <c r="G27" s="281"/>
      <c r="H27" s="281"/>
      <c r="I27" s="281"/>
      <c r="J27" s="281"/>
      <c r="K27" s="281"/>
      <c r="L27" s="281"/>
      <c r="M27" s="190"/>
      <c r="N27" s="293"/>
      <c r="O27" s="263" t="s">
        <v>153</v>
      </c>
      <c r="P27" s="263" t="s">
        <v>191</v>
      </c>
      <c r="Q27" s="294" t="s">
        <v>191</v>
      </c>
      <c r="R27" s="263"/>
      <c r="S27" s="263"/>
    </row>
  </sheetData>
  <mergeCells count="19">
    <mergeCell ref="D7:J7"/>
    <mergeCell ref="K7:O7"/>
    <mergeCell ref="D8:J8"/>
    <mergeCell ref="K8:O8"/>
    <mergeCell ref="D9:J9"/>
    <mergeCell ref="K9:O9"/>
    <mergeCell ref="D10:J10"/>
    <mergeCell ref="K10:O10"/>
    <mergeCell ref="D11:J11"/>
    <mergeCell ref="K11:O11"/>
    <mergeCell ref="D12:J12"/>
    <mergeCell ref="K12:O12"/>
    <mergeCell ref="S15:S16"/>
    <mergeCell ref="C15:C16"/>
    <mergeCell ref="D15:M16"/>
    <mergeCell ref="N15:N16"/>
    <mergeCell ref="O15:O16"/>
    <mergeCell ref="P15:P16"/>
    <mergeCell ref="R15:R16"/>
  </mergeCells>
  <phoneticPr fontId="18"/>
  <conditionalFormatting sqref="P17">
    <cfRule type="cellIs" dxfId="872" priority="35" operator="equal">
      <formula>"未定義"</formula>
    </cfRule>
  </conditionalFormatting>
  <conditionalFormatting sqref="Q17:Q27">
    <cfRule type="cellIs" dxfId="871" priority="22" operator="equal">
      <formula>"未定義"</formula>
    </cfRule>
  </conditionalFormatting>
  <dataValidations count="1">
    <dataValidation showInputMessage="1" showErrorMessage="1" sqref="S4 K11" xr:uid="{00000000-0002-0000-0D00-000000000000}"/>
  </dataValidations>
  <pageMargins left="0.70866141732283472" right="0.70866141732283472" top="0.74803149606299213" bottom="0.74803149606299213" header="0.31496062992125984" footer="0.31496062992125984"/>
  <pageSetup paperSize="9" scale="27" fitToHeight="0" orientation="landscape" r:id="rId1"/>
  <headerFooter scaleWithDoc="0">
    <oddFooter>&amp;LHitachi Confidential&amp;C&amp;P / &amp;N&amp;R(C) Hitachi, Ltd. 2020. All rights reserved.</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pageSetUpPr fitToPage="1"/>
  </sheetPr>
  <dimension ref="B1:S22"/>
  <sheetViews>
    <sheetView showGridLines="0" view="pageBreakPreview" zoomScale="55" zoomScaleNormal="70" zoomScaleSheetLayoutView="55" workbookViewId="0">
      <selection activeCell="A15" sqref="A15"/>
    </sheetView>
  </sheetViews>
  <sheetFormatPr defaultColWidth="9" defaultRowHeight="13.5"/>
  <cols>
    <col min="1" max="1" width="0.85546875" style="20" customWidth="1"/>
    <col min="2" max="2" width="3.42578125" style="20" customWidth="1"/>
    <col min="3" max="3" width="5.5703125" style="20" customWidth="1"/>
    <col min="4" max="4" width="12.85546875" style="20" customWidth="1"/>
    <col min="5" max="13" width="3.5703125" style="20" customWidth="1"/>
    <col min="14" max="14" width="28.42578125" style="20" customWidth="1"/>
    <col min="15" max="15" width="15.140625" style="20" bestFit="1" customWidth="1"/>
    <col min="16" max="16" width="13" style="20" bestFit="1" customWidth="1"/>
    <col min="17" max="17" width="20.42578125" style="20" bestFit="1" customWidth="1"/>
    <col min="18" max="18" width="52.5703125" style="20" customWidth="1"/>
    <col min="19" max="19" width="22" style="20" customWidth="1"/>
    <col min="20" max="25" width="9" style="20" customWidth="1"/>
    <col min="26" max="16384" width="9" style="20"/>
  </cols>
  <sheetData>
    <row r="1" spans="2:19" ht="8.1" customHeight="1"/>
    <row r="2" spans="2:19" ht="17.25">
      <c r="B2" s="18" t="s">
        <v>238</v>
      </c>
    </row>
    <row r="3" spans="2:19" ht="17.25">
      <c r="B3" s="62" t="s">
        <v>54</v>
      </c>
    </row>
    <row r="4" spans="2:19" s="37" customFormat="1" ht="17.25">
      <c r="B4" s="62" t="s">
        <v>58</v>
      </c>
      <c r="D4" s="44"/>
      <c r="N4" s="42"/>
    </row>
    <row r="5" spans="2:19" ht="13.5" customHeight="1"/>
    <row r="6" spans="2:19" ht="13.5" customHeight="1">
      <c r="B6" s="20" t="s">
        <v>240</v>
      </c>
    </row>
    <row r="7" spans="2:19" s="19" customFormat="1" ht="13.5" customHeight="1">
      <c r="C7" s="428" t="s">
        <v>10</v>
      </c>
      <c r="D7" s="495" t="s">
        <v>166</v>
      </c>
      <c r="E7" s="495"/>
      <c r="F7" s="495"/>
      <c r="G7" s="495"/>
      <c r="H7" s="495"/>
      <c r="I7" s="495"/>
      <c r="J7" s="495"/>
      <c r="K7" s="495" t="s">
        <v>167</v>
      </c>
      <c r="L7" s="495"/>
      <c r="M7" s="495"/>
      <c r="N7" s="495"/>
      <c r="O7" s="495"/>
      <c r="P7" s="20"/>
      <c r="Q7" s="20"/>
      <c r="R7" s="20"/>
      <c r="S7" s="20"/>
    </row>
    <row r="8" spans="2:19" ht="13.5" customHeight="1">
      <c r="C8" s="279">
        <v>1</v>
      </c>
      <c r="D8" s="505" t="s">
        <v>168</v>
      </c>
      <c r="E8" s="506"/>
      <c r="F8" s="506"/>
      <c r="G8" s="506"/>
      <c r="H8" s="506"/>
      <c r="I8" s="506"/>
      <c r="J8" s="507"/>
      <c r="K8" s="500" t="s">
        <v>337</v>
      </c>
      <c r="L8" s="500"/>
      <c r="M8" s="500"/>
      <c r="N8" s="500"/>
      <c r="O8" s="500"/>
    </row>
    <row r="9" spans="2:19" ht="13.5" customHeight="1">
      <c r="C9" s="279">
        <v>2</v>
      </c>
      <c r="D9" s="505" t="s">
        <v>170</v>
      </c>
      <c r="E9" s="506"/>
      <c r="F9" s="506"/>
      <c r="G9" s="506"/>
      <c r="H9" s="506"/>
      <c r="I9" s="506"/>
      <c r="J9" s="507"/>
      <c r="K9" s="500" t="s">
        <v>338</v>
      </c>
      <c r="L9" s="500"/>
      <c r="M9" s="500"/>
      <c r="N9" s="500"/>
      <c r="O9" s="500"/>
    </row>
    <row r="10" spans="2:19" ht="13.5" customHeight="1">
      <c r="C10" s="279">
        <v>3</v>
      </c>
      <c r="D10" s="505" t="s">
        <v>172</v>
      </c>
      <c r="E10" s="506"/>
      <c r="F10" s="506"/>
      <c r="G10" s="506"/>
      <c r="H10" s="506"/>
      <c r="I10" s="506"/>
      <c r="J10" s="507"/>
      <c r="K10" s="499" t="s">
        <v>173</v>
      </c>
      <c r="L10" s="499"/>
      <c r="M10" s="499"/>
      <c r="N10" s="499"/>
      <c r="O10" s="499"/>
    </row>
    <row r="11" spans="2:19" ht="13.5" customHeight="1">
      <c r="C11" s="279">
        <v>4</v>
      </c>
      <c r="D11" s="505" t="s">
        <v>174</v>
      </c>
      <c r="E11" s="506"/>
      <c r="F11" s="506"/>
      <c r="G11" s="506"/>
      <c r="H11" s="506"/>
      <c r="I11" s="506"/>
      <c r="J11" s="507"/>
      <c r="K11" s="500" t="s">
        <v>175</v>
      </c>
      <c r="L11" s="500"/>
      <c r="M11" s="500"/>
      <c r="N11" s="500"/>
      <c r="O11" s="500"/>
    </row>
    <row r="12" spans="2:19" ht="13.5" customHeight="1">
      <c r="C12" s="243">
        <v>5</v>
      </c>
      <c r="D12" s="508" t="s">
        <v>243</v>
      </c>
      <c r="E12" s="509"/>
      <c r="F12" s="509"/>
      <c r="G12" s="509"/>
      <c r="H12" s="509"/>
      <c r="I12" s="509"/>
      <c r="J12" s="510"/>
      <c r="K12" s="499" t="s">
        <v>339</v>
      </c>
      <c r="L12" s="499"/>
      <c r="M12" s="499"/>
      <c r="N12" s="499"/>
      <c r="O12" s="499"/>
    </row>
    <row r="14" spans="2:19">
      <c r="B14" s="20" t="s">
        <v>178</v>
      </c>
    </row>
    <row r="15" spans="2:19" s="19" customFormat="1" ht="18" customHeight="1">
      <c r="C15" s="580" t="s">
        <v>10</v>
      </c>
      <c r="D15" s="581" t="s">
        <v>179</v>
      </c>
      <c r="E15" s="582"/>
      <c r="F15" s="582"/>
      <c r="G15" s="582"/>
      <c r="H15" s="582"/>
      <c r="I15" s="582"/>
      <c r="J15" s="582"/>
      <c r="K15" s="582"/>
      <c r="L15" s="582"/>
      <c r="M15" s="583"/>
      <c r="N15" s="580" t="s">
        <v>172</v>
      </c>
      <c r="O15" s="580" t="s">
        <v>180</v>
      </c>
      <c r="P15" s="580" t="s">
        <v>181</v>
      </c>
      <c r="Q15" s="421" t="s">
        <v>182</v>
      </c>
      <c r="R15" s="580" t="s">
        <v>183</v>
      </c>
      <c r="S15" s="580" t="s">
        <v>184</v>
      </c>
    </row>
    <row r="16" spans="2:19" s="19" customFormat="1" ht="18" customHeight="1">
      <c r="C16" s="491"/>
      <c r="D16" s="492"/>
      <c r="E16" s="493"/>
      <c r="F16" s="493"/>
      <c r="G16" s="493"/>
      <c r="H16" s="493"/>
      <c r="I16" s="493"/>
      <c r="J16" s="493"/>
      <c r="K16" s="493"/>
      <c r="L16" s="493"/>
      <c r="M16" s="494"/>
      <c r="N16" s="491"/>
      <c r="O16" s="491"/>
      <c r="P16" s="491"/>
      <c r="Q16" s="584" t="s">
        <v>162</v>
      </c>
      <c r="R16" s="491"/>
      <c r="S16" s="491"/>
    </row>
    <row r="17" spans="3:19">
      <c r="C17" s="280">
        <f t="shared" ref="C17:C22" si="0">ROW()-16</f>
        <v>1</v>
      </c>
      <c r="D17" s="587" t="s">
        <v>340</v>
      </c>
      <c r="E17" s="287"/>
      <c r="F17" s="287"/>
      <c r="G17" s="287"/>
      <c r="H17" s="287"/>
      <c r="I17" s="287"/>
      <c r="J17" s="287"/>
      <c r="K17" s="287"/>
      <c r="L17" s="287"/>
      <c r="M17" s="193"/>
      <c r="N17" s="195"/>
      <c r="O17" s="289" t="s">
        <v>187</v>
      </c>
      <c r="P17" s="289" t="s">
        <v>187</v>
      </c>
      <c r="Q17" s="289" t="s">
        <v>187</v>
      </c>
      <c r="R17" s="289"/>
      <c r="S17" s="289"/>
    </row>
    <row r="18" spans="3:19">
      <c r="C18" s="280">
        <f t="shared" si="0"/>
        <v>2</v>
      </c>
      <c r="D18" s="68" t="s">
        <v>341</v>
      </c>
      <c r="E18" s="281" t="s">
        <v>342</v>
      </c>
      <c r="F18" s="281"/>
      <c r="G18" s="281"/>
      <c r="H18" s="281"/>
      <c r="I18" s="281"/>
      <c r="J18" s="281"/>
      <c r="K18" s="281"/>
      <c r="L18" s="281"/>
      <c r="M18" s="190"/>
      <c r="N18" s="196" t="s">
        <v>343</v>
      </c>
      <c r="O18" s="263" t="s">
        <v>187</v>
      </c>
      <c r="P18" s="263" t="s">
        <v>191</v>
      </c>
      <c r="Q18" s="263" t="s">
        <v>191</v>
      </c>
      <c r="R18" s="263"/>
      <c r="S18" s="263"/>
    </row>
    <row r="19" spans="3:19">
      <c r="C19" s="280">
        <f t="shared" si="0"/>
        <v>3</v>
      </c>
      <c r="D19" s="587" t="s">
        <v>344</v>
      </c>
      <c r="E19" s="287"/>
      <c r="F19" s="287"/>
      <c r="G19" s="287"/>
      <c r="H19" s="287"/>
      <c r="I19" s="287"/>
      <c r="J19" s="287"/>
      <c r="K19" s="287"/>
      <c r="L19" s="287"/>
      <c r="M19" s="193"/>
      <c r="N19" s="195"/>
      <c r="O19" s="289" t="s">
        <v>187</v>
      </c>
      <c r="P19" s="289" t="s">
        <v>187</v>
      </c>
      <c r="Q19" s="289" t="s">
        <v>187</v>
      </c>
      <c r="R19" s="289"/>
      <c r="S19" s="289"/>
    </row>
    <row r="20" spans="3:19">
      <c r="C20" s="280">
        <f t="shared" si="0"/>
        <v>4</v>
      </c>
      <c r="D20" s="69" t="s">
        <v>345</v>
      </c>
      <c r="E20" s="281" t="s">
        <v>342</v>
      </c>
      <c r="F20" s="281"/>
      <c r="G20" s="281"/>
      <c r="H20" s="281"/>
      <c r="I20" s="281"/>
      <c r="J20" s="281"/>
      <c r="K20" s="281"/>
      <c r="L20" s="281"/>
      <c r="M20" s="190"/>
      <c r="N20" s="196" t="s">
        <v>343</v>
      </c>
      <c r="O20" s="263" t="s">
        <v>153</v>
      </c>
      <c r="P20" s="263" t="s">
        <v>191</v>
      </c>
      <c r="Q20" s="263" t="s">
        <v>191</v>
      </c>
      <c r="R20" s="263"/>
      <c r="S20" s="263"/>
    </row>
    <row r="21" spans="3:19">
      <c r="C21" s="280">
        <f t="shared" si="0"/>
        <v>5</v>
      </c>
      <c r="D21" s="587" t="s">
        <v>346</v>
      </c>
      <c r="E21" s="287"/>
      <c r="F21" s="287"/>
      <c r="G21" s="287"/>
      <c r="H21" s="287"/>
      <c r="I21" s="287"/>
      <c r="J21" s="287"/>
      <c r="K21" s="287"/>
      <c r="L21" s="287"/>
      <c r="M21" s="193"/>
      <c r="N21" s="195"/>
      <c r="O21" s="289" t="s">
        <v>187</v>
      </c>
      <c r="P21" s="289" t="s">
        <v>187</v>
      </c>
      <c r="Q21" s="289" t="s">
        <v>187</v>
      </c>
      <c r="R21" s="289"/>
      <c r="S21" s="289"/>
    </row>
    <row r="22" spans="3:19">
      <c r="C22" s="280">
        <f t="shared" si="0"/>
        <v>6</v>
      </c>
      <c r="D22" s="69" t="s">
        <v>345</v>
      </c>
      <c r="E22" s="281" t="s">
        <v>347</v>
      </c>
      <c r="F22" s="281"/>
      <c r="G22" s="281"/>
      <c r="H22" s="281"/>
      <c r="I22" s="281"/>
      <c r="J22" s="281"/>
      <c r="K22" s="281"/>
      <c r="L22" s="281"/>
      <c r="M22" s="190"/>
      <c r="N22" s="196" t="s">
        <v>348</v>
      </c>
      <c r="O22" s="263" t="s">
        <v>153</v>
      </c>
      <c r="P22" s="263" t="s">
        <v>191</v>
      </c>
      <c r="Q22" s="263" t="s">
        <v>191</v>
      </c>
      <c r="R22" s="263"/>
      <c r="S22" s="263"/>
    </row>
  </sheetData>
  <mergeCells count="19">
    <mergeCell ref="C15:C16"/>
    <mergeCell ref="D15:M16"/>
    <mergeCell ref="N15:N16"/>
    <mergeCell ref="O15:O16"/>
    <mergeCell ref="P15:P16"/>
    <mergeCell ref="S15:S16"/>
    <mergeCell ref="R15:R16"/>
    <mergeCell ref="D7:J7"/>
    <mergeCell ref="K7:O7"/>
    <mergeCell ref="D8:J8"/>
    <mergeCell ref="K8:O8"/>
    <mergeCell ref="D9:J9"/>
    <mergeCell ref="K9:O9"/>
    <mergeCell ref="D10:J10"/>
    <mergeCell ref="K10:O10"/>
    <mergeCell ref="D11:J11"/>
    <mergeCell ref="K11:O11"/>
    <mergeCell ref="D12:J12"/>
    <mergeCell ref="K12:O12"/>
  </mergeCells>
  <phoneticPr fontId="18"/>
  <conditionalFormatting sqref="P17">
    <cfRule type="cellIs" dxfId="870" priority="69" operator="equal">
      <formula>"未定義"</formula>
    </cfRule>
  </conditionalFormatting>
  <conditionalFormatting sqref="P19">
    <cfRule type="cellIs" dxfId="869" priority="68" operator="equal">
      <formula>"未定義"</formula>
    </cfRule>
  </conditionalFormatting>
  <conditionalFormatting sqref="P21">
    <cfRule type="cellIs" dxfId="868" priority="67" operator="equal">
      <formula>"未定義"</formula>
    </cfRule>
  </conditionalFormatting>
  <conditionalFormatting sqref="Q17 Q19">
    <cfRule type="cellIs" dxfId="867" priority="44" operator="equal">
      <formula>"未定義"</formula>
    </cfRule>
  </conditionalFormatting>
  <conditionalFormatting sqref="Q21">
    <cfRule type="cellIs" dxfId="866" priority="43" operator="equal">
      <formula>"未定義"</formula>
    </cfRule>
  </conditionalFormatting>
  <dataValidations count="1">
    <dataValidation showInputMessage="1" showErrorMessage="1" sqref="S4 K11" xr:uid="{00000000-0002-0000-0E00-000000000000}"/>
  </dataValidations>
  <pageMargins left="0.70866141732283472" right="0.70866141732283472" top="0.74803149606299213" bottom="0.74803149606299213" header="0.31496062992125984" footer="0.31496062992125984"/>
  <pageSetup paperSize="9" scale="27" fitToHeight="0" orientation="landscape" r:id="rId1"/>
  <headerFooter scaleWithDoc="0">
    <oddFooter>&amp;LHitachi Confidential&amp;C&amp;P / &amp;N&amp;R(C) Hitachi, Ltd. 2020. All rights reserved.</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pageSetUpPr fitToPage="1"/>
  </sheetPr>
  <dimension ref="B1:S65"/>
  <sheetViews>
    <sheetView showGridLines="0" view="pageBreakPreview" zoomScale="55" zoomScaleNormal="70" zoomScaleSheetLayoutView="55" workbookViewId="0">
      <selection activeCell="L71" sqref="L71"/>
    </sheetView>
  </sheetViews>
  <sheetFormatPr defaultColWidth="9" defaultRowHeight="13.5"/>
  <cols>
    <col min="1" max="1" width="0.85546875" style="20" customWidth="1"/>
    <col min="2" max="2" width="3.42578125" style="20" customWidth="1"/>
    <col min="3" max="3" width="5.5703125" style="20" customWidth="1"/>
    <col min="4" max="12" width="3.5703125" style="20" customWidth="1"/>
    <col min="13" max="13" width="3.85546875" style="20" customWidth="1"/>
    <col min="14" max="14" width="24.5703125" style="20" customWidth="1"/>
    <col min="15" max="15" width="12.5703125" style="20" bestFit="1" customWidth="1"/>
    <col min="16" max="16" width="13" style="20" bestFit="1" customWidth="1"/>
    <col min="17" max="17" width="24.85546875" style="20" customWidth="1"/>
    <col min="18" max="18" width="10" style="20" bestFit="1" customWidth="1"/>
    <col min="19" max="19" width="18.42578125" style="20" customWidth="1"/>
    <col min="20" max="25" width="9" style="20" customWidth="1"/>
    <col min="26" max="16384" width="9" style="20"/>
  </cols>
  <sheetData>
    <row r="1" spans="2:19" ht="8.1" customHeight="1"/>
    <row r="2" spans="2:19" ht="17.25">
      <c r="B2" s="18" t="s">
        <v>238</v>
      </c>
    </row>
    <row r="3" spans="2:19" ht="17.25">
      <c r="B3" s="62" t="s">
        <v>349</v>
      </c>
    </row>
    <row r="4" spans="2:19" s="37" customFormat="1" ht="17.25">
      <c r="D4" s="44"/>
      <c r="N4" s="42"/>
      <c r="Q4" s="37" t="s">
        <v>350</v>
      </c>
    </row>
    <row r="5" spans="2:19" ht="13.5" customHeight="1"/>
    <row r="6" spans="2:19" ht="13.5" customHeight="1">
      <c r="B6" s="20" t="s">
        <v>240</v>
      </c>
    </row>
    <row r="7" spans="2:19" s="19" customFormat="1" ht="13.5" customHeight="1">
      <c r="C7" s="428" t="s">
        <v>10</v>
      </c>
      <c r="D7" s="495" t="s">
        <v>166</v>
      </c>
      <c r="E7" s="495"/>
      <c r="F7" s="495"/>
      <c r="G7" s="495"/>
      <c r="H7" s="495"/>
      <c r="I7" s="495"/>
      <c r="J7" s="495"/>
      <c r="K7" s="495" t="s">
        <v>167</v>
      </c>
      <c r="L7" s="495"/>
      <c r="M7" s="495"/>
      <c r="N7" s="495"/>
      <c r="O7" s="495"/>
      <c r="P7" s="20"/>
      <c r="Q7" s="20"/>
      <c r="R7" s="20"/>
      <c r="S7" s="20"/>
    </row>
    <row r="8" spans="2:19" ht="13.5" customHeight="1">
      <c r="C8" s="279">
        <v>1</v>
      </c>
      <c r="D8" s="505" t="s">
        <v>168</v>
      </c>
      <c r="E8" s="506"/>
      <c r="F8" s="506"/>
      <c r="G8" s="506"/>
      <c r="H8" s="506"/>
      <c r="I8" s="506"/>
      <c r="J8" s="507"/>
      <c r="K8" s="500" t="s">
        <v>351</v>
      </c>
      <c r="L8" s="500"/>
      <c r="M8" s="500"/>
      <c r="N8" s="500"/>
      <c r="O8" s="500"/>
    </row>
    <row r="9" spans="2:19" ht="13.5" customHeight="1">
      <c r="C9" s="279">
        <v>2</v>
      </c>
      <c r="D9" s="505" t="s">
        <v>170</v>
      </c>
      <c r="E9" s="506"/>
      <c r="F9" s="506"/>
      <c r="G9" s="506"/>
      <c r="H9" s="506"/>
      <c r="I9" s="506"/>
      <c r="J9" s="507"/>
      <c r="K9" s="500" t="s">
        <v>281</v>
      </c>
      <c r="L9" s="500"/>
      <c r="M9" s="500"/>
      <c r="N9" s="500"/>
      <c r="O9" s="500"/>
    </row>
    <row r="10" spans="2:19" ht="13.5" customHeight="1">
      <c r="C10" s="279">
        <v>3</v>
      </c>
      <c r="D10" s="505" t="s">
        <v>172</v>
      </c>
      <c r="E10" s="506"/>
      <c r="F10" s="506"/>
      <c r="G10" s="506"/>
      <c r="H10" s="506"/>
      <c r="I10" s="506"/>
      <c r="J10" s="507"/>
      <c r="K10" s="499" t="s">
        <v>173</v>
      </c>
      <c r="L10" s="499"/>
      <c r="M10" s="499"/>
      <c r="N10" s="499"/>
      <c r="O10" s="499"/>
    </row>
    <row r="11" spans="2:19" ht="13.5" customHeight="1">
      <c r="C11" s="279">
        <v>4</v>
      </c>
      <c r="D11" s="505" t="s">
        <v>174</v>
      </c>
      <c r="E11" s="506"/>
      <c r="F11" s="506"/>
      <c r="G11" s="506"/>
      <c r="H11" s="506"/>
      <c r="I11" s="506"/>
      <c r="J11" s="507"/>
      <c r="K11" s="500" t="s">
        <v>175</v>
      </c>
      <c r="L11" s="500"/>
      <c r="M11" s="500"/>
      <c r="N11" s="500"/>
      <c r="O11" s="500"/>
    </row>
    <row r="12" spans="2:19" ht="13.5" customHeight="1">
      <c r="C12" s="243">
        <v>5</v>
      </c>
      <c r="D12" s="508" t="s">
        <v>243</v>
      </c>
      <c r="E12" s="509"/>
      <c r="F12" s="509"/>
      <c r="G12" s="509"/>
      <c r="H12" s="509"/>
      <c r="I12" s="509"/>
      <c r="J12" s="510"/>
      <c r="K12" s="499" t="s">
        <v>352</v>
      </c>
      <c r="L12" s="499"/>
      <c r="M12" s="499"/>
      <c r="N12" s="499"/>
      <c r="O12" s="499"/>
    </row>
    <row r="14" spans="2:19">
      <c r="B14" s="20" t="s">
        <v>178</v>
      </c>
    </row>
    <row r="15" spans="2:19" s="19" customFormat="1" ht="18" customHeight="1">
      <c r="C15" s="580" t="s">
        <v>10</v>
      </c>
      <c r="D15" s="581" t="s">
        <v>179</v>
      </c>
      <c r="E15" s="582"/>
      <c r="F15" s="582"/>
      <c r="G15" s="582"/>
      <c r="H15" s="582"/>
      <c r="I15" s="582"/>
      <c r="J15" s="582"/>
      <c r="K15" s="582"/>
      <c r="L15" s="582"/>
      <c r="M15" s="583"/>
      <c r="N15" s="580" t="s">
        <v>172</v>
      </c>
      <c r="O15" s="580" t="s">
        <v>180</v>
      </c>
      <c r="P15" s="580" t="s">
        <v>181</v>
      </c>
      <c r="Q15" s="421" t="s">
        <v>182</v>
      </c>
      <c r="R15" s="580" t="s">
        <v>183</v>
      </c>
      <c r="S15" s="580" t="s">
        <v>184</v>
      </c>
    </row>
    <row r="16" spans="2:19" s="19" customFormat="1" ht="18" customHeight="1">
      <c r="C16" s="491"/>
      <c r="D16" s="492"/>
      <c r="E16" s="493"/>
      <c r="F16" s="493"/>
      <c r="G16" s="493"/>
      <c r="H16" s="493"/>
      <c r="I16" s="493"/>
      <c r="J16" s="493"/>
      <c r="K16" s="493"/>
      <c r="L16" s="493"/>
      <c r="M16" s="494"/>
      <c r="N16" s="491"/>
      <c r="O16" s="491"/>
      <c r="P16" s="491"/>
      <c r="Q16" s="584" t="s">
        <v>162</v>
      </c>
      <c r="R16" s="491"/>
      <c r="S16" s="491"/>
    </row>
    <row r="17" spans="3:19">
      <c r="C17" s="280">
        <f t="shared" ref="C17:C65" si="0">ROW()-16</f>
        <v>1</v>
      </c>
      <c r="D17" s="587" t="s">
        <v>353</v>
      </c>
      <c r="E17" s="287"/>
      <c r="F17" s="287"/>
      <c r="G17" s="287"/>
      <c r="H17" s="287"/>
      <c r="I17" s="287"/>
      <c r="J17" s="287"/>
      <c r="K17" s="287"/>
      <c r="L17" s="287"/>
      <c r="M17" s="193"/>
      <c r="N17" s="197"/>
      <c r="O17" s="289" t="s">
        <v>187</v>
      </c>
      <c r="P17" s="295" t="s">
        <v>187</v>
      </c>
      <c r="Q17" s="295" t="s">
        <v>187</v>
      </c>
      <c r="R17" s="289"/>
      <c r="S17" s="289"/>
    </row>
    <row r="18" spans="3:19">
      <c r="C18" s="280">
        <f t="shared" si="0"/>
        <v>2</v>
      </c>
      <c r="D18" s="77"/>
      <c r="E18" s="181" t="s">
        <v>354</v>
      </c>
      <c r="F18" s="281"/>
      <c r="G18" s="281"/>
      <c r="H18" s="281"/>
      <c r="I18" s="281"/>
      <c r="J18" s="281"/>
      <c r="K18" s="281"/>
      <c r="L18" s="281"/>
      <c r="M18" s="186" t="s">
        <v>204</v>
      </c>
      <c r="N18" s="198"/>
      <c r="O18" s="263" t="s">
        <v>187</v>
      </c>
      <c r="P18" s="263" t="s">
        <v>191</v>
      </c>
      <c r="Q18" s="263" t="s">
        <v>191</v>
      </c>
      <c r="R18" s="263"/>
      <c r="S18" s="263"/>
    </row>
    <row r="19" spans="3:19">
      <c r="C19" s="280">
        <f t="shared" si="0"/>
        <v>3</v>
      </c>
      <c r="D19" s="68"/>
      <c r="E19" s="588" t="s">
        <v>355</v>
      </c>
      <c r="F19" s="281"/>
      <c r="G19" s="281"/>
      <c r="H19" s="281"/>
      <c r="I19" s="281"/>
      <c r="J19" s="281"/>
      <c r="K19" s="281"/>
      <c r="L19" s="281"/>
      <c r="M19" s="190"/>
      <c r="N19" s="199">
        <f ca="1">IF(ISNUMBER(OFFSET(N19,-4,0)),OFFSET(N19,-4,0)+1,1)</f>
        <v>1</v>
      </c>
      <c r="O19" s="263" t="s">
        <v>187</v>
      </c>
      <c r="P19" s="263" t="s">
        <v>187</v>
      </c>
      <c r="Q19" s="263" t="s">
        <v>187</v>
      </c>
      <c r="R19" s="263"/>
      <c r="S19" s="263"/>
    </row>
    <row r="20" spans="3:19">
      <c r="C20" s="280">
        <f t="shared" si="0"/>
        <v>4</v>
      </c>
      <c r="D20" s="68"/>
      <c r="F20" s="181" t="s">
        <v>356</v>
      </c>
      <c r="G20" s="281"/>
      <c r="H20" s="281"/>
      <c r="I20" s="281"/>
      <c r="J20" s="281"/>
      <c r="K20" s="281"/>
      <c r="L20" s="281"/>
      <c r="M20" s="186" t="s">
        <v>204</v>
      </c>
      <c r="N20" s="198" t="s">
        <v>357</v>
      </c>
      <c r="O20" s="263" t="s">
        <v>187</v>
      </c>
      <c r="P20" s="263" t="s">
        <v>191</v>
      </c>
      <c r="Q20" s="263" t="s">
        <v>191</v>
      </c>
      <c r="R20" s="263"/>
      <c r="S20" s="263"/>
    </row>
    <row r="21" spans="3:19">
      <c r="C21" s="280">
        <f t="shared" si="0"/>
        <v>5</v>
      </c>
      <c r="D21" s="68"/>
      <c r="F21" s="181" t="s">
        <v>358</v>
      </c>
      <c r="G21" s="281"/>
      <c r="H21" s="281"/>
      <c r="I21" s="281"/>
      <c r="J21" s="281"/>
      <c r="K21" s="281"/>
      <c r="L21" s="281"/>
      <c r="M21" s="186" t="s">
        <v>204</v>
      </c>
      <c r="N21" s="293" t="s">
        <v>359</v>
      </c>
      <c r="O21" s="263" t="s">
        <v>187</v>
      </c>
      <c r="P21" s="263" t="s">
        <v>191</v>
      </c>
      <c r="Q21" s="263" t="s">
        <v>191</v>
      </c>
      <c r="R21" s="263"/>
      <c r="S21" s="263"/>
    </row>
    <row r="22" spans="3:19">
      <c r="C22" s="280">
        <f t="shared" si="0"/>
        <v>6</v>
      </c>
      <c r="D22" s="68"/>
      <c r="F22" s="181" t="s">
        <v>360</v>
      </c>
      <c r="G22" s="281"/>
      <c r="H22" s="281"/>
      <c r="I22" s="281"/>
      <c r="J22" s="281"/>
      <c r="K22" s="281"/>
      <c r="L22" s="281"/>
      <c r="M22" s="186" t="s">
        <v>204</v>
      </c>
      <c r="N22" s="293" t="s">
        <v>361</v>
      </c>
      <c r="O22" s="263" t="s">
        <v>187</v>
      </c>
      <c r="P22" s="263" t="s">
        <v>191</v>
      </c>
      <c r="Q22" s="263" t="s">
        <v>191</v>
      </c>
      <c r="R22" s="263"/>
      <c r="S22" s="263"/>
    </row>
    <row r="23" spans="3:19">
      <c r="C23" s="280">
        <f t="shared" si="0"/>
        <v>7</v>
      </c>
      <c r="D23" s="68"/>
      <c r="E23" s="588" t="s">
        <v>355</v>
      </c>
      <c r="F23" s="281"/>
      <c r="G23" s="281"/>
      <c r="H23" s="281"/>
      <c r="I23" s="281"/>
      <c r="J23" s="281"/>
      <c r="K23" s="281"/>
      <c r="L23" s="281"/>
      <c r="M23" s="190"/>
      <c r="N23" s="199">
        <f ca="1">IF(ISNUMBER(OFFSET(N23,-4,0)),OFFSET(N23,-4,0)+1,1)</f>
        <v>2</v>
      </c>
      <c r="O23" s="263" t="s">
        <v>187</v>
      </c>
      <c r="P23" s="263" t="s">
        <v>187</v>
      </c>
      <c r="Q23" s="263" t="s">
        <v>187</v>
      </c>
      <c r="R23" s="263"/>
      <c r="S23" s="263"/>
    </row>
    <row r="24" spans="3:19">
      <c r="C24" s="280">
        <f t="shared" si="0"/>
        <v>8</v>
      </c>
      <c r="D24" s="68"/>
      <c r="F24" s="181" t="s">
        <v>362</v>
      </c>
      <c r="G24" s="281"/>
      <c r="H24" s="281"/>
      <c r="I24" s="281"/>
      <c r="J24" s="281"/>
      <c r="K24" s="281"/>
      <c r="L24" s="281"/>
      <c r="M24" s="186" t="s">
        <v>204</v>
      </c>
      <c r="N24" s="198" t="s">
        <v>357</v>
      </c>
      <c r="O24" s="263" t="s">
        <v>187</v>
      </c>
      <c r="P24" s="263" t="s">
        <v>191</v>
      </c>
      <c r="Q24" s="263" t="s">
        <v>191</v>
      </c>
      <c r="R24" s="263"/>
      <c r="S24" s="263"/>
    </row>
    <row r="25" spans="3:19">
      <c r="C25" s="280">
        <f t="shared" si="0"/>
        <v>9</v>
      </c>
      <c r="D25" s="68"/>
      <c r="F25" s="181" t="s">
        <v>363</v>
      </c>
      <c r="G25" s="281"/>
      <c r="H25" s="281"/>
      <c r="I25" s="281"/>
      <c r="J25" s="281"/>
      <c r="K25" s="281"/>
      <c r="L25" s="281"/>
      <c r="M25" s="186" t="s">
        <v>204</v>
      </c>
      <c r="N25" s="293" t="s">
        <v>359</v>
      </c>
      <c r="O25" s="263" t="s">
        <v>187</v>
      </c>
      <c r="P25" s="263" t="s">
        <v>191</v>
      </c>
      <c r="Q25" s="263" t="s">
        <v>191</v>
      </c>
      <c r="R25" s="263"/>
      <c r="S25" s="263"/>
    </row>
    <row r="26" spans="3:19">
      <c r="C26" s="280">
        <f t="shared" si="0"/>
        <v>10</v>
      </c>
      <c r="D26" s="68"/>
      <c r="F26" s="181" t="s">
        <v>364</v>
      </c>
      <c r="G26" s="281"/>
      <c r="H26" s="281"/>
      <c r="I26" s="281"/>
      <c r="J26" s="281"/>
      <c r="K26" s="281"/>
      <c r="L26" s="281"/>
      <c r="M26" s="186" t="s">
        <v>204</v>
      </c>
      <c r="N26" s="293" t="s">
        <v>361</v>
      </c>
      <c r="O26" s="263" t="s">
        <v>187</v>
      </c>
      <c r="P26" s="263" t="s">
        <v>191</v>
      </c>
      <c r="Q26" s="263" t="s">
        <v>191</v>
      </c>
      <c r="R26" s="263"/>
      <c r="S26" s="263"/>
    </row>
    <row r="27" spans="3:19">
      <c r="C27" s="280">
        <f t="shared" si="0"/>
        <v>11</v>
      </c>
      <c r="D27" s="68"/>
      <c r="E27" s="588" t="s">
        <v>355</v>
      </c>
      <c r="F27" s="281"/>
      <c r="G27" s="281"/>
      <c r="H27" s="281"/>
      <c r="I27" s="281"/>
      <c r="J27" s="281"/>
      <c r="K27" s="281"/>
      <c r="L27" s="281"/>
      <c r="M27" s="190"/>
      <c r="N27" s="199">
        <f ca="1">IF(ISNUMBER(OFFSET(N27,-4,0)),OFFSET(N27,-4,0)+1,1)</f>
        <v>3</v>
      </c>
      <c r="O27" s="263" t="s">
        <v>187</v>
      </c>
      <c r="P27" s="263" t="s">
        <v>187</v>
      </c>
      <c r="Q27" s="263" t="s">
        <v>187</v>
      </c>
      <c r="R27" s="263"/>
      <c r="S27" s="263"/>
    </row>
    <row r="28" spans="3:19">
      <c r="C28" s="280">
        <f t="shared" si="0"/>
        <v>12</v>
      </c>
      <c r="D28" s="68"/>
      <c r="F28" s="181" t="s">
        <v>365</v>
      </c>
      <c r="G28" s="281"/>
      <c r="H28" s="281"/>
      <c r="I28" s="281"/>
      <c r="J28" s="281"/>
      <c r="K28" s="281"/>
      <c r="L28" s="281"/>
      <c r="M28" s="186" t="s">
        <v>204</v>
      </c>
      <c r="N28" s="198" t="s">
        <v>357</v>
      </c>
      <c r="O28" s="263" t="s">
        <v>187</v>
      </c>
      <c r="P28" s="263" t="s">
        <v>191</v>
      </c>
      <c r="Q28" s="263" t="s">
        <v>191</v>
      </c>
      <c r="R28" s="263"/>
      <c r="S28" s="263"/>
    </row>
    <row r="29" spans="3:19">
      <c r="C29" s="280">
        <f t="shared" si="0"/>
        <v>13</v>
      </c>
      <c r="D29" s="68"/>
      <c r="F29" s="181" t="s">
        <v>366</v>
      </c>
      <c r="G29" s="281"/>
      <c r="H29" s="281"/>
      <c r="I29" s="281"/>
      <c r="J29" s="281"/>
      <c r="K29" s="281"/>
      <c r="L29" s="281"/>
      <c r="M29" s="186" t="s">
        <v>204</v>
      </c>
      <c r="N29" s="293" t="s">
        <v>359</v>
      </c>
      <c r="O29" s="263" t="s">
        <v>187</v>
      </c>
      <c r="P29" s="263" t="s">
        <v>191</v>
      </c>
      <c r="Q29" s="263" t="s">
        <v>191</v>
      </c>
      <c r="R29" s="263"/>
      <c r="S29" s="263"/>
    </row>
    <row r="30" spans="3:19">
      <c r="C30" s="280">
        <f t="shared" si="0"/>
        <v>14</v>
      </c>
      <c r="D30" s="68"/>
      <c r="F30" s="181" t="s">
        <v>367</v>
      </c>
      <c r="G30" s="281"/>
      <c r="H30" s="281"/>
      <c r="I30" s="281"/>
      <c r="J30" s="281"/>
      <c r="K30" s="281"/>
      <c r="L30" s="281"/>
      <c r="M30" s="186" t="s">
        <v>204</v>
      </c>
      <c r="N30" s="293" t="s">
        <v>361</v>
      </c>
      <c r="O30" s="263" t="s">
        <v>187</v>
      </c>
      <c r="P30" s="263" t="s">
        <v>191</v>
      </c>
      <c r="Q30" s="263" t="s">
        <v>191</v>
      </c>
      <c r="R30" s="263"/>
      <c r="S30" s="263"/>
    </row>
    <row r="31" spans="3:19">
      <c r="C31" s="280">
        <f t="shared" si="0"/>
        <v>15</v>
      </c>
      <c r="D31" s="68"/>
      <c r="E31" s="588" t="s">
        <v>355</v>
      </c>
      <c r="F31" s="281"/>
      <c r="G31" s="281"/>
      <c r="H31" s="281"/>
      <c r="I31" s="281"/>
      <c r="J31" s="281"/>
      <c r="K31" s="281"/>
      <c r="L31" s="281"/>
      <c r="M31" s="190"/>
      <c r="N31" s="199">
        <f ca="1">IF(ISNUMBER(OFFSET(N31,-4,0)),OFFSET(N31,-4,0)+1,1)</f>
        <v>4</v>
      </c>
      <c r="O31" s="263" t="s">
        <v>187</v>
      </c>
      <c r="P31" s="263" t="s">
        <v>187</v>
      </c>
      <c r="Q31" s="263" t="s">
        <v>187</v>
      </c>
      <c r="R31" s="263"/>
      <c r="S31" s="263"/>
    </row>
    <row r="32" spans="3:19">
      <c r="C32" s="280">
        <f t="shared" si="0"/>
        <v>16</v>
      </c>
      <c r="D32" s="68"/>
      <c r="F32" s="181" t="s">
        <v>368</v>
      </c>
      <c r="G32" s="281"/>
      <c r="H32" s="281"/>
      <c r="I32" s="281"/>
      <c r="J32" s="281"/>
      <c r="K32" s="281"/>
      <c r="L32" s="281"/>
      <c r="M32" s="186" t="s">
        <v>204</v>
      </c>
      <c r="N32" s="198" t="s">
        <v>357</v>
      </c>
      <c r="O32" s="263" t="s">
        <v>187</v>
      </c>
      <c r="P32" s="263" t="s">
        <v>191</v>
      </c>
      <c r="Q32" s="263" t="s">
        <v>191</v>
      </c>
      <c r="R32" s="263"/>
      <c r="S32" s="263"/>
    </row>
    <row r="33" spans="3:19">
      <c r="C33" s="280">
        <f t="shared" si="0"/>
        <v>17</v>
      </c>
      <c r="D33" s="68"/>
      <c r="F33" s="181" t="s">
        <v>369</v>
      </c>
      <c r="G33" s="281"/>
      <c r="H33" s="281"/>
      <c r="I33" s="281"/>
      <c r="J33" s="281"/>
      <c r="K33" s="281"/>
      <c r="L33" s="281"/>
      <c r="M33" s="186" t="s">
        <v>204</v>
      </c>
      <c r="N33" s="293" t="s">
        <v>359</v>
      </c>
      <c r="O33" s="263" t="s">
        <v>187</v>
      </c>
      <c r="P33" s="263" t="s">
        <v>191</v>
      </c>
      <c r="Q33" s="263" t="s">
        <v>191</v>
      </c>
      <c r="R33" s="263"/>
      <c r="S33" s="263"/>
    </row>
    <row r="34" spans="3:19">
      <c r="C34" s="280">
        <f t="shared" si="0"/>
        <v>18</v>
      </c>
      <c r="D34" s="68"/>
      <c r="F34" s="181" t="s">
        <v>370</v>
      </c>
      <c r="G34" s="281"/>
      <c r="H34" s="281"/>
      <c r="I34" s="281"/>
      <c r="J34" s="281"/>
      <c r="K34" s="281"/>
      <c r="L34" s="281"/>
      <c r="M34" s="186" t="s">
        <v>204</v>
      </c>
      <c r="N34" s="293" t="s">
        <v>361</v>
      </c>
      <c r="O34" s="263" t="s">
        <v>187</v>
      </c>
      <c r="P34" s="263" t="s">
        <v>191</v>
      </c>
      <c r="Q34" s="263" t="s">
        <v>191</v>
      </c>
      <c r="R34" s="263"/>
      <c r="S34" s="263"/>
    </row>
    <row r="35" spans="3:19">
      <c r="C35" s="280">
        <f t="shared" si="0"/>
        <v>19</v>
      </c>
      <c r="D35" s="68"/>
      <c r="E35" s="588" t="s">
        <v>355</v>
      </c>
      <c r="F35" s="281"/>
      <c r="G35" s="281"/>
      <c r="H35" s="281"/>
      <c r="I35" s="281"/>
      <c r="J35" s="281"/>
      <c r="K35" s="281"/>
      <c r="L35" s="281"/>
      <c r="M35" s="190"/>
      <c r="N35" s="199">
        <f ca="1">IF(ISNUMBER(OFFSET(N35,-4,0)),OFFSET(N35,-4,0)+1,1)</f>
        <v>5</v>
      </c>
      <c r="O35" s="263" t="s">
        <v>187</v>
      </c>
      <c r="P35" s="263" t="s">
        <v>187</v>
      </c>
      <c r="Q35" s="263" t="s">
        <v>187</v>
      </c>
      <c r="R35" s="263"/>
      <c r="S35" s="263"/>
    </row>
    <row r="36" spans="3:19">
      <c r="C36" s="280">
        <f t="shared" si="0"/>
        <v>20</v>
      </c>
      <c r="D36" s="68"/>
      <c r="F36" s="181" t="s">
        <v>371</v>
      </c>
      <c r="G36" s="281"/>
      <c r="H36" s="281"/>
      <c r="I36" s="281"/>
      <c r="J36" s="281"/>
      <c r="K36" s="281"/>
      <c r="L36" s="281"/>
      <c r="M36" s="186" t="s">
        <v>204</v>
      </c>
      <c r="N36" s="198" t="s">
        <v>357</v>
      </c>
      <c r="O36" s="263" t="s">
        <v>187</v>
      </c>
      <c r="P36" s="263" t="s">
        <v>191</v>
      </c>
      <c r="Q36" s="263" t="s">
        <v>191</v>
      </c>
      <c r="R36" s="263"/>
      <c r="S36" s="263"/>
    </row>
    <row r="37" spans="3:19">
      <c r="C37" s="280">
        <f t="shared" si="0"/>
        <v>21</v>
      </c>
      <c r="D37" s="68"/>
      <c r="F37" s="181" t="s">
        <v>372</v>
      </c>
      <c r="G37" s="281"/>
      <c r="H37" s="281"/>
      <c r="I37" s="281"/>
      <c r="J37" s="281"/>
      <c r="K37" s="281"/>
      <c r="L37" s="281"/>
      <c r="M37" s="186" t="s">
        <v>204</v>
      </c>
      <c r="N37" s="293" t="s">
        <v>359</v>
      </c>
      <c r="O37" s="263" t="s">
        <v>187</v>
      </c>
      <c r="P37" s="263" t="s">
        <v>191</v>
      </c>
      <c r="Q37" s="263" t="s">
        <v>191</v>
      </c>
      <c r="R37" s="263"/>
      <c r="S37" s="263"/>
    </row>
    <row r="38" spans="3:19">
      <c r="C38" s="280">
        <f t="shared" si="0"/>
        <v>22</v>
      </c>
      <c r="D38" s="68"/>
      <c r="F38" s="181" t="s">
        <v>373</v>
      </c>
      <c r="G38" s="281"/>
      <c r="H38" s="281"/>
      <c r="I38" s="281"/>
      <c r="J38" s="281"/>
      <c r="K38" s="281"/>
      <c r="L38" s="281"/>
      <c r="M38" s="186" t="s">
        <v>204</v>
      </c>
      <c r="N38" s="293" t="s">
        <v>361</v>
      </c>
      <c r="O38" s="263" t="s">
        <v>187</v>
      </c>
      <c r="P38" s="263" t="s">
        <v>191</v>
      </c>
      <c r="Q38" s="263" t="s">
        <v>191</v>
      </c>
      <c r="R38" s="263"/>
      <c r="S38" s="263"/>
    </row>
    <row r="39" spans="3:19">
      <c r="C39" s="280">
        <f t="shared" si="0"/>
        <v>23</v>
      </c>
      <c r="D39" s="68"/>
      <c r="E39" s="588" t="s">
        <v>355</v>
      </c>
      <c r="F39" s="281"/>
      <c r="G39" s="281"/>
      <c r="H39" s="281"/>
      <c r="I39" s="281"/>
      <c r="J39" s="281"/>
      <c r="K39" s="281"/>
      <c r="L39" s="281"/>
      <c r="M39" s="190"/>
      <c r="N39" s="199">
        <f ca="1">IF(ISNUMBER(OFFSET(N39,-4,0)),OFFSET(N39,-4,0)+1,1)</f>
        <v>6</v>
      </c>
      <c r="O39" s="263" t="s">
        <v>187</v>
      </c>
      <c r="P39" s="263" t="s">
        <v>187</v>
      </c>
      <c r="Q39" s="263" t="s">
        <v>187</v>
      </c>
      <c r="R39" s="263"/>
      <c r="S39" s="263"/>
    </row>
    <row r="40" spans="3:19">
      <c r="C40" s="280">
        <f t="shared" si="0"/>
        <v>24</v>
      </c>
      <c r="D40" s="68"/>
      <c r="F40" s="181" t="s">
        <v>374</v>
      </c>
      <c r="G40" s="281"/>
      <c r="H40" s="281"/>
      <c r="I40" s="281"/>
      <c r="J40" s="281"/>
      <c r="K40" s="281"/>
      <c r="L40" s="281"/>
      <c r="M40" s="186" t="s">
        <v>204</v>
      </c>
      <c r="N40" s="198" t="s">
        <v>357</v>
      </c>
      <c r="O40" s="263" t="s">
        <v>187</v>
      </c>
      <c r="P40" s="263" t="s">
        <v>191</v>
      </c>
      <c r="Q40" s="263" t="s">
        <v>191</v>
      </c>
      <c r="R40" s="263"/>
      <c r="S40" s="263"/>
    </row>
    <row r="41" spans="3:19">
      <c r="C41" s="280">
        <f t="shared" si="0"/>
        <v>25</v>
      </c>
      <c r="D41" s="68"/>
      <c r="F41" s="181" t="s">
        <v>375</v>
      </c>
      <c r="G41" s="281"/>
      <c r="H41" s="281"/>
      <c r="I41" s="281"/>
      <c r="J41" s="281"/>
      <c r="K41" s="281"/>
      <c r="L41" s="281"/>
      <c r="M41" s="186" t="s">
        <v>204</v>
      </c>
      <c r="N41" s="293" t="s">
        <v>359</v>
      </c>
      <c r="O41" s="263" t="s">
        <v>187</v>
      </c>
      <c r="P41" s="263" t="s">
        <v>191</v>
      </c>
      <c r="Q41" s="263" t="s">
        <v>191</v>
      </c>
      <c r="R41" s="263"/>
      <c r="S41" s="263"/>
    </row>
    <row r="42" spans="3:19">
      <c r="C42" s="280">
        <f t="shared" si="0"/>
        <v>26</v>
      </c>
      <c r="D42" s="68"/>
      <c r="F42" s="181" t="s">
        <v>376</v>
      </c>
      <c r="G42" s="281"/>
      <c r="H42" s="281"/>
      <c r="I42" s="281"/>
      <c r="J42" s="281"/>
      <c r="K42" s="281"/>
      <c r="L42" s="281"/>
      <c r="M42" s="186" t="s">
        <v>204</v>
      </c>
      <c r="N42" s="293" t="s">
        <v>361</v>
      </c>
      <c r="O42" s="263" t="s">
        <v>187</v>
      </c>
      <c r="P42" s="263" t="s">
        <v>191</v>
      </c>
      <c r="Q42" s="263" t="s">
        <v>191</v>
      </c>
      <c r="R42" s="263"/>
      <c r="S42" s="263"/>
    </row>
    <row r="43" spans="3:19">
      <c r="C43" s="280">
        <f t="shared" si="0"/>
        <v>27</v>
      </c>
      <c r="D43" s="68"/>
      <c r="E43" s="588" t="s">
        <v>355</v>
      </c>
      <c r="F43" s="281"/>
      <c r="G43" s="281"/>
      <c r="H43" s="281"/>
      <c r="I43" s="281"/>
      <c r="J43" s="281"/>
      <c r="K43" s="281"/>
      <c r="L43" s="281"/>
      <c r="M43" s="190"/>
      <c r="N43" s="199">
        <f ca="1">IF(ISNUMBER(OFFSET(N43,-4,0)),OFFSET(N43,-4,0)+1,1)</f>
        <v>7</v>
      </c>
      <c r="O43" s="263" t="s">
        <v>187</v>
      </c>
      <c r="P43" s="263" t="s">
        <v>187</v>
      </c>
      <c r="Q43" s="263" t="s">
        <v>187</v>
      </c>
      <c r="R43" s="263"/>
      <c r="S43" s="263"/>
    </row>
    <row r="44" spans="3:19">
      <c r="C44" s="280">
        <f t="shared" si="0"/>
        <v>28</v>
      </c>
      <c r="D44" s="68"/>
      <c r="F44" s="181" t="s">
        <v>377</v>
      </c>
      <c r="G44" s="281"/>
      <c r="H44" s="281"/>
      <c r="I44" s="281"/>
      <c r="J44" s="281"/>
      <c r="K44" s="281"/>
      <c r="L44" s="281"/>
      <c r="M44" s="186" t="s">
        <v>204</v>
      </c>
      <c r="N44" s="198" t="s">
        <v>357</v>
      </c>
      <c r="O44" s="263" t="s">
        <v>187</v>
      </c>
      <c r="P44" s="263" t="s">
        <v>191</v>
      </c>
      <c r="Q44" s="263" t="s">
        <v>191</v>
      </c>
      <c r="R44" s="263"/>
      <c r="S44" s="263"/>
    </row>
    <row r="45" spans="3:19">
      <c r="C45" s="280">
        <f t="shared" si="0"/>
        <v>29</v>
      </c>
      <c r="D45" s="68"/>
      <c r="F45" s="181" t="s">
        <v>378</v>
      </c>
      <c r="G45" s="281"/>
      <c r="H45" s="281"/>
      <c r="I45" s="281"/>
      <c r="J45" s="281"/>
      <c r="K45" s="281"/>
      <c r="L45" s="281"/>
      <c r="M45" s="186" t="s">
        <v>204</v>
      </c>
      <c r="N45" s="293" t="s">
        <v>359</v>
      </c>
      <c r="O45" s="263" t="s">
        <v>187</v>
      </c>
      <c r="P45" s="263" t="s">
        <v>191</v>
      </c>
      <c r="Q45" s="263" t="s">
        <v>191</v>
      </c>
      <c r="R45" s="263"/>
      <c r="S45" s="263"/>
    </row>
    <row r="46" spans="3:19">
      <c r="C46" s="280">
        <f t="shared" si="0"/>
        <v>30</v>
      </c>
      <c r="D46" s="68"/>
      <c r="F46" s="181" t="s">
        <v>379</v>
      </c>
      <c r="G46" s="281"/>
      <c r="H46" s="281"/>
      <c r="I46" s="281"/>
      <c r="J46" s="281"/>
      <c r="K46" s="281"/>
      <c r="L46" s="281"/>
      <c r="M46" s="186" t="s">
        <v>204</v>
      </c>
      <c r="N46" s="293" t="s">
        <v>361</v>
      </c>
      <c r="O46" s="263" t="s">
        <v>187</v>
      </c>
      <c r="P46" s="263" t="s">
        <v>191</v>
      </c>
      <c r="Q46" s="263" t="s">
        <v>191</v>
      </c>
      <c r="R46" s="263"/>
      <c r="S46" s="263"/>
    </row>
    <row r="47" spans="3:19">
      <c r="C47" s="280">
        <f t="shared" si="0"/>
        <v>31</v>
      </c>
      <c r="D47" s="68"/>
      <c r="E47" s="588" t="s">
        <v>355</v>
      </c>
      <c r="F47" s="281"/>
      <c r="G47" s="281"/>
      <c r="H47" s="281"/>
      <c r="I47" s="281"/>
      <c r="J47" s="281"/>
      <c r="K47" s="281"/>
      <c r="L47" s="281"/>
      <c r="M47" s="190"/>
      <c r="N47" s="199">
        <f ca="1">IF(ISNUMBER(OFFSET(N47,-4,0)),OFFSET(N47,-4,0)+1,1)</f>
        <v>8</v>
      </c>
      <c r="O47" s="263" t="s">
        <v>187</v>
      </c>
      <c r="P47" s="263" t="s">
        <v>187</v>
      </c>
      <c r="Q47" s="263" t="s">
        <v>187</v>
      </c>
      <c r="R47" s="263"/>
      <c r="S47" s="263"/>
    </row>
    <row r="48" spans="3:19">
      <c r="C48" s="280">
        <f t="shared" si="0"/>
        <v>32</v>
      </c>
      <c r="D48" s="68"/>
      <c r="F48" s="181" t="s">
        <v>380</v>
      </c>
      <c r="G48" s="281"/>
      <c r="H48" s="281"/>
      <c r="I48" s="281"/>
      <c r="J48" s="281"/>
      <c r="K48" s="281"/>
      <c r="L48" s="281"/>
      <c r="M48" s="186" t="s">
        <v>204</v>
      </c>
      <c r="N48" s="198" t="s">
        <v>357</v>
      </c>
      <c r="O48" s="263" t="s">
        <v>187</v>
      </c>
      <c r="P48" s="263" t="s">
        <v>191</v>
      </c>
      <c r="Q48" s="263" t="s">
        <v>191</v>
      </c>
      <c r="R48" s="263"/>
      <c r="S48" s="263"/>
    </row>
    <row r="49" spans="3:19">
      <c r="C49" s="280">
        <f t="shared" si="0"/>
        <v>33</v>
      </c>
      <c r="D49" s="68"/>
      <c r="F49" s="181" t="s">
        <v>381</v>
      </c>
      <c r="G49" s="281"/>
      <c r="H49" s="281"/>
      <c r="I49" s="281"/>
      <c r="J49" s="281"/>
      <c r="K49" s="281"/>
      <c r="L49" s="281"/>
      <c r="M49" s="186" t="s">
        <v>204</v>
      </c>
      <c r="N49" s="293" t="s">
        <v>359</v>
      </c>
      <c r="O49" s="263" t="s">
        <v>187</v>
      </c>
      <c r="P49" s="263" t="s">
        <v>191</v>
      </c>
      <c r="Q49" s="263" t="s">
        <v>191</v>
      </c>
      <c r="R49" s="263"/>
      <c r="S49" s="263"/>
    </row>
    <row r="50" spans="3:19">
      <c r="C50" s="280">
        <f t="shared" si="0"/>
        <v>34</v>
      </c>
      <c r="D50" s="68"/>
      <c r="F50" s="181" t="s">
        <v>382</v>
      </c>
      <c r="G50" s="281"/>
      <c r="H50" s="281"/>
      <c r="I50" s="281"/>
      <c r="J50" s="281"/>
      <c r="K50" s="281"/>
      <c r="L50" s="281"/>
      <c r="M50" s="186" t="s">
        <v>204</v>
      </c>
      <c r="N50" s="293" t="s">
        <v>361</v>
      </c>
      <c r="O50" s="263" t="s">
        <v>187</v>
      </c>
      <c r="P50" s="263" t="s">
        <v>191</v>
      </c>
      <c r="Q50" s="263" t="s">
        <v>191</v>
      </c>
      <c r="R50" s="263"/>
      <c r="S50" s="263"/>
    </row>
    <row r="51" spans="3:19">
      <c r="C51" s="280">
        <f t="shared" si="0"/>
        <v>35</v>
      </c>
      <c r="D51" s="68"/>
      <c r="E51" s="588" t="s">
        <v>355</v>
      </c>
      <c r="F51" s="281"/>
      <c r="G51" s="281"/>
      <c r="H51" s="281"/>
      <c r="I51" s="281"/>
      <c r="J51" s="281"/>
      <c r="K51" s="281"/>
      <c r="L51" s="281"/>
      <c r="M51" s="190"/>
      <c r="N51" s="199">
        <f ca="1">IF(ISNUMBER(OFFSET(N51,-4,0)),OFFSET(N51,-4,0)+1,1)</f>
        <v>9</v>
      </c>
      <c r="O51" s="263" t="s">
        <v>187</v>
      </c>
      <c r="P51" s="263" t="s">
        <v>187</v>
      </c>
      <c r="Q51" s="263" t="s">
        <v>187</v>
      </c>
      <c r="R51" s="263"/>
      <c r="S51" s="263"/>
    </row>
    <row r="52" spans="3:19">
      <c r="C52" s="280">
        <f t="shared" si="0"/>
        <v>36</v>
      </c>
      <c r="D52" s="68"/>
      <c r="F52" s="181" t="s">
        <v>383</v>
      </c>
      <c r="G52" s="281"/>
      <c r="H52" s="281"/>
      <c r="I52" s="281"/>
      <c r="J52" s="281"/>
      <c r="K52" s="281"/>
      <c r="L52" s="281"/>
      <c r="M52" s="186" t="s">
        <v>204</v>
      </c>
      <c r="N52" s="198" t="s">
        <v>357</v>
      </c>
      <c r="O52" s="263" t="s">
        <v>187</v>
      </c>
      <c r="P52" s="263" t="s">
        <v>191</v>
      </c>
      <c r="Q52" s="263" t="s">
        <v>191</v>
      </c>
      <c r="R52" s="263"/>
      <c r="S52" s="263"/>
    </row>
    <row r="53" spans="3:19">
      <c r="C53" s="280">
        <f t="shared" si="0"/>
        <v>37</v>
      </c>
      <c r="D53" s="68"/>
      <c r="F53" s="181" t="s">
        <v>384</v>
      </c>
      <c r="G53" s="281"/>
      <c r="H53" s="281"/>
      <c r="I53" s="281"/>
      <c r="J53" s="281"/>
      <c r="K53" s="281"/>
      <c r="L53" s="281"/>
      <c r="M53" s="186" t="s">
        <v>204</v>
      </c>
      <c r="N53" s="293" t="s">
        <v>359</v>
      </c>
      <c r="O53" s="263" t="s">
        <v>187</v>
      </c>
      <c r="P53" s="263" t="s">
        <v>191</v>
      </c>
      <c r="Q53" s="263" t="s">
        <v>191</v>
      </c>
      <c r="R53" s="263"/>
      <c r="S53" s="263"/>
    </row>
    <row r="54" spans="3:19">
      <c r="C54" s="280">
        <f t="shared" si="0"/>
        <v>38</v>
      </c>
      <c r="D54" s="68"/>
      <c r="F54" s="181" t="s">
        <v>385</v>
      </c>
      <c r="G54" s="281"/>
      <c r="H54" s="281"/>
      <c r="I54" s="281"/>
      <c r="J54" s="281"/>
      <c r="K54" s="281"/>
      <c r="L54" s="281"/>
      <c r="M54" s="186" t="s">
        <v>204</v>
      </c>
      <c r="N54" s="293" t="s">
        <v>361</v>
      </c>
      <c r="O54" s="263" t="s">
        <v>187</v>
      </c>
      <c r="P54" s="263" t="s">
        <v>191</v>
      </c>
      <c r="Q54" s="263" t="s">
        <v>191</v>
      </c>
      <c r="R54" s="263"/>
      <c r="S54" s="263"/>
    </row>
    <row r="55" spans="3:19">
      <c r="C55" s="280">
        <f t="shared" si="0"/>
        <v>39</v>
      </c>
      <c r="D55" s="68"/>
      <c r="E55" s="588" t="s">
        <v>355</v>
      </c>
      <c r="F55" s="281"/>
      <c r="G55" s="281"/>
      <c r="H55" s="281"/>
      <c r="I55" s="281"/>
      <c r="J55" s="281"/>
      <c r="K55" s="281"/>
      <c r="L55" s="281"/>
      <c r="M55" s="190"/>
      <c r="N55" s="199">
        <f ca="1">IF(ISNUMBER(OFFSET(N55,-4,0)),OFFSET(N55,-4,0)+1,1)</f>
        <v>10</v>
      </c>
      <c r="O55" s="263" t="s">
        <v>187</v>
      </c>
      <c r="P55" s="263" t="s">
        <v>187</v>
      </c>
      <c r="Q55" s="263" t="s">
        <v>187</v>
      </c>
      <c r="R55" s="263"/>
      <c r="S55" s="263"/>
    </row>
    <row r="56" spans="3:19">
      <c r="C56" s="280">
        <f t="shared" si="0"/>
        <v>40</v>
      </c>
      <c r="D56" s="68"/>
      <c r="F56" s="181" t="s">
        <v>386</v>
      </c>
      <c r="G56" s="281"/>
      <c r="H56" s="281"/>
      <c r="I56" s="281"/>
      <c r="J56" s="281"/>
      <c r="K56" s="281"/>
      <c r="L56" s="281"/>
      <c r="M56" s="186" t="s">
        <v>204</v>
      </c>
      <c r="N56" s="198" t="s">
        <v>357</v>
      </c>
      <c r="O56" s="263" t="s">
        <v>187</v>
      </c>
      <c r="P56" s="263" t="s">
        <v>191</v>
      </c>
      <c r="Q56" s="263" t="s">
        <v>191</v>
      </c>
      <c r="R56" s="263"/>
      <c r="S56" s="263"/>
    </row>
    <row r="57" spans="3:19">
      <c r="C57" s="280">
        <f t="shared" si="0"/>
        <v>41</v>
      </c>
      <c r="D57" s="68"/>
      <c r="F57" s="181" t="s">
        <v>387</v>
      </c>
      <c r="G57" s="281"/>
      <c r="H57" s="281"/>
      <c r="I57" s="281"/>
      <c r="J57" s="281"/>
      <c r="K57" s="281"/>
      <c r="L57" s="281"/>
      <c r="M57" s="186" t="s">
        <v>204</v>
      </c>
      <c r="N57" s="293" t="s">
        <v>359</v>
      </c>
      <c r="O57" s="263" t="s">
        <v>187</v>
      </c>
      <c r="P57" s="263" t="s">
        <v>191</v>
      </c>
      <c r="Q57" s="263" t="s">
        <v>191</v>
      </c>
      <c r="R57" s="263"/>
      <c r="S57" s="263"/>
    </row>
    <row r="58" spans="3:19">
      <c r="C58" s="280">
        <f t="shared" si="0"/>
        <v>42</v>
      </c>
      <c r="D58" s="68"/>
      <c r="F58" s="181" t="s">
        <v>388</v>
      </c>
      <c r="G58" s="281"/>
      <c r="H58" s="281"/>
      <c r="I58" s="281"/>
      <c r="J58" s="281"/>
      <c r="K58" s="281"/>
      <c r="L58" s="281"/>
      <c r="M58" s="186" t="s">
        <v>204</v>
      </c>
      <c r="N58" s="293" t="s">
        <v>361</v>
      </c>
      <c r="O58" s="263" t="s">
        <v>187</v>
      </c>
      <c r="P58" s="263" t="s">
        <v>191</v>
      </c>
      <c r="Q58" s="263" t="s">
        <v>191</v>
      </c>
      <c r="R58" s="263"/>
      <c r="S58" s="263"/>
    </row>
    <row r="59" spans="3:19">
      <c r="C59" s="280">
        <f t="shared" si="0"/>
        <v>43</v>
      </c>
      <c r="D59" s="68"/>
      <c r="E59" s="588" t="s">
        <v>355</v>
      </c>
      <c r="F59" s="281"/>
      <c r="G59" s="281"/>
      <c r="H59" s="281"/>
      <c r="I59" s="281"/>
      <c r="J59" s="281"/>
      <c r="K59" s="281"/>
      <c r="L59" s="281"/>
      <c r="M59" s="190"/>
      <c r="N59" s="199">
        <f ca="1">IF(ISNUMBER(OFFSET(N59,-4,0)),OFFSET(N59,-4,0)+1,1)</f>
        <v>11</v>
      </c>
      <c r="O59" s="263" t="s">
        <v>187</v>
      </c>
      <c r="P59" s="263" t="s">
        <v>187</v>
      </c>
      <c r="Q59" s="263" t="s">
        <v>187</v>
      </c>
      <c r="R59" s="263"/>
      <c r="S59" s="263"/>
    </row>
    <row r="60" spans="3:19">
      <c r="C60" s="280">
        <f t="shared" si="0"/>
        <v>44</v>
      </c>
      <c r="D60" s="68"/>
      <c r="F60" s="181" t="s">
        <v>389</v>
      </c>
      <c r="G60" s="281"/>
      <c r="H60" s="281"/>
      <c r="I60" s="281"/>
      <c r="J60" s="281"/>
      <c r="K60" s="281"/>
      <c r="L60" s="281"/>
      <c r="M60" s="186" t="s">
        <v>204</v>
      </c>
      <c r="N60" s="198" t="s">
        <v>357</v>
      </c>
      <c r="O60" s="263" t="s">
        <v>187</v>
      </c>
      <c r="P60" s="263" t="s">
        <v>191</v>
      </c>
      <c r="Q60" s="263" t="s">
        <v>191</v>
      </c>
      <c r="R60" s="263"/>
      <c r="S60" s="263"/>
    </row>
    <row r="61" spans="3:19">
      <c r="C61" s="280">
        <f t="shared" si="0"/>
        <v>45</v>
      </c>
      <c r="D61" s="68"/>
      <c r="F61" s="181" t="s">
        <v>390</v>
      </c>
      <c r="G61" s="281"/>
      <c r="H61" s="281"/>
      <c r="I61" s="281"/>
      <c r="J61" s="281"/>
      <c r="K61" s="281"/>
      <c r="L61" s="281"/>
      <c r="M61" s="186" t="s">
        <v>204</v>
      </c>
      <c r="N61" s="293" t="s">
        <v>359</v>
      </c>
      <c r="O61" s="263" t="s">
        <v>187</v>
      </c>
      <c r="P61" s="263" t="s">
        <v>191</v>
      </c>
      <c r="Q61" s="263" t="s">
        <v>191</v>
      </c>
      <c r="R61" s="263"/>
      <c r="S61" s="263"/>
    </row>
    <row r="62" spans="3:19">
      <c r="C62" s="280">
        <f t="shared" si="0"/>
        <v>46</v>
      </c>
      <c r="D62" s="68"/>
      <c r="F62" s="181" t="s">
        <v>391</v>
      </c>
      <c r="G62" s="281"/>
      <c r="H62" s="281"/>
      <c r="I62" s="281"/>
      <c r="J62" s="281"/>
      <c r="K62" s="281"/>
      <c r="L62" s="281"/>
      <c r="M62" s="186" t="s">
        <v>204</v>
      </c>
      <c r="N62" s="293" t="s">
        <v>361</v>
      </c>
      <c r="O62" s="263" t="s">
        <v>187</v>
      </c>
      <c r="P62" s="263" t="s">
        <v>191</v>
      </c>
      <c r="Q62" s="263" t="s">
        <v>191</v>
      </c>
      <c r="R62" s="263"/>
      <c r="S62" s="263"/>
    </row>
    <row r="63" spans="3:19">
      <c r="C63" s="280">
        <f t="shared" si="0"/>
        <v>47</v>
      </c>
      <c r="D63" s="68"/>
      <c r="E63" s="588" t="s">
        <v>392</v>
      </c>
      <c r="F63" s="281"/>
      <c r="G63" s="281"/>
      <c r="H63" s="281"/>
      <c r="I63" s="281"/>
      <c r="J63" s="281"/>
      <c r="K63" s="281"/>
      <c r="L63" s="281"/>
      <c r="M63" s="190"/>
      <c r="N63" s="199"/>
      <c r="O63" s="263" t="s">
        <v>187</v>
      </c>
      <c r="P63" s="263" t="s">
        <v>187</v>
      </c>
      <c r="Q63" s="263" t="s">
        <v>187</v>
      </c>
      <c r="R63" s="263"/>
      <c r="S63" s="263"/>
    </row>
    <row r="64" spans="3:19">
      <c r="C64" s="280">
        <f t="shared" si="0"/>
        <v>48</v>
      </c>
      <c r="D64" s="68"/>
      <c r="F64" s="181" t="s">
        <v>393</v>
      </c>
      <c r="G64" s="281"/>
      <c r="H64" s="281"/>
      <c r="I64" s="281"/>
      <c r="J64" s="281"/>
      <c r="K64" s="281"/>
      <c r="L64" s="281"/>
      <c r="M64" s="190"/>
      <c r="N64" s="198" t="s">
        <v>394</v>
      </c>
      <c r="O64" s="263" t="s">
        <v>187</v>
      </c>
      <c r="P64" s="263" t="s">
        <v>191</v>
      </c>
      <c r="Q64" s="263" t="s">
        <v>191</v>
      </c>
      <c r="R64" s="263"/>
      <c r="S64" s="263"/>
    </row>
    <row r="65" spans="3:19" ht="24.75" customHeight="1">
      <c r="C65" s="280">
        <f t="shared" si="0"/>
        <v>49</v>
      </c>
      <c r="D65" s="68"/>
      <c r="F65" s="181" t="s">
        <v>393</v>
      </c>
      <c r="G65" s="281"/>
      <c r="H65" s="281"/>
      <c r="I65" s="281"/>
      <c r="J65" s="281"/>
      <c r="K65" s="281"/>
      <c r="L65" s="281"/>
      <c r="M65" s="190"/>
      <c r="N65" s="198" t="s">
        <v>394</v>
      </c>
      <c r="O65" s="263" t="s">
        <v>187</v>
      </c>
      <c r="P65" s="263" t="s">
        <v>191</v>
      </c>
      <c r="Q65" s="263" t="s">
        <v>191</v>
      </c>
      <c r="R65" s="263"/>
      <c r="S65" s="263"/>
    </row>
  </sheetData>
  <mergeCells count="19">
    <mergeCell ref="C15:C16"/>
    <mergeCell ref="D15:M16"/>
    <mergeCell ref="N15:N16"/>
    <mergeCell ref="K11:O11"/>
    <mergeCell ref="K12:O12"/>
    <mergeCell ref="O15:O16"/>
    <mergeCell ref="D11:J11"/>
    <mergeCell ref="D12:J12"/>
    <mergeCell ref="P15:P16"/>
    <mergeCell ref="R15:R16"/>
    <mergeCell ref="S15:S16"/>
    <mergeCell ref="D10:J10"/>
    <mergeCell ref="D7:J7"/>
    <mergeCell ref="D8:J8"/>
    <mergeCell ref="D9:J9"/>
    <mergeCell ref="K7:O7"/>
    <mergeCell ref="K8:O8"/>
    <mergeCell ref="K9:O9"/>
    <mergeCell ref="K10:O10"/>
  </mergeCells>
  <phoneticPr fontId="18"/>
  <conditionalFormatting sqref="P17">
    <cfRule type="cellIs" dxfId="865" priority="187" operator="equal">
      <formula>"未定義"</formula>
    </cfRule>
  </conditionalFormatting>
  <conditionalFormatting sqref="O23">
    <cfRule type="cellIs" dxfId="864" priority="184" operator="equal">
      <formula>"未定義"</formula>
    </cfRule>
  </conditionalFormatting>
  <conditionalFormatting sqref="P19">
    <cfRule type="cellIs" dxfId="863" priority="135" operator="equal">
      <formula>"未定義"</formula>
    </cfRule>
  </conditionalFormatting>
  <conditionalFormatting sqref="P23">
    <cfRule type="cellIs" dxfId="862" priority="134" operator="equal">
      <formula>"未定義"</formula>
    </cfRule>
  </conditionalFormatting>
  <conditionalFormatting sqref="P27">
    <cfRule type="cellIs" dxfId="861" priority="133" operator="equal">
      <formula>"未定義"</formula>
    </cfRule>
  </conditionalFormatting>
  <conditionalFormatting sqref="P31">
    <cfRule type="cellIs" dxfId="860" priority="132" operator="equal">
      <formula>"未定義"</formula>
    </cfRule>
  </conditionalFormatting>
  <conditionalFormatting sqref="P35">
    <cfRule type="cellIs" dxfId="859" priority="131" operator="equal">
      <formula>"未定義"</formula>
    </cfRule>
  </conditionalFormatting>
  <conditionalFormatting sqref="P39">
    <cfRule type="cellIs" dxfId="858" priority="130" operator="equal">
      <formula>"未定義"</formula>
    </cfRule>
  </conditionalFormatting>
  <conditionalFormatting sqref="P43">
    <cfRule type="cellIs" dxfId="857" priority="129" operator="equal">
      <formula>"未定義"</formula>
    </cfRule>
  </conditionalFormatting>
  <conditionalFormatting sqref="P47">
    <cfRule type="cellIs" dxfId="856" priority="128" operator="equal">
      <formula>"未定義"</formula>
    </cfRule>
  </conditionalFormatting>
  <conditionalFormatting sqref="P51">
    <cfRule type="cellIs" dxfId="855" priority="127" operator="equal">
      <formula>"未定義"</formula>
    </cfRule>
  </conditionalFormatting>
  <conditionalFormatting sqref="P55">
    <cfRule type="cellIs" dxfId="854" priority="126" operator="equal">
      <formula>"未定義"</formula>
    </cfRule>
  </conditionalFormatting>
  <conditionalFormatting sqref="P59">
    <cfRule type="cellIs" dxfId="853" priority="125" operator="equal">
      <formula>"未定義"</formula>
    </cfRule>
  </conditionalFormatting>
  <conditionalFormatting sqref="P63">
    <cfRule type="cellIs" dxfId="852" priority="124" operator="equal">
      <formula>"未定義"</formula>
    </cfRule>
  </conditionalFormatting>
  <conditionalFormatting sqref="Q17 Q27:Q62 Q23 Q19">
    <cfRule type="cellIs" dxfId="851" priority="120" operator="equal">
      <formula>"未定義"</formula>
    </cfRule>
  </conditionalFormatting>
  <conditionalFormatting sqref="Q63">
    <cfRule type="cellIs" dxfId="850" priority="119" operator="equal">
      <formula>"未定義"</formula>
    </cfRule>
  </conditionalFormatting>
  <conditionalFormatting sqref="Q64:Q65">
    <cfRule type="cellIs" dxfId="849" priority="118" operator="equal">
      <formula>"未定義"</formula>
    </cfRule>
  </conditionalFormatting>
  <conditionalFormatting sqref="Q24:Q26">
    <cfRule type="cellIs" dxfId="848" priority="74" operator="equal">
      <formula>"未定義"</formula>
    </cfRule>
  </conditionalFormatting>
  <conditionalFormatting sqref="Q20:Q22">
    <cfRule type="cellIs" dxfId="847" priority="59" operator="equal">
      <formula>"未定義"</formula>
    </cfRule>
  </conditionalFormatting>
  <conditionalFormatting sqref="Q18">
    <cfRule type="cellIs" dxfId="846" priority="44" operator="equal">
      <formula>"未定義"</formula>
    </cfRule>
  </conditionalFormatting>
  <dataValidations count="1">
    <dataValidation showInputMessage="1" showErrorMessage="1" sqref="S4 K11" xr:uid="{00000000-0002-0000-0F00-000000000000}"/>
  </dataValidations>
  <pageMargins left="0.70866141732283472" right="0.70866141732283472" top="0.74803149606299213" bottom="0.74803149606299213" header="0.31496062992125984" footer="0.31496062992125984"/>
  <pageSetup paperSize="9" scale="26" fitToHeight="0" orientation="landscape" r:id="rId1"/>
  <headerFooter scaleWithDoc="0">
    <oddFooter>&amp;LHitachi Confidential&amp;C&amp;P / &amp;N&amp;R(C) Hitachi, Ltd. 2020. All rights reserved.</oddFooter>
  </headerFooter>
  <rowBreaks count="1" manualBreakCount="1">
    <brk id="42" max="19" man="1"/>
  </rowBreak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pageSetUpPr fitToPage="1"/>
  </sheetPr>
  <dimension ref="B1:BR21"/>
  <sheetViews>
    <sheetView showGridLines="0" view="pageBreakPreview" topLeftCell="C11" zoomScale="55" zoomScaleNormal="70" zoomScaleSheetLayoutView="55" workbookViewId="0">
      <selection activeCell="Q16" sqref="Q16"/>
    </sheetView>
  </sheetViews>
  <sheetFormatPr defaultColWidth="9" defaultRowHeight="13.5"/>
  <cols>
    <col min="1" max="1" width="0.85546875" style="37" customWidth="1" collapsed="1"/>
    <col min="2" max="2" width="3.42578125" style="37" customWidth="1" collapsed="1"/>
    <col min="3" max="3" width="5.5703125" style="37" customWidth="1" collapsed="1"/>
    <col min="4" max="13" width="3.5703125" style="37" customWidth="1" collapsed="1"/>
    <col min="14" max="14" width="30.5703125" style="42" customWidth="1" collapsed="1"/>
    <col min="15" max="15" width="30.5703125" style="37" customWidth="1" collapsed="1"/>
    <col min="16" max="16" width="18.42578125" style="37" bestFit="1" customWidth="1" collapsed="1"/>
    <col min="17" max="17" width="15.7109375" style="37" customWidth="1" collapsed="1"/>
    <col min="18" max="18" width="29.42578125" style="37" customWidth="1" collapsed="1"/>
    <col min="19" max="19" width="48.42578125" style="37" customWidth="1" collapsed="1"/>
    <col min="20" max="27" width="9" style="37"/>
    <col min="28" max="28" width="9" style="37" collapsed="1"/>
    <col min="29" max="37" width="9" style="37"/>
    <col min="38" max="38" width="9" style="37" collapsed="1"/>
    <col min="39" max="39" width="9" style="37"/>
    <col min="40" max="40" width="9" style="37" collapsed="1"/>
    <col min="41" max="48" width="9" style="37"/>
    <col min="49" max="49" width="9" style="37" collapsed="1"/>
    <col min="50" max="70" width="9" style="37"/>
    <col min="71" max="16384" width="9" style="37" collapsed="1"/>
  </cols>
  <sheetData>
    <row r="1" spans="2:19" s="80" customFormat="1" ht="8.1" customHeight="1">
      <c r="R1" s="37"/>
    </row>
    <row r="2" spans="2:19" s="80" customFormat="1" ht="17.25">
      <c r="B2" s="18" t="s">
        <v>238</v>
      </c>
      <c r="R2" s="37"/>
    </row>
    <row r="3" spans="2:19" s="80" customFormat="1" ht="17.25">
      <c r="B3" s="62" t="s">
        <v>395</v>
      </c>
      <c r="C3" s="20"/>
      <c r="D3" s="20"/>
      <c r="E3" s="20"/>
      <c r="F3" s="20"/>
      <c r="G3" s="20"/>
      <c r="H3" s="20"/>
      <c r="I3" s="20"/>
      <c r="J3" s="20"/>
      <c r="K3" s="20"/>
      <c r="L3" s="20"/>
      <c r="M3" s="20"/>
      <c r="N3" s="20"/>
      <c r="O3" s="20"/>
      <c r="Q3" s="20"/>
      <c r="R3" s="37"/>
      <c r="S3" s="20"/>
    </row>
    <row r="4" spans="2:19" ht="17.25">
      <c r="D4" s="44"/>
      <c r="S4" s="20"/>
    </row>
    <row r="5" spans="2:19" s="20" customFormat="1"/>
    <row r="6" spans="2:19" ht="13.5" customHeight="1">
      <c r="B6" s="37" t="s">
        <v>165</v>
      </c>
    </row>
    <row r="7" spans="2:19" s="40" customFormat="1" ht="13.5" customHeight="1">
      <c r="C7" s="428" t="s">
        <v>10</v>
      </c>
      <c r="D7" s="495" t="s">
        <v>166</v>
      </c>
      <c r="E7" s="495"/>
      <c r="F7" s="495"/>
      <c r="G7" s="495"/>
      <c r="H7" s="495"/>
      <c r="I7" s="495"/>
      <c r="J7" s="495"/>
      <c r="K7" s="495" t="s">
        <v>167</v>
      </c>
      <c r="L7" s="495"/>
      <c r="M7" s="495"/>
      <c r="N7" s="495"/>
      <c r="O7" s="495"/>
      <c r="P7" s="37"/>
      <c r="Q7" s="37"/>
      <c r="R7" s="37"/>
      <c r="S7" s="37"/>
    </row>
    <row r="8" spans="2:19" ht="13.5" customHeight="1">
      <c r="C8" s="260">
        <v>1</v>
      </c>
      <c r="D8" s="496" t="s">
        <v>168</v>
      </c>
      <c r="E8" s="501"/>
      <c r="F8" s="501"/>
      <c r="G8" s="501"/>
      <c r="H8" s="501"/>
      <c r="I8" s="501"/>
      <c r="J8" s="498"/>
      <c r="K8" s="499" t="s">
        <v>396</v>
      </c>
      <c r="L8" s="499"/>
      <c r="M8" s="499"/>
      <c r="N8" s="499"/>
      <c r="O8" s="499"/>
    </row>
    <row r="9" spans="2:19" ht="13.5" customHeight="1">
      <c r="C9" s="260">
        <v>2</v>
      </c>
      <c r="D9" s="496" t="s">
        <v>170</v>
      </c>
      <c r="E9" s="501"/>
      <c r="F9" s="501"/>
      <c r="G9" s="501"/>
      <c r="H9" s="501"/>
      <c r="I9" s="501"/>
      <c r="J9" s="498"/>
      <c r="K9" s="499" t="s">
        <v>171</v>
      </c>
      <c r="L9" s="499"/>
      <c r="M9" s="499"/>
      <c r="N9" s="499"/>
      <c r="O9" s="499"/>
    </row>
    <row r="10" spans="2:19" ht="13.5" customHeight="1">
      <c r="C10" s="260">
        <v>3</v>
      </c>
      <c r="D10" s="496" t="s">
        <v>172</v>
      </c>
      <c r="E10" s="501"/>
      <c r="F10" s="501"/>
      <c r="G10" s="501"/>
      <c r="H10" s="501"/>
      <c r="I10" s="501"/>
      <c r="J10" s="498"/>
      <c r="K10" s="499" t="s">
        <v>397</v>
      </c>
      <c r="L10" s="499"/>
      <c r="M10" s="499"/>
      <c r="N10" s="499"/>
      <c r="O10" s="499"/>
    </row>
    <row r="11" spans="2:19" ht="13.5" customHeight="1">
      <c r="C11" s="260">
        <v>4</v>
      </c>
      <c r="D11" s="423" t="s">
        <v>174</v>
      </c>
      <c r="E11" s="429"/>
      <c r="F11" s="429"/>
      <c r="G11" s="429"/>
      <c r="H11" s="429"/>
      <c r="I11" s="429"/>
      <c r="J11" s="425"/>
      <c r="K11" s="499" t="s">
        <v>175</v>
      </c>
      <c r="L11" s="499"/>
      <c r="M11" s="499"/>
      <c r="N11" s="499"/>
      <c r="O11" s="499"/>
    </row>
    <row r="12" spans="2:19" ht="13.5" customHeight="1">
      <c r="C12" s="260">
        <v>5</v>
      </c>
      <c r="D12" s="496" t="s">
        <v>176</v>
      </c>
      <c r="E12" s="501"/>
      <c r="F12" s="501"/>
      <c r="G12" s="501"/>
      <c r="H12" s="501"/>
      <c r="I12" s="501"/>
      <c r="J12" s="498"/>
      <c r="K12" s="499" t="s">
        <v>398</v>
      </c>
      <c r="L12" s="499"/>
      <c r="M12" s="499"/>
      <c r="N12" s="499"/>
      <c r="O12" s="499"/>
    </row>
    <row r="14" spans="2:19">
      <c r="B14" s="37" t="s">
        <v>178</v>
      </c>
      <c r="E14" s="41"/>
      <c r="F14" s="41"/>
      <c r="G14" s="41"/>
      <c r="H14" s="41"/>
      <c r="I14" s="41"/>
      <c r="J14" s="41"/>
      <c r="K14" s="41"/>
    </row>
    <row r="15" spans="2:19" s="40" customFormat="1" ht="18" customHeight="1">
      <c r="C15" s="580" t="s">
        <v>10</v>
      </c>
      <c r="D15" s="581" t="s">
        <v>179</v>
      </c>
      <c r="E15" s="582"/>
      <c r="F15" s="582"/>
      <c r="G15" s="582"/>
      <c r="H15" s="582"/>
      <c r="I15" s="582"/>
      <c r="J15" s="582"/>
      <c r="K15" s="582"/>
      <c r="L15" s="582"/>
      <c r="M15" s="583"/>
      <c r="N15" s="580" t="s">
        <v>172</v>
      </c>
      <c r="O15" s="580" t="s">
        <v>180</v>
      </c>
      <c r="P15" s="580" t="s">
        <v>181</v>
      </c>
      <c r="Q15" s="421" t="s">
        <v>182</v>
      </c>
      <c r="R15" s="580" t="s">
        <v>183</v>
      </c>
      <c r="S15" s="580" t="s">
        <v>184</v>
      </c>
    </row>
    <row r="16" spans="2:19" s="40" customFormat="1" ht="18" customHeight="1">
      <c r="C16" s="491"/>
      <c r="D16" s="492"/>
      <c r="E16" s="493"/>
      <c r="F16" s="493"/>
      <c r="G16" s="493"/>
      <c r="H16" s="493"/>
      <c r="I16" s="493"/>
      <c r="J16" s="493"/>
      <c r="K16" s="493"/>
      <c r="L16" s="493"/>
      <c r="M16" s="494"/>
      <c r="N16" s="491"/>
      <c r="O16" s="491"/>
      <c r="P16" s="491"/>
      <c r="Q16" s="584" t="s">
        <v>162</v>
      </c>
      <c r="R16" s="491"/>
      <c r="S16" s="491"/>
    </row>
    <row r="17" spans="3:19" ht="108">
      <c r="C17" s="260">
        <f>ROW()-16</f>
        <v>1</v>
      </c>
      <c r="D17" s="589" t="s">
        <v>399</v>
      </c>
      <c r="E17" s="269"/>
      <c r="F17" s="429"/>
      <c r="G17" s="429"/>
      <c r="H17" s="429"/>
      <c r="I17" s="429"/>
      <c r="J17" s="429"/>
      <c r="K17" s="429"/>
      <c r="L17" s="429"/>
      <c r="M17" s="425"/>
      <c r="N17" s="270" t="s">
        <v>400</v>
      </c>
      <c r="O17" s="270" t="s">
        <v>401</v>
      </c>
      <c r="P17" s="162" t="s">
        <v>402</v>
      </c>
      <c r="Q17" s="270" t="s">
        <v>187</v>
      </c>
      <c r="R17" s="434"/>
      <c r="S17" s="434"/>
    </row>
    <row r="18" spans="3:19" ht="108">
      <c r="C18" s="260">
        <f t="shared" ref="C18" si="0">ROW()-16</f>
        <v>2</v>
      </c>
      <c r="D18" s="589" t="s">
        <v>399</v>
      </c>
      <c r="E18" s="269"/>
      <c r="F18" s="429"/>
      <c r="G18" s="429"/>
      <c r="H18" s="429"/>
      <c r="I18" s="429"/>
      <c r="J18" s="429"/>
      <c r="K18" s="429"/>
      <c r="L18" s="429"/>
      <c r="M18" s="425"/>
      <c r="N18" s="270" t="s">
        <v>400</v>
      </c>
      <c r="O18" s="270" t="s">
        <v>401</v>
      </c>
      <c r="P18" s="162" t="s">
        <v>403</v>
      </c>
      <c r="Q18" s="270" t="s">
        <v>187</v>
      </c>
      <c r="R18" s="434"/>
      <c r="S18" s="434"/>
    </row>
    <row r="19" spans="3:19" ht="148.5">
      <c r="C19" s="260">
        <f t="shared" ref="C19:C21" si="1">ROW()-16</f>
        <v>3</v>
      </c>
      <c r="D19" s="589" t="s">
        <v>404</v>
      </c>
      <c r="E19" s="269"/>
      <c r="F19" s="429"/>
      <c r="G19" s="429"/>
      <c r="H19" s="429"/>
      <c r="I19" s="429"/>
      <c r="J19" s="429"/>
      <c r="K19" s="429"/>
      <c r="L19" s="429"/>
      <c r="M19" s="425"/>
      <c r="N19" s="270" t="s">
        <v>405</v>
      </c>
      <c r="O19" s="296" t="s">
        <v>406</v>
      </c>
      <c r="P19" s="270" t="s">
        <v>407</v>
      </c>
      <c r="Q19" s="270" t="s">
        <v>187</v>
      </c>
      <c r="R19" s="434"/>
      <c r="S19" s="434"/>
    </row>
    <row r="20" spans="3:19" ht="40.5">
      <c r="C20" s="260">
        <f t="shared" si="1"/>
        <v>4</v>
      </c>
      <c r="D20" s="589" t="s">
        <v>408</v>
      </c>
      <c r="E20" s="269"/>
      <c r="F20" s="429"/>
      <c r="G20" s="429"/>
      <c r="H20" s="429"/>
      <c r="I20" s="429"/>
      <c r="J20" s="429"/>
      <c r="K20" s="429"/>
      <c r="L20" s="429"/>
      <c r="M20" s="425"/>
      <c r="N20" s="434" t="s">
        <v>409</v>
      </c>
      <c r="O20" s="270" t="s">
        <v>410</v>
      </c>
      <c r="P20" s="159" t="s">
        <v>411</v>
      </c>
      <c r="Q20" s="270" t="s">
        <v>187</v>
      </c>
      <c r="R20" s="434" t="s">
        <v>412</v>
      </c>
      <c r="S20" s="434"/>
    </row>
    <row r="21" spans="3:19" ht="40.5">
      <c r="C21" s="260">
        <f t="shared" si="1"/>
        <v>5</v>
      </c>
      <c r="D21" s="589" t="s">
        <v>408</v>
      </c>
      <c r="E21" s="269"/>
      <c r="F21" s="429"/>
      <c r="G21" s="429"/>
      <c r="H21" s="429"/>
      <c r="I21" s="429"/>
      <c r="J21" s="429"/>
      <c r="K21" s="429"/>
      <c r="L21" s="429"/>
      <c r="M21" s="425"/>
      <c r="N21" s="434" t="s">
        <v>409</v>
      </c>
      <c r="O21" s="270" t="s">
        <v>410</v>
      </c>
      <c r="P21" s="159" t="s">
        <v>411</v>
      </c>
      <c r="Q21" s="270" t="s">
        <v>187</v>
      </c>
      <c r="R21" s="434" t="s">
        <v>412</v>
      </c>
      <c r="S21" s="434"/>
    </row>
  </sheetData>
  <mergeCells count="18">
    <mergeCell ref="D7:J7"/>
    <mergeCell ref="D8:J8"/>
    <mergeCell ref="D9:J9"/>
    <mergeCell ref="K7:O7"/>
    <mergeCell ref="K8:O8"/>
    <mergeCell ref="K9:O9"/>
    <mergeCell ref="P15:P16"/>
    <mergeCell ref="R15:R16"/>
    <mergeCell ref="S15:S16"/>
    <mergeCell ref="D10:J10"/>
    <mergeCell ref="C15:C16"/>
    <mergeCell ref="D15:M16"/>
    <mergeCell ref="N15:N16"/>
    <mergeCell ref="D12:J12"/>
    <mergeCell ref="K10:O10"/>
    <mergeCell ref="K11:O11"/>
    <mergeCell ref="K12:O12"/>
    <mergeCell ref="O15:O16"/>
  </mergeCells>
  <phoneticPr fontId="18"/>
  <conditionalFormatting sqref="Q19:Q21">
    <cfRule type="cellIs" dxfId="845" priority="41" operator="equal">
      <formula>"未定義"</formula>
    </cfRule>
  </conditionalFormatting>
  <conditionalFormatting sqref="Q17">
    <cfRule type="cellIs" dxfId="844" priority="25" operator="equal">
      <formula>"未定義"</formula>
    </cfRule>
  </conditionalFormatting>
  <conditionalFormatting sqref="Q18">
    <cfRule type="cellIs" dxfId="843" priority="23" operator="equal">
      <formula>"未定義"</formula>
    </cfRule>
  </conditionalFormatting>
  <dataValidations count="1">
    <dataValidation showInputMessage="1" showErrorMessage="1" sqref="S6:S1048576" xr:uid="{00000000-0002-0000-1000-000000000000}"/>
  </dataValidations>
  <pageMargins left="0.70866141732283472" right="0.70866141732283472" top="0.74803149606299213" bottom="0.74803149606299213" header="0.31496062992125984" footer="0.31496062992125984"/>
  <pageSetup paperSize="9" scale="30" fitToHeight="0" orientation="landscape" r:id="rId1"/>
  <headerFooter scaleWithDoc="0">
    <oddFooter>&amp;LHitachi Confidential&amp;C&amp;P / &amp;N&amp;R(C) Hitachi, Ltd. 2020. All rights reserved.</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pageSetUpPr fitToPage="1"/>
  </sheetPr>
  <dimension ref="B1:BR32"/>
  <sheetViews>
    <sheetView showGridLines="0" view="pageBreakPreview" zoomScale="55" zoomScaleNormal="70" zoomScaleSheetLayoutView="55" workbookViewId="0">
      <selection activeCell="Q17" sqref="Q17"/>
    </sheetView>
  </sheetViews>
  <sheetFormatPr defaultColWidth="9" defaultRowHeight="13.5"/>
  <cols>
    <col min="1" max="1" width="0.85546875" style="37" customWidth="1" collapsed="1"/>
    <col min="2" max="2" width="3.42578125" style="37" customWidth="1" collapsed="1"/>
    <col min="3" max="3" width="5.5703125" style="37" customWidth="1" collapsed="1"/>
    <col min="4" max="13" width="3.5703125" style="37" customWidth="1" collapsed="1"/>
    <col min="14" max="14" width="26.140625" style="42" customWidth="1" collapsed="1"/>
    <col min="15" max="15" width="22.42578125" style="37" customWidth="1" collapsed="1"/>
    <col min="16" max="16" width="16.140625" style="37" customWidth="1" collapsed="1"/>
    <col min="17" max="17" width="15.7109375" style="37" customWidth="1" collapsed="1"/>
    <col min="18" max="18" width="31.85546875" style="37" bestFit="1" customWidth="1" collapsed="1"/>
    <col min="19" max="19" width="48.42578125" style="37" customWidth="1" collapsed="1"/>
    <col min="20" max="27" width="9" style="37"/>
    <col min="28" max="28" width="9" style="37" collapsed="1"/>
    <col min="29" max="37" width="9" style="37"/>
    <col min="38" max="38" width="9" style="37" collapsed="1"/>
    <col min="39" max="39" width="9" style="37"/>
    <col min="40" max="40" width="9" style="37" collapsed="1"/>
    <col min="41" max="48" width="9" style="37"/>
    <col min="49" max="49" width="9" style="37" collapsed="1"/>
    <col min="50" max="70" width="9" style="37"/>
    <col min="71" max="16384" width="9" style="37" collapsed="1"/>
  </cols>
  <sheetData>
    <row r="1" spans="2:19" s="80" customFormat="1" ht="8.1" customHeight="1">
      <c r="R1" s="37"/>
    </row>
    <row r="2" spans="2:19" s="80" customFormat="1" ht="17.25">
      <c r="B2" s="18" t="s">
        <v>238</v>
      </c>
      <c r="R2" s="37"/>
    </row>
    <row r="3" spans="2:19" s="80" customFormat="1" ht="17.25">
      <c r="B3" s="62" t="s">
        <v>413</v>
      </c>
      <c r="C3" s="20"/>
      <c r="D3" s="20"/>
      <c r="E3" s="20"/>
      <c r="F3" s="20"/>
      <c r="G3" s="20"/>
      <c r="H3" s="20"/>
      <c r="I3" s="20"/>
      <c r="J3" s="20"/>
      <c r="K3" s="20"/>
      <c r="L3" s="20"/>
      <c r="M3" s="20"/>
      <c r="N3" s="20"/>
      <c r="O3" s="20"/>
      <c r="Q3" s="20"/>
      <c r="R3" s="37"/>
      <c r="S3" s="20"/>
    </row>
    <row r="4" spans="2:19" ht="17.25">
      <c r="D4" s="44"/>
      <c r="S4" s="20"/>
    </row>
    <row r="5" spans="2:19" s="20" customFormat="1"/>
    <row r="6" spans="2:19" ht="13.5" customHeight="1">
      <c r="B6" s="37" t="s">
        <v>165</v>
      </c>
    </row>
    <row r="7" spans="2:19" s="40" customFormat="1" ht="13.5" customHeight="1">
      <c r="C7" s="428" t="s">
        <v>10</v>
      </c>
      <c r="D7" s="495" t="s">
        <v>166</v>
      </c>
      <c r="E7" s="495"/>
      <c r="F7" s="495"/>
      <c r="G7" s="495"/>
      <c r="H7" s="495"/>
      <c r="I7" s="495"/>
      <c r="J7" s="495"/>
      <c r="K7" s="495" t="s">
        <v>167</v>
      </c>
      <c r="L7" s="495"/>
      <c r="M7" s="495"/>
      <c r="N7" s="495"/>
      <c r="O7" s="495"/>
      <c r="P7" s="37"/>
      <c r="Q7" s="37"/>
      <c r="R7" s="37"/>
      <c r="S7" s="37"/>
    </row>
    <row r="8" spans="2:19" ht="13.5" customHeight="1">
      <c r="C8" s="260">
        <v>1</v>
      </c>
      <c r="D8" s="496" t="s">
        <v>168</v>
      </c>
      <c r="E8" s="501"/>
      <c r="F8" s="501"/>
      <c r="G8" s="501"/>
      <c r="H8" s="501"/>
      <c r="I8" s="501"/>
      <c r="J8" s="498"/>
      <c r="K8" s="511" t="s">
        <v>414</v>
      </c>
      <c r="L8" s="511"/>
      <c r="M8" s="511"/>
      <c r="N8" s="511"/>
      <c r="O8" s="511"/>
    </row>
    <row r="9" spans="2:19" ht="13.5" customHeight="1">
      <c r="C9" s="260">
        <v>2</v>
      </c>
      <c r="D9" s="496" t="s">
        <v>170</v>
      </c>
      <c r="E9" s="501"/>
      <c r="F9" s="501"/>
      <c r="G9" s="501"/>
      <c r="H9" s="501"/>
      <c r="I9" s="501"/>
      <c r="J9" s="498"/>
      <c r="K9" s="511" t="s">
        <v>415</v>
      </c>
      <c r="L9" s="511"/>
      <c r="M9" s="511"/>
      <c r="N9" s="511"/>
      <c r="O9" s="511"/>
    </row>
    <row r="10" spans="2:19" ht="13.5" customHeight="1">
      <c r="C10" s="260">
        <v>3</v>
      </c>
      <c r="D10" s="496" t="s">
        <v>172</v>
      </c>
      <c r="E10" s="501"/>
      <c r="F10" s="501"/>
      <c r="G10" s="501"/>
      <c r="H10" s="501"/>
      <c r="I10" s="501"/>
      <c r="J10" s="498"/>
      <c r="K10" s="511" t="s">
        <v>416</v>
      </c>
      <c r="L10" s="511"/>
      <c r="M10" s="511"/>
      <c r="N10" s="511"/>
      <c r="O10" s="511"/>
    </row>
    <row r="11" spans="2:19" ht="13.5" customHeight="1">
      <c r="C11" s="260">
        <v>4</v>
      </c>
      <c r="D11" s="423" t="s">
        <v>174</v>
      </c>
      <c r="E11" s="429"/>
      <c r="F11" s="429"/>
      <c r="G11" s="429"/>
      <c r="H11" s="429"/>
      <c r="I11" s="429"/>
      <c r="J11" s="425"/>
      <c r="K11" s="499" t="s">
        <v>175</v>
      </c>
      <c r="L11" s="499"/>
      <c r="M11" s="499"/>
      <c r="N11" s="499"/>
      <c r="O11" s="499"/>
    </row>
    <row r="12" spans="2:19" ht="13.5" customHeight="1">
      <c r="C12" s="260">
        <v>5</v>
      </c>
      <c r="D12" s="496" t="s">
        <v>176</v>
      </c>
      <c r="E12" s="501"/>
      <c r="F12" s="501"/>
      <c r="G12" s="501"/>
      <c r="H12" s="501"/>
      <c r="I12" s="501"/>
      <c r="J12" s="498"/>
      <c r="K12" s="499" t="s">
        <v>417</v>
      </c>
      <c r="L12" s="499"/>
      <c r="M12" s="499"/>
      <c r="N12" s="499"/>
      <c r="O12" s="499"/>
    </row>
    <row r="14" spans="2:19">
      <c r="B14" s="37" t="s">
        <v>178</v>
      </c>
      <c r="E14" s="41"/>
      <c r="F14" s="41"/>
      <c r="G14" s="41"/>
      <c r="H14" s="41"/>
      <c r="I14" s="41"/>
      <c r="J14" s="41"/>
      <c r="K14" s="41"/>
    </row>
    <row r="15" spans="2:19" s="40" customFormat="1" ht="14.25">
      <c r="C15" s="580" t="s">
        <v>10</v>
      </c>
      <c r="D15" s="581" t="s">
        <v>179</v>
      </c>
      <c r="E15" s="582"/>
      <c r="F15" s="582"/>
      <c r="G15" s="582"/>
      <c r="H15" s="582"/>
      <c r="I15" s="582"/>
      <c r="J15" s="582"/>
      <c r="K15" s="582"/>
      <c r="L15" s="582"/>
      <c r="M15" s="583"/>
      <c r="N15" s="580" t="s">
        <v>172</v>
      </c>
      <c r="O15" s="580" t="s">
        <v>180</v>
      </c>
      <c r="P15" s="580" t="s">
        <v>181</v>
      </c>
      <c r="Q15" s="421" t="s">
        <v>182</v>
      </c>
      <c r="R15" s="580" t="s">
        <v>183</v>
      </c>
      <c r="S15" s="580" t="s">
        <v>184</v>
      </c>
    </row>
    <row r="16" spans="2:19" s="40" customFormat="1" ht="14.25">
      <c r="C16" s="491"/>
      <c r="D16" s="492"/>
      <c r="E16" s="493"/>
      <c r="F16" s="493"/>
      <c r="G16" s="493"/>
      <c r="H16" s="493"/>
      <c r="I16" s="493"/>
      <c r="J16" s="493"/>
      <c r="K16" s="493"/>
      <c r="L16" s="493"/>
      <c r="M16" s="494"/>
      <c r="N16" s="491"/>
      <c r="O16" s="491"/>
      <c r="P16" s="491"/>
      <c r="Q16" s="584" t="s">
        <v>162</v>
      </c>
      <c r="R16" s="491"/>
      <c r="S16" s="491"/>
    </row>
    <row r="17" spans="3:19" ht="40.5">
      <c r="C17" s="260">
        <f t="shared" ref="C17:C32" si="0">ROW()-16</f>
        <v>1</v>
      </c>
      <c r="D17" s="188" t="s">
        <v>418</v>
      </c>
      <c r="E17" s="269"/>
      <c r="F17" s="429"/>
      <c r="G17" s="429"/>
      <c r="H17" s="429"/>
      <c r="I17" s="429"/>
      <c r="J17" s="429"/>
      <c r="K17" s="429"/>
      <c r="L17" s="429"/>
      <c r="M17" s="425"/>
      <c r="N17" s="270" t="s">
        <v>419</v>
      </c>
      <c r="O17" s="270" t="s">
        <v>420</v>
      </c>
      <c r="P17" s="175" t="s">
        <v>421</v>
      </c>
      <c r="Q17" s="270" t="s">
        <v>420</v>
      </c>
      <c r="R17" s="434" t="s">
        <v>422</v>
      </c>
      <c r="S17" s="434"/>
    </row>
    <row r="18" spans="3:19" ht="40.5">
      <c r="C18" s="260">
        <f t="shared" si="0"/>
        <v>2</v>
      </c>
      <c r="D18" s="188" t="s">
        <v>423</v>
      </c>
      <c r="E18" s="269"/>
      <c r="F18" s="429"/>
      <c r="G18" s="429"/>
      <c r="H18" s="429"/>
      <c r="I18" s="429"/>
      <c r="J18" s="429"/>
      <c r="K18" s="429"/>
      <c r="L18" s="429"/>
      <c r="M18" s="425"/>
      <c r="N18" s="270" t="s">
        <v>424</v>
      </c>
      <c r="O18" s="270" t="s">
        <v>420</v>
      </c>
      <c r="P18" s="175" t="s">
        <v>425</v>
      </c>
      <c r="Q18" s="270" t="s">
        <v>420</v>
      </c>
      <c r="R18" s="434" t="s">
        <v>422</v>
      </c>
      <c r="S18" s="434"/>
    </row>
    <row r="19" spans="3:19" ht="40.5">
      <c r="C19" s="260">
        <f t="shared" si="0"/>
        <v>3</v>
      </c>
      <c r="D19" s="188" t="s">
        <v>426</v>
      </c>
      <c r="E19" s="269"/>
      <c r="F19" s="429"/>
      <c r="G19" s="429"/>
      <c r="H19" s="429"/>
      <c r="I19" s="429"/>
      <c r="J19" s="429"/>
      <c r="K19" s="429"/>
      <c r="L19" s="429"/>
      <c r="M19" s="425"/>
      <c r="N19" s="270" t="s">
        <v>427</v>
      </c>
      <c r="O19" s="270" t="s">
        <v>420</v>
      </c>
      <c r="P19" s="175" t="s">
        <v>421</v>
      </c>
      <c r="Q19" s="270" t="s">
        <v>420</v>
      </c>
      <c r="R19" s="434" t="s">
        <v>422</v>
      </c>
      <c r="S19" s="434"/>
    </row>
    <row r="20" spans="3:19" ht="40.5">
      <c r="C20" s="260">
        <f t="shared" si="0"/>
        <v>4</v>
      </c>
      <c r="D20" s="188" t="s">
        <v>428</v>
      </c>
      <c r="E20" s="269"/>
      <c r="F20" s="429"/>
      <c r="G20" s="429"/>
      <c r="H20" s="429"/>
      <c r="I20" s="429"/>
      <c r="J20" s="429"/>
      <c r="K20" s="429"/>
      <c r="L20" s="429"/>
      <c r="M20" s="425"/>
      <c r="N20" s="270" t="s">
        <v>429</v>
      </c>
      <c r="O20" s="270" t="s">
        <v>420</v>
      </c>
      <c r="P20" s="175" t="s">
        <v>430</v>
      </c>
      <c r="Q20" s="270" t="s">
        <v>420</v>
      </c>
      <c r="R20" s="434" t="s">
        <v>422</v>
      </c>
      <c r="S20" s="434"/>
    </row>
    <row r="21" spans="3:19" ht="27">
      <c r="C21" s="260">
        <f t="shared" si="0"/>
        <v>5</v>
      </c>
      <c r="D21" s="188" t="s">
        <v>431</v>
      </c>
      <c r="E21" s="269"/>
      <c r="F21" s="429"/>
      <c r="G21" s="429"/>
      <c r="H21" s="429"/>
      <c r="I21" s="429"/>
      <c r="J21" s="429"/>
      <c r="K21" s="429"/>
      <c r="L21" s="429"/>
      <c r="M21" s="425"/>
      <c r="N21" s="270"/>
      <c r="O21" s="270" t="s">
        <v>420</v>
      </c>
      <c r="P21" s="175" t="s">
        <v>432</v>
      </c>
      <c r="Q21" s="270" t="s">
        <v>420</v>
      </c>
      <c r="R21" s="434" t="s">
        <v>422</v>
      </c>
      <c r="S21" s="434"/>
    </row>
    <row r="22" spans="3:19" ht="27">
      <c r="C22" s="260">
        <f t="shared" si="0"/>
        <v>6</v>
      </c>
      <c r="D22" s="188" t="s">
        <v>433</v>
      </c>
      <c r="E22" s="269"/>
      <c r="F22" s="429"/>
      <c r="G22" s="429"/>
      <c r="H22" s="429"/>
      <c r="I22" s="429"/>
      <c r="J22" s="429"/>
      <c r="K22" s="429"/>
      <c r="L22" s="429"/>
      <c r="M22" s="425"/>
      <c r="N22" s="270"/>
      <c r="O22" s="270" t="s">
        <v>420</v>
      </c>
      <c r="P22" s="175" t="s">
        <v>425</v>
      </c>
      <c r="Q22" s="270" t="s">
        <v>420</v>
      </c>
      <c r="R22" s="434" t="s">
        <v>422</v>
      </c>
      <c r="S22" s="434"/>
    </row>
    <row r="23" spans="3:19" ht="27">
      <c r="C23" s="260">
        <f t="shared" si="0"/>
        <v>7</v>
      </c>
      <c r="D23" s="188" t="s">
        <v>434</v>
      </c>
      <c r="E23" s="269"/>
      <c r="F23" s="429"/>
      <c r="G23" s="429"/>
      <c r="H23" s="429"/>
      <c r="I23" s="429"/>
      <c r="J23" s="429"/>
      <c r="K23" s="429"/>
      <c r="L23" s="429"/>
      <c r="M23" s="425"/>
      <c r="N23" s="270"/>
      <c r="O23" s="270" t="s">
        <v>420</v>
      </c>
      <c r="P23" s="175" t="s">
        <v>432</v>
      </c>
      <c r="Q23" s="270" t="s">
        <v>420</v>
      </c>
      <c r="R23" s="434" t="s">
        <v>422</v>
      </c>
      <c r="S23" s="434"/>
    </row>
    <row r="24" spans="3:19" ht="40.5">
      <c r="C24" s="260">
        <f t="shared" si="0"/>
        <v>8</v>
      </c>
      <c r="D24" s="188" t="s">
        <v>435</v>
      </c>
      <c r="E24" s="269"/>
      <c r="F24" s="429"/>
      <c r="G24" s="429"/>
      <c r="H24" s="429"/>
      <c r="I24" s="429"/>
      <c r="J24" s="429"/>
      <c r="K24" s="429"/>
      <c r="L24" s="429"/>
      <c r="M24" s="425"/>
      <c r="N24" s="270" t="s">
        <v>436</v>
      </c>
      <c r="O24" s="270" t="s">
        <v>420</v>
      </c>
      <c r="P24" s="175" t="s">
        <v>425</v>
      </c>
      <c r="Q24" s="270" t="s">
        <v>420</v>
      </c>
      <c r="R24" s="434" t="s">
        <v>422</v>
      </c>
      <c r="S24" s="434"/>
    </row>
    <row r="25" spans="3:19" ht="40.5">
      <c r="C25" s="260">
        <f t="shared" si="0"/>
        <v>9</v>
      </c>
      <c r="D25" s="188" t="s">
        <v>437</v>
      </c>
      <c r="E25" s="269"/>
      <c r="F25" s="429"/>
      <c r="G25" s="429"/>
      <c r="H25" s="429"/>
      <c r="I25" s="429"/>
      <c r="J25" s="429"/>
      <c r="K25" s="429"/>
      <c r="L25" s="429"/>
      <c r="M25" s="425"/>
      <c r="N25" s="270" t="s">
        <v>438</v>
      </c>
      <c r="O25" s="270" t="s">
        <v>420</v>
      </c>
      <c r="P25" s="175" t="s">
        <v>425</v>
      </c>
      <c r="Q25" s="270" t="s">
        <v>420</v>
      </c>
      <c r="R25" s="434" t="s">
        <v>422</v>
      </c>
      <c r="S25" s="434"/>
    </row>
    <row r="26" spans="3:19" ht="40.5">
      <c r="C26" s="260">
        <f t="shared" si="0"/>
        <v>10</v>
      </c>
      <c r="D26" s="188" t="s">
        <v>439</v>
      </c>
      <c r="E26" s="269"/>
      <c r="F26" s="429"/>
      <c r="G26" s="429"/>
      <c r="H26" s="429"/>
      <c r="I26" s="429"/>
      <c r="J26" s="429"/>
      <c r="K26" s="429"/>
      <c r="L26" s="429"/>
      <c r="M26" s="425"/>
      <c r="N26" s="270" t="s">
        <v>440</v>
      </c>
      <c r="O26" s="270" t="s">
        <v>420</v>
      </c>
      <c r="P26" s="175" t="s">
        <v>425</v>
      </c>
      <c r="Q26" s="270" t="s">
        <v>420</v>
      </c>
      <c r="R26" s="434" t="s">
        <v>422</v>
      </c>
      <c r="S26" s="434"/>
    </row>
    <row r="27" spans="3:19" ht="40.5">
      <c r="C27" s="260">
        <f t="shared" si="0"/>
        <v>11</v>
      </c>
      <c r="D27" s="188" t="s">
        <v>441</v>
      </c>
      <c r="E27" s="269"/>
      <c r="F27" s="429"/>
      <c r="G27" s="429"/>
      <c r="H27" s="429"/>
      <c r="I27" s="429"/>
      <c r="J27" s="429"/>
      <c r="K27" s="429"/>
      <c r="L27" s="429"/>
      <c r="M27" s="425"/>
      <c r="N27" s="270" t="s">
        <v>442</v>
      </c>
      <c r="O27" s="270" t="s">
        <v>420</v>
      </c>
      <c r="P27" s="175" t="s">
        <v>425</v>
      </c>
      <c r="Q27" s="270" t="s">
        <v>420</v>
      </c>
      <c r="R27" s="434" t="s">
        <v>422</v>
      </c>
      <c r="S27" s="434"/>
    </row>
    <row r="28" spans="3:19" ht="94.5">
      <c r="C28" s="260">
        <f t="shared" si="0"/>
        <v>12</v>
      </c>
      <c r="D28" s="188" t="s">
        <v>443</v>
      </c>
      <c r="E28" s="269"/>
      <c r="F28" s="429"/>
      <c r="G28" s="429"/>
      <c r="H28" s="429"/>
      <c r="I28" s="429"/>
      <c r="J28" s="429"/>
      <c r="K28" s="429"/>
      <c r="L28" s="429"/>
      <c r="M28" s="425"/>
      <c r="N28" s="270" t="s">
        <v>444</v>
      </c>
      <c r="O28" s="270" t="s">
        <v>420</v>
      </c>
      <c r="P28" s="175" t="s">
        <v>425</v>
      </c>
      <c r="Q28" s="270" t="s">
        <v>420</v>
      </c>
      <c r="R28" s="434" t="s">
        <v>422</v>
      </c>
      <c r="S28" s="434"/>
    </row>
    <row r="29" spans="3:19" ht="40.5">
      <c r="C29" s="260">
        <f t="shared" si="0"/>
        <v>13</v>
      </c>
      <c r="D29" s="188" t="s">
        <v>445</v>
      </c>
      <c r="E29" s="269"/>
      <c r="F29" s="429"/>
      <c r="G29" s="429"/>
      <c r="H29" s="429"/>
      <c r="I29" s="429"/>
      <c r="J29" s="429"/>
      <c r="K29" s="429"/>
      <c r="L29" s="429"/>
      <c r="M29" s="425"/>
      <c r="N29" s="270" t="s">
        <v>446</v>
      </c>
      <c r="O29" s="270" t="s">
        <v>420</v>
      </c>
      <c r="P29" s="175" t="s">
        <v>425</v>
      </c>
      <c r="Q29" s="270" t="s">
        <v>420</v>
      </c>
      <c r="R29" s="434" t="s">
        <v>422</v>
      </c>
      <c r="S29" s="434"/>
    </row>
    <row r="30" spans="3:19" ht="27">
      <c r="C30" s="260">
        <f t="shared" si="0"/>
        <v>14</v>
      </c>
      <c r="D30" s="188" t="s">
        <v>447</v>
      </c>
      <c r="E30" s="269"/>
      <c r="F30" s="429"/>
      <c r="G30" s="429"/>
      <c r="H30" s="429"/>
      <c r="I30" s="429"/>
      <c r="J30" s="429"/>
      <c r="K30" s="429"/>
      <c r="L30" s="429"/>
      <c r="M30" s="425"/>
      <c r="N30" s="270"/>
      <c r="O30" s="270" t="s">
        <v>420</v>
      </c>
      <c r="P30" s="175" t="s">
        <v>425</v>
      </c>
      <c r="Q30" s="270" t="s">
        <v>420</v>
      </c>
      <c r="R30" s="434" t="s">
        <v>422</v>
      </c>
      <c r="S30" s="434"/>
    </row>
    <row r="31" spans="3:19" ht="27">
      <c r="C31" s="260">
        <f t="shared" si="0"/>
        <v>15</v>
      </c>
      <c r="D31" s="188" t="s">
        <v>448</v>
      </c>
      <c r="E31" s="269"/>
      <c r="F31" s="429"/>
      <c r="G31" s="429"/>
      <c r="H31" s="429"/>
      <c r="I31" s="429"/>
      <c r="J31" s="429"/>
      <c r="K31" s="429"/>
      <c r="L31" s="429"/>
      <c r="M31" s="425"/>
      <c r="N31" s="270"/>
      <c r="O31" s="270" t="s">
        <v>420</v>
      </c>
      <c r="P31" s="175" t="s">
        <v>425</v>
      </c>
      <c r="Q31" s="270" t="s">
        <v>420</v>
      </c>
      <c r="R31" s="434" t="s">
        <v>422</v>
      </c>
      <c r="S31" s="434"/>
    </row>
    <row r="32" spans="3:19" ht="27">
      <c r="C32" s="260">
        <f t="shared" si="0"/>
        <v>16</v>
      </c>
      <c r="D32" s="188" t="s">
        <v>449</v>
      </c>
      <c r="E32" s="269"/>
      <c r="F32" s="429"/>
      <c r="G32" s="429"/>
      <c r="H32" s="429"/>
      <c r="I32" s="429"/>
      <c r="J32" s="429"/>
      <c r="K32" s="429"/>
      <c r="L32" s="429"/>
      <c r="M32" s="425"/>
      <c r="N32" s="270"/>
      <c r="O32" s="270" t="s">
        <v>420</v>
      </c>
      <c r="P32" s="175" t="s">
        <v>425</v>
      </c>
      <c r="Q32" s="270" t="s">
        <v>420</v>
      </c>
      <c r="R32" s="434" t="s">
        <v>422</v>
      </c>
      <c r="S32" s="434"/>
    </row>
  </sheetData>
  <mergeCells count="18">
    <mergeCell ref="D10:J10"/>
    <mergeCell ref="K10:O10"/>
    <mergeCell ref="K11:O11"/>
    <mergeCell ref="D12:J12"/>
    <mergeCell ref="K12:O12"/>
    <mergeCell ref="D7:J7"/>
    <mergeCell ref="K7:O7"/>
    <mergeCell ref="D8:J8"/>
    <mergeCell ref="K8:O8"/>
    <mergeCell ref="D9:J9"/>
    <mergeCell ref="K9:O9"/>
    <mergeCell ref="R15:R16"/>
    <mergeCell ref="S15:S16"/>
    <mergeCell ref="C15:C16"/>
    <mergeCell ref="D15:M16"/>
    <mergeCell ref="N15:N16"/>
    <mergeCell ref="O15:O16"/>
    <mergeCell ref="P15:P16"/>
  </mergeCells>
  <phoneticPr fontId="18"/>
  <dataValidations count="1">
    <dataValidation showInputMessage="1" showErrorMessage="1" sqref="S6:S1048576" xr:uid="{00000000-0002-0000-1100-000000000000}"/>
  </dataValidations>
  <pageMargins left="0.70866141732283472" right="0.70866141732283472" top="0.74803149606299213" bottom="0.74803149606299213" header="0.31496062992125984" footer="0.31496062992125984"/>
  <pageSetup paperSize="9" scale="31" fitToHeight="0" orientation="landscape" r:id="rId1"/>
  <headerFooter scaleWithDoc="0">
    <oddFooter>&amp;LHitachi Confidential&amp;C&amp;P / &amp;N&amp;R(C) Hitachi, Ltd. 2020. All rights reserved.</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82">
    <pageSetUpPr fitToPage="1"/>
  </sheetPr>
  <dimension ref="B1:CM32"/>
  <sheetViews>
    <sheetView showGridLines="0" view="pageBreakPreview" topLeftCell="B1" zoomScale="55" zoomScaleNormal="70" zoomScaleSheetLayoutView="55" workbookViewId="0">
      <selection activeCell="S22" sqref="S22"/>
    </sheetView>
  </sheetViews>
  <sheetFormatPr defaultColWidth="9" defaultRowHeight="13.5"/>
  <cols>
    <col min="1" max="1" width="0.85546875" style="37" customWidth="1" collapsed="1"/>
    <col min="2" max="2" width="3.42578125" style="37" customWidth="1" collapsed="1"/>
    <col min="3" max="3" width="5.5703125" style="37" customWidth="1" collapsed="1"/>
    <col min="4" max="13" width="3.5703125" style="37" customWidth="1" collapsed="1"/>
    <col min="14" max="14" width="30.5703125" style="42" customWidth="1" collapsed="1"/>
    <col min="15" max="15" width="22.42578125" style="37" customWidth="1" collapsed="1"/>
    <col min="16" max="16" width="18.42578125" style="37" bestFit="1" customWidth="1" collapsed="1"/>
    <col min="17" max="17" width="15.7109375" style="37" customWidth="1" collapsed="1"/>
    <col min="18" max="18" width="41.140625" style="37" bestFit="1" customWidth="1" collapsed="1"/>
    <col min="19" max="19" width="48.42578125" style="37" customWidth="1" collapsed="1"/>
    <col min="20" max="27" width="9" style="37"/>
    <col min="28" max="28" width="9" style="37" collapsed="1"/>
    <col min="29" max="37" width="9" style="37"/>
    <col min="38" max="38" width="9" style="37" collapsed="1"/>
    <col min="39" max="39" width="9" style="37"/>
    <col min="40" max="40" width="9" style="37" collapsed="1"/>
    <col min="41" max="41" width="9" style="37"/>
    <col min="42" max="42" width="9" style="37" collapsed="1"/>
    <col min="43" max="54" width="9" style="37"/>
    <col min="55" max="55" width="9" style="37" collapsed="1"/>
    <col min="56" max="91" width="9" style="37"/>
    <col min="92" max="16384" width="9" style="37" collapsed="1"/>
  </cols>
  <sheetData>
    <row r="1" spans="2:19" s="80" customFormat="1" ht="8.1" customHeight="1">
      <c r="R1" s="37"/>
    </row>
    <row r="2" spans="2:19" s="80" customFormat="1" ht="17.25">
      <c r="B2" s="18" t="s">
        <v>238</v>
      </c>
      <c r="R2" s="37"/>
    </row>
    <row r="3" spans="2:19" s="80" customFormat="1" ht="17.25">
      <c r="B3" s="62" t="s">
        <v>450</v>
      </c>
      <c r="C3" s="20"/>
      <c r="D3" s="20"/>
      <c r="E3" s="20"/>
      <c r="F3" s="20"/>
      <c r="G3" s="20"/>
      <c r="H3" s="20"/>
      <c r="I3" s="20"/>
      <c r="J3" s="20"/>
      <c r="K3" s="20"/>
      <c r="L3" s="20"/>
      <c r="M3" s="20"/>
      <c r="N3" s="20"/>
      <c r="O3" s="20"/>
      <c r="Q3" s="20"/>
      <c r="R3" s="37"/>
      <c r="S3" s="20"/>
    </row>
    <row r="4" spans="2:19" ht="17.25">
      <c r="D4" s="44"/>
      <c r="S4" s="20"/>
    </row>
    <row r="5" spans="2:19" s="20" customFormat="1"/>
    <row r="6" spans="2:19" ht="13.5" customHeight="1">
      <c r="B6" s="37" t="s">
        <v>165</v>
      </c>
    </row>
    <row r="7" spans="2:19" s="40" customFormat="1" ht="13.5" customHeight="1">
      <c r="C7" s="428" t="s">
        <v>10</v>
      </c>
      <c r="D7" s="495" t="s">
        <v>166</v>
      </c>
      <c r="E7" s="495"/>
      <c r="F7" s="495"/>
      <c r="G7" s="495"/>
      <c r="H7" s="495"/>
      <c r="I7" s="495"/>
      <c r="J7" s="495"/>
      <c r="K7" s="495" t="s">
        <v>167</v>
      </c>
      <c r="L7" s="495"/>
      <c r="M7" s="495"/>
      <c r="N7" s="495"/>
      <c r="O7" s="495"/>
      <c r="P7" s="37"/>
      <c r="Q7" s="37"/>
      <c r="R7" s="37"/>
      <c r="S7" s="37"/>
    </row>
    <row r="8" spans="2:19" ht="13.5" customHeight="1">
      <c r="C8" s="260">
        <v>1</v>
      </c>
      <c r="D8" s="496" t="s">
        <v>168</v>
      </c>
      <c r="E8" s="501"/>
      <c r="F8" s="501"/>
      <c r="G8" s="501"/>
      <c r="H8" s="501"/>
      <c r="I8" s="501"/>
      <c r="J8" s="498"/>
      <c r="K8" s="499" t="s">
        <v>451</v>
      </c>
      <c r="L8" s="499"/>
      <c r="M8" s="499"/>
      <c r="N8" s="499"/>
      <c r="O8" s="499"/>
    </row>
    <row r="9" spans="2:19" ht="13.5" customHeight="1">
      <c r="C9" s="260">
        <v>2</v>
      </c>
      <c r="D9" s="496" t="s">
        <v>170</v>
      </c>
      <c r="E9" s="501"/>
      <c r="F9" s="501"/>
      <c r="G9" s="501"/>
      <c r="H9" s="501"/>
      <c r="I9" s="501"/>
      <c r="J9" s="498"/>
      <c r="K9" s="499" t="s">
        <v>452</v>
      </c>
      <c r="L9" s="499"/>
      <c r="M9" s="499"/>
      <c r="N9" s="499"/>
      <c r="O9" s="499"/>
    </row>
    <row r="10" spans="2:19" ht="27.75" customHeight="1">
      <c r="C10" s="260">
        <v>3</v>
      </c>
      <c r="D10" s="496" t="s">
        <v>172</v>
      </c>
      <c r="E10" s="501"/>
      <c r="F10" s="501"/>
      <c r="G10" s="501"/>
      <c r="H10" s="501"/>
      <c r="I10" s="501"/>
      <c r="J10" s="498"/>
      <c r="K10" s="512" t="s">
        <v>453</v>
      </c>
      <c r="L10" s="499"/>
      <c r="M10" s="499"/>
      <c r="N10" s="499"/>
      <c r="O10" s="499"/>
    </row>
    <row r="11" spans="2:19" ht="13.5" customHeight="1">
      <c r="C11" s="260">
        <v>4</v>
      </c>
      <c r="D11" s="423" t="s">
        <v>174</v>
      </c>
      <c r="E11" s="429"/>
      <c r="F11" s="429"/>
      <c r="G11" s="429"/>
      <c r="H11" s="429"/>
      <c r="I11" s="429"/>
      <c r="J11" s="425"/>
      <c r="K11" s="499" t="s">
        <v>175</v>
      </c>
      <c r="L11" s="499"/>
      <c r="M11" s="499"/>
      <c r="N11" s="499"/>
      <c r="O11" s="499"/>
    </row>
    <row r="12" spans="2:19" ht="13.5" customHeight="1">
      <c r="C12" s="260">
        <v>5</v>
      </c>
      <c r="D12" s="496" t="s">
        <v>176</v>
      </c>
      <c r="E12" s="501"/>
      <c r="F12" s="501"/>
      <c r="G12" s="501"/>
      <c r="H12" s="501"/>
      <c r="I12" s="501"/>
      <c r="J12" s="498"/>
      <c r="K12" s="499" t="s">
        <v>454</v>
      </c>
      <c r="L12" s="499"/>
      <c r="M12" s="499"/>
      <c r="N12" s="499"/>
      <c r="O12" s="499"/>
    </row>
    <row r="14" spans="2:19">
      <c r="B14" s="37" t="s">
        <v>178</v>
      </c>
      <c r="E14" s="41"/>
      <c r="F14" s="41"/>
      <c r="G14" s="41"/>
      <c r="H14" s="41"/>
      <c r="I14" s="41"/>
      <c r="J14" s="41"/>
      <c r="K14" s="41"/>
    </row>
    <row r="15" spans="2:19" s="40" customFormat="1" ht="18" customHeight="1">
      <c r="C15" s="580" t="s">
        <v>10</v>
      </c>
      <c r="D15" s="581" t="s">
        <v>179</v>
      </c>
      <c r="E15" s="582"/>
      <c r="F15" s="582"/>
      <c r="G15" s="582"/>
      <c r="H15" s="582"/>
      <c r="I15" s="582"/>
      <c r="J15" s="582"/>
      <c r="K15" s="582"/>
      <c r="L15" s="582"/>
      <c r="M15" s="583"/>
      <c r="N15" s="580" t="s">
        <v>172</v>
      </c>
      <c r="O15" s="580" t="s">
        <v>180</v>
      </c>
      <c r="P15" s="580" t="s">
        <v>181</v>
      </c>
      <c r="Q15" s="421" t="s">
        <v>182</v>
      </c>
      <c r="R15" s="580" t="s">
        <v>183</v>
      </c>
      <c r="S15" s="580" t="s">
        <v>184</v>
      </c>
    </row>
    <row r="16" spans="2:19" s="40" customFormat="1" ht="18" customHeight="1">
      <c r="C16" s="491"/>
      <c r="D16" s="492"/>
      <c r="E16" s="493"/>
      <c r="F16" s="493"/>
      <c r="G16" s="493"/>
      <c r="H16" s="493"/>
      <c r="I16" s="493"/>
      <c r="J16" s="493"/>
      <c r="K16" s="493"/>
      <c r="L16" s="493"/>
      <c r="M16" s="494"/>
      <c r="N16" s="491"/>
      <c r="O16" s="491"/>
      <c r="P16" s="491"/>
      <c r="Q16" s="584" t="s">
        <v>162</v>
      </c>
      <c r="R16" s="491"/>
      <c r="S16" s="491"/>
    </row>
    <row r="17" spans="3:19" ht="18.75" customHeight="1">
      <c r="C17" s="260">
        <f t="shared" ref="C17:C32" si="0">ROW()-16</f>
        <v>1</v>
      </c>
      <c r="D17" s="590" t="s">
        <v>455</v>
      </c>
      <c r="E17" s="265"/>
      <c r="F17" s="266"/>
      <c r="G17" s="266"/>
      <c r="H17" s="266"/>
      <c r="I17" s="266"/>
      <c r="J17" s="266"/>
      <c r="K17" s="266"/>
      <c r="L17" s="266"/>
      <c r="M17" s="185"/>
      <c r="N17" s="268"/>
      <c r="O17" s="268" t="s">
        <v>420</v>
      </c>
      <c r="P17" s="268" t="s">
        <v>187</v>
      </c>
      <c r="Q17" s="268" t="s">
        <v>187</v>
      </c>
      <c r="R17" s="267"/>
      <c r="S17" s="267"/>
    </row>
    <row r="18" spans="3:19" ht="27">
      <c r="C18" s="260">
        <f t="shared" si="0"/>
        <v>2</v>
      </c>
      <c r="D18" s="70"/>
      <c r="E18" s="269" t="s">
        <v>456</v>
      </c>
      <c r="F18" s="429"/>
      <c r="G18" s="429"/>
      <c r="H18" s="429"/>
      <c r="I18" s="429"/>
      <c r="J18" s="429"/>
      <c r="K18" s="429"/>
      <c r="L18" s="429"/>
      <c r="M18" s="186" t="s">
        <v>204</v>
      </c>
      <c r="N18" s="270"/>
      <c r="O18" s="270" t="s">
        <v>420</v>
      </c>
      <c r="P18" s="270" t="s">
        <v>457</v>
      </c>
      <c r="Q18" s="270" t="s">
        <v>187</v>
      </c>
      <c r="R18" s="434" t="s">
        <v>458</v>
      </c>
      <c r="S18" s="434"/>
    </row>
    <row r="19" spans="3:19">
      <c r="C19" s="260">
        <f t="shared" si="0"/>
        <v>3</v>
      </c>
      <c r="D19" s="70"/>
      <c r="E19" s="591" t="s">
        <v>459</v>
      </c>
      <c r="F19" s="429"/>
      <c r="G19" s="429"/>
      <c r="H19" s="429"/>
      <c r="I19" s="429"/>
      <c r="J19" s="429"/>
      <c r="K19" s="429"/>
      <c r="L19" s="429"/>
      <c r="M19" s="425"/>
      <c r="N19" s="270"/>
      <c r="O19" s="270" t="s">
        <v>420</v>
      </c>
      <c r="P19" s="270" t="s">
        <v>420</v>
      </c>
      <c r="Q19" s="270" t="s">
        <v>187</v>
      </c>
      <c r="R19" s="434" t="s">
        <v>187</v>
      </c>
      <c r="S19" s="434"/>
    </row>
    <row r="20" spans="3:19">
      <c r="C20" s="260">
        <f t="shared" si="0"/>
        <v>4</v>
      </c>
      <c r="D20" s="70"/>
      <c r="E20" s="116"/>
      <c r="F20" s="429" t="s">
        <v>460</v>
      </c>
      <c r="G20" s="429"/>
      <c r="H20" s="429"/>
      <c r="I20" s="429"/>
      <c r="J20" s="429"/>
      <c r="K20" s="429"/>
      <c r="L20" s="429"/>
      <c r="M20" s="186" t="s">
        <v>204</v>
      </c>
      <c r="N20" s="270"/>
      <c r="O20" s="270" t="s">
        <v>420</v>
      </c>
      <c r="P20" s="270" t="s">
        <v>191</v>
      </c>
      <c r="Q20" s="270" t="s">
        <v>187</v>
      </c>
      <c r="R20" s="434" t="s">
        <v>187</v>
      </c>
      <c r="S20" s="434"/>
    </row>
    <row r="21" spans="3:19">
      <c r="C21" s="260">
        <f t="shared" si="0"/>
        <v>5</v>
      </c>
      <c r="D21" s="70"/>
      <c r="E21" s="117"/>
      <c r="F21" s="429" t="s">
        <v>461</v>
      </c>
      <c r="G21" s="429"/>
      <c r="H21" s="429"/>
      <c r="I21" s="429"/>
      <c r="J21" s="429"/>
      <c r="K21" s="429"/>
      <c r="L21" s="429"/>
      <c r="M21" s="186" t="s">
        <v>204</v>
      </c>
      <c r="N21" s="270"/>
      <c r="O21" s="270" t="s">
        <v>420</v>
      </c>
      <c r="P21" s="270" t="s">
        <v>191</v>
      </c>
      <c r="Q21" s="270" t="s">
        <v>187</v>
      </c>
      <c r="R21" s="434" t="s">
        <v>187</v>
      </c>
      <c r="S21" s="434"/>
    </row>
    <row r="22" spans="3:19">
      <c r="C22" s="260">
        <f t="shared" si="0"/>
        <v>6</v>
      </c>
      <c r="D22" s="70"/>
      <c r="E22" s="591" t="s">
        <v>462</v>
      </c>
      <c r="F22" s="429"/>
      <c r="G22" s="429"/>
      <c r="H22" s="429"/>
      <c r="I22" s="429"/>
      <c r="J22" s="429"/>
      <c r="K22" s="429"/>
      <c r="L22" s="429"/>
      <c r="M22" s="425"/>
      <c r="N22" s="270"/>
      <c r="O22" s="270" t="s">
        <v>420</v>
      </c>
      <c r="P22" s="270" t="s">
        <v>420</v>
      </c>
      <c r="Q22" s="270" t="s">
        <v>187</v>
      </c>
      <c r="R22" s="434" t="s">
        <v>187</v>
      </c>
      <c r="S22" s="434"/>
    </row>
    <row r="23" spans="3:19">
      <c r="C23" s="260">
        <f t="shared" si="0"/>
        <v>7</v>
      </c>
      <c r="D23" s="70"/>
      <c r="E23" s="116"/>
      <c r="F23" s="429" t="s">
        <v>460</v>
      </c>
      <c r="G23" s="429"/>
      <c r="H23" s="429"/>
      <c r="I23" s="429"/>
      <c r="J23" s="429"/>
      <c r="K23" s="429"/>
      <c r="L23" s="429"/>
      <c r="M23" s="186" t="s">
        <v>204</v>
      </c>
      <c r="N23" s="270"/>
      <c r="O23" s="270" t="s">
        <v>420</v>
      </c>
      <c r="P23" s="270" t="s">
        <v>191</v>
      </c>
      <c r="Q23" s="270" t="s">
        <v>187</v>
      </c>
      <c r="R23" s="434" t="s">
        <v>187</v>
      </c>
      <c r="S23" s="434"/>
    </row>
    <row r="24" spans="3:19">
      <c r="C24" s="260">
        <f t="shared" si="0"/>
        <v>8</v>
      </c>
      <c r="D24" s="71"/>
      <c r="E24" s="117"/>
      <c r="F24" s="429" t="s">
        <v>461</v>
      </c>
      <c r="G24" s="429"/>
      <c r="H24" s="429"/>
      <c r="I24" s="429"/>
      <c r="J24" s="429"/>
      <c r="K24" s="429"/>
      <c r="L24" s="429"/>
      <c r="M24" s="186" t="s">
        <v>204</v>
      </c>
      <c r="N24" s="270"/>
      <c r="O24" s="270" t="s">
        <v>420</v>
      </c>
      <c r="P24" s="270" t="s">
        <v>191</v>
      </c>
      <c r="Q24" s="270" t="s">
        <v>187</v>
      </c>
      <c r="R24" s="434" t="s">
        <v>187</v>
      </c>
      <c r="S24" s="434"/>
    </row>
    <row r="25" spans="3:19" ht="18.75" customHeight="1">
      <c r="C25" s="260">
        <f t="shared" si="0"/>
        <v>9</v>
      </c>
      <c r="D25" s="590" t="s">
        <v>463</v>
      </c>
      <c r="E25" s="265"/>
      <c r="F25" s="266"/>
      <c r="G25" s="266"/>
      <c r="H25" s="266"/>
      <c r="I25" s="266"/>
      <c r="J25" s="266"/>
      <c r="K25" s="266"/>
      <c r="L25" s="266"/>
      <c r="M25" s="185"/>
      <c r="N25" s="268"/>
      <c r="O25" s="268" t="s">
        <v>420</v>
      </c>
      <c r="P25" s="268" t="s">
        <v>187</v>
      </c>
      <c r="Q25" s="268" t="s">
        <v>187</v>
      </c>
      <c r="R25" s="267"/>
      <c r="S25" s="267"/>
    </row>
    <row r="26" spans="3:19" ht="18.75" customHeight="1">
      <c r="C26" s="260">
        <f t="shared" si="0"/>
        <v>10</v>
      </c>
      <c r="D26" s="70"/>
      <c r="E26" s="269" t="s">
        <v>456</v>
      </c>
      <c r="F26" s="429"/>
      <c r="G26" s="429"/>
      <c r="H26" s="429"/>
      <c r="I26" s="429"/>
      <c r="J26" s="429"/>
      <c r="K26" s="429"/>
      <c r="L26" s="429"/>
      <c r="M26" s="186" t="s">
        <v>204</v>
      </c>
      <c r="N26" s="270"/>
      <c r="O26" s="270" t="s">
        <v>420</v>
      </c>
      <c r="P26" s="175" t="s">
        <v>464</v>
      </c>
      <c r="Q26" s="270" t="s">
        <v>187</v>
      </c>
      <c r="R26" s="434"/>
      <c r="S26" s="434"/>
    </row>
    <row r="27" spans="3:19" ht="18.75" customHeight="1">
      <c r="C27" s="260">
        <f t="shared" si="0"/>
        <v>11</v>
      </c>
      <c r="D27" s="70"/>
      <c r="E27" s="591" t="s">
        <v>459</v>
      </c>
      <c r="F27" s="429"/>
      <c r="G27" s="429"/>
      <c r="H27" s="429"/>
      <c r="I27" s="429"/>
      <c r="J27" s="429"/>
      <c r="K27" s="429"/>
      <c r="L27" s="429"/>
      <c r="M27" s="425"/>
      <c r="N27" s="270"/>
      <c r="O27" s="270" t="s">
        <v>420</v>
      </c>
      <c r="P27" s="270" t="s">
        <v>420</v>
      </c>
      <c r="Q27" s="270" t="s">
        <v>187</v>
      </c>
      <c r="R27" s="434"/>
      <c r="S27" s="434"/>
    </row>
    <row r="28" spans="3:19" ht="18.75" customHeight="1">
      <c r="C28" s="260">
        <f t="shared" si="0"/>
        <v>12</v>
      </c>
      <c r="D28" s="70"/>
      <c r="E28" s="116"/>
      <c r="F28" s="429" t="s">
        <v>460</v>
      </c>
      <c r="G28" s="429"/>
      <c r="H28" s="429"/>
      <c r="I28" s="429"/>
      <c r="J28" s="429"/>
      <c r="K28" s="429"/>
      <c r="L28" s="429"/>
      <c r="M28" s="186" t="s">
        <v>204</v>
      </c>
      <c r="N28" s="270"/>
      <c r="O28" s="270" t="s">
        <v>420</v>
      </c>
      <c r="P28" s="270" t="s">
        <v>191</v>
      </c>
      <c r="Q28" s="270" t="s">
        <v>187</v>
      </c>
      <c r="R28" s="434"/>
      <c r="S28" s="434"/>
    </row>
    <row r="29" spans="3:19">
      <c r="C29" s="260">
        <f t="shared" si="0"/>
        <v>13</v>
      </c>
      <c r="D29" s="70"/>
      <c r="E29" s="117"/>
      <c r="F29" s="429" t="s">
        <v>461</v>
      </c>
      <c r="G29" s="429"/>
      <c r="H29" s="429"/>
      <c r="I29" s="429"/>
      <c r="J29" s="429"/>
      <c r="K29" s="429"/>
      <c r="L29" s="429"/>
      <c r="M29" s="186" t="s">
        <v>204</v>
      </c>
      <c r="N29" s="270"/>
      <c r="O29" s="270" t="s">
        <v>420</v>
      </c>
      <c r="P29" s="270" t="s">
        <v>191</v>
      </c>
      <c r="Q29" s="270" t="s">
        <v>187</v>
      </c>
      <c r="R29" s="434"/>
      <c r="S29" s="434"/>
    </row>
    <row r="30" spans="3:19" ht="18.75" customHeight="1">
      <c r="C30" s="260">
        <f t="shared" si="0"/>
        <v>14</v>
      </c>
      <c r="D30" s="70"/>
      <c r="E30" s="591" t="s">
        <v>462</v>
      </c>
      <c r="F30" s="429"/>
      <c r="G30" s="429"/>
      <c r="H30" s="429"/>
      <c r="I30" s="429"/>
      <c r="J30" s="429"/>
      <c r="K30" s="429"/>
      <c r="L30" s="429"/>
      <c r="M30" s="425"/>
      <c r="N30" s="270"/>
      <c r="O30" s="270" t="s">
        <v>420</v>
      </c>
      <c r="P30" s="270" t="s">
        <v>420</v>
      </c>
      <c r="Q30" s="270" t="s">
        <v>187</v>
      </c>
      <c r="R30" s="434"/>
      <c r="S30" s="434"/>
    </row>
    <row r="31" spans="3:19" ht="18.75" customHeight="1">
      <c r="C31" s="260">
        <f t="shared" si="0"/>
        <v>15</v>
      </c>
      <c r="D31" s="70"/>
      <c r="E31" s="116"/>
      <c r="F31" s="429" t="s">
        <v>460</v>
      </c>
      <c r="G31" s="429"/>
      <c r="H31" s="429"/>
      <c r="I31" s="429"/>
      <c r="J31" s="429"/>
      <c r="K31" s="429"/>
      <c r="L31" s="429"/>
      <c r="M31" s="186" t="s">
        <v>204</v>
      </c>
      <c r="N31" s="270"/>
      <c r="O31" s="270" t="s">
        <v>420</v>
      </c>
      <c r="P31" s="270" t="s">
        <v>191</v>
      </c>
      <c r="Q31" s="270" t="s">
        <v>187</v>
      </c>
      <c r="R31" s="434"/>
      <c r="S31" s="434"/>
    </row>
    <row r="32" spans="3:19" ht="18.75" customHeight="1">
      <c r="C32" s="260">
        <f t="shared" si="0"/>
        <v>16</v>
      </c>
      <c r="D32" s="71"/>
      <c r="E32" s="117"/>
      <c r="F32" s="429" t="s">
        <v>461</v>
      </c>
      <c r="G32" s="429"/>
      <c r="H32" s="429"/>
      <c r="I32" s="429"/>
      <c r="J32" s="429"/>
      <c r="K32" s="429"/>
      <c r="L32" s="429"/>
      <c r="M32" s="186" t="s">
        <v>204</v>
      </c>
      <c r="N32" s="270"/>
      <c r="O32" s="270" t="s">
        <v>420</v>
      </c>
      <c r="P32" s="270" t="s">
        <v>191</v>
      </c>
      <c r="Q32" s="270" t="s">
        <v>187</v>
      </c>
      <c r="R32" s="434"/>
      <c r="S32" s="434"/>
    </row>
  </sheetData>
  <mergeCells count="18">
    <mergeCell ref="D10:J10"/>
    <mergeCell ref="K10:O10"/>
    <mergeCell ref="K11:O11"/>
    <mergeCell ref="D12:J12"/>
    <mergeCell ref="K12:O12"/>
    <mergeCell ref="D7:J7"/>
    <mergeCell ref="K7:O7"/>
    <mergeCell ref="D8:J8"/>
    <mergeCell ref="K8:O8"/>
    <mergeCell ref="D9:J9"/>
    <mergeCell ref="K9:O9"/>
    <mergeCell ref="P15:P16"/>
    <mergeCell ref="R15:R16"/>
    <mergeCell ref="S15:S16"/>
    <mergeCell ref="C15:C16"/>
    <mergeCell ref="D15:M16"/>
    <mergeCell ref="N15:N16"/>
    <mergeCell ref="O15:O16"/>
  </mergeCells>
  <phoneticPr fontId="18"/>
  <conditionalFormatting sqref="Q23:Q24">
    <cfRule type="cellIs" dxfId="842" priority="130" operator="equal">
      <formula>"未定義"</formula>
    </cfRule>
  </conditionalFormatting>
  <conditionalFormatting sqref="P32">
    <cfRule type="cellIs" dxfId="841" priority="8" operator="equal">
      <formula>"未定義"</formula>
    </cfRule>
  </conditionalFormatting>
  <conditionalFormatting sqref="P31">
    <cfRule type="cellIs" dxfId="840" priority="9" operator="equal">
      <formula>"未定義"</formula>
    </cfRule>
  </conditionalFormatting>
  <conditionalFormatting sqref="P26 P28:P29">
    <cfRule type="cellIs" dxfId="839" priority="5" operator="equal">
      <formula>"未定義"</formula>
    </cfRule>
  </conditionalFormatting>
  <conditionalFormatting sqref="P20:P21">
    <cfRule type="cellIs" dxfId="838" priority="4" operator="equal">
      <formula>"未定義"</formula>
    </cfRule>
  </conditionalFormatting>
  <conditionalFormatting sqref="P23:P24">
    <cfRule type="cellIs" dxfId="837" priority="3" operator="equal">
      <formula>"未定義"</formula>
    </cfRule>
  </conditionalFormatting>
  <dataValidations count="1">
    <dataValidation showInputMessage="1" showErrorMessage="1" sqref="S6:S1048576" xr:uid="{00000000-0002-0000-1200-000000000000}"/>
  </dataValidations>
  <pageMargins left="0.70866141732283472" right="0.70866141732283472" top="0.74803149606299213" bottom="0.74803149606299213" header="0.31496062992125984" footer="0.31496062992125984"/>
  <pageSetup paperSize="9" scale="19" fitToHeight="0" orientation="landscape" r:id="rId1"/>
  <headerFooter scaleWithDoc="0">
    <oddFooter>&amp;LHitachi Confidential&amp;C&amp;P / &amp;N&amp;R(C) Hitachi, Ltd. 2020. All rights reserved.</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6BC671-0DBF-4EB4-A163-9805F006AAC8}">
  <sheetPr codeName="Sheet31">
    <pageSetUpPr fitToPage="1"/>
  </sheetPr>
  <dimension ref="B1:S275"/>
  <sheetViews>
    <sheetView showGridLines="0" view="pageBreakPreview" topLeftCell="A221" zoomScale="55" zoomScaleNormal="70" zoomScaleSheetLayoutView="55" workbookViewId="0">
      <selection activeCell="O67" sqref="O67"/>
    </sheetView>
  </sheetViews>
  <sheetFormatPr defaultColWidth="9" defaultRowHeight="13.5"/>
  <cols>
    <col min="1" max="1" width="0.85546875" style="20" customWidth="1"/>
    <col min="2" max="2" width="3.42578125" style="20" customWidth="1"/>
    <col min="3" max="3" width="5.5703125" style="20" customWidth="1"/>
    <col min="4" max="10" width="3.5703125" style="20" customWidth="1"/>
    <col min="11" max="11" width="4.85546875" style="20" customWidth="1"/>
    <col min="12" max="12" width="3.5703125" style="20" customWidth="1"/>
    <col min="13" max="13" width="9.5703125" style="20" customWidth="1"/>
    <col min="14" max="14" width="18" style="20" customWidth="1"/>
    <col min="15" max="16" width="17.85546875" style="20" bestFit="1" customWidth="1"/>
    <col min="17" max="17" width="15.7109375" style="20" customWidth="1"/>
    <col min="18" max="18" width="30.140625" style="20" customWidth="1"/>
    <col min="19" max="19" width="42.85546875" style="20" customWidth="1"/>
    <col min="20" max="25" width="9" style="20" customWidth="1"/>
    <col min="26" max="16384" width="9" style="20"/>
  </cols>
  <sheetData>
    <row r="1" spans="2:19" ht="7.5" customHeight="1"/>
    <row r="2" spans="2:19" ht="17.25">
      <c r="B2" s="39" t="s">
        <v>465</v>
      </c>
    </row>
    <row r="3" spans="2:19" ht="17.25">
      <c r="B3" s="62" t="s">
        <v>466</v>
      </c>
    </row>
    <row r="4" spans="2:19" s="37" customFormat="1" ht="17.25">
      <c r="D4" s="44"/>
      <c r="N4" s="42"/>
    </row>
    <row r="5" spans="2:19" ht="13.5" customHeight="1"/>
    <row r="6" spans="2:19" ht="13.5" customHeight="1">
      <c r="B6" s="20" t="s">
        <v>240</v>
      </c>
    </row>
    <row r="7" spans="2:19" s="19" customFormat="1" ht="13.5" customHeight="1">
      <c r="C7" s="428" t="s">
        <v>10</v>
      </c>
      <c r="D7" s="495" t="s">
        <v>166</v>
      </c>
      <c r="E7" s="495"/>
      <c r="F7" s="495"/>
      <c r="G7" s="495"/>
      <c r="H7" s="495"/>
      <c r="I7" s="495"/>
      <c r="J7" s="495"/>
      <c r="K7" s="495" t="s">
        <v>167</v>
      </c>
      <c r="L7" s="495"/>
      <c r="M7" s="495"/>
      <c r="N7" s="495"/>
      <c r="O7" s="495"/>
      <c r="P7" s="20"/>
      <c r="Q7" s="20"/>
      <c r="R7" s="20"/>
      <c r="S7" s="20"/>
    </row>
    <row r="8" spans="2:19" ht="13.5" customHeight="1">
      <c r="C8" s="279">
        <v>1</v>
      </c>
      <c r="D8" s="505" t="s">
        <v>168</v>
      </c>
      <c r="E8" s="506"/>
      <c r="F8" s="506"/>
      <c r="G8" s="506"/>
      <c r="H8" s="506"/>
      <c r="I8" s="506"/>
      <c r="J8" s="507"/>
      <c r="K8" s="431" t="s">
        <v>187</v>
      </c>
      <c r="L8" s="432"/>
      <c r="M8" s="432"/>
      <c r="N8" s="432"/>
      <c r="O8" s="433"/>
    </row>
    <row r="9" spans="2:19" ht="13.5" customHeight="1">
      <c r="C9" s="279">
        <v>2</v>
      </c>
      <c r="D9" s="505" t="s">
        <v>170</v>
      </c>
      <c r="E9" s="506"/>
      <c r="F9" s="506"/>
      <c r="G9" s="506"/>
      <c r="H9" s="506"/>
      <c r="I9" s="506"/>
      <c r="J9" s="507"/>
      <c r="K9" s="431" t="s">
        <v>187</v>
      </c>
      <c r="L9" s="432"/>
      <c r="M9" s="432"/>
      <c r="N9" s="432"/>
      <c r="O9" s="433"/>
    </row>
    <row r="10" spans="2:19" ht="13.5" customHeight="1">
      <c r="C10" s="279">
        <v>3</v>
      </c>
      <c r="D10" s="505" t="s">
        <v>172</v>
      </c>
      <c r="E10" s="506"/>
      <c r="F10" s="506"/>
      <c r="G10" s="506"/>
      <c r="H10" s="506"/>
      <c r="I10" s="506"/>
      <c r="J10" s="507"/>
      <c r="K10" s="505" t="s">
        <v>467</v>
      </c>
      <c r="L10" s="506"/>
      <c r="M10" s="506"/>
      <c r="N10" s="506"/>
      <c r="O10" s="507"/>
    </row>
    <row r="11" spans="2:19" ht="13.5" customHeight="1">
      <c r="C11" s="279">
        <v>4</v>
      </c>
      <c r="D11" s="505" t="s">
        <v>174</v>
      </c>
      <c r="E11" s="506"/>
      <c r="F11" s="506"/>
      <c r="G11" s="506"/>
      <c r="H11" s="506"/>
      <c r="I11" s="506"/>
      <c r="J11" s="507"/>
      <c r="K11" s="505" t="s">
        <v>187</v>
      </c>
      <c r="L11" s="506"/>
      <c r="M11" s="506"/>
      <c r="N11" s="506"/>
      <c r="O11" s="507"/>
    </row>
    <row r="12" spans="2:19" ht="13.5" customHeight="1">
      <c r="C12" s="243">
        <v>5</v>
      </c>
      <c r="D12" s="508" t="s">
        <v>243</v>
      </c>
      <c r="E12" s="509"/>
      <c r="F12" s="509"/>
      <c r="G12" s="509"/>
      <c r="H12" s="509"/>
      <c r="I12" s="509"/>
      <c r="J12" s="510"/>
      <c r="K12" s="508" t="s">
        <v>468</v>
      </c>
      <c r="L12" s="509"/>
      <c r="M12" s="509"/>
      <c r="N12" s="509"/>
      <c r="O12" s="510"/>
    </row>
    <row r="14" spans="2:19">
      <c r="B14" s="20" t="s">
        <v>178</v>
      </c>
    </row>
    <row r="15" spans="2:19" s="19" customFormat="1" ht="18" customHeight="1">
      <c r="C15" s="580" t="s">
        <v>10</v>
      </c>
      <c r="D15" s="581" t="s">
        <v>179</v>
      </c>
      <c r="E15" s="582"/>
      <c r="F15" s="582"/>
      <c r="G15" s="582"/>
      <c r="H15" s="582"/>
      <c r="I15" s="582"/>
      <c r="J15" s="582"/>
      <c r="K15" s="582"/>
      <c r="L15" s="582"/>
      <c r="M15" s="583"/>
      <c r="N15" s="580" t="s">
        <v>172</v>
      </c>
      <c r="O15" s="580" t="s">
        <v>180</v>
      </c>
      <c r="P15" s="580" t="s">
        <v>181</v>
      </c>
      <c r="Q15" s="421" t="s">
        <v>182</v>
      </c>
      <c r="R15" s="580" t="s">
        <v>183</v>
      </c>
      <c r="S15" s="580" t="s">
        <v>184</v>
      </c>
    </row>
    <row r="16" spans="2:19" s="19" customFormat="1" ht="18" customHeight="1">
      <c r="C16" s="491"/>
      <c r="D16" s="492"/>
      <c r="E16" s="493"/>
      <c r="F16" s="493"/>
      <c r="G16" s="493"/>
      <c r="H16" s="493"/>
      <c r="I16" s="493"/>
      <c r="J16" s="493"/>
      <c r="K16" s="493"/>
      <c r="L16" s="493"/>
      <c r="M16" s="494"/>
      <c r="N16" s="491"/>
      <c r="O16" s="491"/>
      <c r="P16" s="491"/>
      <c r="Q16" s="584" t="s">
        <v>162</v>
      </c>
      <c r="R16" s="491"/>
      <c r="S16" s="491"/>
    </row>
    <row r="17" spans="3:19">
      <c r="C17" s="280">
        <f t="shared" ref="C17:C80" si="0">ROW()-16</f>
        <v>1</v>
      </c>
      <c r="D17" s="587" t="s">
        <v>469</v>
      </c>
      <c r="E17" s="592"/>
      <c r="F17" s="287"/>
      <c r="G17" s="287"/>
      <c r="H17" s="287"/>
      <c r="I17" s="287"/>
      <c r="J17" s="287"/>
      <c r="K17" s="287"/>
      <c r="L17" s="287"/>
      <c r="M17" s="193"/>
      <c r="N17" s="289" t="s">
        <v>187</v>
      </c>
      <c r="O17" s="278" t="s">
        <v>187</v>
      </c>
      <c r="P17" s="278" t="s">
        <v>187</v>
      </c>
      <c r="Q17" s="278" t="s">
        <v>153</v>
      </c>
      <c r="R17" s="289"/>
      <c r="S17" s="289"/>
    </row>
    <row r="18" spans="3:19">
      <c r="C18" s="280">
        <f t="shared" si="0"/>
        <v>2</v>
      </c>
      <c r="D18" s="77"/>
      <c r="E18" s="200" t="s">
        <v>470</v>
      </c>
      <c r="F18" s="297"/>
      <c r="G18" s="297"/>
      <c r="H18" s="297"/>
      <c r="I18" s="297"/>
      <c r="J18" s="297"/>
      <c r="K18" s="297"/>
      <c r="L18" s="297"/>
      <c r="M18" s="201"/>
      <c r="N18" s="264"/>
      <c r="O18" s="274"/>
      <c r="P18" s="271" t="s">
        <v>246</v>
      </c>
      <c r="Q18" s="271" t="s">
        <v>187</v>
      </c>
      <c r="R18" s="264"/>
      <c r="S18" s="264"/>
    </row>
    <row r="19" spans="3:19" ht="18" customHeight="1">
      <c r="C19" s="280">
        <f t="shared" si="0"/>
        <v>3</v>
      </c>
      <c r="D19" s="67"/>
      <c r="E19" s="593" t="s">
        <v>471</v>
      </c>
      <c r="F19" s="287"/>
      <c r="G19" s="287"/>
      <c r="H19" s="287"/>
      <c r="I19" s="287"/>
      <c r="J19" s="287"/>
      <c r="K19" s="287"/>
      <c r="L19" s="287"/>
      <c r="M19" s="193"/>
      <c r="N19" s="278" t="s">
        <v>187</v>
      </c>
      <c r="O19" s="278" t="s">
        <v>187</v>
      </c>
      <c r="P19" s="278" t="s">
        <v>187</v>
      </c>
      <c r="Q19" s="278" t="s">
        <v>153</v>
      </c>
      <c r="R19" s="289"/>
      <c r="S19" s="289"/>
    </row>
    <row r="20" spans="3:19">
      <c r="C20" s="280">
        <f t="shared" si="0"/>
        <v>4</v>
      </c>
      <c r="D20" s="67"/>
      <c r="E20" s="68"/>
      <c r="F20" s="297" t="s">
        <v>472</v>
      </c>
      <c r="G20" s="297"/>
      <c r="H20" s="297"/>
      <c r="I20" s="297"/>
      <c r="J20" s="297"/>
      <c r="K20" s="297"/>
      <c r="L20" s="297"/>
      <c r="M20" s="202" t="s">
        <v>473</v>
      </c>
      <c r="N20" s="271" t="s">
        <v>187</v>
      </c>
      <c r="O20" s="274" t="s">
        <v>187</v>
      </c>
      <c r="P20" s="271" t="s">
        <v>246</v>
      </c>
      <c r="Q20" s="271" t="s">
        <v>187</v>
      </c>
      <c r="R20" s="264"/>
      <c r="S20" s="264"/>
    </row>
    <row r="21" spans="3:19" ht="27">
      <c r="C21" s="280">
        <f t="shared" si="0"/>
        <v>5</v>
      </c>
      <c r="D21" s="67"/>
      <c r="E21" s="68"/>
      <c r="F21" s="297" t="s">
        <v>474</v>
      </c>
      <c r="G21" s="297"/>
      <c r="H21" s="297"/>
      <c r="I21" s="297"/>
      <c r="J21" s="297"/>
      <c r="K21" s="297"/>
      <c r="L21" s="297"/>
      <c r="M21" s="201"/>
      <c r="N21" s="271" t="s">
        <v>187</v>
      </c>
      <c r="O21" s="274" t="s">
        <v>475</v>
      </c>
      <c r="P21" s="271" t="s">
        <v>246</v>
      </c>
      <c r="Q21" s="271" t="s">
        <v>187</v>
      </c>
      <c r="R21" s="264"/>
      <c r="S21" s="264"/>
    </row>
    <row r="22" spans="3:19">
      <c r="C22" s="280">
        <f t="shared" si="0"/>
        <v>6</v>
      </c>
      <c r="D22" s="67"/>
      <c r="E22" s="68"/>
      <c r="F22" s="297" t="s">
        <v>476</v>
      </c>
      <c r="G22" s="297"/>
      <c r="H22" s="297"/>
      <c r="I22" s="297"/>
      <c r="J22" s="297"/>
      <c r="K22" s="297"/>
      <c r="L22" s="297"/>
      <c r="M22" s="201"/>
      <c r="N22" s="298"/>
      <c r="O22" s="274" t="s">
        <v>187</v>
      </c>
      <c r="P22" s="271" t="s">
        <v>246</v>
      </c>
      <c r="Q22" s="271" t="s">
        <v>187</v>
      </c>
      <c r="R22" s="264"/>
      <c r="S22" s="264"/>
    </row>
    <row r="23" spans="3:19">
      <c r="C23" s="280">
        <f t="shared" si="0"/>
        <v>7</v>
      </c>
      <c r="D23" s="67"/>
      <c r="E23" s="68"/>
      <c r="F23" s="281" t="s">
        <v>477</v>
      </c>
      <c r="G23" s="281"/>
      <c r="H23" s="281"/>
      <c r="I23" s="281"/>
      <c r="J23" s="281"/>
      <c r="K23" s="281"/>
      <c r="L23" s="281"/>
      <c r="M23" s="190"/>
      <c r="N23" s="271" t="s">
        <v>187</v>
      </c>
      <c r="O23" s="271" t="s">
        <v>478</v>
      </c>
      <c r="P23" s="271" t="s">
        <v>246</v>
      </c>
      <c r="Q23" s="271" t="s">
        <v>187</v>
      </c>
      <c r="R23" s="263"/>
      <c r="S23" s="263"/>
    </row>
    <row r="24" spans="3:19">
      <c r="C24" s="280">
        <f t="shared" si="0"/>
        <v>8</v>
      </c>
      <c r="D24" s="67"/>
      <c r="E24" s="68"/>
      <c r="F24" s="587" t="s">
        <v>479</v>
      </c>
      <c r="G24" s="287"/>
      <c r="H24" s="287"/>
      <c r="I24" s="287"/>
      <c r="J24" s="287"/>
      <c r="K24" s="287"/>
      <c r="L24" s="287"/>
      <c r="M24" s="193"/>
      <c r="N24" s="278" t="s">
        <v>187</v>
      </c>
      <c r="O24" s="278" t="s">
        <v>187</v>
      </c>
      <c r="P24" s="278" t="s">
        <v>187</v>
      </c>
      <c r="Q24" s="278" t="s">
        <v>153</v>
      </c>
      <c r="R24" s="289"/>
      <c r="S24" s="289"/>
    </row>
    <row r="25" spans="3:19">
      <c r="C25" s="280">
        <f t="shared" si="0"/>
        <v>9</v>
      </c>
      <c r="D25" s="67"/>
      <c r="E25" s="68"/>
      <c r="F25" s="68"/>
      <c r="G25" s="281" t="s">
        <v>480</v>
      </c>
      <c r="H25" s="281"/>
      <c r="I25" s="281"/>
      <c r="J25" s="281"/>
      <c r="K25" s="281"/>
      <c r="L25" s="281"/>
      <c r="M25" s="203" t="s">
        <v>481</v>
      </c>
      <c r="N25" s="271" t="s">
        <v>187</v>
      </c>
      <c r="O25" s="271" t="s">
        <v>187</v>
      </c>
      <c r="P25" s="271" t="s">
        <v>246</v>
      </c>
      <c r="Q25" s="271" t="s">
        <v>187</v>
      </c>
      <c r="R25" s="263"/>
      <c r="S25" s="263"/>
    </row>
    <row r="26" spans="3:19">
      <c r="C26" s="280">
        <f t="shared" si="0"/>
        <v>10</v>
      </c>
      <c r="D26" s="67"/>
      <c r="E26" s="68"/>
      <c r="F26" s="68"/>
      <c r="G26" s="281" t="s">
        <v>480</v>
      </c>
      <c r="H26" s="281"/>
      <c r="I26" s="281"/>
      <c r="J26" s="281"/>
      <c r="K26" s="281"/>
      <c r="L26" s="281"/>
      <c r="M26" s="203" t="s">
        <v>481</v>
      </c>
      <c r="N26" s="271" t="s">
        <v>187</v>
      </c>
      <c r="O26" s="271" t="s">
        <v>187</v>
      </c>
      <c r="P26" s="271" t="s">
        <v>246</v>
      </c>
      <c r="Q26" s="271" t="s">
        <v>187</v>
      </c>
      <c r="R26" s="263"/>
      <c r="S26" s="263"/>
    </row>
    <row r="27" spans="3:19">
      <c r="C27" s="280">
        <f t="shared" si="0"/>
        <v>11</v>
      </c>
      <c r="D27" s="67"/>
      <c r="E27" s="68"/>
      <c r="F27" s="587" t="s">
        <v>482</v>
      </c>
      <c r="G27" s="287"/>
      <c r="H27" s="287"/>
      <c r="I27" s="287"/>
      <c r="J27" s="287"/>
      <c r="K27" s="287"/>
      <c r="L27" s="287"/>
      <c r="M27" s="193"/>
      <c r="N27" s="278" t="s">
        <v>187</v>
      </c>
      <c r="O27" s="278" t="s">
        <v>187</v>
      </c>
      <c r="P27" s="278" t="s">
        <v>187</v>
      </c>
      <c r="Q27" s="278" t="s">
        <v>153</v>
      </c>
      <c r="R27" s="289"/>
      <c r="S27" s="289"/>
    </row>
    <row r="28" spans="3:19" ht="27">
      <c r="C28" s="280">
        <f t="shared" si="0"/>
        <v>12</v>
      </c>
      <c r="D28" s="67"/>
      <c r="E28" s="68"/>
      <c r="F28" s="68"/>
      <c r="G28" s="281" t="s">
        <v>483</v>
      </c>
      <c r="H28" s="281"/>
      <c r="I28" s="281"/>
      <c r="J28" s="281"/>
      <c r="K28" s="281"/>
      <c r="L28" s="281"/>
      <c r="M28" s="203" t="s">
        <v>481</v>
      </c>
      <c r="N28" s="271" t="s">
        <v>187</v>
      </c>
      <c r="O28" s="271" t="s">
        <v>484</v>
      </c>
      <c r="P28" s="271" t="s">
        <v>246</v>
      </c>
      <c r="Q28" s="271" t="s">
        <v>187</v>
      </c>
      <c r="R28" s="263"/>
      <c r="S28" s="263"/>
    </row>
    <row r="29" spans="3:19">
      <c r="C29" s="280">
        <f t="shared" si="0"/>
        <v>13</v>
      </c>
      <c r="D29" s="67"/>
      <c r="E29" s="68"/>
      <c r="F29" s="587" t="s">
        <v>485</v>
      </c>
      <c r="G29" s="287"/>
      <c r="H29" s="287"/>
      <c r="I29" s="287"/>
      <c r="J29" s="287"/>
      <c r="K29" s="287"/>
      <c r="L29" s="287"/>
      <c r="M29" s="193"/>
      <c r="N29" s="278" t="s">
        <v>187</v>
      </c>
      <c r="O29" s="278" t="s">
        <v>187</v>
      </c>
      <c r="P29" s="278" t="s">
        <v>187</v>
      </c>
      <c r="Q29" s="278" t="s">
        <v>153</v>
      </c>
      <c r="R29" s="289"/>
      <c r="S29" s="289"/>
    </row>
    <row r="30" spans="3:19">
      <c r="C30" s="280">
        <f t="shared" si="0"/>
        <v>14</v>
      </c>
      <c r="D30" s="67"/>
      <c r="E30" s="68"/>
      <c r="F30" s="68"/>
      <c r="G30" s="281" t="s">
        <v>486</v>
      </c>
      <c r="H30" s="281"/>
      <c r="I30" s="281"/>
      <c r="J30" s="281"/>
      <c r="K30" s="281"/>
      <c r="L30" s="281"/>
      <c r="M30" s="203" t="s">
        <v>481</v>
      </c>
      <c r="N30" s="271" t="s">
        <v>187</v>
      </c>
      <c r="O30" s="271" t="s">
        <v>187</v>
      </c>
      <c r="P30" s="271" t="s">
        <v>246</v>
      </c>
      <c r="Q30" s="271" t="s">
        <v>187</v>
      </c>
      <c r="R30" s="263"/>
      <c r="S30" s="263"/>
    </row>
    <row r="31" spans="3:19">
      <c r="C31" s="280">
        <f t="shared" si="0"/>
        <v>15</v>
      </c>
      <c r="D31" s="67"/>
      <c r="E31" s="68"/>
      <c r="F31" s="68"/>
      <c r="G31" s="281" t="s">
        <v>486</v>
      </c>
      <c r="H31" s="281"/>
      <c r="I31" s="281"/>
      <c r="J31" s="281"/>
      <c r="K31" s="281"/>
      <c r="L31" s="281"/>
      <c r="M31" s="203" t="s">
        <v>481</v>
      </c>
      <c r="N31" s="271" t="s">
        <v>187</v>
      </c>
      <c r="O31" s="271" t="s">
        <v>187</v>
      </c>
      <c r="P31" s="271" t="s">
        <v>246</v>
      </c>
      <c r="Q31" s="271" t="s">
        <v>187</v>
      </c>
      <c r="R31" s="263"/>
      <c r="S31" s="263"/>
    </row>
    <row r="32" spans="3:19">
      <c r="C32" s="280">
        <f t="shared" si="0"/>
        <v>16</v>
      </c>
      <c r="D32" s="67"/>
      <c r="E32" s="68"/>
      <c r="F32" s="68"/>
      <c r="G32" s="281" t="s">
        <v>486</v>
      </c>
      <c r="H32" s="281"/>
      <c r="I32" s="281"/>
      <c r="J32" s="281"/>
      <c r="K32" s="281"/>
      <c r="L32" s="281"/>
      <c r="M32" s="203" t="s">
        <v>481</v>
      </c>
      <c r="N32" s="271" t="s">
        <v>187</v>
      </c>
      <c r="O32" s="271" t="s">
        <v>187</v>
      </c>
      <c r="P32" s="271" t="s">
        <v>246</v>
      </c>
      <c r="Q32" s="271" t="s">
        <v>187</v>
      </c>
      <c r="R32" s="263"/>
      <c r="S32" s="263"/>
    </row>
    <row r="33" spans="3:19">
      <c r="C33" s="280">
        <f t="shared" si="0"/>
        <v>17</v>
      </c>
      <c r="D33" s="67"/>
      <c r="E33" s="68"/>
      <c r="F33" s="69"/>
      <c r="G33" s="281" t="s">
        <v>486</v>
      </c>
      <c r="H33" s="281"/>
      <c r="I33" s="281"/>
      <c r="J33" s="281"/>
      <c r="K33" s="281"/>
      <c r="L33" s="281"/>
      <c r="M33" s="203" t="s">
        <v>481</v>
      </c>
      <c r="N33" s="271" t="s">
        <v>187</v>
      </c>
      <c r="O33" s="271" t="s">
        <v>187</v>
      </c>
      <c r="P33" s="271" t="s">
        <v>246</v>
      </c>
      <c r="Q33" s="271" t="s">
        <v>187</v>
      </c>
      <c r="R33" s="263"/>
      <c r="S33" s="263"/>
    </row>
    <row r="34" spans="3:19">
      <c r="C34" s="280">
        <f t="shared" si="0"/>
        <v>18</v>
      </c>
      <c r="D34" s="67"/>
      <c r="E34" s="68"/>
      <c r="F34" s="587" t="s">
        <v>487</v>
      </c>
      <c r="G34" s="287"/>
      <c r="H34" s="287"/>
      <c r="I34" s="287"/>
      <c r="J34" s="287"/>
      <c r="K34" s="287"/>
      <c r="L34" s="287"/>
      <c r="M34" s="193"/>
      <c r="N34" s="278" t="s">
        <v>187</v>
      </c>
      <c r="O34" s="278" t="s">
        <v>187</v>
      </c>
      <c r="P34" s="278" t="s">
        <v>187</v>
      </c>
      <c r="Q34" s="278" t="s">
        <v>153</v>
      </c>
      <c r="R34" s="289"/>
      <c r="S34" s="289"/>
    </row>
    <row r="35" spans="3:19">
      <c r="C35" s="280">
        <f t="shared" si="0"/>
        <v>19</v>
      </c>
      <c r="D35" s="67"/>
      <c r="E35" s="68"/>
      <c r="F35" s="68"/>
      <c r="G35" s="281" t="s">
        <v>488</v>
      </c>
      <c r="H35" s="281"/>
      <c r="I35" s="281"/>
      <c r="J35" s="281"/>
      <c r="K35" s="281"/>
      <c r="L35" s="281"/>
      <c r="M35" s="203" t="s">
        <v>481</v>
      </c>
      <c r="N35" s="271" t="s">
        <v>187</v>
      </c>
      <c r="O35" s="271" t="s">
        <v>187</v>
      </c>
      <c r="P35" s="271" t="s">
        <v>246</v>
      </c>
      <c r="Q35" s="271" t="s">
        <v>187</v>
      </c>
      <c r="R35" s="263"/>
      <c r="S35" s="263"/>
    </row>
    <row r="36" spans="3:19">
      <c r="C36" s="280">
        <f t="shared" si="0"/>
        <v>20</v>
      </c>
      <c r="D36" s="67"/>
      <c r="E36" s="68"/>
      <c r="F36" s="587" t="s">
        <v>489</v>
      </c>
      <c r="G36" s="287"/>
      <c r="H36" s="287"/>
      <c r="I36" s="287"/>
      <c r="J36" s="287"/>
      <c r="K36" s="287"/>
      <c r="L36" s="287"/>
      <c r="M36" s="193"/>
      <c r="N36" s="278" t="s">
        <v>187</v>
      </c>
      <c r="O36" s="278" t="s">
        <v>187</v>
      </c>
      <c r="P36" s="278" t="s">
        <v>187</v>
      </c>
      <c r="Q36" s="278" t="s">
        <v>153</v>
      </c>
      <c r="R36" s="289"/>
      <c r="S36" s="289"/>
    </row>
    <row r="37" spans="3:19">
      <c r="C37" s="280">
        <f t="shared" si="0"/>
        <v>21</v>
      </c>
      <c r="D37" s="67"/>
      <c r="E37" s="68"/>
      <c r="F37" s="68"/>
      <c r="G37" s="281" t="s">
        <v>490</v>
      </c>
      <c r="H37" s="281"/>
      <c r="I37" s="281"/>
      <c r="J37" s="281"/>
      <c r="K37" s="281"/>
      <c r="L37" s="281"/>
      <c r="M37" s="203" t="s">
        <v>481</v>
      </c>
      <c r="N37" s="271" t="s">
        <v>187</v>
      </c>
      <c r="O37" s="271" t="s">
        <v>187</v>
      </c>
      <c r="P37" s="271" t="s">
        <v>246</v>
      </c>
      <c r="Q37" s="271" t="s">
        <v>187</v>
      </c>
      <c r="R37" s="263"/>
      <c r="S37" s="263"/>
    </row>
    <row r="38" spans="3:19">
      <c r="C38" s="280">
        <f t="shared" si="0"/>
        <v>22</v>
      </c>
      <c r="D38" s="67"/>
      <c r="E38" s="68"/>
      <c r="F38" s="587" t="s">
        <v>491</v>
      </c>
      <c r="G38" s="287"/>
      <c r="H38" s="287"/>
      <c r="I38" s="287"/>
      <c r="J38" s="287"/>
      <c r="K38" s="287"/>
      <c r="L38" s="287"/>
      <c r="M38" s="193"/>
      <c r="N38" s="278" t="s">
        <v>187</v>
      </c>
      <c r="O38" s="278" t="s">
        <v>187</v>
      </c>
      <c r="P38" s="278" t="s">
        <v>187</v>
      </c>
      <c r="Q38" s="278" t="s">
        <v>153</v>
      </c>
      <c r="R38" s="289"/>
      <c r="S38" s="289"/>
    </row>
    <row r="39" spans="3:19" ht="27">
      <c r="C39" s="280">
        <f t="shared" si="0"/>
        <v>23</v>
      </c>
      <c r="D39" s="67"/>
      <c r="E39" s="68"/>
      <c r="F39" s="68"/>
      <c r="G39" s="281" t="s">
        <v>492</v>
      </c>
      <c r="H39" s="281"/>
      <c r="I39" s="281"/>
      <c r="J39" s="281"/>
      <c r="K39" s="281"/>
      <c r="L39" s="281"/>
      <c r="M39" s="203" t="s">
        <v>481</v>
      </c>
      <c r="N39" s="271" t="s">
        <v>187</v>
      </c>
      <c r="O39" s="299" t="s">
        <v>493</v>
      </c>
      <c r="P39" s="271" t="s">
        <v>246</v>
      </c>
      <c r="Q39" s="271" t="s">
        <v>187</v>
      </c>
      <c r="R39" s="263"/>
      <c r="S39" s="263"/>
    </row>
    <row r="40" spans="3:19">
      <c r="C40" s="280">
        <f t="shared" si="0"/>
        <v>24</v>
      </c>
      <c r="D40" s="67"/>
      <c r="E40" s="68"/>
      <c r="F40" s="587" t="s">
        <v>494</v>
      </c>
      <c r="G40" s="287"/>
      <c r="H40" s="287"/>
      <c r="I40" s="287"/>
      <c r="J40" s="287"/>
      <c r="K40" s="287"/>
      <c r="L40" s="287"/>
      <c r="M40" s="193"/>
      <c r="N40" s="278" t="s">
        <v>187</v>
      </c>
      <c r="O40" s="278" t="s">
        <v>187</v>
      </c>
      <c r="P40" s="278" t="s">
        <v>187</v>
      </c>
      <c r="Q40" s="278" t="s">
        <v>153</v>
      </c>
      <c r="R40" s="289"/>
      <c r="S40" s="289"/>
    </row>
    <row r="41" spans="3:19" ht="24">
      <c r="C41" s="280">
        <f t="shared" si="0"/>
        <v>25</v>
      </c>
      <c r="D41" s="67"/>
      <c r="E41" s="68"/>
      <c r="F41" s="68"/>
      <c r="G41" s="281" t="s">
        <v>495</v>
      </c>
      <c r="H41" s="281"/>
      <c r="I41" s="281"/>
      <c r="J41" s="281"/>
      <c r="K41" s="281"/>
      <c r="L41" s="281"/>
      <c r="M41" s="203" t="s">
        <v>481</v>
      </c>
      <c r="N41" s="271" t="s">
        <v>187</v>
      </c>
      <c r="O41" s="300" t="s">
        <v>496</v>
      </c>
      <c r="P41" s="271" t="s">
        <v>246</v>
      </c>
      <c r="Q41" s="271" t="s">
        <v>187</v>
      </c>
      <c r="R41" s="263"/>
      <c r="S41" s="263"/>
    </row>
    <row r="42" spans="3:19">
      <c r="C42" s="280">
        <f t="shared" si="0"/>
        <v>26</v>
      </c>
      <c r="D42" s="67"/>
      <c r="E42" s="68"/>
      <c r="F42" s="587" t="s">
        <v>497</v>
      </c>
      <c r="G42" s="287"/>
      <c r="H42" s="287"/>
      <c r="I42" s="287"/>
      <c r="J42" s="287"/>
      <c r="K42" s="287"/>
      <c r="L42" s="287"/>
      <c r="M42" s="193"/>
      <c r="N42" s="278" t="s">
        <v>187</v>
      </c>
      <c r="O42" s="278" t="s">
        <v>187</v>
      </c>
      <c r="P42" s="278" t="s">
        <v>187</v>
      </c>
      <c r="Q42" s="278" t="s">
        <v>153</v>
      </c>
      <c r="R42" s="289"/>
      <c r="S42" s="289"/>
    </row>
    <row r="43" spans="3:19">
      <c r="C43" s="280">
        <f t="shared" si="0"/>
        <v>27</v>
      </c>
      <c r="D43" s="67"/>
      <c r="E43" s="68"/>
      <c r="F43" s="68"/>
      <c r="G43" s="281" t="s">
        <v>498</v>
      </c>
      <c r="H43" s="281"/>
      <c r="I43" s="281"/>
      <c r="J43" s="281"/>
      <c r="K43" s="281"/>
      <c r="L43" s="281"/>
      <c r="M43" s="203" t="s">
        <v>481</v>
      </c>
      <c r="N43" s="271" t="s">
        <v>187</v>
      </c>
      <c r="O43" s="271" t="s">
        <v>187</v>
      </c>
      <c r="P43" s="271" t="s">
        <v>246</v>
      </c>
      <c r="Q43" s="271" t="s">
        <v>187</v>
      </c>
      <c r="R43" s="263"/>
      <c r="S43" s="263"/>
    </row>
    <row r="44" spans="3:19">
      <c r="C44" s="280">
        <f t="shared" si="0"/>
        <v>28</v>
      </c>
      <c r="D44" s="67"/>
      <c r="E44" s="68"/>
      <c r="F44" s="587" t="s">
        <v>499</v>
      </c>
      <c r="G44" s="287"/>
      <c r="H44" s="287"/>
      <c r="I44" s="287"/>
      <c r="J44" s="287"/>
      <c r="K44" s="287"/>
      <c r="L44" s="287"/>
      <c r="M44" s="193"/>
      <c r="N44" s="278" t="s">
        <v>187</v>
      </c>
      <c r="O44" s="278" t="s">
        <v>187</v>
      </c>
      <c r="P44" s="278" t="s">
        <v>187</v>
      </c>
      <c r="Q44" s="278" t="s">
        <v>153</v>
      </c>
      <c r="R44" s="289"/>
      <c r="S44" s="289"/>
    </row>
    <row r="45" spans="3:19">
      <c r="C45" s="280">
        <f t="shared" si="0"/>
        <v>29</v>
      </c>
      <c r="D45" s="67"/>
      <c r="E45" s="67"/>
      <c r="F45" s="68"/>
      <c r="G45" s="281" t="s">
        <v>500</v>
      </c>
      <c r="H45" s="281"/>
      <c r="I45" s="281"/>
      <c r="J45" s="281"/>
      <c r="K45" s="281"/>
      <c r="L45" s="281"/>
      <c r="M45" s="203" t="s">
        <v>481</v>
      </c>
      <c r="N45" s="271" t="s">
        <v>187</v>
      </c>
      <c r="O45" s="271" t="s">
        <v>187</v>
      </c>
      <c r="P45" s="271" t="s">
        <v>246</v>
      </c>
      <c r="Q45" s="271" t="s">
        <v>187</v>
      </c>
      <c r="R45" s="263"/>
      <c r="S45" s="263"/>
    </row>
    <row r="46" spans="3:19">
      <c r="C46" s="280">
        <f t="shared" si="0"/>
        <v>30</v>
      </c>
      <c r="D46" s="67"/>
      <c r="E46" s="67"/>
      <c r="F46" s="68"/>
      <c r="G46" s="281" t="s">
        <v>501</v>
      </c>
      <c r="H46" s="281"/>
      <c r="I46" s="281"/>
      <c r="J46" s="281"/>
      <c r="K46" s="281"/>
      <c r="L46" s="281"/>
      <c r="M46" s="203" t="s">
        <v>481</v>
      </c>
      <c r="N46" s="271" t="s">
        <v>187</v>
      </c>
      <c r="O46" s="271" t="s">
        <v>187</v>
      </c>
      <c r="P46" s="271" t="s">
        <v>246</v>
      </c>
      <c r="Q46" s="271" t="s">
        <v>187</v>
      </c>
      <c r="R46" s="263"/>
      <c r="S46" s="263"/>
    </row>
    <row r="47" spans="3:19">
      <c r="C47" s="280">
        <f t="shared" si="0"/>
        <v>31</v>
      </c>
      <c r="D47" s="67"/>
      <c r="E47" s="67"/>
      <c r="F47" s="68"/>
      <c r="G47" s="281" t="s">
        <v>502</v>
      </c>
      <c r="H47" s="281"/>
      <c r="I47" s="281"/>
      <c r="J47" s="281"/>
      <c r="K47" s="281"/>
      <c r="L47" s="281"/>
      <c r="M47" s="203" t="s">
        <v>481</v>
      </c>
      <c r="N47" s="271" t="s">
        <v>187</v>
      </c>
      <c r="O47" s="271" t="s">
        <v>187</v>
      </c>
      <c r="P47" s="271" t="s">
        <v>246</v>
      </c>
      <c r="Q47" s="271" t="s">
        <v>187</v>
      </c>
      <c r="R47" s="263"/>
      <c r="S47" s="263"/>
    </row>
    <row r="48" spans="3:19">
      <c r="C48" s="280">
        <f t="shared" si="0"/>
        <v>32</v>
      </c>
      <c r="D48" s="67"/>
      <c r="E48" s="67"/>
      <c r="F48" s="69"/>
      <c r="G48" s="281" t="s">
        <v>503</v>
      </c>
      <c r="H48" s="281"/>
      <c r="I48" s="281"/>
      <c r="J48" s="281"/>
      <c r="K48" s="281"/>
      <c r="L48" s="281"/>
      <c r="M48" s="203" t="s">
        <v>481</v>
      </c>
      <c r="N48" s="271" t="s">
        <v>187</v>
      </c>
      <c r="O48" s="271" t="s">
        <v>187</v>
      </c>
      <c r="P48" s="271" t="s">
        <v>246</v>
      </c>
      <c r="Q48" s="271" t="s">
        <v>187</v>
      </c>
      <c r="R48" s="263"/>
      <c r="S48" s="263"/>
    </row>
    <row r="49" spans="3:19">
      <c r="C49" s="280">
        <f t="shared" si="0"/>
        <v>33</v>
      </c>
      <c r="D49" s="67"/>
      <c r="E49" s="593" t="s">
        <v>504</v>
      </c>
      <c r="F49" s="287"/>
      <c r="G49" s="287"/>
      <c r="H49" s="287"/>
      <c r="I49" s="287"/>
      <c r="J49" s="287"/>
      <c r="K49" s="287"/>
      <c r="L49" s="287"/>
      <c r="M49" s="193"/>
      <c r="N49" s="278" t="s">
        <v>187</v>
      </c>
      <c r="O49" s="278" t="s">
        <v>187</v>
      </c>
      <c r="P49" s="278" t="s">
        <v>187</v>
      </c>
      <c r="Q49" s="278" t="s">
        <v>153</v>
      </c>
      <c r="R49" s="289"/>
      <c r="S49" s="289"/>
    </row>
    <row r="50" spans="3:19">
      <c r="C50" s="280">
        <f t="shared" si="0"/>
        <v>34</v>
      </c>
      <c r="D50" s="67"/>
      <c r="E50" s="68"/>
      <c r="F50" s="281" t="s">
        <v>472</v>
      </c>
      <c r="G50" s="281"/>
      <c r="H50" s="281"/>
      <c r="I50" s="281"/>
      <c r="J50" s="281"/>
      <c r="K50" s="281"/>
      <c r="L50" s="281"/>
      <c r="M50" s="204" t="s">
        <v>473</v>
      </c>
      <c r="N50" s="271" t="s">
        <v>187</v>
      </c>
      <c r="O50" s="274" t="s">
        <v>187</v>
      </c>
      <c r="P50" s="271" t="s">
        <v>246</v>
      </c>
      <c r="Q50" s="271" t="s">
        <v>187</v>
      </c>
      <c r="R50" s="263"/>
      <c r="S50" s="264"/>
    </row>
    <row r="51" spans="3:19" ht="27">
      <c r="C51" s="280">
        <f t="shared" si="0"/>
        <v>35</v>
      </c>
      <c r="D51" s="67"/>
      <c r="E51" s="68"/>
      <c r="F51" s="281" t="s">
        <v>474</v>
      </c>
      <c r="G51" s="281"/>
      <c r="H51" s="281"/>
      <c r="I51" s="281"/>
      <c r="J51" s="281"/>
      <c r="K51" s="281"/>
      <c r="L51" s="281"/>
      <c r="M51" s="190"/>
      <c r="N51" s="271" t="s">
        <v>187</v>
      </c>
      <c r="O51" s="274" t="s">
        <v>475</v>
      </c>
      <c r="P51" s="271" t="s">
        <v>246</v>
      </c>
      <c r="Q51" s="271" t="s">
        <v>187</v>
      </c>
      <c r="R51" s="263"/>
      <c r="S51" s="264"/>
    </row>
    <row r="52" spans="3:19">
      <c r="C52" s="280">
        <f t="shared" si="0"/>
        <v>36</v>
      </c>
      <c r="D52" s="67"/>
      <c r="E52" s="68"/>
      <c r="F52" s="297" t="s">
        <v>476</v>
      </c>
      <c r="G52" s="297"/>
      <c r="H52" s="297"/>
      <c r="I52" s="297"/>
      <c r="J52" s="297"/>
      <c r="K52" s="297"/>
      <c r="L52" s="297"/>
      <c r="M52" s="201"/>
      <c r="N52" s="298"/>
      <c r="O52" s="274" t="s">
        <v>187</v>
      </c>
      <c r="P52" s="271" t="s">
        <v>246</v>
      </c>
      <c r="Q52" s="271" t="s">
        <v>187</v>
      </c>
      <c r="R52" s="264"/>
      <c r="S52" s="264"/>
    </row>
    <row r="53" spans="3:19">
      <c r="C53" s="280">
        <f t="shared" si="0"/>
        <v>37</v>
      </c>
      <c r="D53" s="67"/>
      <c r="E53" s="68"/>
      <c r="F53" s="281" t="s">
        <v>477</v>
      </c>
      <c r="G53" s="281"/>
      <c r="H53" s="281"/>
      <c r="I53" s="281"/>
      <c r="J53" s="281"/>
      <c r="K53" s="281"/>
      <c r="L53" s="281"/>
      <c r="M53" s="190"/>
      <c r="N53" s="271" t="s">
        <v>187</v>
      </c>
      <c r="O53" s="271" t="s">
        <v>478</v>
      </c>
      <c r="P53" s="271" t="s">
        <v>246</v>
      </c>
      <c r="Q53" s="271" t="s">
        <v>187</v>
      </c>
      <c r="R53" s="263"/>
      <c r="S53" s="263"/>
    </row>
    <row r="54" spans="3:19">
      <c r="C54" s="280">
        <f t="shared" si="0"/>
        <v>38</v>
      </c>
      <c r="D54" s="67"/>
      <c r="E54" s="68"/>
      <c r="F54" s="587" t="s">
        <v>505</v>
      </c>
      <c r="G54" s="287"/>
      <c r="H54" s="287"/>
      <c r="I54" s="287"/>
      <c r="J54" s="287"/>
      <c r="K54" s="287"/>
      <c r="L54" s="287"/>
      <c r="M54" s="193"/>
      <c r="N54" s="278" t="s">
        <v>187</v>
      </c>
      <c r="O54" s="278" t="s">
        <v>187</v>
      </c>
      <c r="P54" s="278" t="s">
        <v>187</v>
      </c>
      <c r="Q54" s="278" t="s">
        <v>153</v>
      </c>
      <c r="R54" s="289"/>
      <c r="S54" s="289"/>
    </row>
    <row r="55" spans="3:19">
      <c r="C55" s="280">
        <f t="shared" si="0"/>
        <v>39</v>
      </c>
      <c r="D55" s="67"/>
      <c r="E55" s="68"/>
      <c r="F55" s="68"/>
      <c r="G55" s="281" t="s">
        <v>480</v>
      </c>
      <c r="H55" s="281"/>
      <c r="I55" s="281"/>
      <c r="J55" s="281"/>
      <c r="K55" s="281"/>
      <c r="L55" s="281"/>
      <c r="M55" s="203" t="s">
        <v>481</v>
      </c>
      <c r="N55" s="271" t="s">
        <v>187</v>
      </c>
      <c r="O55" s="271" t="s">
        <v>187</v>
      </c>
      <c r="P55" s="271" t="s">
        <v>246</v>
      </c>
      <c r="Q55" s="271" t="s">
        <v>187</v>
      </c>
      <c r="R55" s="263"/>
      <c r="S55" s="263"/>
    </row>
    <row r="56" spans="3:19">
      <c r="C56" s="280">
        <f t="shared" si="0"/>
        <v>40</v>
      </c>
      <c r="D56" s="67"/>
      <c r="E56" s="68"/>
      <c r="F56" s="68"/>
      <c r="G56" s="281" t="s">
        <v>480</v>
      </c>
      <c r="H56" s="281"/>
      <c r="I56" s="281"/>
      <c r="J56" s="281"/>
      <c r="K56" s="281"/>
      <c r="L56" s="281"/>
      <c r="M56" s="203" t="s">
        <v>481</v>
      </c>
      <c r="N56" s="271" t="s">
        <v>187</v>
      </c>
      <c r="O56" s="271" t="s">
        <v>187</v>
      </c>
      <c r="P56" s="271" t="s">
        <v>246</v>
      </c>
      <c r="Q56" s="271" t="s">
        <v>187</v>
      </c>
      <c r="R56" s="263"/>
      <c r="S56" s="263"/>
    </row>
    <row r="57" spans="3:19">
      <c r="C57" s="280">
        <f t="shared" si="0"/>
        <v>41</v>
      </c>
      <c r="D57" s="67"/>
      <c r="E57" s="68"/>
      <c r="F57" s="587" t="s">
        <v>482</v>
      </c>
      <c r="G57" s="287"/>
      <c r="H57" s="287"/>
      <c r="I57" s="287"/>
      <c r="J57" s="287"/>
      <c r="K57" s="287"/>
      <c r="L57" s="287"/>
      <c r="M57" s="193"/>
      <c r="N57" s="278" t="s">
        <v>187</v>
      </c>
      <c r="O57" s="278" t="s">
        <v>187</v>
      </c>
      <c r="P57" s="278" t="s">
        <v>187</v>
      </c>
      <c r="Q57" s="278" t="s">
        <v>153</v>
      </c>
      <c r="R57" s="289"/>
      <c r="S57" s="289"/>
    </row>
    <row r="58" spans="3:19" ht="27">
      <c r="C58" s="280">
        <f t="shared" si="0"/>
        <v>42</v>
      </c>
      <c r="D58" s="67"/>
      <c r="E58" s="68"/>
      <c r="F58" s="68"/>
      <c r="G58" s="281" t="s">
        <v>483</v>
      </c>
      <c r="H58" s="281"/>
      <c r="I58" s="281"/>
      <c r="J58" s="281"/>
      <c r="K58" s="281"/>
      <c r="L58" s="281"/>
      <c r="M58" s="203" t="s">
        <v>481</v>
      </c>
      <c r="N58" s="271" t="s">
        <v>187</v>
      </c>
      <c r="O58" s="271" t="s">
        <v>484</v>
      </c>
      <c r="P58" s="271" t="s">
        <v>246</v>
      </c>
      <c r="Q58" s="271" t="s">
        <v>187</v>
      </c>
      <c r="R58" s="263"/>
      <c r="S58" s="263"/>
    </row>
    <row r="59" spans="3:19">
      <c r="C59" s="280">
        <f t="shared" si="0"/>
        <v>43</v>
      </c>
      <c r="D59" s="67"/>
      <c r="E59" s="68"/>
      <c r="F59" s="587" t="s">
        <v>485</v>
      </c>
      <c r="G59" s="287"/>
      <c r="H59" s="287"/>
      <c r="I59" s="287"/>
      <c r="J59" s="287"/>
      <c r="K59" s="287"/>
      <c r="L59" s="287"/>
      <c r="M59" s="193"/>
      <c r="N59" s="278" t="s">
        <v>187</v>
      </c>
      <c r="O59" s="278" t="s">
        <v>187</v>
      </c>
      <c r="P59" s="278" t="s">
        <v>187</v>
      </c>
      <c r="Q59" s="278" t="s">
        <v>153</v>
      </c>
      <c r="R59" s="289"/>
      <c r="S59" s="289"/>
    </row>
    <row r="60" spans="3:19">
      <c r="C60" s="280">
        <f t="shared" si="0"/>
        <v>44</v>
      </c>
      <c r="D60" s="67"/>
      <c r="E60" s="68"/>
      <c r="F60" s="68"/>
      <c r="G60" s="281" t="s">
        <v>486</v>
      </c>
      <c r="H60" s="281"/>
      <c r="I60" s="281"/>
      <c r="J60" s="281"/>
      <c r="K60" s="281"/>
      <c r="L60" s="281"/>
      <c r="M60" s="203" t="s">
        <v>481</v>
      </c>
      <c r="N60" s="271" t="s">
        <v>187</v>
      </c>
      <c r="O60" s="271" t="s">
        <v>187</v>
      </c>
      <c r="P60" s="271" t="s">
        <v>246</v>
      </c>
      <c r="Q60" s="271" t="s">
        <v>187</v>
      </c>
      <c r="R60" s="263"/>
      <c r="S60" s="263"/>
    </row>
    <row r="61" spans="3:19">
      <c r="C61" s="280">
        <f t="shared" si="0"/>
        <v>45</v>
      </c>
      <c r="D61" s="67"/>
      <c r="E61" s="68"/>
      <c r="F61" s="69"/>
      <c r="G61" s="281" t="s">
        <v>486</v>
      </c>
      <c r="H61" s="281"/>
      <c r="I61" s="281"/>
      <c r="J61" s="281"/>
      <c r="K61" s="281"/>
      <c r="L61" s="281"/>
      <c r="M61" s="203" t="s">
        <v>481</v>
      </c>
      <c r="N61" s="271" t="s">
        <v>187</v>
      </c>
      <c r="O61" s="271" t="s">
        <v>187</v>
      </c>
      <c r="P61" s="271" t="s">
        <v>246</v>
      </c>
      <c r="Q61" s="271" t="s">
        <v>187</v>
      </c>
      <c r="R61" s="263"/>
      <c r="S61" s="263"/>
    </row>
    <row r="62" spans="3:19">
      <c r="C62" s="280">
        <f t="shared" si="0"/>
        <v>46</v>
      </c>
      <c r="D62" s="67"/>
      <c r="E62" s="68"/>
      <c r="F62" s="587" t="s">
        <v>487</v>
      </c>
      <c r="G62" s="287"/>
      <c r="H62" s="287"/>
      <c r="I62" s="287"/>
      <c r="J62" s="287"/>
      <c r="K62" s="287"/>
      <c r="L62" s="287"/>
      <c r="M62" s="193"/>
      <c r="N62" s="278" t="s">
        <v>187</v>
      </c>
      <c r="O62" s="278" t="s">
        <v>187</v>
      </c>
      <c r="P62" s="278" t="s">
        <v>187</v>
      </c>
      <c r="Q62" s="278" t="s">
        <v>153</v>
      </c>
      <c r="R62" s="289"/>
      <c r="S62" s="289"/>
    </row>
    <row r="63" spans="3:19">
      <c r="C63" s="280">
        <f t="shared" si="0"/>
        <v>47</v>
      </c>
      <c r="D63" s="67"/>
      <c r="E63" s="68"/>
      <c r="F63" s="68"/>
      <c r="G63" s="281" t="s">
        <v>488</v>
      </c>
      <c r="H63" s="281"/>
      <c r="I63" s="281"/>
      <c r="J63" s="281"/>
      <c r="K63" s="281"/>
      <c r="L63" s="281"/>
      <c r="M63" s="203" t="s">
        <v>481</v>
      </c>
      <c r="N63" s="271" t="s">
        <v>187</v>
      </c>
      <c r="O63" s="271" t="s">
        <v>187</v>
      </c>
      <c r="P63" s="271" t="s">
        <v>246</v>
      </c>
      <c r="Q63" s="271" t="s">
        <v>187</v>
      </c>
      <c r="R63" s="263"/>
      <c r="S63" s="263"/>
    </row>
    <row r="64" spans="3:19">
      <c r="C64" s="280">
        <f t="shared" si="0"/>
        <v>48</v>
      </c>
      <c r="D64" s="67"/>
      <c r="E64" s="68"/>
      <c r="F64" s="587" t="s">
        <v>489</v>
      </c>
      <c r="G64" s="287"/>
      <c r="H64" s="287"/>
      <c r="I64" s="287"/>
      <c r="J64" s="287"/>
      <c r="K64" s="287"/>
      <c r="L64" s="287"/>
      <c r="M64" s="193"/>
      <c r="N64" s="278" t="s">
        <v>187</v>
      </c>
      <c r="O64" s="278" t="s">
        <v>187</v>
      </c>
      <c r="P64" s="278" t="s">
        <v>187</v>
      </c>
      <c r="Q64" s="278" t="s">
        <v>153</v>
      </c>
      <c r="R64" s="289"/>
      <c r="S64" s="289"/>
    </row>
    <row r="65" spans="3:19">
      <c r="C65" s="280">
        <f t="shared" si="0"/>
        <v>49</v>
      </c>
      <c r="D65" s="67"/>
      <c r="E65" s="68"/>
      <c r="F65" s="68"/>
      <c r="G65" s="281" t="s">
        <v>490</v>
      </c>
      <c r="H65" s="281"/>
      <c r="I65" s="281"/>
      <c r="J65" s="281"/>
      <c r="K65" s="281"/>
      <c r="L65" s="281"/>
      <c r="M65" s="203" t="s">
        <v>481</v>
      </c>
      <c r="N65" s="271" t="s">
        <v>187</v>
      </c>
      <c r="O65" s="271" t="s">
        <v>187</v>
      </c>
      <c r="P65" s="271" t="s">
        <v>246</v>
      </c>
      <c r="Q65" s="271" t="s">
        <v>187</v>
      </c>
      <c r="R65" s="263"/>
      <c r="S65" s="263"/>
    </row>
    <row r="66" spans="3:19">
      <c r="C66" s="280">
        <f t="shared" si="0"/>
        <v>50</v>
      </c>
      <c r="D66" s="67"/>
      <c r="E66" s="68"/>
      <c r="F66" s="587" t="s">
        <v>491</v>
      </c>
      <c r="G66" s="287"/>
      <c r="H66" s="287"/>
      <c r="I66" s="287"/>
      <c r="J66" s="287"/>
      <c r="K66" s="287"/>
      <c r="L66" s="287"/>
      <c r="M66" s="193"/>
      <c r="N66" s="278" t="s">
        <v>187</v>
      </c>
      <c r="O66" s="278" t="s">
        <v>187</v>
      </c>
      <c r="P66" s="278" t="s">
        <v>187</v>
      </c>
      <c r="Q66" s="278" t="s">
        <v>153</v>
      </c>
      <c r="R66" s="289"/>
      <c r="S66" s="289"/>
    </row>
    <row r="67" spans="3:19" ht="27">
      <c r="C67" s="280">
        <f t="shared" si="0"/>
        <v>51</v>
      </c>
      <c r="D67" s="67"/>
      <c r="E67" s="68"/>
      <c r="F67" s="68"/>
      <c r="G67" s="281" t="s">
        <v>492</v>
      </c>
      <c r="H67" s="281"/>
      <c r="I67" s="281"/>
      <c r="J67" s="281"/>
      <c r="K67" s="281"/>
      <c r="L67" s="281"/>
      <c r="M67" s="203" t="s">
        <v>481</v>
      </c>
      <c r="N67" s="271" t="s">
        <v>187</v>
      </c>
      <c r="O67" s="299" t="s">
        <v>493</v>
      </c>
      <c r="P67" s="271" t="s">
        <v>246</v>
      </c>
      <c r="Q67" s="271" t="s">
        <v>187</v>
      </c>
      <c r="R67" s="263"/>
      <c r="S67" s="263"/>
    </row>
    <row r="68" spans="3:19">
      <c r="C68" s="280">
        <f t="shared" si="0"/>
        <v>52</v>
      </c>
      <c r="D68" s="67"/>
      <c r="E68" s="68"/>
      <c r="F68" s="587" t="s">
        <v>494</v>
      </c>
      <c r="G68" s="287"/>
      <c r="H68" s="287"/>
      <c r="I68" s="287"/>
      <c r="J68" s="287"/>
      <c r="K68" s="287"/>
      <c r="L68" s="287"/>
      <c r="M68" s="193"/>
      <c r="N68" s="278" t="s">
        <v>187</v>
      </c>
      <c r="O68" s="278" t="s">
        <v>187</v>
      </c>
      <c r="P68" s="278" t="s">
        <v>187</v>
      </c>
      <c r="Q68" s="278" t="s">
        <v>153</v>
      </c>
      <c r="R68" s="289"/>
      <c r="S68" s="289"/>
    </row>
    <row r="69" spans="3:19" ht="24">
      <c r="C69" s="280">
        <f t="shared" si="0"/>
        <v>53</v>
      </c>
      <c r="D69" s="67"/>
      <c r="E69" s="68"/>
      <c r="F69" s="68"/>
      <c r="G69" s="281" t="s">
        <v>495</v>
      </c>
      <c r="H69" s="281"/>
      <c r="I69" s="281"/>
      <c r="J69" s="281"/>
      <c r="K69" s="281"/>
      <c r="L69" s="281"/>
      <c r="M69" s="203" t="s">
        <v>481</v>
      </c>
      <c r="N69" s="271" t="s">
        <v>187</v>
      </c>
      <c r="O69" s="300" t="s">
        <v>496</v>
      </c>
      <c r="P69" s="271" t="s">
        <v>246</v>
      </c>
      <c r="Q69" s="271" t="s">
        <v>187</v>
      </c>
      <c r="R69" s="263"/>
      <c r="S69" s="263"/>
    </row>
    <row r="70" spans="3:19">
      <c r="C70" s="280">
        <f t="shared" si="0"/>
        <v>54</v>
      </c>
      <c r="D70" s="67"/>
      <c r="E70" s="68"/>
      <c r="F70" s="587" t="s">
        <v>497</v>
      </c>
      <c r="G70" s="287"/>
      <c r="H70" s="287"/>
      <c r="I70" s="287"/>
      <c r="J70" s="287"/>
      <c r="K70" s="287"/>
      <c r="L70" s="287"/>
      <c r="M70" s="193"/>
      <c r="N70" s="278" t="s">
        <v>187</v>
      </c>
      <c r="O70" s="278" t="s">
        <v>187</v>
      </c>
      <c r="P70" s="278" t="s">
        <v>187</v>
      </c>
      <c r="Q70" s="278" t="s">
        <v>153</v>
      </c>
      <c r="R70" s="289"/>
      <c r="S70" s="289"/>
    </row>
    <row r="71" spans="3:19">
      <c r="C71" s="280">
        <f t="shared" si="0"/>
        <v>55</v>
      </c>
      <c r="D71" s="67"/>
      <c r="E71" s="68"/>
      <c r="F71" s="68"/>
      <c r="G71" s="281" t="s">
        <v>498</v>
      </c>
      <c r="H71" s="281"/>
      <c r="I71" s="281"/>
      <c r="J71" s="281"/>
      <c r="K71" s="281"/>
      <c r="L71" s="281"/>
      <c r="M71" s="203" t="s">
        <v>481</v>
      </c>
      <c r="N71" s="271" t="s">
        <v>187</v>
      </c>
      <c r="O71" s="271" t="s">
        <v>187</v>
      </c>
      <c r="P71" s="271" t="s">
        <v>246</v>
      </c>
      <c r="Q71" s="271" t="s">
        <v>187</v>
      </c>
      <c r="R71" s="263"/>
      <c r="S71" s="263"/>
    </row>
    <row r="72" spans="3:19">
      <c r="C72" s="280">
        <f t="shared" si="0"/>
        <v>56</v>
      </c>
      <c r="D72" s="67"/>
      <c r="E72" s="68"/>
      <c r="F72" s="587" t="s">
        <v>499</v>
      </c>
      <c r="G72" s="287"/>
      <c r="H72" s="287"/>
      <c r="I72" s="287"/>
      <c r="J72" s="287"/>
      <c r="K72" s="287"/>
      <c r="L72" s="287"/>
      <c r="M72" s="193"/>
      <c r="N72" s="278" t="s">
        <v>187</v>
      </c>
      <c r="O72" s="278" t="s">
        <v>187</v>
      </c>
      <c r="P72" s="278" t="s">
        <v>187</v>
      </c>
      <c r="Q72" s="278" t="s">
        <v>153</v>
      </c>
      <c r="R72" s="289"/>
      <c r="S72" s="289"/>
    </row>
    <row r="73" spans="3:19">
      <c r="C73" s="280">
        <f t="shared" si="0"/>
        <v>57</v>
      </c>
      <c r="D73" s="67"/>
      <c r="E73" s="67"/>
      <c r="F73" s="68"/>
      <c r="G73" s="281" t="s">
        <v>500</v>
      </c>
      <c r="H73" s="281"/>
      <c r="I73" s="281"/>
      <c r="J73" s="281"/>
      <c r="K73" s="281"/>
      <c r="L73" s="281"/>
      <c r="M73" s="190"/>
      <c r="N73" s="271" t="s">
        <v>187</v>
      </c>
      <c r="O73" s="271" t="s">
        <v>187</v>
      </c>
      <c r="P73" s="271" t="s">
        <v>246</v>
      </c>
      <c r="Q73" s="271" t="s">
        <v>187</v>
      </c>
      <c r="R73" s="263"/>
      <c r="S73" s="263"/>
    </row>
    <row r="74" spans="3:19">
      <c r="C74" s="280">
        <f t="shared" si="0"/>
        <v>58</v>
      </c>
      <c r="D74" s="67"/>
      <c r="E74" s="593" t="s">
        <v>506</v>
      </c>
      <c r="F74" s="287"/>
      <c r="G74" s="287"/>
      <c r="H74" s="287"/>
      <c r="I74" s="287"/>
      <c r="J74" s="287"/>
      <c r="K74" s="287"/>
      <c r="L74" s="287"/>
      <c r="M74" s="193"/>
      <c r="N74" s="278" t="s">
        <v>187</v>
      </c>
      <c r="O74" s="278" t="s">
        <v>187</v>
      </c>
      <c r="P74" s="278" t="s">
        <v>187</v>
      </c>
      <c r="Q74" s="278" t="s">
        <v>153</v>
      </c>
      <c r="R74" s="289"/>
      <c r="S74" s="289"/>
    </row>
    <row r="75" spans="3:19">
      <c r="C75" s="280">
        <f t="shared" si="0"/>
        <v>59</v>
      </c>
      <c r="D75" s="67"/>
      <c r="E75" s="68"/>
      <c r="F75" s="281" t="s">
        <v>472</v>
      </c>
      <c r="G75" s="281"/>
      <c r="H75" s="281"/>
      <c r="I75" s="281"/>
      <c r="J75" s="281"/>
      <c r="K75" s="281"/>
      <c r="L75" s="281"/>
      <c r="M75" s="204" t="s">
        <v>473</v>
      </c>
      <c r="N75" s="271" t="s">
        <v>187</v>
      </c>
      <c r="O75" s="274" t="s">
        <v>187</v>
      </c>
      <c r="P75" s="271" t="s">
        <v>246</v>
      </c>
      <c r="Q75" s="271" t="s">
        <v>187</v>
      </c>
      <c r="R75" s="263"/>
      <c r="S75" s="264"/>
    </row>
    <row r="76" spans="3:19" ht="27">
      <c r="C76" s="280">
        <f t="shared" si="0"/>
        <v>60</v>
      </c>
      <c r="D76" s="67"/>
      <c r="E76" s="68"/>
      <c r="F76" s="281" t="s">
        <v>474</v>
      </c>
      <c r="G76" s="281"/>
      <c r="H76" s="281"/>
      <c r="I76" s="281"/>
      <c r="J76" s="281"/>
      <c r="K76" s="281"/>
      <c r="L76" s="281"/>
      <c r="M76" s="190"/>
      <c r="N76" s="271" t="s">
        <v>187</v>
      </c>
      <c r="O76" s="274" t="s">
        <v>475</v>
      </c>
      <c r="P76" s="271" t="s">
        <v>246</v>
      </c>
      <c r="Q76" s="271" t="s">
        <v>187</v>
      </c>
      <c r="R76" s="263"/>
      <c r="S76" s="264"/>
    </row>
    <row r="77" spans="3:19">
      <c r="C77" s="280">
        <f t="shared" si="0"/>
        <v>61</v>
      </c>
      <c r="D77" s="67"/>
      <c r="E77" s="68"/>
      <c r="F77" s="297" t="s">
        <v>476</v>
      </c>
      <c r="G77" s="297"/>
      <c r="H77" s="297"/>
      <c r="I77" s="297"/>
      <c r="J77" s="297"/>
      <c r="K77" s="297"/>
      <c r="L77" s="297"/>
      <c r="M77" s="201"/>
      <c r="N77" s="298"/>
      <c r="O77" s="274" t="s">
        <v>187</v>
      </c>
      <c r="P77" s="271" t="s">
        <v>246</v>
      </c>
      <c r="Q77" s="271" t="s">
        <v>187</v>
      </c>
      <c r="R77" s="264"/>
      <c r="S77" s="264"/>
    </row>
    <row r="78" spans="3:19">
      <c r="C78" s="280">
        <f t="shared" si="0"/>
        <v>62</v>
      </c>
      <c r="D78" s="67"/>
      <c r="E78" s="68"/>
      <c r="F78" s="281" t="s">
        <v>477</v>
      </c>
      <c r="G78" s="281"/>
      <c r="H78" s="281"/>
      <c r="I78" s="281"/>
      <c r="J78" s="281"/>
      <c r="K78" s="281"/>
      <c r="L78" s="281"/>
      <c r="M78" s="190"/>
      <c r="N78" s="271" t="s">
        <v>187</v>
      </c>
      <c r="O78" s="271" t="s">
        <v>478</v>
      </c>
      <c r="P78" s="271" t="s">
        <v>246</v>
      </c>
      <c r="Q78" s="271" t="s">
        <v>187</v>
      </c>
      <c r="R78" s="263"/>
      <c r="S78" s="263"/>
    </row>
    <row r="79" spans="3:19">
      <c r="C79" s="280">
        <f t="shared" si="0"/>
        <v>63</v>
      </c>
      <c r="D79" s="67"/>
      <c r="E79" s="68"/>
      <c r="F79" s="587" t="s">
        <v>505</v>
      </c>
      <c r="G79" s="287"/>
      <c r="H79" s="287"/>
      <c r="I79" s="287"/>
      <c r="J79" s="287"/>
      <c r="K79" s="287"/>
      <c r="L79" s="287"/>
      <c r="M79" s="193"/>
      <c r="N79" s="278" t="s">
        <v>187</v>
      </c>
      <c r="O79" s="278" t="s">
        <v>187</v>
      </c>
      <c r="P79" s="278" t="s">
        <v>187</v>
      </c>
      <c r="Q79" s="278" t="s">
        <v>153</v>
      </c>
      <c r="R79" s="289"/>
      <c r="S79" s="289"/>
    </row>
    <row r="80" spans="3:19">
      <c r="C80" s="280">
        <f t="shared" si="0"/>
        <v>64</v>
      </c>
      <c r="D80" s="67"/>
      <c r="E80" s="68"/>
      <c r="F80" s="68"/>
      <c r="G80" s="281" t="s">
        <v>480</v>
      </c>
      <c r="H80" s="281"/>
      <c r="I80" s="281"/>
      <c r="J80" s="281"/>
      <c r="K80" s="281"/>
      <c r="L80" s="281"/>
      <c r="M80" s="203" t="s">
        <v>481</v>
      </c>
      <c r="N80" s="271" t="s">
        <v>187</v>
      </c>
      <c r="O80" s="271" t="s">
        <v>187</v>
      </c>
      <c r="P80" s="271" t="s">
        <v>246</v>
      </c>
      <c r="Q80" s="271" t="s">
        <v>187</v>
      </c>
      <c r="R80" s="263"/>
      <c r="S80" s="263"/>
    </row>
    <row r="81" spans="3:19">
      <c r="C81" s="280">
        <f t="shared" ref="C81:C146" si="1">ROW()-16</f>
        <v>65</v>
      </c>
      <c r="D81" s="67"/>
      <c r="E81" s="68"/>
      <c r="F81" s="587" t="s">
        <v>482</v>
      </c>
      <c r="G81" s="287"/>
      <c r="H81" s="287"/>
      <c r="I81" s="287"/>
      <c r="J81" s="287"/>
      <c r="K81" s="287"/>
      <c r="L81" s="287"/>
      <c r="M81" s="193"/>
      <c r="N81" s="278" t="s">
        <v>187</v>
      </c>
      <c r="O81" s="278" t="s">
        <v>187</v>
      </c>
      <c r="P81" s="278" t="s">
        <v>187</v>
      </c>
      <c r="Q81" s="278" t="s">
        <v>153</v>
      </c>
      <c r="R81" s="289"/>
      <c r="S81" s="289"/>
    </row>
    <row r="82" spans="3:19" ht="27">
      <c r="C82" s="280">
        <f t="shared" si="1"/>
        <v>66</v>
      </c>
      <c r="D82" s="67"/>
      <c r="E82" s="68"/>
      <c r="F82" s="68"/>
      <c r="G82" s="281" t="s">
        <v>483</v>
      </c>
      <c r="H82" s="281"/>
      <c r="I82" s="281"/>
      <c r="J82" s="281"/>
      <c r="K82" s="281"/>
      <c r="L82" s="281"/>
      <c r="M82" s="203" t="s">
        <v>481</v>
      </c>
      <c r="N82" s="271" t="s">
        <v>187</v>
      </c>
      <c r="O82" s="271" t="s">
        <v>484</v>
      </c>
      <c r="P82" s="271" t="s">
        <v>246</v>
      </c>
      <c r="Q82" s="271" t="s">
        <v>187</v>
      </c>
      <c r="R82" s="263"/>
      <c r="S82" s="263"/>
    </row>
    <row r="83" spans="3:19">
      <c r="C83" s="280">
        <f t="shared" si="1"/>
        <v>67</v>
      </c>
      <c r="D83" s="67"/>
      <c r="E83" s="68"/>
      <c r="F83" s="587" t="s">
        <v>485</v>
      </c>
      <c r="G83" s="287"/>
      <c r="H83" s="287"/>
      <c r="I83" s="287"/>
      <c r="J83" s="287"/>
      <c r="K83" s="287"/>
      <c r="L83" s="287"/>
      <c r="M83" s="193"/>
      <c r="N83" s="278" t="s">
        <v>187</v>
      </c>
      <c r="O83" s="278" t="s">
        <v>187</v>
      </c>
      <c r="P83" s="278" t="s">
        <v>187</v>
      </c>
      <c r="Q83" s="278" t="s">
        <v>153</v>
      </c>
      <c r="R83" s="289"/>
      <c r="S83" s="289"/>
    </row>
    <row r="84" spans="3:19">
      <c r="C84" s="280">
        <f t="shared" si="1"/>
        <v>68</v>
      </c>
      <c r="D84" s="67"/>
      <c r="E84" s="68"/>
      <c r="F84" s="68"/>
      <c r="G84" s="281" t="s">
        <v>486</v>
      </c>
      <c r="H84" s="281"/>
      <c r="I84" s="281"/>
      <c r="J84" s="281"/>
      <c r="K84" s="281"/>
      <c r="L84" s="281"/>
      <c r="M84" s="203" t="s">
        <v>481</v>
      </c>
      <c r="N84" s="271" t="s">
        <v>187</v>
      </c>
      <c r="O84" s="271" t="s">
        <v>187</v>
      </c>
      <c r="P84" s="271" t="s">
        <v>246</v>
      </c>
      <c r="Q84" s="271" t="s">
        <v>187</v>
      </c>
      <c r="R84" s="263"/>
      <c r="S84" s="263"/>
    </row>
    <row r="85" spans="3:19">
      <c r="C85" s="280">
        <f t="shared" si="1"/>
        <v>69</v>
      </c>
      <c r="D85" s="67"/>
      <c r="E85" s="68"/>
      <c r="F85" s="587" t="s">
        <v>487</v>
      </c>
      <c r="G85" s="287"/>
      <c r="H85" s="287"/>
      <c r="I85" s="287"/>
      <c r="J85" s="287"/>
      <c r="K85" s="287"/>
      <c r="L85" s="287"/>
      <c r="M85" s="193"/>
      <c r="N85" s="278" t="s">
        <v>187</v>
      </c>
      <c r="O85" s="278" t="s">
        <v>187</v>
      </c>
      <c r="P85" s="278" t="s">
        <v>187</v>
      </c>
      <c r="Q85" s="278" t="s">
        <v>153</v>
      </c>
      <c r="R85" s="289"/>
      <c r="S85" s="289"/>
    </row>
    <row r="86" spans="3:19">
      <c r="C86" s="280">
        <f t="shared" si="1"/>
        <v>70</v>
      </c>
      <c r="D86" s="67"/>
      <c r="E86" s="68"/>
      <c r="F86" s="68"/>
      <c r="G86" s="281" t="s">
        <v>488</v>
      </c>
      <c r="H86" s="281"/>
      <c r="I86" s="281"/>
      <c r="J86" s="281"/>
      <c r="K86" s="281"/>
      <c r="L86" s="281"/>
      <c r="M86" s="203" t="s">
        <v>481</v>
      </c>
      <c r="N86" s="271" t="s">
        <v>187</v>
      </c>
      <c r="O86" s="271" t="s">
        <v>187</v>
      </c>
      <c r="P86" s="271" t="s">
        <v>246</v>
      </c>
      <c r="Q86" s="271" t="s">
        <v>187</v>
      </c>
      <c r="R86" s="263"/>
      <c r="S86" s="263"/>
    </row>
    <row r="87" spans="3:19">
      <c r="C87" s="280">
        <f t="shared" si="1"/>
        <v>71</v>
      </c>
      <c r="D87" s="67"/>
      <c r="E87" s="68"/>
      <c r="F87" s="587" t="s">
        <v>489</v>
      </c>
      <c r="G87" s="287"/>
      <c r="H87" s="287"/>
      <c r="I87" s="287"/>
      <c r="J87" s="287"/>
      <c r="K87" s="287"/>
      <c r="L87" s="287"/>
      <c r="M87" s="193"/>
      <c r="N87" s="278" t="s">
        <v>187</v>
      </c>
      <c r="O87" s="278" t="s">
        <v>187</v>
      </c>
      <c r="P87" s="278" t="s">
        <v>187</v>
      </c>
      <c r="Q87" s="278" t="s">
        <v>153</v>
      </c>
      <c r="R87" s="289"/>
      <c r="S87" s="289"/>
    </row>
    <row r="88" spans="3:19">
      <c r="C88" s="280">
        <f t="shared" si="1"/>
        <v>72</v>
      </c>
      <c r="D88" s="67"/>
      <c r="E88" s="68"/>
      <c r="F88" s="68"/>
      <c r="G88" s="281" t="s">
        <v>490</v>
      </c>
      <c r="H88" s="281"/>
      <c r="I88" s="281"/>
      <c r="J88" s="281"/>
      <c r="K88" s="281"/>
      <c r="L88" s="281"/>
      <c r="M88" s="203" t="s">
        <v>481</v>
      </c>
      <c r="N88" s="271" t="s">
        <v>187</v>
      </c>
      <c r="O88" s="271" t="s">
        <v>187</v>
      </c>
      <c r="P88" s="271" t="s">
        <v>246</v>
      </c>
      <c r="Q88" s="271" t="s">
        <v>187</v>
      </c>
      <c r="R88" s="263"/>
      <c r="S88" s="263"/>
    </row>
    <row r="89" spans="3:19">
      <c r="C89" s="280">
        <f t="shared" si="1"/>
        <v>73</v>
      </c>
      <c r="D89" s="67"/>
      <c r="E89" s="68"/>
      <c r="F89" s="587" t="s">
        <v>491</v>
      </c>
      <c r="G89" s="287"/>
      <c r="H89" s="287"/>
      <c r="I89" s="287"/>
      <c r="J89" s="287"/>
      <c r="K89" s="287"/>
      <c r="L89" s="287"/>
      <c r="M89" s="193"/>
      <c r="N89" s="278" t="s">
        <v>187</v>
      </c>
      <c r="O89" s="278" t="s">
        <v>187</v>
      </c>
      <c r="P89" s="278" t="s">
        <v>187</v>
      </c>
      <c r="Q89" s="278" t="s">
        <v>153</v>
      </c>
      <c r="R89" s="289"/>
      <c r="S89" s="289"/>
    </row>
    <row r="90" spans="3:19" ht="27">
      <c r="C90" s="280">
        <f t="shared" si="1"/>
        <v>74</v>
      </c>
      <c r="D90" s="67"/>
      <c r="E90" s="68"/>
      <c r="F90" s="68"/>
      <c r="G90" s="281" t="s">
        <v>492</v>
      </c>
      <c r="H90" s="281"/>
      <c r="I90" s="281"/>
      <c r="J90" s="281"/>
      <c r="K90" s="281"/>
      <c r="L90" s="281"/>
      <c r="M90" s="203" t="s">
        <v>481</v>
      </c>
      <c r="N90" s="271" t="s">
        <v>187</v>
      </c>
      <c r="O90" s="299" t="s">
        <v>493</v>
      </c>
      <c r="P90" s="271" t="s">
        <v>246</v>
      </c>
      <c r="Q90" s="271" t="s">
        <v>187</v>
      </c>
      <c r="R90" s="263"/>
      <c r="S90" s="263"/>
    </row>
    <row r="91" spans="3:19">
      <c r="C91" s="280">
        <f t="shared" si="1"/>
        <v>75</v>
      </c>
      <c r="D91" s="67"/>
      <c r="E91" s="68"/>
      <c r="F91" s="587" t="s">
        <v>494</v>
      </c>
      <c r="G91" s="287"/>
      <c r="H91" s="287"/>
      <c r="I91" s="287"/>
      <c r="J91" s="287"/>
      <c r="K91" s="287"/>
      <c r="L91" s="287"/>
      <c r="M91" s="193"/>
      <c r="N91" s="278" t="s">
        <v>187</v>
      </c>
      <c r="O91" s="278" t="s">
        <v>187</v>
      </c>
      <c r="P91" s="278" t="s">
        <v>187</v>
      </c>
      <c r="Q91" s="278" t="s">
        <v>153</v>
      </c>
      <c r="R91" s="289"/>
      <c r="S91" s="289"/>
    </row>
    <row r="92" spans="3:19" ht="24">
      <c r="C92" s="280">
        <f t="shared" si="1"/>
        <v>76</v>
      </c>
      <c r="D92" s="67"/>
      <c r="E92" s="68"/>
      <c r="F92" s="68"/>
      <c r="G92" s="281" t="s">
        <v>495</v>
      </c>
      <c r="H92" s="281"/>
      <c r="I92" s="281"/>
      <c r="J92" s="281"/>
      <c r="K92" s="281"/>
      <c r="L92" s="281"/>
      <c r="M92" s="203" t="s">
        <v>481</v>
      </c>
      <c r="N92" s="271" t="s">
        <v>187</v>
      </c>
      <c r="O92" s="300" t="s">
        <v>496</v>
      </c>
      <c r="P92" s="271" t="s">
        <v>246</v>
      </c>
      <c r="Q92" s="271" t="s">
        <v>187</v>
      </c>
      <c r="R92" s="263"/>
      <c r="S92" s="263"/>
    </row>
    <row r="93" spans="3:19">
      <c r="C93" s="280">
        <f t="shared" si="1"/>
        <v>77</v>
      </c>
      <c r="D93" s="67"/>
      <c r="E93" s="68"/>
      <c r="F93" s="587" t="s">
        <v>497</v>
      </c>
      <c r="G93" s="287"/>
      <c r="H93" s="287"/>
      <c r="I93" s="287"/>
      <c r="J93" s="287"/>
      <c r="K93" s="287"/>
      <c r="L93" s="287"/>
      <c r="M93" s="193"/>
      <c r="N93" s="278" t="s">
        <v>187</v>
      </c>
      <c r="O93" s="278" t="s">
        <v>187</v>
      </c>
      <c r="P93" s="278" t="s">
        <v>187</v>
      </c>
      <c r="Q93" s="278" t="s">
        <v>153</v>
      </c>
      <c r="R93" s="289"/>
      <c r="S93" s="289"/>
    </row>
    <row r="94" spans="3:19">
      <c r="C94" s="280">
        <f t="shared" si="1"/>
        <v>78</v>
      </c>
      <c r="D94" s="67"/>
      <c r="E94" s="68"/>
      <c r="F94" s="68"/>
      <c r="G94" s="281" t="s">
        <v>498</v>
      </c>
      <c r="H94" s="281"/>
      <c r="I94" s="281"/>
      <c r="J94" s="281"/>
      <c r="K94" s="281"/>
      <c r="L94" s="281"/>
      <c r="M94" s="203" t="s">
        <v>481</v>
      </c>
      <c r="N94" s="271" t="s">
        <v>187</v>
      </c>
      <c r="O94" s="271" t="s">
        <v>187</v>
      </c>
      <c r="P94" s="271" t="s">
        <v>246</v>
      </c>
      <c r="Q94" s="271" t="s">
        <v>187</v>
      </c>
      <c r="R94" s="263"/>
      <c r="S94" s="263"/>
    </row>
    <row r="95" spans="3:19">
      <c r="C95" s="280">
        <f t="shared" si="1"/>
        <v>79</v>
      </c>
      <c r="D95" s="67"/>
      <c r="E95" s="68"/>
      <c r="F95" s="587" t="s">
        <v>499</v>
      </c>
      <c r="G95" s="287"/>
      <c r="H95" s="287"/>
      <c r="I95" s="287"/>
      <c r="J95" s="287"/>
      <c r="K95" s="287"/>
      <c r="L95" s="287"/>
      <c r="M95" s="193"/>
      <c r="N95" s="278" t="s">
        <v>187</v>
      </c>
      <c r="O95" s="278" t="s">
        <v>187</v>
      </c>
      <c r="P95" s="278" t="s">
        <v>187</v>
      </c>
      <c r="Q95" s="278" t="s">
        <v>153</v>
      </c>
      <c r="R95" s="289"/>
      <c r="S95" s="289"/>
    </row>
    <row r="96" spans="3:19">
      <c r="C96" s="280">
        <f t="shared" si="1"/>
        <v>80</v>
      </c>
      <c r="D96" s="67"/>
      <c r="E96" s="67"/>
      <c r="F96" s="68"/>
      <c r="G96" s="281" t="s">
        <v>500</v>
      </c>
      <c r="H96" s="281"/>
      <c r="I96" s="281"/>
      <c r="J96" s="281"/>
      <c r="K96" s="281"/>
      <c r="L96" s="281"/>
      <c r="M96" s="190"/>
      <c r="N96" s="271" t="s">
        <v>187</v>
      </c>
      <c r="O96" s="271" t="s">
        <v>187</v>
      </c>
      <c r="P96" s="271" t="s">
        <v>246</v>
      </c>
      <c r="Q96" s="271" t="s">
        <v>187</v>
      </c>
      <c r="R96" s="263"/>
      <c r="S96" s="263"/>
    </row>
    <row r="97" spans="3:19">
      <c r="C97" s="280">
        <f t="shared" si="1"/>
        <v>81</v>
      </c>
      <c r="D97" s="67"/>
      <c r="E97" s="593" t="s">
        <v>507</v>
      </c>
      <c r="F97" s="287"/>
      <c r="G97" s="287"/>
      <c r="H97" s="287"/>
      <c r="I97" s="287"/>
      <c r="J97" s="287"/>
      <c r="K97" s="287"/>
      <c r="L97" s="287"/>
      <c r="M97" s="193"/>
      <c r="N97" s="278" t="s">
        <v>187</v>
      </c>
      <c r="O97" s="278" t="s">
        <v>187</v>
      </c>
      <c r="P97" s="278" t="s">
        <v>187</v>
      </c>
      <c r="Q97" s="278" t="s">
        <v>153</v>
      </c>
      <c r="R97" s="289"/>
      <c r="S97" s="289"/>
    </row>
    <row r="98" spans="3:19">
      <c r="C98" s="280">
        <f t="shared" si="1"/>
        <v>82</v>
      </c>
      <c r="D98" s="67"/>
      <c r="E98" s="68"/>
      <c r="F98" s="281" t="s">
        <v>472</v>
      </c>
      <c r="G98" s="281"/>
      <c r="H98" s="281"/>
      <c r="I98" s="281"/>
      <c r="J98" s="281"/>
      <c r="K98" s="281"/>
      <c r="L98" s="281"/>
      <c r="M98" s="204" t="s">
        <v>473</v>
      </c>
      <c r="N98" s="271" t="s">
        <v>187</v>
      </c>
      <c r="O98" s="274" t="s">
        <v>187</v>
      </c>
      <c r="P98" s="271" t="s">
        <v>246</v>
      </c>
      <c r="Q98" s="271" t="s">
        <v>187</v>
      </c>
      <c r="R98" s="263"/>
      <c r="S98" s="264"/>
    </row>
    <row r="99" spans="3:19" ht="27">
      <c r="C99" s="280">
        <f t="shared" si="1"/>
        <v>83</v>
      </c>
      <c r="D99" s="67"/>
      <c r="E99" s="68"/>
      <c r="F99" s="281" t="s">
        <v>474</v>
      </c>
      <c r="G99" s="281"/>
      <c r="H99" s="281"/>
      <c r="I99" s="281"/>
      <c r="J99" s="281"/>
      <c r="K99" s="281"/>
      <c r="L99" s="281"/>
      <c r="M99" s="190"/>
      <c r="N99" s="271" t="s">
        <v>187</v>
      </c>
      <c r="O99" s="274" t="s">
        <v>475</v>
      </c>
      <c r="P99" s="271" t="s">
        <v>246</v>
      </c>
      <c r="Q99" s="271" t="s">
        <v>187</v>
      </c>
      <c r="R99" s="263"/>
      <c r="S99" s="264"/>
    </row>
    <row r="100" spans="3:19">
      <c r="C100" s="280">
        <f t="shared" si="1"/>
        <v>84</v>
      </c>
      <c r="D100" s="67"/>
      <c r="E100" s="68"/>
      <c r="F100" s="297" t="s">
        <v>476</v>
      </c>
      <c r="G100" s="297"/>
      <c r="H100" s="297"/>
      <c r="I100" s="297"/>
      <c r="J100" s="297"/>
      <c r="K100" s="297"/>
      <c r="L100" s="297"/>
      <c r="M100" s="201"/>
      <c r="N100" s="298"/>
      <c r="O100" s="274" t="s">
        <v>187</v>
      </c>
      <c r="P100" s="271" t="s">
        <v>246</v>
      </c>
      <c r="Q100" s="271" t="s">
        <v>187</v>
      </c>
      <c r="R100" s="264"/>
      <c r="S100" s="264"/>
    </row>
    <row r="101" spans="3:19">
      <c r="C101" s="280">
        <f t="shared" si="1"/>
        <v>85</v>
      </c>
      <c r="D101" s="67"/>
      <c r="E101" s="68"/>
      <c r="F101" s="281" t="s">
        <v>477</v>
      </c>
      <c r="G101" s="281"/>
      <c r="H101" s="281"/>
      <c r="I101" s="281"/>
      <c r="J101" s="281"/>
      <c r="K101" s="281"/>
      <c r="L101" s="281"/>
      <c r="M101" s="190"/>
      <c r="N101" s="271" t="s">
        <v>187</v>
      </c>
      <c r="O101" s="271" t="s">
        <v>478</v>
      </c>
      <c r="P101" s="271" t="s">
        <v>246</v>
      </c>
      <c r="Q101" s="271" t="s">
        <v>187</v>
      </c>
      <c r="R101" s="263"/>
      <c r="S101" s="263"/>
    </row>
    <row r="102" spans="3:19">
      <c r="C102" s="280">
        <f t="shared" si="1"/>
        <v>86</v>
      </c>
      <c r="D102" s="67"/>
      <c r="E102" s="68"/>
      <c r="F102" s="587" t="s">
        <v>505</v>
      </c>
      <c r="G102" s="287"/>
      <c r="H102" s="287"/>
      <c r="I102" s="287"/>
      <c r="J102" s="287"/>
      <c r="K102" s="287"/>
      <c r="L102" s="287"/>
      <c r="M102" s="193"/>
      <c r="N102" s="278" t="s">
        <v>187</v>
      </c>
      <c r="O102" s="278" t="s">
        <v>187</v>
      </c>
      <c r="P102" s="278" t="s">
        <v>187</v>
      </c>
      <c r="Q102" s="278" t="s">
        <v>153</v>
      </c>
      <c r="R102" s="289"/>
      <c r="S102" s="289"/>
    </row>
    <row r="103" spans="3:19">
      <c r="C103" s="280">
        <f t="shared" si="1"/>
        <v>87</v>
      </c>
      <c r="D103" s="67"/>
      <c r="E103" s="68"/>
      <c r="F103" s="68"/>
      <c r="G103" s="281" t="s">
        <v>480</v>
      </c>
      <c r="H103" s="281"/>
      <c r="I103" s="281"/>
      <c r="J103" s="281"/>
      <c r="K103" s="281"/>
      <c r="L103" s="281"/>
      <c r="M103" s="203" t="s">
        <v>481</v>
      </c>
      <c r="N103" s="271" t="s">
        <v>187</v>
      </c>
      <c r="O103" s="271" t="s">
        <v>187</v>
      </c>
      <c r="P103" s="271" t="s">
        <v>246</v>
      </c>
      <c r="Q103" s="271" t="s">
        <v>187</v>
      </c>
      <c r="R103" s="263"/>
      <c r="S103" s="263"/>
    </row>
    <row r="104" spans="3:19">
      <c r="C104" s="280">
        <f t="shared" si="1"/>
        <v>88</v>
      </c>
      <c r="D104" s="67"/>
      <c r="E104" s="68"/>
      <c r="F104" s="587" t="s">
        <v>482</v>
      </c>
      <c r="G104" s="287"/>
      <c r="H104" s="287"/>
      <c r="I104" s="287"/>
      <c r="J104" s="287"/>
      <c r="K104" s="287"/>
      <c r="L104" s="287"/>
      <c r="M104" s="193"/>
      <c r="N104" s="278" t="s">
        <v>187</v>
      </c>
      <c r="O104" s="278" t="s">
        <v>187</v>
      </c>
      <c r="P104" s="278" t="s">
        <v>187</v>
      </c>
      <c r="Q104" s="278" t="s">
        <v>153</v>
      </c>
      <c r="R104" s="289"/>
      <c r="S104" s="289"/>
    </row>
    <row r="105" spans="3:19" ht="27">
      <c r="C105" s="280">
        <f t="shared" si="1"/>
        <v>89</v>
      </c>
      <c r="D105" s="67"/>
      <c r="E105" s="68"/>
      <c r="F105" s="68"/>
      <c r="G105" s="281" t="s">
        <v>483</v>
      </c>
      <c r="H105" s="281"/>
      <c r="I105" s="281"/>
      <c r="J105" s="281"/>
      <c r="K105" s="281"/>
      <c r="L105" s="281"/>
      <c r="M105" s="203" t="s">
        <v>481</v>
      </c>
      <c r="N105" s="271" t="s">
        <v>187</v>
      </c>
      <c r="O105" s="271" t="s">
        <v>484</v>
      </c>
      <c r="P105" s="271" t="s">
        <v>246</v>
      </c>
      <c r="Q105" s="271" t="s">
        <v>187</v>
      </c>
      <c r="R105" s="263"/>
      <c r="S105" s="263"/>
    </row>
    <row r="106" spans="3:19">
      <c r="C106" s="280">
        <f t="shared" si="1"/>
        <v>90</v>
      </c>
      <c r="D106" s="67"/>
      <c r="E106" s="68"/>
      <c r="F106" s="587" t="s">
        <v>485</v>
      </c>
      <c r="G106" s="287"/>
      <c r="H106" s="287"/>
      <c r="I106" s="287"/>
      <c r="J106" s="287"/>
      <c r="K106" s="287"/>
      <c r="L106" s="287"/>
      <c r="M106" s="193"/>
      <c r="N106" s="278" t="s">
        <v>187</v>
      </c>
      <c r="O106" s="278" t="s">
        <v>187</v>
      </c>
      <c r="P106" s="278" t="s">
        <v>187</v>
      </c>
      <c r="Q106" s="278" t="s">
        <v>153</v>
      </c>
      <c r="R106" s="289"/>
      <c r="S106" s="289"/>
    </row>
    <row r="107" spans="3:19">
      <c r="C107" s="280">
        <f t="shared" si="1"/>
        <v>91</v>
      </c>
      <c r="D107" s="67"/>
      <c r="E107" s="68"/>
      <c r="F107" s="68"/>
      <c r="G107" s="281" t="s">
        <v>486</v>
      </c>
      <c r="H107" s="281"/>
      <c r="I107" s="281"/>
      <c r="J107" s="281"/>
      <c r="K107" s="281"/>
      <c r="L107" s="281"/>
      <c r="M107" s="203" t="s">
        <v>481</v>
      </c>
      <c r="N107" s="271" t="s">
        <v>187</v>
      </c>
      <c r="O107" s="271" t="s">
        <v>187</v>
      </c>
      <c r="P107" s="271" t="s">
        <v>246</v>
      </c>
      <c r="Q107" s="271" t="s">
        <v>187</v>
      </c>
      <c r="R107" s="263"/>
      <c r="S107" s="263"/>
    </row>
    <row r="108" spans="3:19">
      <c r="C108" s="280">
        <f t="shared" si="1"/>
        <v>92</v>
      </c>
      <c r="D108" s="67"/>
      <c r="E108" s="68"/>
      <c r="F108" s="587" t="s">
        <v>487</v>
      </c>
      <c r="G108" s="287"/>
      <c r="H108" s="287"/>
      <c r="I108" s="287"/>
      <c r="J108" s="287"/>
      <c r="K108" s="287"/>
      <c r="L108" s="287"/>
      <c r="M108" s="193"/>
      <c r="N108" s="278" t="s">
        <v>187</v>
      </c>
      <c r="O108" s="278" t="s">
        <v>187</v>
      </c>
      <c r="P108" s="278" t="s">
        <v>187</v>
      </c>
      <c r="Q108" s="278" t="s">
        <v>153</v>
      </c>
      <c r="R108" s="289"/>
      <c r="S108" s="289"/>
    </row>
    <row r="109" spans="3:19">
      <c r="C109" s="280">
        <f t="shared" si="1"/>
        <v>93</v>
      </c>
      <c r="D109" s="67"/>
      <c r="E109" s="68"/>
      <c r="F109" s="68"/>
      <c r="G109" s="281" t="s">
        <v>488</v>
      </c>
      <c r="H109" s="281"/>
      <c r="I109" s="281"/>
      <c r="J109" s="281"/>
      <c r="K109" s="281"/>
      <c r="L109" s="281"/>
      <c r="M109" s="203" t="s">
        <v>481</v>
      </c>
      <c r="N109" s="271" t="s">
        <v>187</v>
      </c>
      <c r="O109" s="271" t="s">
        <v>187</v>
      </c>
      <c r="P109" s="271" t="s">
        <v>246</v>
      </c>
      <c r="Q109" s="271" t="s">
        <v>187</v>
      </c>
      <c r="R109" s="263"/>
      <c r="S109" s="263"/>
    </row>
    <row r="110" spans="3:19">
      <c r="C110" s="280">
        <f t="shared" si="1"/>
        <v>94</v>
      </c>
      <c r="D110" s="67"/>
      <c r="E110" s="68"/>
      <c r="F110" s="587" t="s">
        <v>489</v>
      </c>
      <c r="G110" s="287"/>
      <c r="H110" s="287"/>
      <c r="I110" s="287"/>
      <c r="J110" s="287"/>
      <c r="K110" s="287"/>
      <c r="L110" s="287"/>
      <c r="M110" s="193"/>
      <c r="N110" s="278" t="s">
        <v>187</v>
      </c>
      <c r="O110" s="278" t="s">
        <v>187</v>
      </c>
      <c r="P110" s="278" t="s">
        <v>187</v>
      </c>
      <c r="Q110" s="278" t="s">
        <v>153</v>
      </c>
      <c r="R110" s="289"/>
      <c r="S110" s="289"/>
    </row>
    <row r="111" spans="3:19">
      <c r="C111" s="280">
        <f t="shared" si="1"/>
        <v>95</v>
      </c>
      <c r="D111" s="67"/>
      <c r="E111" s="68"/>
      <c r="F111" s="68"/>
      <c r="G111" s="281" t="s">
        <v>490</v>
      </c>
      <c r="H111" s="281"/>
      <c r="I111" s="281"/>
      <c r="J111" s="281"/>
      <c r="K111" s="281"/>
      <c r="L111" s="281"/>
      <c r="M111" s="203" t="s">
        <v>481</v>
      </c>
      <c r="N111" s="271" t="s">
        <v>187</v>
      </c>
      <c r="O111" s="271" t="s">
        <v>187</v>
      </c>
      <c r="P111" s="271" t="s">
        <v>246</v>
      </c>
      <c r="Q111" s="271" t="s">
        <v>187</v>
      </c>
      <c r="R111" s="263"/>
      <c r="S111" s="263"/>
    </row>
    <row r="112" spans="3:19">
      <c r="C112" s="280">
        <f t="shared" si="1"/>
        <v>96</v>
      </c>
      <c r="D112" s="67"/>
      <c r="E112" s="68"/>
      <c r="F112" s="587" t="s">
        <v>491</v>
      </c>
      <c r="G112" s="287"/>
      <c r="H112" s="287"/>
      <c r="I112" s="287"/>
      <c r="J112" s="287"/>
      <c r="K112" s="287"/>
      <c r="L112" s="287"/>
      <c r="M112" s="193"/>
      <c r="N112" s="278" t="s">
        <v>187</v>
      </c>
      <c r="O112" s="278" t="s">
        <v>187</v>
      </c>
      <c r="P112" s="278" t="s">
        <v>187</v>
      </c>
      <c r="Q112" s="278" t="s">
        <v>153</v>
      </c>
      <c r="R112" s="289"/>
      <c r="S112" s="289"/>
    </row>
    <row r="113" spans="3:19" ht="27">
      <c r="C113" s="280">
        <f t="shared" si="1"/>
        <v>97</v>
      </c>
      <c r="D113" s="67"/>
      <c r="E113" s="68"/>
      <c r="F113" s="68"/>
      <c r="G113" s="281" t="s">
        <v>492</v>
      </c>
      <c r="H113" s="281"/>
      <c r="I113" s="281"/>
      <c r="J113" s="281"/>
      <c r="K113" s="281"/>
      <c r="L113" s="281"/>
      <c r="M113" s="203" t="s">
        <v>481</v>
      </c>
      <c r="N113" s="271" t="s">
        <v>187</v>
      </c>
      <c r="O113" s="299" t="s">
        <v>493</v>
      </c>
      <c r="P113" s="271" t="s">
        <v>246</v>
      </c>
      <c r="Q113" s="271" t="s">
        <v>187</v>
      </c>
      <c r="R113" s="263"/>
      <c r="S113" s="263"/>
    </row>
    <row r="114" spans="3:19">
      <c r="C114" s="280">
        <f t="shared" si="1"/>
        <v>98</v>
      </c>
      <c r="D114" s="67"/>
      <c r="E114" s="68"/>
      <c r="F114" s="587" t="s">
        <v>494</v>
      </c>
      <c r="G114" s="287"/>
      <c r="H114" s="287"/>
      <c r="I114" s="287"/>
      <c r="J114" s="287"/>
      <c r="K114" s="287"/>
      <c r="L114" s="287"/>
      <c r="M114" s="193"/>
      <c r="N114" s="278" t="s">
        <v>187</v>
      </c>
      <c r="O114" s="278" t="s">
        <v>187</v>
      </c>
      <c r="P114" s="278" t="s">
        <v>187</v>
      </c>
      <c r="Q114" s="278" t="s">
        <v>153</v>
      </c>
      <c r="R114" s="289"/>
      <c r="S114" s="289"/>
    </row>
    <row r="115" spans="3:19" ht="24">
      <c r="C115" s="280">
        <f t="shared" si="1"/>
        <v>99</v>
      </c>
      <c r="D115" s="67"/>
      <c r="E115" s="68"/>
      <c r="F115" s="68"/>
      <c r="G115" s="281" t="s">
        <v>495</v>
      </c>
      <c r="H115" s="281"/>
      <c r="I115" s="281"/>
      <c r="J115" s="281"/>
      <c r="K115" s="281"/>
      <c r="L115" s="281"/>
      <c r="M115" s="203" t="s">
        <v>481</v>
      </c>
      <c r="N115" s="271" t="s">
        <v>187</v>
      </c>
      <c r="O115" s="300" t="s">
        <v>496</v>
      </c>
      <c r="P115" s="271" t="s">
        <v>246</v>
      </c>
      <c r="Q115" s="271" t="s">
        <v>187</v>
      </c>
      <c r="R115" s="263"/>
      <c r="S115" s="263"/>
    </row>
    <row r="116" spans="3:19">
      <c r="C116" s="280">
        <f t="shared" si="1"/>
        <v>100</v>
      </c>
      <c r="D116" s="67"/>
      <c r="E116" s="68"/>
      <c r="F116" s="587" t="s">
        <v>497</v>
      </c>
      <c r="G116" s="287"/>
      <c r="H116" s="287"/>
      <c r="I116" s="287"/>
      <c r="J116" s="287"/>
      <c r="K116" s="287"/>
      <c r="L116" s="287"/>
      <c r="M116" s="193"/>
      <c r="N116" s="278" t="s">
        <v>187</v>
      </c>
      <c r="O116" s="278" t="s">
        <v>187</v>
      </c>
      <c r="P116" s="278" t="s">
        <v>187</v>
      </c>
      <c r="Q116" s="278" t="s">
        <v>153</v>
      </c>
      <c r="R116" s="289"/>
      <c r="S116" s="289"/>
    </row>
    <row r="117" spans="3:19">
      <c r="C117" s="280">
        <f t="shared" si="1"/>
        <v>101</v>
      </c>
      <c r="D117" s="67"/>
      <c r="E117" s="68"/>
      <c r="F117" s="68"/>
      <c r="G117" s="281" t="s">
        <v>498</v>
      </c>
      <c r="H117" s="281"/>
      <c r="I117" s="281"/>
      <c r="J117" s="281"/>
      <c r="K117" s="281"/>
      <c r="L117" s="281"/>
      <c r="M117" s="203" t="s">
        <v>481</v>
      </c>
      <c r="N117" s="271" t="s">
        <v>187</v>
      </c>
      <c r="O117" s="271" t="s">
        <v>187</v>
      </c>
      <c r="P117" s="271" t="s">
        <v>246</v>
      </c>
      <c r="Q117" s="271" t="s">
        <v>187</v>
      </c>
      <c r="R117" s="263"/>
      <c r="S117" s="263"/>
    </row>
    <row r="118" spans="3:19">
      <c r="C118" s="280">
        <f t="shared" si="1"/>
        <v>102</v>
      </c>
      <c r="D118" s="67"/>
      <c r="E118" s="68"/>
      <c r="F118" s="587" t="s">
        <v>499</v>
      </c>
      <c r="G118" s="287"/>
      <c r="H118" s="287"/>
      <c r="I118" s="287"/>
      <c r="J118" s="287"/>
      <c r="K118" s="287"/>
      <c r="L118" s="287"/>
      <c r="M118" s="193"/>
      <c r="N118" s="278" t="s">
        <v>187</v>
      </c>
      <c r="O118" s="278" t="s">
        <v>187</v>
      </c>
      <c r="P118" s="278" t="s">
        <v>187</v>
      </c>
      <c r="Q118" s="278" t="s">
        <v>153</v>
      </c>
      <c r="R118" s="289"/>
      <c r="S118" s="289"/>
    </row>
    <row r="119" spans="3:19">
      <c r="C119" s="280">
        <f t="shared" si="1"/>
        <v>103</v>
      </c>
      <c r="D119" s="67"/>
      <c r="E119" s="67"/>
      <c r="F119" s="68"/>
      <c r="G119" s="281" t="s">
        <v>500</v>
      </c>
      <c r="H119" s="281"/>
      <c r="I119" s="281"/>
      <c r="J119" s="281"/>
      <c r="K119" s="281"/>
      <c r="L119" s="281"/>
      <c r="M119" s="190"/>
      <c r="N119" s="271" t="s">
        <v>187</v>
      </c>
      <c r="O119" s="271" t="s">
        <v>187</v>
      </c>
      <c r="P119" s="271" t="s">
        <v>246</v>
      </c>
      <c r="Q119" s="271" t="s">
        <v>187</v>
      </c>
      <c r="R119" s="263"/>
      <c r="S119" s="263"/>
    </row>
    <row r="120" spans="3:19">
      <c r="C120" s="280">
        <f t="shared" si="1"/>
        <v>104</v>
      </c>
      <c r="D120" s="67"/>
      <c r="E120" s="593" t="s">
        <v>508</v>
      </c>
      <c r="F120" s="287"/>
      <c r="G120" s="287"/>
      <c r="H120" s="287"/>
      <c r="I120" s="287"/>
      <c r="J120" s="287"/>
      <c r="K120" s="287"/>
      <c r="L120" s="287"/>
      <c r="M120" s="193"/>
      <c r="N120" s="278" t="s">
        <v>187</v>
      </c>
      <c r="O120" s="278" t="s">
        <v>187</v>
      </c>
      <c r="P120" s="278" t="s">
        <v>187</v>
      </c>
      <c r="Q120" s="278" t="s">
        <v>153</v>
      </c>
      <c r="R120" s="289"/>
      <c r="S120" s="289"/>
    </row>
    <row r="121" spans="3:19">
      <c r="C121" s="280">
        <f t="shared" si="1"/>
        <v>105</v>
      </c>
      <c r="D121" s="67"/>
      <c r="E121" s="68"/>
      <c r="F121" s="281" t="s">
        <v>472</v>
      </c>
      <c r="G121" s="281"/>
      <c r="H121" s="281"/>
      <c r="I121" s="281"/>
      <c r="J121" s="281"/>
      <c r="K121" s="281"/>
      <c r="L121" s="281"/>
      <c r="M121" s="204" t="s">
        <v>473</v>
      </c>
      <c r="N121" s="271" t="s">
        <v>187</v>
      </c>
      <c r="O121" s="274" t="s">
        <v>187</v>
      </c>
      <c r="P121" s="271" t="s">
        <v>246</v>
      </c>
      <c r="Q121" s="271" t="s">
        <v>187</v>
      </c>
      <c r="R121" s="263"/>
      <c r="S121" s="264"/>
    </row>
    <row r="122" spans="3:19" ht="27">
      <c r="C122" s="280">
        <f t="shared" si="1"/>
        <v>106</v>
      </c>
      <c r="D122" s="67"/>
      <c r="E122" s="68"/>
      <c r="F122" s="281" t="s">
        <v>474</v>
      </c>
      <c r="G122" s="281"/>
      <c r="H122" s="281"/>
      <c r="I122" s="281"/>
      <c r="J122" s="281"/>
      <c r="K122" s="281"/>
      <c r="L122" s="281"/>
      <c r="M122" s="190"/>
      <c r="N122" s="271" t="s">
        <v>187</v>
      </c>
      <c r="O122" s="274" t="s">
        <v>475</v>
      </c>
      <c r="P122" s="271" t="s">
        <v>246</v>
      </c>
      <c r="Q122" s="271" t="s">
        <v>187</v>
      </c>
      <c r="R122" s="263"/>
      <c r="S122" s="264"/>
    </row>
    <row r="123" spans="3:19">
      <c r="C123" s="280">
        <f t="shared" si="1"/>
        <v>107</v>
      </c>
      <c r="D123" s="67"/>
      <c r="E123" s="68"/>
      <c r="F123" s="297" t="s">
        <v>476</v>
      </c>
      <c r="G123" s="297"/>
      <c r="H123" s="297"/>
      <c r="I123" s="297"/>
      <c r="J123" s="297"/>
      <c r="K123" s="297"/>
      <c r="L123" s="297"/>
      <c r="M123" s="201"/>
      <c r="N123" s="298"/>
      <c r="O123" s="274" t="s">
        <v>187</v>
      </c>
      <c r="P123" s="271" t="s">
        <v>246</v>
      </c>
      <c r="Q123" s="271" t="s">
        <v>187</v>
      </c>
      <c r="R123" s="264"/>
      <c r="S123" s="264"/>
    </row>
    <row r="124" spans="3:19">
      <c r="C124" s="280">
        <f t="shared" si="1"/>
        <v>108</v>
      </c>
      <c r="D124" s="67"/>
      <c r="E124" s="68"/>
      <c r="F124" s="281" t="s">
        <v>477</v>
      </c>
      <c r="G124" s="281"/>
      <c r="H124" s="281"/>
      <c r="I124" s="281"/>
      <c r="J124" s="281"/>
      <c r="K124" s="281"/>
      <c r="L124" s="281"/>
      <c r="M124" s="190"/>
      <c r="N124" s="271" t="s">
        <v>187</v>
      </c>
      <c r="O124" s="271" t="s">
        <v>478</v>
      </c>
      <c r="P124" s="271" t="s">
        <v>246</v>
      </c>
      <c r="Q124" s="271" t="s">
        <v>187</v>
      </c>
      <c r="R124" s="263"/>
      <c r="S124" s="263"/>
    </row>
    <row r="125" spans="3:19">
      <c r="C125" s="280">
        <f t="shared" si="1"/>
        <v>109</v>
      </c>
      <c r="D125" s="67"/>
      <c r="E125" s="68"/>
      <c r="F125" s="587" t="s">
        <v>505</v>
      </c>
      <c r="G125" s="287"/>
      <c r="H125" s="287"/>
      <c r="I125" s="287"/>
      <c r="J125" s="287"/>
      <c r="K125" s="287"/>
      <c r="L125" s="287"/>
      <c r="M125" s="193"/>
      <c r="N125" s="278" t="s">
        <v>187</v>
      </c>
      <c r="O125" s="278" t="s">
        <v>187</v>
      </c>
      <c r="P125" s="278" t="s">
        <v>187</v>
      </c>
      <c r="Q125" s="278" t="s">
        <v>153</v>
      </c>
      <c r="R125" s="289"/>
      <c r="S125" s="289"/>
    </row>
    <row r="126" spans="3:19">
      <c r="C126" s="280">
        <f t="shared" si="1"/>
        <v>110</v>
      </c>
      <c r="D126" s="67"/>
      <c r="E126" s="68"/>
      <c r="F126" s="68"/>
      <c r="G126" s="281" t="s">
        <v>480</v>
      </c>
      <c r="H126" s="281"/>
      <c r="I126" s="281"/>
      <c r="J126" s="281"/>
      <c r="K126" s="281"/>
      <c r="L126" s="281"/>
      <c r="M126" s="203" t="s">
        <v>481</v>
      </c>
      <c r="N126" s="271" t="s">
        <v>187</v>
      </c>
      <c r="O126" s="271" t="s">
        <v>187</v>
      </c>
      <c r="P126" s="271" t="s">
        <v>246</v>
      </c>
      <c r="Q126" s="271" t="s">
        <v>187</v>
      </c>
      <c r="R126" s="263"/>
      <c r="S126" s="263"/>
    </row>
    <row r="127" spans="3:19">
      <c r="C127" s="280">
        <f t="shared" si="1"/>
        <v>111</v>
      </c>
      <c r="D127" s="67"/>
      <c r="E127" s="68"/>
      <c r="F127" s="587" t="s">
        <v>482</v>
      </c>
      <c r="G127" s="287"/>
      <c r="H127" s="287"/>
      <c r="I127" s="287"/>
      <c r="J127" s="287"/>
      <c r="K127" s="287"/>
      <c r="L127" s="287"/>
      <c r="M127" s="193"/>
      <c r="N127" s="278" t="s">
        <v>187</v>
      </c>
      <c r="O127" s="278" t="s">
        <v>187</v>
      </c>
      <c r="P127" s="278" t="s">
        <v>187</v>
      </c>
      <c r="Q127" s="278" t="s">
        <v>153</v>
      </c>
      <c r="R127" s="289"/>
      <c r="S127" s="289"/>
    </row>
    <row r="128" spans="3:19" ht="27">
      <c r="C128" s="280">
        <f t="shared" si="1"/>
        <v>112</v>
      </c>
      <c r="D128" s="67"/>
      <c r="E128" s="68"/>
      <c r="F128" s="68"/>
      <c r="G128" s="281" t="s">
        <v>483</v>
      </c>
      <c r="H128" s="281"/>
      <c r="I128" s="281"/>
      <c r="J128" s="281"/>
      <c r="K128" s="281"/>
      <c r="L128" s="281"/>
      <c r="M128" s="203" t="s">
        <v>481</v>
      </c>
      <c r="N128" s="271" t="s">
        <v>187</v>
      </c>
      <c r="O128" s="271" t="s">
        <v>484</v>
      </c>
      <c r="P128" s="271" t="s">
        <v>246</v>
      </c>
      <c r="Q128" s="271" t="s">
        <v>187</v>
      </c>
      <c r="R128" s="263"/>
      <c r="S128" s="263"/>
    </row>
    <row r="129" spans="3:19">
      <c r="C129" s="280">
        <f t="shared" si="1"/>
        <v>113</v>
      </c>
      <c r="D129" s="67"/>
      <c r="E129" s="68"/>
      <c r="F129" s="587" t="s">
        <v>485</v>
      </c>
      <c r="G129" s="287"/>
      <c r="H129" s="287"/>
      <c r="I129" s="287"/>
      <c r="J129" s="287"/>
      <c r="K129" s="287"/>
      <c r="L129" s="287"/>
      <c r="M129" s="193"/>
      <c r="N129" s="278" t="s">
        <v>187</v>
      </c>
      <c r="O129" s="278" t="s">
        <v>187</v>
      </c>
      <c r="P129" s="278" t="s">
        <v>187</v>
      </c>
      <c r="Q129" s="278" t="s">
        <v>153</v>
      </c>
      <c r="R129" s="289"/>
      <c r="S129" s="289"/>
    </row>
    <row r="130" spans="3:19">
      <c r="C130" s="280">
        <f t="shared" si="1"/>
        <v>114</v>
      </c>
      <c r="D130" s="67"/>
      <c r="E130" s="68"/>
      <c r="F130" s="68"/>
      <c r="G130" s="281" t="s">
        <v>486</v>
      </c>
      <c r="H130" s="281"/>
      <c r="I130" s="281"/>
      <c r="J130" s="281"/>
      <c r="K130" s="281"/>
      <c r="L130" s="281"/>
      <c r="M130" s="203" t="s">
        <v>481</v>
      </c>
      <c r="N130" s="271" t="s">
        <v>187</v>
      </c>
      <c r="O130" s="271" t="s">
        <v>187</v>
      </c>
      <c r="P130" s="271" t="s">
        <v>246</v>
      </c>
      <c r="Q130" s="271" t="s">
        <v>187</v>
      </c>
      <c r="R130" s="263"/>
      <c r="S130" s="263"/>
    </row>
    <row r="131" spans="3:19">
      <c r="C131" s="280">
        <f t="shared" si="1"/>
        <v>115</v>
      </c>
      <c r="D131" s="67"/>
      <c r="E131" s="68"/>
      <c r="F131" s="587" t="s">
        <v>487</v>
      </c>
      <c r="G131" s="287"/>
      <c r="H131" s="287"/>
      <c r="I131" s="287"/>
      <c r="J131" s="287"/>
      <c r="K131" s="287"/>
      <c r="L131" s="287"/>
      <c r="M131" s="193"/>
      <c r="N131" s="278" t="s">
        <v>187</v>
      </c>
      <c r="O131" s="278" t="s">
        <v>187</v>
      </c>
      <c r="P131" s="278" t="s">
        <v>187</v>
      </c>
      <c r="Q131" s="278" t="s">
        <v>153</v>
      </c>
      <c r="R131" s="289"/>
      <c r="S131" s="289"/>
    </row>
    <row r="132" spans="3:19">
      <c r="C132" s="280">
        <f t="shared" si="1"/>
        <v>116</v>
      </c>
      <c r="D132" s="67"/>
      <c r="E132" s="68"/>
      <c r="F132" s="68"/>
      <c r="G132" s="281" t="s">
        <v>488</v>
      </c>
      <c r="H132" s="281"/>
      <c r="I132" s="281"/>
      <c r="J132" s="281"/>
      <c r="K132" s="281"/>
      <c r="L132" s="281"/>
      <c r="M132" s="203" t="s">
        <v>481</v>
      </c>
      <c r="N132" s="271" t="s">
        <v>187</v>
      </c>
      <c r="O132" s="271" t="s">
        <v>187</v>
      </c>
      <c r="P132" s="271" t="s">
        <v>246</v>
      </c>
      <c r="Q132" s="271" t="s">
        <v>187</v>
      </c>
      <c r="R132" s="263"/>
      <c r="S132" s="263"/>
    </row>
    <row r="133" spans="3:19">
      <c r="C133" s="280">
        <f t="shared" si="1"/>
        <v>117</v>
      </c>
      <c r="D133" s="67"/>
      <c r="E133" s="68"/>
      <c r="F133" s="587" t="s">
        <v>489</v>
      </c>
      <c r="G133" s="287"/>
      <c r="H133" s="287"/>
      <c r="I133" s="287"/>
      <c r="J133" s="287"/>
      <c r="K133" s="287"/>
      <c r="L133" s="287"/>
      <c r="M133" s="193"/>
      <c r="N133" s="278" t="s">
        <v>187</v>
      </c>
      <c r="O133" s="278" t="s">
        <v>187</v>
      </c>
      <c r="P133" s="278" t="s">
        <v>187</v>
      </c>
      <c r="Q133" s="278" t="s">
        <v>153</v>
      </c>
      <c r="R133" s="289"/>
      <c r="S133" s="289"/>
    </row>
    <row r="134" spans="3:19">
      <c r="C134" s="280">
        <f t="shared" si="1"/>
        <v>118</v>
      </c>
      <c r="D134" s="67"/>
      <c r="E134" s="68"/>
      <c r="F134" s="68"/>
      <c r="G134" s="281" t="s">
        <v>490</v>
      </c>
      <c r="H134" s="281"/>
      <c r="I134" s="281"/>
      <c r="J134" s="281"/>
      <c r="K134" s="281"/>
      <c r="L134" s="281"/>
      <c r="M134" s="203" t="s">
        <v>481</v>
      </c>
      <c r="N134" s="271" t="s">
        <v>187</v>
      </c>
      <c r="O134" s="271" t="s">
        <v>187</v>
      </c>
      <c r="P134" s="271" t="s">
        <v>246</v>
      </c>
      <c r="Q134" s="271" t="s">
        <v>187</v>
      </c>
      <c r="R134" s="263"/>
      <c r="S134" s="263"/>
    </row>
    <row r="135" spans="3:19">
      <c r="C135" s="280">
        <f t="shared" si="1"/>
        <v>119</v>
      </c>
      <c r="D135" s="67"/>
      <c r="E135" s="68"/>
      <c r="F135" s="587" t="s">
        <v>491</v>
      </c>
      <c r="G135" s="287"/>
      <c r="H135" s="287"/>
      <c r="I135" s="287"/>
      <c r="J135" s="287"/>
      <c r="K135" s="287"/>
      <c r="L135" s="287"/>
      <c r="M135" s="193"/>
      <c r="N135" s="278" t="s">
        <v>187</v>
      </c>
      <c r="O135" s="278" t="s">
        <v>187</v>
      </c>
      <c r="P135" s="278" t="s">
        <v>187</v>
      </c>
      <c r="Q135" s="278" t="s">
        <v>153</v>
      </c>
      <c r="R135" s="289"/>
      <c r="S135" s="289"/>
    </row>
    <row r="136" spans="3:19" ht="27">
      <c r="C136" s="280">
        <f t="shared" si="1"/>
        <v>120</v>
      </c>
      <c r="D136" s="67"/>
      <c r="E136" s="68"/>
      <c r="F136" s="68"/>
      <c r="G136" s="281" t="s">
        <v>492</v>
      </c>
      <c r="H136" s="281"/>
      <c r="I136" s="281"/>
      <c r="J136" s="281"/>
      <c r="K136" s="281"/>
      <c r="L136" s="281"/>
      <c r="M136" s="203" t="s">
        <v>481</v>
      </c>
      <c r="N136" s="271" t="s">
        <v>187</v>
      </c>
      <c r="O136" s="299" t="s">
        <v>493</v>
      </c>
      <c r="P136" s="271" t="s">
        <v>246</v>
      </c>
      <c r="Q136" s="271" t="s">
        <v>187</v>
      </c>
      <c r="R136" s="263"/>
      <c r="S136" s="263"/>
    </row>
    <row r="137" spans="3:19">
      <c r="C137" s="280">
        <f t="shared" si="1"/>
        <v>121</v>
      </c>
      <c r="D137" s="67"/>
      <c r="E137" s="68"/>
      <c r="F137" s="587" t="s">
        <v>494</v>
      </c>
      <c r="G137" s="287"/>
      <c r="H137" s="287"/>
      <c r="I137" s="287"/>
      <c r="J137" s="287"/>
      <c r="K137" s="287"/>
      <c r="L137" s="287"/>
      <c r="M137" s="193"/>
      <c r="N137" s="278" t="s">
        <v>187</v>
      </c>
      <c r="O137" s="278" t="s">
        <v>187</v>
      </c>
      <c r="P137" s="278" t="s">
        <v>187</v>
      </c>
      <c r="Q137" s="278" t="s">
        <v>153</v>
      </c>
      <c r="R137" s="289"/>
      <c r="S137" s="289"/>
    </row>
    <row r="138" spans="3:19" ht="24">
      <c r="C138" s="280">
        <f t="shared" si="1"/>
        <v>122</v>
      </c>
      <c r="D138" s="67"/>
      <c r="E138" s="68"/>
      <c r="F138" s="68"/>
      <c r="G138" s="281" t="s">
        <v>495</v>
      </c>
      <c r="H138" s="281"/>
      <c r="I138" s="281"/>
      <c r="J138" s="281"/>
      <c r="K138" s="281"/>
      <c r="L138" s="281"/>
      <c r="M138" s="203" t="s">
        <v>481</v>
      </c>
      <c r="N138" s="271" t="s">
        <v>187</v>
      </c>
      <c r="O138" s="300" t="s">
        <v>496</v>
      </c>
      <c r="P138" s="271" t="s">
        <v>246</v>
      </c>
      <c r="Q138" s="271" t="s">
        <v>187</v>
      </c>
      <c r="R138" s="263"/>
      <c r="S138" s="263"/>
    </row>
    <row r="139" spans="3:19">
      <c r="C139" s="280">
        <f t="shared" si="1"/>
        <v>123</v>
      </c>
      <c r="D139" s="67"/>
      <c r="E139" s="68"/>
      <c r="F139" s="587" t="s">
        <v>497</v>
      </c>
      <c r="G139" s="287"/>
      <c r="H139" s="287"/>
      <c r="I139" s="287"/>
      <c r="J139" s="287"/>
      <c r="K139" s="287"/>
      <c r="L139" s="287"/>
      <c r="M139" s="193"/>
      <c r="N139" s="278" t="s">
        <v>187</v>
      </c>
      <c r="O139" s="278" t="s">
        <v>187</v>
      </c>
      <c r="P139" s="278" t="s">
        <v>187</v>
      </c>
      <c r="Q139" s="278" t="s">
        <v>153</v>
      </c>
      <c r="R139" s="289"/>
      <c r="S139" s="289"/>
    </row>
    <row r="140" spans="3:19">
      <c r="C140" s="280">
        <f t="shared" si="1"/>
        <v>124</v>
      </c>
      <c r="D140" s="67"/>
      <c r="E140" s="68"/>
      <c r="F140" s="68"/>
      <c r="G140" s="281" t="s">
        <v>498</v>
      </c>
      <c r="H140" s="281"/>
      <c r="I140" s="281"/>
      <c r="J140" s="281"/>
      <c r="K140" s="281"/>
      <c r="L140" s="281"/>
      <c r="M140" s="203" t="s">
        <v>481</v>
      </c>
      <c r="N140" s="271" t="s">
        <v>187</v>
      </c>
      <c r="O140" s="271" t="s">
        <v>187</v>
      </c>
      <c r="P140" s="271" t="s">
        <v>246</v>
      </c>
      <c r="Q140" s="271" t="s">
        <v>187</v>
      </c>
      <c r="R140" s="263"/>
      <c r="S140" s="263"/>
    </row>
    <row r="141" spans="3:19">
      <c r="C141" s="280">
        <f t="shared" si="1"/>
        <v>125</v>
      </c>
      <c r="D141" s="67"/>
      <c r="E141" s="68"/>
      <c r="F141" s="587" t="s">
        <v>499</v>
      </c>
      <c r="G141" s="287"/>
      <c r="H141" s="287"/>
      <c r="I141" s="287"/>
      <c r="J141" s="287"/>
      <c r="K141" s="287"/>
      <c r="L141" s="287"/>
      <c r="M141" s="193"/>
      <c r="N141" s="278" t="s">
        <v>187</v>
      </c>
      <c r="O141" s="278" t="s">
        <v>187</v>
      </c>
      <c r="P141" s="278" t="s">
        <v>187</v>
      </c>
      <c r="Q141" s="278" t="s">
        <v>153</v>
      </c>
      <c r="R141" s="289"/>
      <c r="S141" s="289"/>
    </row>
    <row r="142" spans="3:19">
      <c r="C142" s="280">
        <f t="shared" si="1"/>
        <v>126</v>
      </c>
      <c r="D142" s="67"/>
      <c r="E142" s="67"/>
      <c r="F142" s="68"/>
      <c r="G142" s="281" t="s">
        <v>500</v>
      </c>
      <c r="H142" s="281"/>
      <c r="I142" s="281"/>
      <c r="J142" s="281"/>
      <c r="K142" s="281"/>
      <c r="L142" s="281"/>
      <c r="M142" s="190"/>
      <c r="N142" s="271" t="s">
        <v>187</v>
      </c>
      <c r="O142" s="271" t="s">
        <v>187</v>
      </c>
      <c r="P142" s="271" t="s">
        <v>246</v>
      </c>
      <c r="Q142" s="271" t="s">
        <v>187</v>
      </c>
      <c r="R142" s="263"/>
      <c r="S142" s="263"/>
    </row>
    <row r="143" spans="3:19">
      <c r="C143" s="280">
        <f t="shared" si="1"/>
        <v>127</v>
      </c>
      <c r="D143" s="67"/>
      <c r="E143" s="593" t="s">
        <v>509</v>
      </c>
      <c r="F143" s="287"/>
      <c r="G143" s="287"/>
      <c r="H143" s="287"/>
      <c r="I143" s="287"/>
      <c r="J143" s="287"/>
      <c r="K143" s="287"/>
      <c r="L143" s="287"/>
      <c r="M143" s="193"/>
      <c r="N143" s="278" t="s">
        <v>187</v>
      </c>
      <c r="O143" s="278" t="s">
        <v>187</v>
      </c>
      <c r="P143" s="278" t="s">
        <v>187</v>
      </c>
      <c r="Q143" s="278" t="s">
        <v>153</v>
      </c>
      <c r="R143" s="289"/>
      <c r="S143" s="289"/>
    </row>
    <row r="144" spans="3:19">
      <c r="C144" s="280">
        <f t="shared" si="1"/>
        <v>128</v>
      </c>
      <c r="D144" s="67"/>
      <c r="E144" s="68"/>
      <c r="F144" s="281" t="s">
        <v>472</v>
      </c>
      <c r="G144" s="281"/>
      <c r="H144" s="281"/>
      <c r="I144" s="281"/>
      <c r="J144" s="281"/>
      <c r="K144" s="281"/>
      <c r="L144" s="281"/>
      <c r="M144" s="204" t="s">
        <v>473</v>
      </c>
      <c r="N144" s="271" t="s">
        <v>187</v>
      </c>
      <c r="O144" s="274" t="s">
        <v>187</v>
      </c>
      <c r="P144" s="271" t="s">
        <v>246</v>
      </c>
      <c r="Q144" s="271" t="s">
        <v>187</v>
      </c>
      <c r="R144" s="263"/>
      <c r="S144" s="264"/>
    </row>
    <row r="145" spans="3:19" ht="27">
      <c r="C145" s="280">
        <f t="shared" si="1"/>
        <v>129</v>
      </c>
      <c r="D145" s="67"/>
      <c r="E145" s="68"/>
      <c r="F145" s="281" t="s">
        <v>474</v>
      </c>
      <c r="G145" s="281"/>
      <c r="H145" s="281"/>
      <c r="I145" s="281"/>
      <c r="J145" s="281"/>
      <c r="K145" s="281"/>
      <c r="L145" s="281"/>
      <c r="M145" s="190"/>
      <c r="N145" s="271" t="s">
        <v>187</v>
      </c>
      <c r="O145" s="274" t="s">
        <v>475</v>
      </c>
      <c r="P145" s="271" t="s">
        <v>246</v>
      </c>
      <c r="Q145" s="271" t="s">
        <v>187</v>
      </c>
      <c r="R145" s="263"/>
      <c r="S145" s="264"/>
    </row>
    <row r="146" spans="3:19">
      <c r="C146" s="280">
        <f t="shared" si="1"/>
        <v>130</v>
      </c>
      <c r="D146" s="67"/>
      <c r="E146" s="68"/>
      <c r="F146" s="297" t="s">
        <v>476</v>
      </c>
      <c r="G146" s="297"/>
      <c r="H146" s="297"/>
      <c r="I146" s="297"/>
      <c r="J146" s="297"/>
      <c r="K146" s="297"/>
      <c r="L146" s="297"/>
      <c r="M146" s="201"/>
      <c r="N146" s="298"/>
      <c r="O146" s="274" t="s">
        <v>187</v>
      </c>
      <c r="P146" s="271" t="s">
        <v>246</v>
      </c>
      <c r="Q146" s="271" t="s">
        <v>187</v>
      </c>
      <c r="R146" s="264"/>
      <c r="S146" s="264"/>
    </row>
    <row r="147" spans="3:19">
      <c r="C147" s="280">
        <f t="shared" ref="C147:C213" si="2">ROW()-16</f>
        <v>131</v>
      </c>
      <c r="D147" s="67"/>
      <c r="E147" s="68"/>
      <c r="F147" s="281" t="s">
        <v>477</v>
      </c>
      <c r="G147" s="281"/>
      <c r="H147" s="281"/>
      <c r="I147" s="281"/>
      <c r="J147" s="281"/>
      <c r="K147" s="281"/>
      <c r="L147" s="281"/>
      <c r="M147" s="190"/>
      <c r="N147" s="271" t="s">
        <v>187</v>
      </c>
      <c r="O147" s="271" t="s">
        <v>478</v>
      </c>
      <c r="P147" s="271" t="s">
        <v>246</v>
      </c>
      <c r="Q147" s="271" t="s">
        <v>187</v>
      </c>
      <c r="R147" s="263"/>
      <c r="S147" s="263"/>
    </row>
    <row r="148" spans="3:19">
      <c r="C148" s="280">
        <f t="shared" si="2"/>
        <v>132</v>
      </c>
      <c r="D148" s="67"/>
      <c r="E148" s="68"/>
      <c r="F148" s="587" t="s">
        <v>505</v>
      </c>
      <c r="G148" s="287"/>
      <c r="H148" s="287"/>
      <c r="I148" s="287"/>
      <c r="J148" s="287"/>
      <c r="K148" s="287"/>
      <c r="L148" s="287"/>
      <c r="M148" s="193"/>
      <c r="N148" s="278" t="s">
        <v>187</v>
      </c>
      <c r="O148" s="278" t="s">
        <v>187</v>
      </c>
      <c r="P148" s="278" t="s">
        <v>187</v>
      </c>
      <c r="Q148" s="278" t="s">
        <v>153</v>
      </c>
      <c r="R148" s="289"/>
      <c r="S148" s="289"/>
    </row>
    <row r="149" spans="3:19">
      <c r="C149" s="280">
        <f t="shared" si="2"/>
        <v>133</v>
      </c>
      <c r="D149" s="67"/>
      <c r="E149" s="68"/>
      <c r="F149" s="68"/>
      <c r="G149" s="281" t="s">
        <v>480</v>
      </c>
      <c r="H149" s="281"/>
      <c r="I149" s="281"/>
      <c r="J149" s="281"/>
      <c r="K149" s="281"/>
      <c r="L149" s="281"/>
      <c r="M149" s="203" t="s">
        <v>481</v>
      </c>
      <c r="N149" s="271" t="s">
        <v>187</v>
      </c>
      <c r="O149" s="271" t="s">
        <v>187</v>
      </c>
      <c r="P149" s="271" t="s">
        <v>246</v>
      </c>
      <c r="Q149" s="271" t="s">
        <v>187</v>
      </c>
      <c r="R149" s="263"/>
      <c r="S149" s="263"/>
    </row>
    <row r="150" spans="3:19">
      <c r="C150" s="280">
        <f t="shared" si="2"/>
        <v>134</v>
      </c>
      <c r="D150" s="67"/>
      <c r="E150" s="68"/>
      <c r="F150" s="587" t="s">
        <v>482</v>
      </c>
      <c r="G150" s="287"/>
      <c r="H150" s="287"/>
      <c r="I150" s="287"/>
      <c r="J150" s="287"/>
      <c r="K150" s="287"/>
      <c r="L150" s="287"/>
      <c r="M150" s="193"/>
      <c r="N150" s="278" t="s">
        <v>187</v>
      </c>
      <c r="O150" s="278" t="s">
        <v>187</v>
      </c>
      <c r="P150" s="278" t="s">
        <v>187</v>
      </c>
      <c r="Q150" s="278" t="s">
        <v>153</v>
      </c>
      <c r="R150" s="289"/>
      <c r="S150" s="289"/>
    </row>
    <row r="151" spans="3:19" ht="27">
      <c r="C151" s="280">
        <f t="shared" si="2"/>
        <v>135</v>
      </c>
      <c r="D151" s="67"/>
      <c r="E151" s="68"/>
      <c r="F151" s="68"/>
      <c r="G151" s="281" t="s">
        <v>483</v>
      </c>
      <c r="H151" s="281"/>
      <c r="I151" s="281"/>
      <c r="J151" s="281"/>
      <c r="K151" s="281"/>
      <c r="L151" s="281"/>
      <c r="M151" s="203" t="s">
        <v>481</v>
      </c>
      <c r="N151" s="271" t="s">
        <v>187</v>
      </c>
      <c r="O151" s="271" t="s">
        <v>484</v>
      </c>
      <c r="P151" s="271" t="s">
        <v>246</v>
      </c>
      <c r="Q151" s="271" t="s">
        <v>187</v>
      </c>
      <c r="R151" s="263"/>
      <c r="S151" s="263"/>
    </row>
    <row r="152" spans="3:19">
      <c r="C152" s="280">
        <f t="shared" si="2"/>
        <v>136</v>
      </c>
      <c r="D152" s="67"/>
      <c r="E152" s="68"/>
      <c r="F152" s="587" t="s">
        <v>485</v>
      </c>
      <c r="G152" s="287"/>
      <c r="H152" s="287"/>
      <c r="I152" s="287"/>
      <c r="J152" s="287"/>
      <c r="K152" s="287"/>
      <c r="L152" s="287"/>
      <c r="M152" s="193"/>
      <c r="N152" s="278" t="s">
        <v>187</v>
      </c>
      <c r="O152" s="278" t="s">
        <v>187</v>
      </c>
      <c r="P152" s="278" t="s">
        <v>187</v>
      </c>
      <c r="Q152" s="278" t="s">
        <v>153</v>
      </c>
      <c r="R152" s="289"/>
      <c r="S152" s="289"/>
    </row>
    <row r="153" spans="3:19">
      <c r="C153" s="280">
        <f t="shared" si="2"/>
        <v>137</v>
      </c>
      <c r="D153" s="67"/>
      <c r="E153" s="68"/>
      <c r="F153" s="68"/>
      <c r="G153" s="281" t="s">
        <v>486</v>
      </c>
      <c r="H153" s="281"/>
      <c r="I153" s="281"/>
      <c r="J153" s="281"/>
      <c r="K153" s="281"/>
      <c r="L153" s="281"/>
      <c r="M153" s="203" t="s">
        <v>481</v>
      </c>
      <c r="N153" s="271" t="s">
        <v>187</v>
      </c>
      <c r="O153" s="271" t="s">
        <v>187</v>
      </c>
      <c r="P153" s="271" t="s">
        <v>246</v>
      </c>
      <c r="Q153" s="271" t="s">
        <v>187</v>
      </c>
      <c r="R153" s="263"/>
      <c r="S153" s="263"/>
    </row>
    <row r="154" spans="3:19">
      <c r="C154" s="280">
        <f t="shared" si="2"/>
        <v>138</v>
      </c>
      <c r="D154" s="67"/>
      <c r="E154" s="68"/>
      <c r="F154" s="68"/>
      <c r="G154" s="281" t="s">
        <v>486</v>
      </c>
      <c r="H154" s="281"/>
      <c r="I154" s="281"/>
      <c r="J154" s="281"/>
      <c r="K154" s="281"/>
      <c r="L154" s="281"/>
      <c r="M154" s="203" t="s">
        <v>481</v>
      </c>
      <c r="N154" s="271" t="s">
        <v>187</v>
      </c>
      <c r="O154" s="271" t="s">
        <v>187</v>
      </c>
      <c r="P154" s="271" t="s">
        <v>246</v>
      </c>
      <c r="Q154" s="271" t="s">
        <v>187</v>
      </c>
      <c r="R154" s="263"/>
      <c r="S154" s="263"/>
    </row>
    <row r="155" spans="3:19">
      <c r="C155" s="280">
        <f t="shared" si="2"/>
        <v>139</v>
      </c>
      <c r="D155" s="67"/>
      <c r="E155" s="68"/>
      <c r="F155" s="68"/>
      <c r="G155" s="281" t="s">
        <v>486</v>
      </c>
      <c r="H155" s="281"/>
      <c r="I155" s="281"/>
      <c r="J155" s="281"/>
      <c r="K155" s="281"/>
      <c r="L155" s="281"/>
      <c r="M155" s="203" t="s">
        <v>481</v>
      </c>
      <c r="N155" s="271" t="s">
        <v>187</v>
      </c>
      <c r="O155" s="271" t="s">
        <v>187</v>
      </c>
      <c r="P155" s="271" t="s">
        <v>246</v>
      </c>
      <c r="Q155" s="271" t="s">
        <v>187</v>
      </c>
      <c r="R155" s="263"/>
      <c r="S155" s="263"/>
    </row>
    <row r="156" spans="3:19">
      <c r="C156" s="280">
        <f t="shared" si="2"/>
        <v>140</v>
      </c>
      <c r="D156" s="67"/>
      <c r="E156" s="68"/>
      <c r="F156" s="68"/>
      <c r="G156" s="281" t="s">
        <v>486</v>
      </c>
      <c r="H156" s="281"/>
      <c r="I156" s="281"/>
      <c r="J156" s="281"/>
      <c r="K156" s="281"/>
      <c r="L156" s="281"/>
      <c r="M156" s="203" t="s">
        <v>481</v>
      </c>
      <c r="N156" s="271" t="s">
        <v>187</v>
      </c>
      <c r="O156" s="271" t="s">
        <v>187</v>
      </c>
      <c r="P156" s="271" t="s">
        <v>246</v>
      </c>
      <c r="Q156" s="271" t="s">
        <v>187</v>
      </c>
      <c r="R156" s="263"/>
      <c r="S156" s="263"/>
    </row>
    <row r="157" spans="3:19">
      <c r="C157" s="280">
        <f t="shared" si="2"/>
        <v>141</v>
      </c>
      <c r="D157" s="67"/>
      <c r="E157" s="68"/>
      <c r="F157" s="68"/>
      <c r="G157" s="281" t="s">
        <v>486</v>
      </c>
      <c r="H157" s="281"/>
      <c r="I157" s="281"/>
      <c r="J157" s="281"/>
      <c r="K157" s="281"/>
      <c r="L157" s="281"/>
      <c r="M157" s="203" t="s">
        <v>481</v>
      </c>
      <c r="N157" s="271" t="s">
        <v>187</v>
      </c>
      <c r="O157" s="271" t="s">
        <v>187</v>
      </c>
      <c r="P157" s="271" t="s">
        <v>246</v>
      </c>
      <c r="Q157" s="271" t="s">
        <v>187</v>
      </c>
      <c r="R157" s="263"/>
      <c r="S157" s="263"/>
    </row>
    <row r="158" spans="3:19">
      <c r="C158" s="280">
        <f t="shared" si="2"/>
        <v>142</v>
      </c>
      <c r="D158" s="67"/>
      <c r="E158" s="68"/>
      <c r="F158" s="587" t="s">
        <v>487</v>
      </c>
      <c r="G158" s="287"/>
      <c r="H158" s="287"/>
      <c r="I158" s="287"/>
      <c r="J158" s="287"/>
      <c r="K158" s="287"/>
      <c r="L158" s="287"/>
      <c r="M158" s="193"/>
      <c r="N158" s="278" t="s">
        <v>187</v>
      </c>
      <c r="O158" s="278" t="s">
        <v>187</v>
      </c>
      <c r="P158" s="278" t="s">
        <v>187</v>
      </c>
      <c r="Q158" s="278" t="s">
        <v>153</v>
      </c>
      <c r="R158" s="289"/>
      <c r="S158" s="289"/>
    </row>
    <row r="159" spans="3:19">
      <c r="C159" s="280">
        <f t="shared" si="2"/>
        <v>143</v>
      </c>
      <c r="D159" s="67"/>
      <c r="E159" s="68"/>
      <c r="F159" s="68"/>
      <c r="G159" s="281" t="s">
        <v>488</v>
      </c>
      <c r="H159" s="281"/>
      <c r="I159" s="281"/>
      <c r="J159" s="281"/>
      <c r="K159" s="281"/>
      <c r="L159" s="281"/>
      <c r="M159" s="203" t="s">
        <v>481</v>
      </c>
      <c r="N159" s="271" t="s">
        <v>187</v>
      </c>
      <c r="O159" s="271" t="s">
        <v>187</v>
      </c>
      <c r="P159" s="271" t="s">
        <v>246</v>
      </c>
      <c r="Q159" s="271" t="s">
        <v>187</v>
      </c>
      <c r="R159" s="263"/>
      <c r="S159" s="263"/>
    </row>
    <row r="160" spans="3:19">
      <c r="C160" s="280">
        <f t="shared" si="2"/>
        <v>144</v>
      </c>
      <c r="D160" s="67"/>
      <c r="E160" s="68"/>
      <c r="F160" s="587" t="s">
        <v>489</v>
      </c>
      <c r="G160" s="287"/>
      <c r="H160" s="287"/>
      <c r="I160" s="287"/>
      <c r="J160" s="287"/>
      <c r="K160" s="287"/>
      <c r="L160" s="287"/>
      <c r="M160" s="193"/>
      <c r="N160" s="278" t="s">
        <v>187</v>
      </c>
      <c r="O160" s="278" t="s">
        <v>187</v>
      </c>
      <c r="P160" s="278" t="s">
        <v>187</v>
      </c>
      <c r="Q160" s="278" t="s">
        <v>153</v>
      </c>
      <c r="R160" s="289"/>
      <c r="S160" s="289"/>
    </row>
    <row r="161" spans="3:19">
      <c r="C161" s="280">
        <f t="shared" si="2"/>
        <v>145</v>
      </c>
      <c r="D161" s="67"/>
      <c r="E161" s="68"/>
      <c r="F161" s="68"/>
      <c r="G161" s="281" t="s">
        <v>490</v>
      </c>
      <c r="H161" s="281"/>
      <c r="I161" s="281"/>
      <c r="J161" s="281"/>
      <c r="K161" s="281"/>
      <c r="L161" s="281"/>
      <c r="M161" s="203" t="s">
        <v>481</v>
      </c>
      <c r="N161" s="271" t="s">
        <v>187</v>
      </c>
      <c r="O161" s="271" t="s">
        <v>187</v>
      </c>
      <c r="P161" s="271" t="s">
        <v>246</v>
      </c>
      <c r="Q161" s="271" t="s">
        <v>187</v>
      </c>
      <c r="R161" s="263"/>
      <c r="S161" s="263"/>
    </row>
    <row r="162" spans="3:19">
      <c r="C162" s="280">
        <f t="shared" si="2"/>
        <v>146</v>
      </c>
      <c r="D162" s="67"/>
      <c r="E162" s="68"/>
      <c r="F162" s="587" t="s">
        <v>491</v>
      </c>
      <c r="G162" s="287"/>
      <c r="H162" s="287"/>
      <c r="I162" s="287"/>
      <c r="J162" s="287"/>
      <c r="K162" s="287"/>
      <c r="L162" s="287"/>
      <c r="M162" s="193"/>
      <c r="N162" s="278" t="s">
        <v>187</v>
      </c>
      <c r="O162" s="278" t="s">
        <v>187</v>
      </c>
      <c r="P162" s="278" t="s">
        <v>187</v>
      </c>
      <c r="Q162" s="278" t="s">
        <v>153</v>
      </c>
      <c r="R162" s="289"/>
      <c r="S162" s="289"/>
    </row>
    <row r="163" spans="3:19" ht="27">
      <c r="C163" s="280">
        <f t="shared" si="2"/>
        <v>147</v>
      </c>
      <c r="D163" s="67"/>
      <c r="E163" s="68"/>
      <c r="F163" s="68"/>
      <c r="G163" s="281" t="s">
        <v>492</v>
      </c>
      <c r="H163" s="281"/>
      <c r="I163" s="281"/>
      <c r="J163" s="281"/>
      <c r="K163" s="281"/>
      <c r="L163" s="281"/>
      <c r="M163" s="203" t="s">
        <v>481</v>
      </c>
      <c r="N163" s="271" t="s">
        <v>187</v>
      </c>
      <c r="O163" s="299" t="s">
        <v>493</v>
      </c>
      <c r="P163" s="271" t="s">
        <v>246</v>
      </c>
      <c r="Q163" s="271" t="s">
        <v>187</v>
      </c>
      <c r="R163" s="263"/>
      <c r="S163" s="263"/>
    </row>
    <row r="164" spans="3:19">
      <c r="C164" s="280">
        <f t="shared" si="2"/>
        <v>148</v>
      </c>
      <c r="D164" s="67"/>
      <c r="E164" s="68"/>
      <c r="F164" s="587" t="s">
        <v>494</v>
      </c>
      <c r="G164" s="287"/>
      <c r="H164" s="287"/>
      <c r="I164" s="287"/>
      <c r="J164" s="287"/>
      <c r="K164" s="287"/>
      <c r="L164" s="287"/>
      <c r="M164" s="193"/>
      <c r="N164" s="278" t="s">
        <v>187</v>
      </c>
      <c r="O164" s="278" t="s">
        <v>187</v>
      </c>
      <c r="P164" s="278" t="s">
        <v>187</v>
      </c>
      <c r="Q164" s="278" t="s">
        <v>153</v>
      </c>
      <c r="R164" s="289"/>
      <c r="S164" s="289"/>
    </row>
    <row r="165" spans="3:19" ht="24">
      <c r="C165" s="280">
        <f t="shared" si="2"/>
        <v>149</v>
      </c>
      <c r="D165" s="67"/>
      <c r="E165" s="68"/>
      <c r="F165" s="68"/>
      <c r="G165" s="281" t="s">
        <v>495</v>
      </c>
      <c r="H165" s="281"/>
      <c r="I165" s="281"/>
      <c r="J165" s="281"/>
      <c r="K165" s="281"/>
      <c r="L165" s="281"/>
      <c r="M165" s="203" t="s">
        <v>481</v>
      </c>
      <c r="N165" s="271" t="s">
        <v>187</v>
      </c>
      <c r="O165" s="300" t="s">
        <v>496</v>
      </c>
      <c r="P165" s="271" t="s">
        <v>246</v>
      </c>
      <c r="Q165" s="271" t="s">
        <v>187</v>
      </c>
      <c r="R165" s="263"/>
      <c r="S165" s="263"/>
    </row>
    <row r="166" spans="3:19">
      <c r="C166" s="280">
        <f t="shared" si="2"/>
        <v>150</v>
      </c>
      <c r="D166" s="67"/>
      <c r="E166" s="68"/>
      <c r="F166" s="587" t="s">
        <v>497</v>
      </c>
      <c r="G166" s="287"/>
      <c r="H166" s="287"/>
      <c r="I166" s="287"/>
      <c r="J166" s="287"/>
      <c r="K166" s="287"/>
      <c r="L166" s="287"/>
      <c r="M166" s="193"/>
      <c r="N166" s="278" t="s">
        <v>187</v>
      </c>
      <c r="O166" s="278" t="s">
        <v>187</v>
      </c>
      <c r="P166" s="278" t="s">
        <v>187</v>
      </c>
      <c r="Q166" s="278" t="s">
        <v>153</v>
      </c>
      <c r="R166" s="289"/>
      <c r="S166" s="289"/>
    </row>
    <row r="167" spans="3:19">
      <c r="C167" s="280">
        <f t="shared" si="2"/>
        <v>151</v>
      </c>
      <c r="D167" s="67"/>
      <c r="E167" s="68"/>
      <c r="F167" s="68"/>
      <c r="G167" s="281" t="s">
        <v>498</v>
      </c>
      <c r="H167" s="281"/>
      <c r="I167" s="281"/>
      <c r="J167" s="281"/>
      <c r="K167" s="281"/>
      <c r="L167" s="281"/>
      <c r="M167" s="203" t="s">
        <v>481</v>
      </c>
      <c r="N167" s="271" t="s">
        <v>187</v>
      </c>
      <c r="O167" s="271" t="s">
        <v>187</v>
      </c>
      <c r="P167" s="271" t="s">
        <v>246</v>
      </c>
      <c r="Q167" s="271" t="s">
        <v>187</v>
      </c>
      <c r="R167" s="263"/>
      <c r="S167" s="263"/>
    </row>
    <row r="168" spans="3:19">
      <c r="C168" s="280">
        <f t="shared" si="2"/>
        <v>152</v>
      </c>
      <c r="D168" s="67"/>
      <c r="E168" s="68"/>
      <c r="F168" s="587" t="s">
        <v>499</v>
      </c>
      <c r="G168" s="287"/>
      <c r="H168" s="287"/>
      <c r="I168" s="287"/>
      <c r="J168" s="287"/>
      <c r="K168" s="287"/>
      <c r="L168" s="287"/>
      <c r="M168" s="193"/>
      <c r="N168" s="278" t="s">
        <v>187</v>
      </c>
      <c r="O168" s="278" t="s">
        <v>187</v>
      </c>
      <c r="P168" s="278" t="s">
        <v>187</v>
      </c>
      <c r="Q168" s="278" t="s">
        <v>153</v>
      </c>
      <c r="R168" s="289"/>
      <c r="S168" s="289"/>
    </row>
    <row r="169" spans="3:19">
      <c r="C169" s="280">
        <f t="shared" si="2"/>
        <v>153</v>
      </c>
      <c r="D169" s="67"/>
      <c r="E169" s="67"/>
      <c r="F169" s="68"/>
      <c r="G169" s="281" t="s">
        <v>500</v>
      </c>
      <c r="H169" s="281"/>
      <c r="I169" s="281"/>
      <c r="J169" s="281"/>
      <c r="K169" s="281"/>
      <c r="L169" s="281"/>
      <c r="M169" s="190"/>
      <c r="N169" s="271" t="s">
        <v>187</v>
      </c>
      <c r="O169" s="271" t="s">
        <v>187</v>
      </c>
      <c r="P169" s="271" t="s">
        <v>246</v>
      </c>
      <c r="Q169" s="271" t="s">
        <v>187</v>
      </c>
      <c r="R169" s="263"/>
      <c r="S169" s="263"/>
    </row>
    <row r="170" spans="3:19">
      <c r="C170" s="280">
        <f t="shared" si="2"/>
        <v>154</v>
      </c>
      <c r="D170" s="67"/>
      <c r="E170" s="593" t="s">
        <v>510</v>
      </c>
      <c r="F170" s="287"/>
      <c r="G170" s="287"/>
      <c r="H170" s="287"/>
      <c r="I170" s="287"/>
      <c r="J170" s="287"/>
      <c r="K170" s="287"/>
      <c r="L170" s="287"/>
      <c r="M170" s="193"/>
      <c r="N170" s="278" t="s">
        <v>187</v>
      </c>
      <c r="O170" s="278" t="s">
        <v>187</v>
      </c>
      <c r="P170" s="278" t="s">
        <v>187</v>
      </c>
      <c r="Q170" s="278" t="s">
        <v>153</v>
      </c>
      <c r="R170" s="289"/>
      <c r="S170" s="289"/>
    </row>
    <row r="171" spans="3:19">
      <c r="C171" s="280">
        <f t="shared" si="2"/>
        <v>155</v>
      </c>
      <c r="D171" s="67"/>
      <c r="E171" s="68"/>
      <c r="F171" s="281" t="s">
        <v>472</v>
      </c>
      <c r="G171" s="281"/>
      <c r="H171" s="281"/>
      <c r="I171" s="281"/>
      <c r="J171" s="281"/>
      <c r="K171" s="281"/>
      <c r="L171" s="281"/>
      <c r="M171" s="204" t="s">
        <v>473</v>
      </c>
      <c r="N171" s="271" t="s">
        <v>187</v>
      </c>
      <c r="O171" s="274" t="s">
        <v>187</v>
      </c>
      <c r="P171" s="271" t="s">
        <v>246</v>
      </c>
      <c r="Q171" s="271" t="s">
        <v>187</v>
      </c>
      <c r="R171" s="263"/>
      <c r="S171" s="264"/>
    </row>
    <row r="172" spans="3:19" ht="27">
      <c r="C172" s="280">
        <f t="shared" si="2"/>
        <v>156</v>
      </c>
      <c r="D172" s="67"/>
      <c r="E172" s="68"/>
      <c r="F172" s="281" t="s">
        <v>474</v>
      </c>
      <c r="G172" s="281"/>
      <c r="H172" s="281"/>
      <c r="I172" s="281"/>
      <c r="J172" s="281"/>
      <c r="K172" s="281"/>
      <c r="L172" s="281"/>
      <c r="M172" s="190"/>
      <c r="N172" s="271" t="s">
        <v>187</v>
      </c>
      <c r="O172" s="274" t="s">
        <v>475</v>
      </c>
      <c r="P172" s="271" t="s">
        <v>246</v>
      </c>
      <c r="Q172" s="271" t="s">
        <v>187</v>
      </c>
      <c r="R172" s="263"/>
      <c r="S172" s="264"/>
    </row>
    <row r="173" spans="3:19">
      <c r="C173" s="280">
        <f t="shared" si="2"/>
        <v>157</v>
      </c>
      <c r="D173" s="67"/>
      <c r="E173" s="68"/>
      <c r="F173" s="297" t="s">
        <v>476</v>
      </c>
      <c r="G173" s="297"/>
      <c r="H173" s="297"/>
      <c r="I173" s="297"/>
      <c r="J173" s="297"/>
      <c r="K173" s="297"/>
      <c r="L173" s="297"/>
      <c r="M173" s="201"/>
      <c r="N173" s="298"/>
      <c r="O173" s="274" t="s">
        <v>187</v>
      </c>
      <c r="P173" s="271" t="s">
        <v>246</v>
      </c>
      <c r="Q173" s="271" t="s">
        <v>187</v>
      </c>
      <c r="R173" s="264"/>
      <c r="S173" s="264"/>
    </row>
    <row r="174" spans="3:19">
      <c r="C174" s="280">
        <f t="shared" si="2"/>
        <v>158</v>
      </c>
      <c r="D174" s="67"/>
      <c r="E174" s="68"/>
      <c r="F174" s="281" t="s">
        <v>477</v>
      </c>
      <c r="G174" s="281"/>
      <c r="H174" s="281"/>
      <c r="I174" s="281"/>
      <c r="J174" s="281"/>
      <c r="K174" s="281"/>
      <c r="L174" s="281"/>
      <c r="M174" s="190"/>
      <c r="N174" s="271" t="s">
        <v>187</v>
      </c>
      <c r="O174" s="271" t="s">
        <v>478</v>
      </c>
      <c r="P174" s="271" t="s">
        <v>246</v>
      </c>
      <c r="Q174" s="271" t="s">
        <v>187</v>
      </c>
      <c r="R174" s="263"/>
      <c r="S174" s="263"/>
    </row>
    <row r="175" spans="3:19">
      <c r="C175" s="280">
        <f t="shared" si="2"/>
        <v>159</v>
      </c>
      <c r="D175" s="67"/>
      <c r="E175" s="68"/>
      <c r="F175" s="587" t="s">
        <v>505</v>
      </c>
      <c r="G175" s="287"/>
      <c r="H175" s="287"/>
      <c r="I175" s="287"/>
      <c r="J175" s="287"/>
      <c r="K175" s="287"/>
      <c r="L175" s="287"/>
      <c r="M175" s="193"/>
      <c r="N175" s="278" t="s">
        <v>187</v>
      </c>
      <c r="O175" s="278" t="s">
        <v>187</v>
      </c>
      <c r="P175" s="278" t="s">
        <v>187</v>
      </c>
      <c r="Q175" s="278" t="s">
        <v>153</v>
      </c>
      <c r="R175" s="289"/>
      <c r="S175" s="289"/>
    </row>
    <row r="176" spans="3:19">
      <c r="C176" s="280">
        <f t="shared" si="2"/>
        <v>160</v>
      </c>
      <c r="D176" s="67"/>
      <c r="E176" s="68"/>
      <c r="F176" s="68"/>
      <c r="G176" s="281" t="s">
        <v>480</v>
      </c>
      <c r="H176" s="281"/>
      <c r="I176" s="281"/>
      <c r="J176" s="281"/>
      <c r="K176" s="281"/>
      <c r="L176" s="281"/>
      <c r="M176" s="203" t="s">
        <v>481</v>
      </c>
      <c r="N176" s="271" t="s">
        <v>187</v>
      </c>
      <c r="O176" s="271" t="s">
        <v>187</v>
      </c>
      <c r="P176" s="271" t="s">
        <v>246</v>
      </c>
      <c r="Q176" s="271" t="s">
        <v>187</v>
      </c>
      <c r="R176" s="263"/>
      <c r="S176" s="263"/>
    </row>
    <row r="177" spans="3:19">
      <c r="C177" s="280">
        <f t="shared" si="2"/>
        <v>161</v>
      </c>
      <c r="D177" s="67"/>
      <c r="E177" s="68"/>
      <c r="F177" s="587" t="s">
        <v>482</v>
      </c>
      <c r="G177" s="287"/>
      <c r="H177" s="287"/>
      <c r="I177" s="287"/>
      <c r="J177" s="287"/>
      <c r="K177" s="287"/>
      <c r="L177" s="287"/>
      <c r="M177" s="193"/>
      <c r="N177" s="278" t="s">
        <v>187</v>
      </c>
      <c r="O177" s="278" t="s">
        <v>187</v>
      </c>
      <c r="P177" s="278" t="s">
        <v>187</v>
      </c>
      <c r="Q177" s="278" t="s">
        <v>153</v>
      </c>
      <c r="R177" s="289"/>
      <c r="S177" s="289"/>
    </row>
    <row r="178" spans="3:19" ht="27">
      <c r="C178" s="280">
        <f t="shared" si="2"/>
        <v>162</v>
      </c>
      <c r="D178" s="67"/>
      <c r="E178" s="68"/>
      <c r="F178" s="68"/>
      <c r="G178" s="281" t="s">
        <v>483</v>
      </c>
      <c r="H178" s="281"/>
      <c r="I178" s="281"/>
      <c r="J178" s="281"/>
      <c r="K178" s="281"/>
      <c r="L178" s="281"/>
      <c r="M178" s="203" t="s">
        <v>481</v>
      </c>
      <c r="N178" s="271" t="s">
        <v>187</v>
      </c>
      <c r="O178" s="271" t="s">
        <v>484</v>
      </c>
      <c r="P178" s="271" t="s">
        <v>246</v>
      </c>
      <c r="Q178" s="271" t="s">
        <v>187</v>
      </c>
      <c r="R178" s="263"/>
      <c r="S178" s="263"/>
    </row>
    <row r="179" spans="3:19">
      <c r="C179" s="280">
        <f t="shared" si="2"/>
        <v>163</v>
      </c>
      <c r="D179" s="67"/>
      <c r="E179" s="68"/>
      <c r="F179" s="587" t="s">
        <v>485</v>
      </c>
      <c r="G179" s="287"/>
      <c r="H179" s="287"/>
      <c r="I179" s="287"/>
      <c r="J179" s="287"/>
      <c r="K179" s="287"/>
      <c r="L179" s="287"/>
      <c r="M179" s="193"/>
      <c r="N179" s="278" t="s">
        <v>187</v>
      </c>
      <c r="O179" s="278" t="s">
        <v>187</v>
      </c>
      <c r="P179" s="278" t="s">
        <v>187</v>
      </c>
      <c r="Q179" s="278" t="s">
        <v>153</v>
      </c>
      <c r="R179" s="289"/>
      <c r="S179" s="289"/>
    </row>
    <row r="180" spans="3:19">
      <c r="C180" s="280">
        <f t="shared" si="2"/>
        <v>164</v>
      </c>
      <c r="D180" s="67"/>
      <c r="E180" s="68"/>
      <c r="F180" s="68"/>
      <c r="G180" s="281" t="s">
        <v>486</v>
      </c>
      <c r="H180" s="281"/>
      <c r="I180" s="281"/>
      <c r="J180" s="281"/>
      <c r="K180" s="281"/>
      <c r="L180" s="281"/>
      <c r="M180" s="203" t="s">
        <v>481</v>
      </c>
      <c r="N180" s="271" t="s">
        <v>187</v>
      </c>
      <c r="O180" s="271" t="s">
        <v>187</v>
      </c>
      <c r="P180" s="271" t="s">
        <v>246</v>
      </c>
      <c r="Q180" s="271" t="s">
        <v>187</v>
      </c>
      <c r="R180" s="263"/>
      <c r="S180" s="263"/>
    </row>
    <row r="181" spans="3:19">
      <c r="C181" s="280">
        <f t="shared" si="2"/>
        <v>165</v>
      </c>
      <c r="D181" s="67"/>
      <c r="E181" s="68"/>
      <c r="F181" s="68"/>
      <c r="G181" s="281" t="s">
        <v>486</v>
      </c>
      <c r="H181" s="281"/>
      <c r="I181" s="281"/>
      <c r="J181" s="281"/>
      <c r="K181" s="281"/>
      <c r="L181" s="281"/>
      <c r="M181" s="203" t="s">
        <v>481</v>
      </c>
      <c r="N181" s="271" t="s">
        <v>187</v>
      </c>
      <c r="O181" s="271" t="s">
        <v>187</v>
      </c>
      <c r="P181" s="271" t="s">
        <v>246</v>
      </c>
      <c r="Q181" s="271" t="s">
        <v>187</v>
      </c>
      <c r="R181" s="263"/>
      <c r="S181" s="263"/>
    </row>
    <row r="182" spans="3:19">
      <c r="C182" s="280">
        <f t="shared" si="2"/>
        <v>166</v>
      </c>
      <c r="D182" s="67"/>
      <c r="E182" s="68"/>
      <c r="F182" s="68"/>
      <c r="G182" s="281" t="s">
        <v>486</v>
      </c>
      <c r="H182" s="281"/>
      <c r="I182" s="281"/>
      <c r="J182" s="281"/>
      <c r="K182" s="281"/>
      <c r="L182" s="281"/>
      <c r="M182" s="203" t="s">
        <v>481</v>
      </c>
      <c r="N182" s="271" t="s">
        <v>187</v>
      </c>
      <c r="O182" s="271" t="s">
        <v>187</v>
      </c>
      <c r="P182" s="271" t="s">
        <v>246</v>
      </c>
      <c r="Q182" s="271" t="s">
        <v>187</v>
      </c>
      <c r="R182" s="263"/>
      <c r="S182" s="263"/>
    </row>
    <row r="183" spans="3:19">
      <c r="C183" s="280">
        <f t="shared" si="2"/>
        <v>167</v>
      </c>
      <c r="D183" s="67"/>
      <c r="E183" s="68"/>
      <c r="F183" s="68"/>
      <c r="G183" s="281" t="s">
        <v>486</v>
      </c>
      <c r="H183" s="281"/>
      <c r="I183" s="281"/>
      <c r="J183" s="281"/>
      <c r="K183" s="281"/>
      <c r="L183" s="281"/>
      <c r="M183" s="203" t="s">
        <v>481</v>
      </c>
      <c r="N183" s="271" t="s">
        <v>187</v>
      </c>
      <c r="O183" s="271" t="s">
        <v>187</v>
      </c>
      <c r="P183" s="271" t="s">
        <v>246</v>
      </c>
      <c r="Q183" s="271" t="s">
        <v>187</v>
      </c>
      <c r="R183" s="263"/>
      <c r="S183" s="263"/>
    </row>
    <row r="184" spans="3:19">
      <c r="C184" s="280">
        <f t="shared" si="2"/>
        <v>168</v>
      </c>
      <c r="D184" s="67"/>
      <c r="E184" s="68"/>
      <c r="F184" s="68"/>
      <c r="G184" s="281" t="s">
        <v>486</v>
      </c>
      <c r="H184" s="281"/>
      <c r="I184" s="281"/>
      <c r="J184" s="281"/>
      <c r="K184" s="281"/>
      <c r="L184" s="281"/>
      <c r="M184" s="203" t="s">
        <v>481</v>
      </c>
      <c r="N184" s="271" t="s">
        <v>187</v>
      </c>
      <c r="O184" s="271" t="s">
        <v>187</v>
      </c>
      <c r="P184" s="271" t="s">
        <v>246</v>
      </c>
      <c r="Q184" s="271" t="s">
        <v>187</v>
      </c>
      <c r="R184" s="263"/>
      <c r="S184" s="263"/>
    </row>
    <row r="185" spans="3:19">
      <c r="C185" s="280">
        <f t="shared" si="2"/>
        <v>169</v>
      </c>
      <c r="D185" s="67"/>
      <c r="E185" s="68"/>
      <c r="F185" s="587" t="s">
        <v>487</v>
      </c>
      <c r="G185" s="287"/>
      <c r="H185" s="287"/>
      <c r="I185" s="287"/>
      <c r="J185" s="287"/>
      <c r="K185" s="287"/>
      <c r="L185" s="287"/>
      <c r="M185" s="193"/>
      <c r="N185" s="278" t="s">
        <v>187</v>
      </c>
      <c r="O185" s="278" t="s">
        <v>187</v>
      </c>
      <c r="P185" s="278" t="s">
        <v>187</v>
      </c>
      <c r="Q185" s="278" t="s">
        <v>153</v>
      </c>
      <c r="R185" s="289"/>
      <c r="S185" s="289"/>
    </row>
    <row r="186" spans="3:19">
      <c r="C186" s="280">
        <f t="shared" si="2"/>
        <v>170</v>
      </c>
      <c r="D186" s="67"/>
      <c r="E186" s="68"/>
      <c r="F186" s="68"/>
      <c r="G186" s="281" t="s">
        <v>488</v>
      </c>
      <c r="H186" s="281"/>
      <c r="I186" s="281"/>
      <c r="J186" s="281"/>
      <c r="K186" s="281"/>
      <c r="L186" s="281"/>
      <c r="M186" s="203" t="s">
        <v>481</v>
      </c>
      <c r="N186" s="271" t="s">
        <v>187</v>
      </c>
      <c r="O186" s="271" t="s">
        <v>187</v>
      </c>
      <c r="P186" s="271" t="s">
        <v>246</v>
      </c>
      <c r="Q186" s="271" t="s">
        <v>187</v>
      </c>
      <c r="R186" s="263"/>
      <c r="S186" s="263"/>
    </row>
    <row r="187" spans="3:19">
      <c r="C187" s="280">
        <f t="shared" si="2"/>
        <v>171</v>
      </c>
      <c r="D187" s="67"/>
      <c r="E187" s="68"/>
      <c r="F187" s="587" t="s">
        <v>489</v>
      </c>
      <c r="G187" s="287"/>
      <c r="H187" s="287"/>
      <c r="I187" s="287"/>
      <c r="J187" s="287"/>
      <c r="K187" s="287"/>
      <c r="L187" s="287"/>
      <c r="M187" s="193"/>
      <c r="N187" s="278" t="s">
        <v>187</v>
      </c>
      <c r="O187" s="278" t="s">
        <v>187</v>
      </c>
      <c r="P187" s="278" t="s">
        <v>187</v>
      </c>
      <c r="Q187" s="278" t="s">
        <v>153</v>
      </c>
      <c r="R187" s="289"/>
      <c r="S187" s="289"/>
    </row>
    <row r="188" spans="3:19">
      <c r="C188" s="280">
        <f t="shared" si="2"/>
        <v>172</v>
      </c>
      <c r="D188" s="67"/>
      <c r="E188" s="68"/>
      <c r="F188" s="68"/>
      <c r="G188" s="281" t="s">
        <v>490</v>
      </c>
      <c r="H188" s="281"/>
      <c r="I188" s="281"/>
      <c r="J188" s="281"/>
      <c r="K188" s="281"/>
      <c r="L188" s="281"/>
      <c r="M188" s="203" t="s">
        <v>481</v>
      </c>
      <c r="N188" s="271" t="s">
        <v>187</v>
      </c>
      <c r="O188" s="271" t="s">
        <v>187</v>
      </c>
      <c r="P188" s="271" t="s">
        <v>246</v>
      </c>
      <c r="Q188" s="271" t="s">
        <v>187</v>
      </c>
      <c r="R188" s="263"/>
      <c r="S188" s="263"/>
    </row>
    <row r="189" spans="3:19">
      <c r="C189" s="280">
        <f t="shared" si="2"/>
        <v>173</v>
      </c>
      <c r="D189" s="67"/>
      <c r="E189" s="68"/>
      <c r="F189" s="587" t="s">
        <v>491</v>
      </c>
      <c r="G189" s="287"/>
      <c r="H189" s="287"/>
      <c r="I189" s="287"/>
      <c r="J189" s="287"/>
      <c r="K189" s="287"/>
      <c r="L189" s="287"/>
      <c r="M189" s="193"/>
      <c r="N189" s="278" t="s">
        <v>187</v>
      </c>
      <c r="O189" s="278" t="s">
        <v>187</v>
      </c>
      <c r="P189" s="278" t="s">
        <v>187</v>
      </c>
      <c r="Q189" s="278" t="s">
        <v>153</v>
      </c>
      <c r="R189" s="289"/>
      <c r="S189" s="289"/>
    </row>
    <row r="190" spans="3:19" ht="27">
      <c r="C190" s="280">
        <f t="shared" si="2"/>
        <v>174</v>
      </c>
      <c r="D190" s="67"/>
      <c r="E190" s="68"/>
      <c r="F190" s="68"/>
      <c r="G190" s="281" t="s">
        <v>492</v>
      </c>
      <c r="H190" s="281"/>
      <c r="I190" s="281"/>
      <c r="J190" s="281"/>
      <c r="K190" s="281"/>
      <c r="L190" s="281"/>
      <c r="M190" s="203" t="s">
        <v>481</v>
      </c>
      <c r="N190" s="271" t="s">
        <v>187</v>
      </c>
      <c r="O190" s="299" t="s">
        <v>493</v>
      </c>
      <c r="P190" s="271" t="s">
        <v>246</v>
      </c>
      <c r="Q190" s="271" t="s">
        <v>187</v>
      </c>
      <c r="R190" s="263"/>
      <c r="S190" s="263"/>
    </row>
    <row r="191" spans="3:19">
      <c r="C191" s="280">
        <f t="shared" si="2"/>
        <v>175</v>
      </c>
      <c r="D191" s="67"/>
      <c r="E191" s="68"/>
      <c r="F191" s="587" t="s">
        <v>494</v>
      </c>
      <c r="G191" s="287"/>
      <c r="H191" s="287"/>
      <c r="I191" s="287"/>
      <c r="J191" s="287"/>
      <c r="K191" s="287"/>
      <c r="L191" s="287"/>
      <c r="M191" s="193"/>
      <c r="N191" s="278" t="s">
        <v>187</v>
      </c>
      <c r="O191" s="278" t="s">
        <v>187</v>
      </c>
      <c r="P191" s="278" t="s">
        <v>187</v>
      </c>
      <c r="Q191" s="278" t="s">
        <v>153</v>
      </c>
      <c r="R191" s="289"/>
      <c r="S191" s="289"/>
    </row>
    <row r="192" spans="3:19" ht="24">
      <c r="C192" s="280">
        <f t="shared" si="2"/>
        <v>176</v>
      </c>
      <c r="D192" s="67"/>
      <c r="E192" s="68"/>
      <c r="F192" s="68"/>
      <c r="G192" s="281" t="s">
        <v>495</v>
      </c>
      <c r="H192" s="281"/>
      <c r="I192" s="281"/>
      <c r="J192" s="281"/>
      <c r="K192" s="281"/>
      <c r="L192" s="281"/>
      <c r="M192" s="203" t="s">
        <v>481</v>
      </c>
      <c r="N192" s="271" t="s">
        <v>187</v>
      </c>
      <c r="O192" s="300" t="s">
        <v>496</v>
      </c>
      <c r="P192" s="271" t="s">
        <v>246</v>
      </c>
      <c r="Q192" s="271" t="s">
        <v>187</v>
      </c>
      <c r="R192" s="263"/>
      <c r="S192" s="263"/>
    </row>
    <row r="193" spans="3:19">
      <c r="C193" s="280">
        <f t="shared" si="2"/>
        <v>177</v>
      </c>
      <c r="D193" s="67"/>
      <c r="E193" s="68"/>
      <c r="F193" s="587" t="s">
        <v>497</v>
      </c>
      <c r="G193" s="287"/>
      <c r="H193" s="287"/>
      <c r="I193" s="287"/>
      <c r="J193" s="287"/>
      <c r="K193" s="287"/>
      <c r="L193" s="287"/>
      <c r="M193" s="193"/>
      <c r="N193" s="278" t="s">
        <v>187</v>
      </c>
      <c r="O193" s="278" t="s">
        <v>187</v>
      </c>
      <c r="P193" s="278" t="s">
        <v>187</v>
      </c>
      <c r="Q193" s="278" t="s">
        <v>153</v>
      </c>
      <c r="R193" s="289"/>
      <c r="S193" s="289"/>
    </row>
    <row r="194" spans="3:19">
      <c r="C194" s="280">
        <f t="shared" si="2"/>
        <v>178</v>
      </c>
      <c r="D194" s="67"/>
      <c r="E194" s="68"/>
      <c r="F194" s="68"/>
      <c r="G194" s="281" t="s">
        <v>498</v>
      </c>
      <c r="H194" s="281"/>
      <c r="I194" s="281"/>
      <c r="J194" s="281"/>
      <c r="K194" s="281"/>
      <c r="L194" s="281"/>
      <c r="M194" s="203" t="s">
        <v>481</v>
      </c>
      <c r="N194" s="271" t="s">
        <v>187</v>
      </c>
      <c r="O194" s="271" t="s">
        <v>187</v>
      </c>
      <c r="P194" s="271" t="s">
        <v>246</v>
      </c>
      <c r="Q194" s="271" t="s">
        <v>187</v>
      </c>
      <c r="R194" s="263"/>
      <c r="S194" s="263"/>
    </row>
    <row r="195" spans="3:19">
      <c r="C195" s="280">
        <f t="shared" si="2"/>
        <v>179</v>
      </c>
      <c r="D195" s="67"/>
      <c r="E195" s="68"/>
      <c r="F195" s="587" t="s">
        <v>499</v>
      </c>
      <c r="G195" s="287"/>
      <c r="H195" s="287"/>
      <c r="I195" s="287"/>
      <c r="J195" s="287"/>
      <c r="K195" s="287"/>
      <c r="L195" s="287"/>
      <c r="M195" s="193"/>
      <c r="N195" s="278" t="s">
        <v>187</v>
      </c>
      <c r="O195" s="278" t="s">
        <v>187</v>
      </c>
      <c r="P195" s="278" t="s">
        <v>187</v>
      </c>
      <c r="Q195" s="278" t="s">
        <v>153</v>
      </c>
      <c r="R195" s="289"/>
      <c r="S195" s="289"/>
    </row>
    <row r="196" spans="3:19">
      <c r="C196" s="280">
        <f t="shared" si="2"/>
        <v>180</v>
      </c>
      <c r="D196" s="67"/>
      <c r="E196" s="67"/>
      <c r="F196" s="68"/>
      <c r="G196" s="281" t="s">
        <v>500</v>
      </c>
      <c r="H196" s="281"/>
      <c r="I196" s="281"/>
      <c r="J196" s="281"/>
      <c r="K196" s="281"/>
      <c r="L196" s="281"/>
      <c r="M196" s="190"/>
      <c r="N196" s="271" t="s">
        <v>187</v>
      </c>
      <c r="O196" s="271" t="s">
        <v>187</v>
      </c>
      <c r="P196" s="271" t="s">
        <v>246</v>
      </c>
      <c r="Q196" s="271" t="s">
        <v>187</v>
      </c>
      <c r="R196" s="263"/>
      <c r="S196" s="263"/>
    </row>
    <row r="197" spans="3:19">
      <c r="C197" s="280">
        <f t="shared" si="2"/>
        <v>181</v>
      </c>
      <c r="D197" s="67"/>
      <c r="E197" s="67"/>
      <c r="F197" s="68"/>
      <c r="G197" s="281" t="s">
        <v>500</v>
      </c>
      <c r="H197" s="281"/>
      <c r="I197" s="281"/>
      <c r="J197" s="281"/>
      <c r="K197" s="281"/>
      <c r="L197" s="281"/>
      <c r="M197" s="190"/>
      <c r="N197" s="271" t="s">
        <v>187</v>
      </c>
      <c r="O197" s="271" t="s">
        <v>187</v>
      </c>
      <c r="P197" s="271" t="s">
        <v>246</v>
      </c>
      <c r="Q197" s="271" t="s">
        <v>187</v>
      </c>
      <c r="R197" s="263"/>
      <c r="S197" s="263"/>
    </row>
    <row r="198" spans="3:19">
      <c r="C198" s="280">
        <f t="shared" si="2"/>
        <v>182</v>
      </c>
      <c r="D198" s="67"/>
      <c r="E198" s="67"/>
      <c r="F198" s="68"/>
      <c r="G198" s="281" t="s">
        <v>500</v>
      </c>
      <c r="H198" s="281"/>
      <c r="I198" s="281"/>
      <c r="J198" s="281"/>
      <c r="K198" s="281"/>
      <c r="L198" s="281"/>
      <c r="M198" s="190"/>
      <c r="N198" s="271" t="s">
        <v>187</v>
      </c>
      <c r="O198" s="271" t="s">
        <v>187</v>
      </c>
      <c r="P198" s="271" t="s">
        <v>246</v>
      </c>
      <c r="Q198" s="271" t="s">
        <v>187</v>
      </c>
      <c r="R198" s="263"/>
      <c r="S198" s="263"/>
    </row>
    <row r="199" spans="3:19">
      <c r="C199" s="280">
        <f t="shared" si="2"/>
        <v>183</v>
      </c>
      <c r="D199" s="67"/>
      <c r="E199" s="67"/>
      <c r="F199" s="68"/>
      <c r="G199" s="281" t="s">
        <v>500</v>
      </c>
      <c r="H199" s="281"/>
      <c r="I199" s="281"/>
      <c r="J199" s="281"/>
      <c r="K199" s="281"/>
      <c r="L199" s="281"/>
      <c r="M199" s="190"/>
      <c r="N199" s="271" t="s">
        <v>187</v>
      </c>
      <c r="O199" s="271" t="s">
        <v>187</v>
      </c>
      <c r="P199" s="271" t="s">
        <v>246</v>
      </c>
      <c r="Q199" s="271" t="s">
        <v>187</v>
      </c>
      <c r="R199" s="263"/>
      <c r="S199" s="263"/>
    </row>
    <row r="200" spans="3:19">
      <c r="C200" s="280">
        <f t="shared" si="2"/>
        <v>184</v>
      </c>
      <c r="D200" s="67"/>
      <c r="E200" s="593" t="s">
        <v>511</v>
      </c>
      <c r="F200" s="287"/>
      <c r="G200" s="287"/>
      <c r="H200" s="287"/>
      <c r="I200" s="287"/>
      <c r="J200" s="287"/>
      <c r="K200" s="287"/>
      <c r="L200" s="287"/>
      <c r="M200" s="193"/>
      <c r="N200" s="278" t="s">
        <v>187</v>
      </c>
      <c r="O200" s="278" t="s">
        <v>187</v>
      </c>
      <c r="P200" s="278" t="s">
        <v>187</v>
      </c>
      <c r="Q200" s="278" t="s">
        <v>153</v>
      </c>
      <c r="R200" s="289"/>
      <c r="S200" s="289"/>
    </row>
    <row r="201" spans="3:19">
      <c r="C201" s="280">
        <f t="shared" si="2"/>
        <v>185</v>
      </c>
      <c r="D201" s="67"/>
      <c r="E201" s="68"/>
      <c r="F201" s="281" t="s">
        <v>472</v>
      </c>
      <c r="G201" s="281"/>
      <c r="H201" s="281"/>
      <c r="I201" s="281"/>
      <c r="J201" s="281"/>
      <c r="K201" s="281"/>
      <c r="L201" s="281"/>
      <c r="M201" s="204" t="s">
        <v>473</v>
      </c>
      <c r="N201" s="271" t="s">
        <v>187</v>
      </c>
      <c r="O201" s="274" t="s">
        <v>187</v>
      </c>
      <c r="P201" s="271" t="s">
        <v>246</v>
      </c>
      <c r="Q201" s="271" t="s">
        <v>187</v>
      </c>
      <c r="R201" s="263"/>
      <c r="S201" s="264"/>
    </row>
    <row r="202" spans="3:19" ht="27">
      <c r="C202" s="280">
        <f t="shared" si="2"/>
        <v>186</v>
      </c>
      <c r="D202" s="67"/>
      <c r="E202" s="68"/>
      <c r="F202" s="281" t="s">
        <v>474</v>
      </c>
      <c r="G202" s="281"/>
      <c r="H202" s="281"/>
      <c r="I202" s="281"/>
      <c r="J202" s="281"/>
      <c r="K202" s="281"/>
      <c r="L202" s="281"/>
      <c r="M202" s="190"/>
      <c r="N202" s="271" t="s">
        <v>187</v>
      </c>
      <c r="O202" s="274" t="s">
        <v>475</v>
      </c>
      <c r="P202" s="271" t="s">
        <v>246</v>
      </c>
      <c r="Q202" s="271" t="s">
        <v>187</v>
      </c>
      <c r="R202" s="263"/>
      <c r="S202" s="264"/>
    </row>
    <row r="203" spans="3:19">
      <c r="C203" s="280">
        <f t="shared" si="2"/>
        <v>187</v>
      </c>
      <c r="D203" s="67"/>
      <c r="E203" s="68"/>
      <c r="F203" s="297" t="s">
        <v>476</v>
      </c>
      <c r="G203" s="297"/>
      <c r="H203" s="297"/>
      <c r="I203" s="297"/>
      <c r="J203" s="297"/>
      <c r="K203" s="297"/>
      <c r="L203" s="297"/>
      <c r="M203" s="201"/>
      <c r="N203" s="298"/>
      <c r="O203" s="274" t="s">
        <v>187</v>
      </c>
      <c r="P203" s="271" t="s">
        <v>246</v>
      </c>
      <c r="Q203" s="271" t="s">
        <v>187</v>
      </c>
      <c r="R203" s="264"/>
      <c r="S203" s="264"/>
    </row>
    <row r="204" spans="3:19">
      <c r="C204" s="280">
        <f t="shared" si="2"/>
        <v>188</v>
      </c>
      <c r="D204" s="67"/>
      <c r="E204" s="68"/>
      <c r="F204" s="281" t="s">
        <v>477</v>
      </c>
      <c r="G204" s="281"/>
      <c r="H204" s="281"/>
      <c r="I204" s="281"/>
      <c r="J204" s="281"/>
      <c r="K204" s="281"/>
      <c r="L204" s="281"/>
      <c r="M204" s="190"/>
      <c r="N204" s="271" t="s">
        <v>187</v>
      </c>
      <c r="O204" s="271" t="s">
        <v>478</v>
      </c>
      <c r="P204" s="271" t="s">
        <v>246</v>
      </c>
      <c r="Q204" s="271" t="s">
        <v>187</v>
      </c>
      <c r="R204" s="263"/>
      <c r="S204" s="263"/>
    </row>
    <row r="205" spans="3:19">
      <c r="C205" s="280">
        <f t="shared" si="2"/>
        <v>189</v>
      </c>
      <c r="D205" s="67"/>
      <c r="E205" s="68"/>
      <c r="F205" s="587" t="s">
        <v>505</v>
      </c>
      <c r="G205" s="287"/>
      <c r="H205" s="287"/>
      <c r="I205" s="287"/>
      <c r="J205" s="287"/>
      <c r="K205" s="287"/>
      <c r="L205" s="287"/>
      <c r="M205" s="193"/>
      <c r="N205" s="278" t="s">
        <v>187</v>
      </c>
      <c r="O205" s="278" t="s">
        <v>187</v>
      </c>
      <c r="P205" s="278" t="s">
        <v>187</v>
      </c>
      <c r="Q205" s="278" t="s">
        <v>153</v>
      </c>
      <c r="R205" s="289"/>
      <c r="S205" s="289"/>
    </row>
    <row r="206" spans="3:19">
      <c r="C206" s="280">
        <f t="shared" si="2"/>
        <v>190</v>
      </c>
      <c r="D206" s="67"/>
      <c r="E206" s="68"/>
      <c r="F206" s="68"/>
      <c r="G206" s="281" t="s">
        <v>480</v>
      </c>
      <c r="H206" s="281"/>
      <c r="I206" s="281"/>
      <c r="J206" s="281"/>
      <c r="K206" s="281"/>
      <c r="L206" s="281"/>
      <c r="M206" s="203" t="s">
        <v>481</v>
      </c>
      <c r="N206" s="271" t="s">
        <v>187</v>
      </c>
      <c r="O206" s="271" t="s">
        <v>187</v>
      </c>
      <c r="P206" s="271" t="s">
        <v>246</v>
      </c>
      <c r="Q206" s="271" t="s">
        <v>187</v>
      </c>
      <c r="R206" s="263"/>
      <c r="S206" s="263"/>
    </row>
    <row r="207" spans="3:19">
      <c r="C207" s="280">
        <f t="shared" si="2"/>
        <v>191</v>
      </c>
      <c r="D207" s="67"/>
      <c r="E207" s="68"/>
      <c r="F207" s="587" t="s">
        <v>482</v>
      </c>
      <c r="G207" s="287"/>
      <c r="H207" s="287"/>
      <c r="I207" s="287"/>
      <c r="J207" s="287"/>
      <c r="K207" s="287"/>
      <c r="L207" s="287"/>
      <c r="M207" s="193"/>
      <c r="N207" s="278" t="s">
        <v>187</v>
      </c>
      <c r="O207" s="278" t="s">
        <v>187</v>
      </c>
      <c r="P207" s="278" t="s">
        <v>187</v>
      </c>
      <c r="Q207" s="278" t="s">
        <v>153</v>
      </c>
      <c r="R207" s="289"/>
      <c r="S207" s="289"/>
    </row>
    <row r="208" spans="3:19" ht="27">
      <c r="C208" s="280">
        <f t="shared" si="2"/>
        <v>192</v>
      </c>
      <c r="D208" s="67"/>
      <c r="E208" s="68"/>
      <c r="F208" s="68"/>
      <c r="G208" s="281" t="s">
        <v>483</v>
      </c>
      <c r="H208" s="281"/>
      <c r="I208" s="281"/>
      <c r="J208" s="281"/>
      <c r="K208" s="281"/>
      <c r="L208" s="281"/>
      <c r="M208" s="203" t="s">
        <v>481</v>
      </c>
      <c r="N208" s="271" t="s">
        <v>187</v>
      </c>
      <c r="O208" s="271" t="s">
        <v>484</v>
      </c>
      <c r="P208" s="271" t="s">
        <v>246</v>
      </c>
      <c r="Q208" s="271" t="s">
        <v>187</v>
      </c>
      <c r="R208" s="263"/>
      <c r="S208" s="263"/>
    </row>
    <row r="209" spans="3:19">
      <c r="C209" s="280">
        <f t="shared" si="2"/>
        <v>193</v>
      </c>
      <c r="D209" s="67"/>
      <c r="E209" s="68"/>
      <c r="F209" s="587" t="s">
        <v>485</v>
      </c>
      <c r="G209" s="287"/>
      <c r="H209" s="287"/>
      <c r="I209" s="287"/>
      <c r="J209" s="287"/>
      <c r="K209" s="287"/>
      <c r="L209" s="287"/>
      <c r="M209" s="193"/>
      <c r="N209" s="278" t="s">
        <v>187</v>
      </c>
      <c r="O209" s="278" t="s">
        <v>187</v>
      </c>
      <c r="P209" s="278" t="s">
        <v>187</v>
      </c>
      <c r="Q209" s="278" t="s">
        <v>153</v>
      </c>
      <c r="R209" s="289"/>
      <c r="S209" s="289"/>
    </row>
    <row r="210" spans="3:19">
      <c r="C210" s="280">
        <f t="shared" si="2"/>
        <v>194</v>
      </c>
      <c r="D210" s="67"/>
      <c r="E210" s="68"/>
      <c r="F210" s="68"/>
      <c r="G210" s="281" t="s">
        <v>486</v>
      </c>
      <c r="H210" s="281"/>
      <c r="I210" s="281"/>
      <c r="J210" s="281"/>
      <c r="K210" s="281"/>
      <c r="L210" s="281"/>
      <c r="M210" s="203" t="s">
        <v>481</v>
      </c>
      <c r="N210" s="271" t="s">
        <v>187</v>
      </c>
      <c r="O210" s="271" t="s">
        <v>187</v>
      </c>
      <c r="P210" s="271" t="s">
        <v>246</v>
      </c>
      <c r="Q210" s="271" t="s">
        <v>187</v>
      </c>
      <c r="R210" s="263"/>
      <c r="S210" s="263"/>
    </row>
    <row r="211" spans="3:19">
      <c r="C211" s="280">
        <f t="shared" si="2"/>
        <v>195</v>
      </c>
      <c r="D211" s="67"/>
      <c r="E211" s="68"/>
      <c r="F211" s="68"/>
      <c r="G211" s="281" t="s">
        <v>486</v>
      </c>
      <c r="H211" s="281"/>
      <c r="I211" s="281"/>
      <c r="J211" s="281"/>
      <c r="K211" s="281"/>
      <c r="L211" s="281"/>
      <c r="M211" s="203" t="s">
        <v>481</v>
      </c>
      <c r="N211" s="271" t="s">
        <v>187</v>
      </c>
      <c r="O211" s="271" t="s">
        <v>187</v>
      </c>
      <c r="P211" s="271" t="s">
        <v>246</v>
      </c>
      <c r="Q211" s="271" t="s">
        <v>187</v>
      </c>
      <c r="R211" s="263"/>
      <c r="S211" s="263"/>
    </row>
    <row r="212" spans="3:19">
      <c r="C212" s="280">
        <f t="shared" si="2"/>
        <v>196</v>
      </c>
      <c r="D212" s="67"/>
      <c r="E212" s="68"/>
      <c r="F212" s="68"/>
      <c r="G212" s="281" t="s">
        <v>486</v>
      </c>
      <c r="H212" s="281"/>
      <c r="I212" s="281"/>
      <c r="J212" s="281"/>
      <c r="K212" s="281"/>
      <c r="L212" s="281"/>
      <c r="M212" s="203" t="s">
        <v>481</v>
      </c>
      <c r="N212" s="271" t="s">
        <v>187</v>
      </c>
      <c r="O212" s="271" t="s">
        <v>187</v>
      </c>
      <c r="P212" s="271" t="s">
        <v>246</v>
      </c>
      <c r="Q212" s="271" t="s">
        <v>187</v>
      </c>
      <c r="R212" s="263"/>
      <c r="S212" s="263"/>
    </row>
    <row r="213" spans="3:19">
      <c r="C213" s="280">
        <f t="shared" si="2"/>
        <v>197</v>
      </c>
      <c r="D213" s="67"/>
      <c r="E213" s="68"/>
      <c r="F213" s="68"/>
      <c r="G213" s="281" t="s">
        <v>486</v>
      </c>
      <c r="H213" s="281"/>
      <c r="I213" s="281"/>
      <c r="J213" s="281"/>
      <c r="K213" s="281"/>
      <c r="L213" s="281"/>
      <c r="M213" s="203" t="s">
        <v>481</v>
      </c>
      <c r="N213" s="271" t="s">
        <v>187</v>
      </c>
      <c r="O213" s="271" t="s">
        <v>187</v>
      </c>
      <c r="P213" s="271" t="s">
        <v>246</v>
      </c>
      <c r="Q213" s="271" t="s">
        <v>187</v>
      </c>
      <c r="R213" s="263"/>
      <c r="S213" s="263"/>
    </row>
    <row r="214" spans="3:19">
      <c r="C214" s="280">
        <f t="shared" ref="C214:C275" si="3">ROW()-16</f>
        <v>198</v>
      </c>
      <c r="D214" s="67"/>
      <c r="E214" s="68"/>
      <c r="F214" s="68"/>
      <c r="G214" s="281" t="s">
        <v>486</v>
      </c>
      <c r="H214" s="281"/>
      <c r="I214" s="281"/>
      <c r="J214" s="281"/>
      <c r="K214" s="281"/>
      <c r="L214" s="281"/>
      <c r="M214" s="203" t="s">
        <v>481</v>
      </c>
      <c r="N214" s="271" t="s">
        <v>187</v>
      </c>
      <c r="O214" s="271" t="s">
        <v>187</v>
      </c>
      <c r="P214" s="271" t="s">
        <v>246</v>
      </c>
      <c r="Q214" s="271" t="s">
        <v>187</v>
      </c>
      <c r="R214" s="263"/>
      <c r="S214" s="263"/>
    </row>
    <row r="215" spans="3:19">
      <c r="C215" s="280">
        <f t="shared" si="3"/>
        <v>199</v>
      </c>
      <c r="D215" s="67"/>
      <c r="E215" s="68"/>
      <c r="F215" s="587" t="s">
        <v>487</v>
      </c>
      <c r="G215" s="287"/>
      <c r="H215" s="287"/>
      <c r="I215" s="287"/>
      <c r="J215" s="287"/>
      <c r="K215" s="287"/>
      <c r="L215" s="287"/>
      <c r="M215" s="193"/>
      <c r="N215" s="278" t="s">
        <v>187</v>
      </c>
      <c r="O215" s="278" t="s">
        <v>187</v>
      </c>
      <c r="P215" s="278" t="s">
        <v>187</v>
      </c>
      <c r="Q215" s="278" t="s">
        <v>153</v>
      </c>
      <c r="R215" s="289"/>
      <c r="S215" s="289"/>
    </row>
    <row r="216" spans="3:19">
      <c r="C216" s="280">
        <f t="shared" si="3"/>
        <v>200</v>
      </c>
      <c r="D216" s="67"/>
      <c r="E216" s="68"/>
      <c r="F216" s="68"/>
      <c r="G216" s="281" t="s">
        <v>488</v>
      </c>
      <c r="H216" s="281"/>
      <c r="I216" s="281"/>
      <c r="J216" s="281"/>
      <c r="K216" s="281"/>
      <c r="L216" s="281"/>
      <c r="M216" s="203" t="s">
        <v>481</v>
      </c>
      <c r="N216" s="271" t="s">
        <v>187</v>
      </c>
      <c r="O216" s="271" t="s">
        <v>187</v>
      </c>
      <c r="P216" s="271" t="s">
        <v>246</v>
      </c>
      <c r="Q216" s="271" t="s">
        <v>187</v>
      </c>
      <c r="R216" s="263"/>
      <c r="S216" s="263"/>
    </row>
    <row r="217" spans="3:19">
      <c r="C217" s="280">
        <f t="shared" si="3"/>
        <v>201</v>
      </c>
      <c r="D217" s="67"/>
      <c r="E217" s="68"/>
      <c r="F217" s="587" t="s">
        <v>489</v>
      </c>
      <c r="G217" s="287"/>
      <c r="H217" s="287"/>
      <c r="I217" s="287"/>
      <c r="J217" s="287"/>
      <c r="K217" s="287"/>
      <c r="L217" s="287"/>
      <c r="M217" s="193"/>
      <c r="N217" s="278" t="s">
        <v>187</v>
      </c>
      <c r="O217" s="278" t="s">
        <v>187</v>
      </c>
      <c r="P217" s="278" t="s">
        <v>187</v>
      </c>
      <c r="Q217" s="278" t="s">
        <v>153</v>
      </c>
      <c r="R217" s="289"/>
      <c r="S217" s="289"/>
    </row>
    <row r="218" spans="3:19">
      <c r="C218" s="280">
        <f t="shared" si="3"/>
        <v>202</v>
      </c>
      <c r="D218" s="67"/>
      <c r="E218" s="68"/>
      <c r="F218" s="68"/>
      <c r="G218" s="281" t="s">
        <v>490</v>
      </c>
      <c r="H218" s="281"/>
      <c r="I218" s="281"/>
      <c r="J218" s="281"/>
      <c r="K218" s="281"/>
      <c r="L218" s="281"/>
      <c r="M218" s="203" t="s">
        <v>481</v>
      </c>
      <c r="N218" s="271" t="s">
        <v>187</v>
      </c>
      <c r="O218" s="271" t="s">
        <v>187</v>
      </c>
      <c r="P218" s="271" t="s">
        <v>246</v>
      </c>
      <c r="Q218" s="271" t="s">
        <v>187</v>
      </c>
      <c r="R218" s="263"/>
      <c r="S218" s="263"/>
    </row>
    <row r="219" spans="3:19">
      <c r="C219" s="280">
        <f t="shared" si="3"/>
        <v>203</v>
      </c>
      <c r="D219" s="67"/>
      <c r="E219" s="68"/>
      <c r="F219" s="68"/>
      <c r="G219" s="281" t="s">
        <v>490</v>
      </c>
      <c r="H219" s="281"/>
      <c r="I219" s="281"/>
      <c r="J219" s="281"/>
      <c r="K219" s="281"/>
      <c r="L219" s="281"/>
      <c r="M219" s="203" t="s">
        <v>481</v>
      </c>
      <c r="N219" s="271" t="s">
        <v>187</v>
      </c>
      <c r="O219" s="271" t="s">
        <v>187</v>
      </c>
      <c r="P219" s="271" t="s">
        <v>246</v>
      </c>
      <c r="Q219" s="271" t="s">
        <v>187</v>
      </c>
      <c r="R219" s="263"/>
      <c r="S219" s="263"/>
    </row>
    <row r="220" spans="3:19">
      <c r="C220" s="280">
        <f t="shared" si="3"/>
        <v>204</v>
      </c>
      <c r="D220" s="67"/>
      <c r="E220" s="68"/>
      <c r="F220" s="587" t="s">
        <v>491</v>
      </c>
      <c r="G220" s="287"/>
      <c r="H220" s="287"/>
      <c r="I220" s="287"/>
      <c r="J220" s="287"/>
      <c r="K220" s="287"/>
      <c r="L220" s="287"/>
      <c r="M220" s="193"/>
      <c r="N220" s="278" t="s">
        <v>187</v>
      </c>
      <c r="O220" s="278" t="s">
        <v>187</v>
      </c>
      <c r="P220" s="278" t="s">
        <v>187</v>
      </c>
      <c r="Q220" s="278" t="s">
        <v>153</v>
      </c>
      <c r="R220" s="289"/>
      <c r="S220" s="289"/>
    </row>
    <row r="221" spans="3:19" ht="27">
      <c r="C221" s="280">
        <f t="shared" si="3"/>
        <v>205</v>
      </c>
      <c r="D221" s="67"/>
      <c r="E221" s="68"/>
      <c r="F221" s="68"/>
      <c r="G221" s="281" t="s">
        <v>492</v>
      </c>
      <c r="H221" s="281"/>
      <c r="I221" s="281"/>
      <c r="J221" s="281"/>
      <c r="K221" s="281"/>
      <c r="L221" s="281"/>
      <c r="M221" s="203" t="s">
        <v>481</v>
      </c>
      <c r="N221" s="271" t="s">
        <v>187</v>
      </c>
      <c r="O221" s="299" t="s">
        <v>493</v>
      </c>
      <c r="P221" s="271" t="s">
        <v>246</v>
      </c>
      <c r="Q221" s="271" t="s">
        <v>187</v>
      </c>
      <c r="R221" s="263"/>
      <c r="S221" s="263"/>
    </row>
    <row r="222" spans="3:19">
      <c r="C222" s="280">
        <f t="shared" si="3"/>
        <v>206</v>
      </c>
      <c r="D222" s="67"/>
      <c r="E222" s="68"/>
      <c r="F222" s="587" t="s">
        <v>494</v>
      </c>
      <c r="G222" s="287"/>
      <c r="H222" s="287"/>
      <c r="I222" s="287"/>
      <c r="J222" s="287"/>
      <c r="K222" s="287"/>
      <c r="L222" s="287"/>
      <c r="M222" s="193"/>
      <c r="N222" s="278" t="s">
        <v>187</v>
      </c>
      <c r="O222" s="278" t="s">
        <v>187</v>
      </c>
      <c r="P222" s="278" t="s">
        <v>187</v>
      </c>
      <c r="Q222" s="278" t="s">
        <v>153</v>
      </c>
      <c r="R222" s="289"/>
      <c r="S222" s="289"/>
    </row>
    <row r="223" spans="3:19" ht="24">
      <c r="C223" s="280">
        <f t="shared" si="3"/>
        <v>207</v>
      </c>
      <c r="D223" s="67"/>
      <c r="E223" s="68"/>
      <c r="F223" s="68"/>
      <c r="G223" s="281" t="s">
        <v>495</v>
      </c>
      <c r="H223" s="281"/>
      <c r="I223" s="281"/>
      <c r="J223" s="281"/>
      <c r="K223" s="281"/>
      <c r="L223" s="281"/>
      <c r="M223" s="203" t="s">
        <v>481</v>
      </c>
      <c r="N223" s="271" t="s">
        <v>187</v>
      </c>
      <c r="O223" s="300" t="s">
        <v>496</v>
      </c>
      <c r="P223" s="271" t="s">
        <v>246</v>
      </c>
      <c r="Q223" s="271" t="s">
        <v>187</v>
      </c>
      <c r="R223" s="263"/>
      <c r="S223" s="263"/>
    </row>
    <row r="224" spans="3:19">
      <c r="C224" s="280">
        <f t="shared" si="3"/>
        <v>208</v>
      </c>
      <c r="D224" s="67"/>
      <c r="E224" s="68"/>
      <c r="F224" s="587" t="s">
        <v>497</v>
      </c>
      <c r="G224" s="287"/>
      <c r="H224" s="287"/>
      <c r="I224" s="287"/>
      <c r="J224" s="287"/>
      <c r="K224" s="287"/>
      <c r="L224" s="287"/>
      <c r="M224" s="193"/>
      <c r="N224" s="278" t="s">
        <v>187</v>
      </c>
      <c r="O224" s="278" t="s">
        <v>187</v>
      </c>
      <c r="P224" s="278" t="s">
        <v>187</v>
      </c>
      <c r="Q224" s="278" t="s">
        <v>153</v>
      </c>
      <c r="R224" s="289"/>
      <c r="S224" s="289"/>
    </row>
    <row r="225" spans="3:19">
      <c r="C225" s="280">
        <f t="shared" si="3"/>
        <v>209</v>
      </c>
      <c r="D225" s="67"/>
      <c r="E225" s="68"/>
      <c r="F225" s="68"/>
      <c r="G225" s="281" t="s">
        <v>498</v>
      </c>
      <c r="H225" s="281"/>
      <c r="I225" s="281"/>
      <c r="J225" s="281"/>
      <c r="K225" s="281"/>
      <c r="L225" s="281"/>
      <c r="M225" s="203" t="s">
        <v>481</v>
      </c>
      <c r="N225" s="271" t="s">
        <v>187</v>
      </c>
      <c r="O225" s="271" t="s">
        <v>187</v>
      </c>
      <c r="P225" s="271" t="s">
        <v>246</v>
      </c>
      <c r="Q225" s="271" t="s">
        <v>187</v>
      </c>
      <c r="R225" s="263"/>
      <c r="S225" s="263"/>
    </row>
    <row r="226" spans="3:19">
      <c r="C226" s="280">
        <f t="shared" si="3"/>
        <v>210</v>
      </c>
      <c r="D226" s="67"/>
      <c r="E226" s="68"/>
      <c r="F226" s="587" t="s">
        <v>499</v>
      </c>
      <c r="G226" s="287"/>
      <c r="H226" s="287"/>
      <c r="I226" s="287"/>
      <c r="J226" s="287"/>
      <c r="K226" s="287"/>
      <c r="L226" s="287"/>
      <c r="M226" s="193"/>
      <c r="N226" s="278" t="s">
        <v>187</v>
      </c>
      <c r="O226" s="278" t="s">
        <v>187</v>
      </c>
      <c r="P226" s="278" t="s">
        <v>187</v>
      </c>
      <c r="Q226" s="278" t="s">
        <v>153</v>
      </c>
      <c r="R226" s="289"/>
      <c r="S226" s="289"/>
    </row>
    <row r="227" spans="3:19">
      <c r="C227" s="280">
        <f t="shared" si="3"/>
        <v>211</v>
      </c>
      <c r="D227" s="67"/>
      <c r="E227" s="67"/>
      <c r="F227" s="68"/>
      <c r="G227" s="281" t="s">
        <v>500</v>
      </c>
      <c r="H227" s="281"/>
      <c r="I227" s="281"/>
      <c r="J227" s="281"/>
      <c r="K227" s="281"/>
      <c r="L227" s="281"/>
      <c r="M227" s="190"/>
      <c r="N227" s="271" t="s">
        <v>187</v>
      </c>
      <c r="O227" s="271" t="s">
        <v>187</v>
      </c>
      <c r="P227" s="271" t="s">
        <v>246</v>
      </c>
      <c r="Q227" s="271" t="s">
        <v>187</v>
      </c>
      <c r="R227" s="263"/>
      <c r="S227" s="263"/>
    </row>
    <row r="228" spans="3:19">
      <c r="C228" s="280">
        <f t="shared" si="3"/>
        <v>212</v>
      </c>
      <c r="D228" s="67"/>
      <c r="E228" s="593" t="s">
        <v>512</v>
      </c>
      <c r="F228" s="287"/>
      <c r="G228" s="287"/>
      <c r="H228" s="287"/>
      <c r="I228" s="287"/>
      <c r="J228" s="287"/>
      <c r="K228" s="287"/>
      <c r="L228" s="287"/>
      <c r="M228" s="193"/>
      <c r="N228" s="278" t="s">
        <v>187</v>
      </c>
      <c r="O228" s="278" t="s">
        <v>187</v>
      </c>
      <c r="P228" s="278" t="s">
        <v>187</v>
      </c>
      <c r="Q228" s="278" t="s">
        <v>153</v>
      </c>
      <c r="R228" s="289"/>
      <c r="S228" s="289"/>
    </row>
    <row r="229" spans="3:19">
      <c r="C229" s="280">
        <f t="shared" si="3"/>
        <v>213</v>
      </c>
      <c r="D229" s="67"/>
      <c r="E229" s="68"/>
      <c r="F229" s="281" t="s">
        <v>472</v>
      </c>
      <c r="G229" s="281"/>
      <c r="H229" s="281"/>
      <c r="I229" s="281"/>
      <c r="J229" s="281"/>
      <c r="K229" s="281"/>
      <c r="L229" s="281"/>
      <c r="M229" s="204" t="s">
        <v>473</v>
      </c>
      <c r="N229" s="271" t="s">
        <v>187</v>
      </c>
      <c r="O229" s="274" t="s">
        <v>187</v>
      </c>
      <c r="P229" s="271" t="s">
        <v>246</v>
      </c>
      <c r="Q229" s="271" t="s">
        <v>187</v>
      </c>
      <c r="R229" s="263"/>
      <c r="S229" s="264"/>
    </row>
    <row r="230" spans="3:19" ht="27">
      <c r="C230" s="280">
        <f t="shared" si="3"/>
        <v>214</v>
      </c>
      <c r="D230" s="67"/>
      <c r="E230" s="68"/>
      <c r="F230" s="281" t="s">
        <v>474</v>
      </c>
      <c r="G230" s="281"/>
      <c r="H230" s="281"/>
      <c r="I230" s="281"/>
      <c r="J230" s="281"/>
      <c r="K230" s="281"/>
      <c r="L230" s="281"/>
      <c r="M230" s="190"/>
      <c r="N230" s="271" t="s">
        <v>187</v>
      </c>
      <c r="O230" s="274" t="s">
        <v>475</v>
      </c>
      <c r="P230" s="271" t="s">
        <v>246</v>
      </c>
      <c r="Q230" s="271" t="s">
        <v>187</v>
      </c>
      <c r="R230" s="263"/>
      <c r="S230" s="264"/>
    </row>
    <row r="231" spans="3:19">
      <c r="C231" s="280">
        <f t="shared" si="3"/>
        <v>215</v>
      </c>
      <c r="D231" s="67"/>
      <c r="E231" s="68"/>
      <c r="F231" s="297" t="s">
        <v>476</v>
      </c>
      <c r="G231" s="297"/>
      <c r="H231" s="297"/>
      <c r="I231" s="297"/>
      <c r="J231" s="297"/>
      <c r="K231" s="297"/>
      <c r="L231" s="297"/>
      <c r="M231" s="201"/>
      <c r="N231" s="298"/>
      <c r="O231" s="274" t="s">
        <v>187</v>
      </c>
      <c r="P231" s="271" t="s">
        <v>246</v>
      </c>
      <c r="Q231" s="271" t="s">
        <v>187</v>
      </c>
      <c r="R231" s="264"/>
      <c r="S231" s="264"/>
    </row>
    <row r="232" spans="3:19">
      <c r="C232" s="280">
        <f t="shared" si="3"/>
        <v>216</v>
      </c>
      <c r="D232" s="67"/>
      <c r="E232" s="68"/>
      <c r="F232" s="281" t="s">
        <v>477</v>
      </c>
      <c r="G232" s="281"/>
      <c r="H232" s="281"/>
      <c r="I232" s="281"/>
      <c r="J232" s="281"/>
      <c r="K232" s="281"/>
      <c r="L232" s="281"/>
      <c r="M232" s="190"/>
      <c r="N232" s="271" t="s">
        <v>187</v>
      </c>
      <c r="O232" s="271" t="s">
        <v>478</v>
      </c>
      <c r="P232" s="271" t="s">
        <v>246</v>
      </c>
      <c r="Q232" s="271" t="s">
        <v>187</v>
      </c>
      <c r="R232" s="263"/>
      <c r="S232" s="263"/>
    </row>
    <row r="233" spans="3:19">
      <c r="C233" s="280">
        <f t="shared" si="3"/>
        <v>217</v>
      </c>
      <c r="D233" s="67"/>
      <c r="E233" s="68"/>
      <c r="F233" s="587" t="s">
        <v>505</v>
      </c>
      <c r="G233" s="287"/>
      <c r="H233" s="287"/>
      <c r="I233" s="287"/>
      <c r="J233" s="287"/>
      <c r="K233" s="287"/>
      <c r="L233" s="287"/>
      <c r="M233" s="193"/>
      <c r="N233" s="278" t="s">
        <v>187</v>
      </c>
      <c r="O233" s="278" t="s">
        <v>187</v>
      </c>
      <c r="P233" s="278" t="s">
        <v>187</v>
      </c>
      <c r="Q233" s="278" t="s">
        <v>153</v>
      </c>
      <c r="R233" s="289"/>
      <c r="S233" s="289"/>
    </row>
    <row r="234" spans="3:19">
      <c r="C234" s="280">
        <f t="shared" si="3"/>
        <v>218</v>
      </c>
      <c r="D234" s="67"/>
      <c r="E234" s="68"/>
      <c r="F234" s="68"/>
      <c r="G234" s="281" t="s">
        <v>480</v>
      </c>
      <c r="H234" s="281"/>
      <c r="I234" s="281"/>
      <c r="J234" s="281"/>
      <c r="K234" s="281"/>
      <c r="L234" s="281"/>
      <c r="M234" s="203" t="s">
        <v>481</v>
      </c>
      <c r="N234" s="271" t="s">
        <v>187</v>
      </c>
      <c r="O234" s="271" t="s">
        <v>187</v>
      </c>
      <c r="P234" s="271" t="s">
        <v>246</v>
      </c>
      <c r="Q234" s="271" t="s">
        <v>187</v>
      </c>
      <c r="R234" s="263"/>
      <c r="S234" s="263"/>
    </row>
    <row r="235" spans="3:19">
      <c r="C235" s="280">
        <f t="shared" si="3"/>
        <v>219</v>
      </c>
      <c r="D235" s="67"/>
      <c r="E235" s="68"/>
      <c r="F235" s="587" t="s">
        <v>482</v>
      </c>
      <c r="G235" s="287"/>
      <c r="H235" s="287"/>
      <c r="I235" s="287"/>
      <c r="J235" s="287"/>
      <c r="K235" s="287"/>
      <c r="L235" s="287"/>
      <c r="M235" s="193"/>
      <c r="N235" s="278" t="s">
        <v>187</v>
      </c>
      <c r="O235" s="278" t="s">
        <v>187</v>
      </c>
      <c r="P235" s="278" t="s">
        <v>187</v>
      </c>
      <c r="Q235" s="278" t="s">
        <v>153</v>
      </c>
      <c r="R235" s="289"/>
      <c r="S235" s="289"/>
    </row>
    <row r="236" spans="3:19" ht="27">
      <c r="C236" s="280">
        <f t="shared" si="3"/>
        <v>220</v>
      </c>
      <c r="D236" s="67"/>
      <c r="E236" s="68"/>
      <c r="F236" s="68"/>
      <c r="G236" s="281" t="s">
        <v>483</v>
      </c>
      <c r="H236" s="281"/>
      <c r="I236" s="281"/>
      <c r="J236" s="281"/>
      <c r="K236" s="281"/>
      <c r="L236" s="281"/>
      <c r="M236" s="203" t="s">
        <v>481</v>
      </c>
      <c r="N236" s="271" t="s">
        <v>187</v>
      </c>
      <c r="O236" s="271" t="s">
        <v>484</v>
      </c>
      <c r="P236" s="271" t="s">
        <v>246</v>
      </c>
      <c r="Q236" s="271" t="s">
        <v>187</v>
      </c>
      <c r="R236" s="263"/>
      <c r="S236" s="263"/>
    </row>
    <row r="237" spans="3:19">
      <c r="C237" s="280">
        <f t="shared" si="3"/>
        <v>221</v>
      </c>
      <c r="D237" s="67"/>
      <c r="E237" s="68"/>
      <c r="F237" s="587" t="s">
        <v>485</v>
      </c>
      <c r="G237" s="287"/>
      <c r="H237" s="287"/>
      <c r="I237" s="287"/>
      <c r="J237" s="287"/>
      <c r="K237" s="287"/>
      <c r="L237" s="287"/>
      <c r="M237" s="193"/>
      <c r="N237" s="278" t="s">
        <v>187</v>
      </c>
      <c r="O237" s="278" t="s">
        <v>187</v>
      </c>
      <c r="P237" s="278" t="s">
        <v>187</v>
      </c>
      <c r="Q237" s="278" t="s">
        <v>153</v>
      </c>
      <c r="R237" s="289"/>
      <c r="S237" s="289"/>
    </row>
    <row r="238" spans="3:19">
      <c r="C238" s="280">
        <f t="shared" si="3"/>
        <v>222</v>
      </c>
      <c r="D238" s="67"/>
      <c r="E238" s="68"/>
      <c r="F238" s="68"/>
      <c r="G238" s="281" t="s">
        <v>486</v>
      </c>
      <c r="H238" s="281"/>
      <c r="I238" s="281"/>
      <c r="J238" s="281"/>
      <c r="K238" s="281"/>
      <c r="L238" s="281"/>
      <c r="M238" s="203" t="s">
        <v>481</v>
      </c>
      <c r="N238" s="271" t="s">
        <v>187</v>
      </c>
      <c r="O238" s="271" t="s">
        <v>187</v>
      </c>
      <c r="P238" s="271" t="s">
        <v>246</v>
      </c>
      <c r="Q238" s="271" t="s">
        <v>187</v>
      </c>
      <c r="R238" s="263"/>
      <c r="S238" s="263"/>
    </row>
    <row r="239" spans="3:19">
      <c r="C239" s="280">
        <f t="shared" si="3"/>
        <v>223</v>
      </c>
      <c r="D239" s="67"/>
      <c r="E239" s="68"/>
      <c r="F239" s="587" t="s">
        <v>487</v>
      </c>
      <c r="G239" s="287"/>
      <c r="H239" s="287"/>
      <c r="I239" s="287"/>
      <c r="J239" s="287"/>
      <c r="K239" s="287"/>
      <c r="L239" s="287"/>
      <c r="M239" s="193"/>
      <c r="N239" s="278" t="s">
        <v>187</v>
      </c>
      <c r="O239" s="278" t="s">
        <v>187</v>
      </c>
      <c r="P239" s="278" t="s">
        <v>187</v>
      </c>
      <c r="Q239" s="278" t="s">
        <v>153</v>
      </c>
      <c r="R239" s="289"/>
      <c r="S239" s="289"/>
    </row>
    <row r="240" spans="3:19">
      <c r="C240" s="280">
        <f t="shared" si="3"/>
        <v>224</v>
      </c>
      <c r="D240" s="67"/>
      <c r="E240" s="68"/>
      <c r="F240" s="68"/>
      <c r="G240" s="281" t="s">
        <v>488</v>
      </c>
      <c r="H240" s="281"/>
      <c r="I240" s="281"/>
      <c r="J240" s="281"/>
      <c r="K240" s="281"/>
      <c r="L240" s="281"/>
      <c r="M240" s="203" t="s">
        <v>481</v>
      </c>
      <c r="N240" s="271" t="s">
        <v>187</v>
      </c>
      <c r="O240" s="271" t="s">
        <v>187</v>
      </c>
      <c r="P240" s="271" t="s">
        <v>246</v>
      </c>
      <c r="Q240" s="271" t="s">
        <v>187</v>
      </c>
      <c r="R240" s="263"/>
      <c r="S240" s="263"/>
    </row>
    <row r="241" spans="3:19">
      <c r="C241" s="280">
        <f t="shared" si="3"/>
        <v>225</v>
      </c>
      <c r="D241" s="67"/>
      <c r="E241" s="68"/>
      <c r="F241" s="587" t="s">
        <v>489</v>
      </c>
      <c r="G241" s="287"/>
      <c r="H241" s="287"/>
      <c r="I241" s="287"/>
      <c r="J241" s="287"/>
      <c r="K241" s="287"/>
      <c r="L241" s="287"/>
      <c r="M241" s="193"/>
      <c r="N241" s="278" t="s">
        <v>187</v>
      </c>
      <c r="O241" s="278" t="s">
        <v>187</v>
      </c>
      <c r="P241" s="278" t="s">
        <v>187</v>
      </c>
      <c r="Q241" s="278" t="s">
        <v>153</v>
      </c>
      <c r="R241" s="289"/>
      <c r="S241" s="289"/>
    </row>
    <row r="242" spans="3:19">
      <c r="C242" s="280">
        <f t="shared" si="3"/>
        <v>226</v>
      </c>
      <c r="D242" s="67"/>
      <c r="E242" s="68"/>
      <c r="F242" s="68"/>
      <c r="G242" s="281" t="s">
        <v>490</v>
      </c>
      <c r="H242" s="281"/>
      <c r="I242" s="281"/>
      <c r="J242" s="281"/>
      <c r="K242" s="281"/>
      <c r="L242" s="281"/>
      <c r="M242" s="203" t="s">
        <v>481</v>
      </c>
      <c r="N242" s="271" t="s">
        <v>187</v>
      </c>
      <c r="O242" s="271" t="s">
        <v>187</v>
      </c>
      <c r="P242" s="271" t="s">
        <v>246</v>
      </c>
      <c r="Q242" s="271" t="s">
        <v>187</v>
      </c>
      <c r="R242" s="263"/>
      <c r="S242" s="263"/>
    </row>
    <row r="243" spans="3:19">
      <c r="C243" s="280">
        <f t="shared" si="3"/>
        <v>227</v>
      </c>
      <c r="D243" s="67"/>
      <c r="E243" s="68"/>
      <c r="F243" s="587" t="s">
        <v>491</v>
      </c>
      <c r="G243" s="287"/>
      <c r="H243" s="287"/>
      <c r="I243" s="287"/>
      <c r="J243" s="287"/>
      <c r="K243" s="287"/>
      <c r="L243" s="287"/>
      <c r="M243" s="193"/>
      <c r="N243" s="278" t="s">
        <v>187</v>
      </c>
      <c r="O243" s="278" t="s">
        <v>187</v>
      </c>
      <c r="P243" s="278" t="s">
        <v>187</v>
      </c>
      <c r="Q243" s="278" t="s">
        <v>153</v>
      </c>
      <c r="R243" s="289"/>
      <c r="S243" s="289"/>
    </row>
    <row r="244" spans="3:19" ht="27">
      <c r="C244" s="280">
        <f t="shared" si="3"/>
        <v>228</v>
      </c>
      <c r="D244" s="67"/>
      <c r="E244" s="68"/>
      <c r="F244" s="68"/>
      <c r="G244" s="281" t="s">
        <v>492</v>
      </c>
      <c r="H244" s="281"/>
      <c r="I244" s="281"/>
      <c r="J244" s="281"/>
      <c r="K244" s="281"/>
      <c r="L244" s="281"/>
      <c r="M244" s="203" t="s">
        <v>481</v>
      </c>
      <c r="N244" s="271" t="s">
        <v>187</v>
      </c>
      <c r="O244" s="299" t="s">
        <v>493</v>
      </c>
      <c r="P244" s="271" t="s">
        <v>246</v>
      </c>
      <c r="Q244" s="271" t="s">
        <v>187</v>
      </c>
      <c r="R244" s="263"/>
      <c r="S244" s="263"/>
    </row>
    <row r="245" spans="3:19">
      <c r="C245" s="280">
        <f t="shared" si="3"/>
        <v>229</v>
      </c>
      <c r="D245" s="67"/>
      <c r="E245" s="68"/>
      <c r="F245" s="587" t="s">
        <v>494</v>
      </c>
      <c r="G245" s="287"/>
      <c r="H245" s="287"/>
      <c r="I245" s="287"/>
      <c r="J245" s="287"/>
      <c r="K245" s="287"/>
      <c r="L245" s="287"/>
      <c r="M245" s="193"/>
      <c r="N245" s="278" t="s">
        <v>187</v>
      </c>
      <c r="O245" s="278" t="s">
        <v>187</v>
      </c>
      <c r="P245" s="278" t="s">
        <v>187</v>
      </c>
      <c r="Q245" s="278" t="s">
        <v>153</v>
      </c>
      <c r="R245" s="289"/>
      <c r="S245" s="289"/>
    </row>
    <row r="246" spans="3:19" ht="24">
      <c r="C246" s="280">
        <f t="shared" si="3"/>
        <v>230</v>
      </c>
      <c r="D246" s="67"/>
      <c r="E246" s="68"/>
      <c r="F246" s="68"/>
      <c r="G246" s="281" t="s">
        <v>495</v>
      </c>
      <c r="H246" s="281"/>
      <c r="I246" s="281"/>
      <c r="J246" s="281"/>
      <c r="K246" s="281"/>
      <c r="L246" s="281"/>
      <c r="M246" s="203" t="s">
        <v>481</v>
      </c>
      <c r="N246" s="271" t="s">
        <v>187</v>
      </c>
      <c r="O246" s="300" t="s">
        <v>496</v>
      </c>
      <c r="P246" s="271" t="s">
        <v>246</v>
      </c>
      <c r="Q246" s="271" t="s">
        <v>187</v>
      </c>
      <c r="R246" s="263"/>
      <c r="S246" s="263"/>
    </row>
    <row r="247" spans="3:19">
      <c r="C247" s="280">
        <f t="shared" si="3"/>
        <v>231</v>
      </c>
      <c r="D247" s="67"/>
      <c r="E247" s="68"/>
      <c r="F247" s="587" t="s">
        <v>497</v>
      </c>
      <c r="G247" s="287"/>
      <c r="H247" s="287"/>
      <c r="I247" s="287"/>
      <c r="J247" s="287"/>
      <c r="K247" s="287"/>
      <c r="L247" s="287"/>
      <c r="M247" s="193"/>
      <c r="N247" s="278" t="s">
        <v>187</v>
      </c>
      <c r="O247" s="278" t="s">
        <v>187</v>
      </c>
      <c r="P247" s="278" t="s">
        <v>187</v>
      </c>
      <c r="Q247" s="278" t="s">
        <v>153</v>
      </c>
      <c r="R247" s="289"/>
      <c r="S247" s="289"/>
    </row>
    <row r="248" spans="3:19">
      <c r="C248" s="280">
        <f t="shared" si="3"/>
        <v>232</v>
      </c>
      <c r="D248" s="67"/>
      <c r="E248" s="68"/>
      <c r="F248" s="68"/>
      <c r="G248" s="281" t="s">
        <v>498</v>
      </c>
      <c r="H248" s="281"/>
      <c r="I248" s="281"/>
      <c r="J248" s="281"/>
      <c r="K248" s="281"/>
      <c r="L248" s="281"/>
      <c r="M248" s="203" t="s">
        <v>481</v>
      </c>
      <c r="N248" s="271" t="s">
        <v>187</v>
      </c>
      <c r="O248" s="271" t="s">
        <v>187</v>
      </c>
      <c r="P248" s="271" t="s">
        <v>246</v>
      </c>
      <c r="Q248" s="271" t="s">
        <v>187</v>
      </c>
      <c r="R248" s="263"/>
      <c r="S248" s="263"/>
    </row>
    <row r="249" spans="3:19">
      <c r="C249" s="280">
        <f t="shared" si="3"/>
        <v>233</v>
      </c>
      <c r="D249" s="67"/>
      <c r="E249" s="68"/>
      <c r="F249" s="587" t="s">
        <v>499</v>
      </c>
      <c r="G249" s="287"/>
      <c r="H249" s="287"/>
      <c r="I249" s="287"/>
      <c r="J249" s="287"/>
      <c r="K249" s="287"/>
      <c r="L249" s="287"/>
      <c r="M249" s="193"/>
      <c r="N249" s="278" t="s">
        <v>187</v>
      </c>
      <c r="O249" s="278" t="s">
        <v>187</v>
      </c>
      <c r="P249" s="278" t="s">
        <v>187</v>
      </c>
      <c r="Q249" s="278" t="s">
        <v>153</v>
      </c>
      <c r="R249" s="289"/>
      <c r="S249" s="289"/>
    </row>
    <row r="250" spans="3:19">
      <c r="C250" s="280">
        <f t="shared" si="3"/>
        <v>234</v>
      </c>
      <c r="D250" s="67"/>
      <c r="E250" s="67"/>
      <c r="F250" s="68"/>
      <c r="G250" s="281" t="s">
        <v>500</v>
      </c>
      <c r="H250" s="281"/>
      <c r="I250" s="281"/>
      <c r="J250" s="281"/>
      <c r="K250" s="281"/>
      <c r="L250" s="281"/>
      <c r="M250" s="190"/>
      <c r="N250" s="271" t="s">
        <v>187</v>
      </c>
      <c r="O250" s="271" t="s">
        <v>187</v>
      </c>
      <c r="P250" s="271" t="s">
        <v>246</v>
      </c>
      <c r="Q250" s="271" t="s">
        <v>187</v>
      </c>
      <c r="R250" s="263"/>
      <c r="S250" s="263"/>
    </row>
    <row r="251" spans="3:19">
      <c r="C251" s="280">
        <f t="shared" si="3"/>
        <v>235</v>
      </c>
      <c r="D251" s="67"/>
      <c r="E251" s="593" t="s">
        <v>513</v>
      </c>
      <c r="F251" s="287"/>
      <c r="G251" s="287"/>
      <c r="H251" s="287"/>
      <c r="I251" s="287"/>
      <c r="J251" s="287"/>
      <c r="K251" s="287"/>
      <c r="L251" s="287"/>
      <c r="M251" s="193"/>
      <c r="N251" s="278" t="s">
        <v>187</v>
      </c>
      <c r="O251" s="278" t="s">
        <v>187</v>
      </c>
      <c r="P251" s="278" t="s">
        <v>187</v>
      </c>
      <c r="Q251" s="278" t="s">
        <v>153</v>
      </c>
      <c r="R251" s="289"/>
      <c r="S251" s="289"/>
    </row>
    <row r="252" spans="3:19">
      <c r="C252" s="280">
        <f t="shared" si="3"/>
        <v>236</v>
      </c>
      <c r="D252" s="67"/>
      <c r="E252" s="68"/>
      <c r="F252" s="281" t="s">
        <v>472</v>
      </c>
      <c r="G252" s="281"/>
      <c r="H252" s="281"/>
      <c r="I252" s="281"/>
      <c r="J252" s="281"/>
      <c r="K252" s="281"/>
      <c r="L252" s="281"/>
      <c r="M252" s="204" t="s">
        <v>473</v>
      </c>
      <c r="N252" s="271" t="s">
        <v>187</v>
      </c>
      <c r="O252" s="274" t="s">
        <v>187</v>
      </c>
      <c r="P252" s="271" t="s">
        <v>246</v>
      </c>
      <c r="Q252" s="271" t="s">
        <v>187</v>
      </c>
      <c r="R252" s="263"/>
      <c r="S252" s="264"/>
    </row>
    <row r="253" spans="3:19" ht="27">
      <c r="C253" s="280">
        <f t="shared" si="3"/>
        <v>237</v>
      </c>
      <c r="D253" s="67"/>
      <c r="E253" s="68"/>
      <c r="F253" s="281" t="s">
        <v>474</v>
      </c>
      <c r="G253" s="281"/>
      <c r="H253" s="281"/>
      <c r="I253" s="281"/>
      <c r="J253" s="281"/>
      <c r="K253" s="281"/>
      <c r="L253" s="281"/>
      <c r="M253" s="190"/>
      <c r="N253" s="271" t="s">
        <v>187</v>
      </c>
      <c r="O253" s="274" t="s">
        <v>475</v>
      </c>
      <c r="P253" s="271" t="s">
        <v>246</v>
      </c>
      <c r="Q253" s="271" t="s">
        <v>187</v>
      </c>
      <c r="R253" s="263"/>
      <c r="S253" s="264"/>
    </row>
    <row r="254" spans="3:19">
      <c r="C254" s="280">
        <f t="shared" si="3"/>
        <v>238</v>
      </c>
      <c r="D254" s="67"/>
      <c r="E254" s="68"/>
      <c r="F254" s="297" t="s">
        <v>476</v>
      </c>
      <c r="G254" s="297"/>
      <c r="H254" s="297"/>
      <c r="I254" s="297"/>
      <c r="J254" s="297"/>
      <c r="K254" s="297"/>
      <c r="L254" s="297"/>
      <c r="M254" s="201"/>
      <c r="N254" s="298"/>
      <c r="O254" s="274" t="s">
        <v>187</v>
      </c>
      <c r="P254" s="271" t="s">
        <v>246</v>
      </c>
      <c r="Q254" s="271" t="s">
        <v>187</v>
      </c>
      <c r="R254" s="264"/>
      <c r="S254" s="264"/>
    </row>
    <row r="255" spans="3:19">
      <c r="C255" s="280">
        <f t="shared" si="3"/>
        <v>239</v>
      </c>
      <c r="D255" s="67"/>
      <c r="E255" s="68"/>
      <c r="F255" s="281" t="s">
        <v>477</v>
      </c>
      <c r="G255" s="281"/>
      <c r="H255" s="281"/>
      <c r="I255" s="281"/>
      <c r="J255" s="281"/>
      <c r="K255" s="281"/>
      <c r="L255" s="281"/>
      <c r="M255" s="190"/>
      <c r="N255" s="271" t="s">
        <v>187</v>
      </c>
      <c r="O255" s="271" t="s">
        <v>478</v>
      </c>
      <c r="P255" s="271" t="s">
        <v>246</v>
      </c>
      <c r="Q255" s="271" t="s">
        <v>187</v>
      </c>
      <c r="R255" s="263"/>
      <c r="S255" s="263"/>
    </row>
    <row r="256" spans="3:19">
      <c r="C256" s="280">
        <f t="shared" si="3"/>
        <v>240</v>
      </c>
      <c r="D256" s="67"/>
      <c r="E256" s="68"/>
      <c r="F256" s="587" t="s">
        <v>505</v>
      </c>
      <c r="G256" s="287"/>
      <c r="H256" s="287"/>
      <c r="I256" s="287"/>
      <c r="J256" s="287"/>
      <c r="K256" s="287"/>
      <c r="L256" s="287"/>
      <c r="M256" s="193"/>
      <c r="N256" s="278" t="s">
        <v>187</v>
      </c>
      <c r="O256" s="278" t="s">
        <v>187</v>
      </c>
      <c r="P256" s="278" t="s">
        <v>187</v>
      </c>
      <c r="Q256" s="278" t="s">
        <v>153</v>
      </c>
      <c r="R256" s="289"/>
      <c r="S256" s="289"/>
    </row>
    <row r="257" spans="3:19">
      <c r="C257" s="280">
        <f t="shared" si="3"/>
        <v>241</v>
      </c>
      <c r="D257" s="67"/>
      <c r="E257" s="68"/>
      <c r="F257" s="68"/>
      <c r="G257" s="281" t="s">
        <v>480</v>
      </c>
      <c r="H257" s="281"/>
      <c r="I257" s="281"/>
      <c r="J257" s="281"/>
      <c r="K257" s="281"/>
      <c r="L257" s="281"/>
      <c r="M257" s="203" t="s">
        <v>481</v>
      </c>
      <c r="N257" s="271" t="s">
        <v>187</v>
      </c>
      <c r="O257" s="271" t="s">
        <v>187</v>
      </c>
      <c r="P257" s="271" t="s">
        <v>246</v>
      </c>
      <c r="Q257" s="271" t="s">
        <v>187</v>
      </c>
      <c r="R257" s="263"/>
      <c r="S257" s="263"/>
    </row>
    <row r="258" spans="3:19">
      <c r="C258" s="280">
        <f t="shared" si="3"/>
        <v>242</v>
      </c>
      <c r="D258" s="67"/>
      <c r="E258" s="68"/>
      <c r="F258" s="587" t="s">
        <v>482</v>
      </c>
      <c r="G258" s="287"/>
      <c r="H258" s="287"/>
      <c r="I258" s="287"/>
      <c r="J258" s="287"/>
      <c r="K258" s="287"/>
      <c r="L258" s="287"/>
      <c r="M258" s="193"/>
      <c r="N258" s="278" t="s">
        <v>187</v>
      </c>
      <c r="O258" s="278" t="s">
        <v>187</v>
      </c>
      <c r="P258" s="278" t="s">
        <v>187</v>
      </c>
      <c r="Q258" s="278" t="s">
        <v>153</v>
      </c>
      <c r="R258" s="289"/>
      <c r="S258" s="289"/>
    </row>
    <row r="259" spans="3:19" ht="27">
      <c r="C259" s="280">
        <f t="shared" si="3"/>
        <v>243</v>
      </c>
      <c r="D259" s="67"/>
      <c r="E259" s="68"/>
      <c r="F259" s="68"/>
      <c r="G259" s="281" t="s">
        <v>483</v>
      </c>
      <c r="H259" s="281"/>
      <c r="I259" s="281"/>
      <c r="J259" s="281"/>
      <c r="K259" s="281"/>
      <c r="L259" s="281"/>
      <c r="M259" s="203" t="s">
        <v>481</v>
      </c>
      <c r="N259" s="271" t="s">
        <v>187</v>
      </c>
      <c r="O259" s="271" t="s">
        <v>484</v>
      </c>
      <c r="P259" s="271" t="s">
        <v>246</v>
      </c>
      <c r="Q259" s="271" t="s">
        <v>187</v>
      </c>
      <c r="R259" s="263"/>
      <c r="S259" s="263"/>
    </row>
    <row r="260" spans="3:19">
      <c r="C260" s="280">
        <f t="shared" si="3"/>
        <v>244</v>
      </c>
      <c r="D260" s="67"/>
      <c r="E260" s="68"/>
      <c r="F260" s="587" t="s">
        <v>485</v>
      </c>
      <c r="G260" s="287"/>
      <c r="H260" s="287"/>
      <c r="I260" s="287"/>
      <c r="J260" s="287"/>
      <c r="K260" s="287"/>
      <c r="L260" s="287"/>
      <c r="M260" s="193"/>
      <c r="N260" s="278" t="s">
        <v>187</v>
      </c>
      <c r="O260" s="278" t="s">
        <v>187</v>
      </c>
      <c r="P260" s="278" t="s">
        <v>187</v>
      </c>
      <c r="Q260" s="278" t="s">
        <v>153</v>
      </c>
      <c r="R260" s="289"/>
      <c r="S260" s="289"/>
    </row>
    <row r="261" spans="3:19">
      <c r="C261" s="280">
        <f t="shared" si="3"/>
        <v>245</v>
      </c>
      <c r="D261" s="67"/>
      <c r="E261" s="68"/>
      <c r="F261" s="68"/>
      <c r="G261" s="281" t="s">
        <v>486</v>
      </c>
      <c r="H261" s="281"/>
      <c r="I261" s="281"/>
      <c r="J261" s="281"/>
      <c r="K261" s="281"/>
      <c r="L261" s="281"/>
      <c r="M261" s="203" t="s">
        <v>481</v>
      </c>
      <c r="N261" s="271" t="s">
        <v>187</v>
      </c>
      <c r="O261" s="271" t="s">
        <v>187</v>
      </c>
      <c r="P261" s="271" t="s">
        <v>246</v>
      </c>
      <c r="Q261" s="271" t="s">
        <v>187</v>
      </c>
      <c r="R261" s="263"/>
      <c r="S261" s="263"/>
    </row>
    <row r="262" spans="3:19">
      <c r="C262" s="280">
        <f t="shared" si="3"/>
        <v>246</v>
      </c>
      <c r="D262" s="67"/>
      <c r="E262" s="68"/>
      <c r="F262" s="68"/>
      <c r="G262" s="281" t="s">
        <v>486</v>
      </c>
      <c r="H262" s="281"/>
      <c r="I262" s="281"/>
      <c r="J262" s="281"/>
      <c r="K262" s="281"/>
      <c r="L262" s="281"/>
      <c r="M262" s="203" t="s">
        <v>481</v>
      </c>
      <c r="N262" s="271" t="s">
        <v>187</v>
      </c>
      <c r="O262" s="271" t="s">
        <v>187</v>
      </c>
      <c r="P262" s="271" t="s">
        <v>246</v>
      </c>
      <c r="Q262" s="271" t="s">
        <v>187</v>
      </c>
      <c r="R262" s="263"/>
      <c r="S262" s="263"/>
    </row>
    <row r="263" spans="3:19">
      <c r="C263" s="280">
        <f t="shared" si="3"/>
        <v>247</v>
      </c>
      <c r="D263" s="67"/>
      <c r="E263" s="68"/>
      <c r="F263" s="68"/>
      <c r="G263" s="281" t="s">
        <v>486</v>
      </c>
      <c r="H263" s="281"/>
      <c r="I263" s="281"/>
      <c r="J263" s="281"/>
      <c r="K263" s="281"/>
      <c r="L263" s="281"/>
      <c r="M263" s="203" t="s">
        <v>481</v>
      </c>
      <c r="N263" s="271" t="s">
        <v>187</v>
      </c>
      <c r="O263" s="271" t="s">
        <v>187</v>
      </c>
      <c r="P263" s="271" t="s">
        <v>246</v>
      </c>
      <c r="Q263" s="271" t="s">
        <v>187</v>
      </c>
      <c r="R263" s="263"/>
      <c r="S263" s="263"/>
    </row>
    <row r="264" spans="3:19">
      <c r="C264" s="280">
        <f t="shared" si="3"/>
        <v>248</v>
      </c>
      <c r="D264" s="67"/>
      <c r="E264" s="68"/>
      <c r="F264" s="587" t="s">
        <v>487</v>
      </c>
      <c r="G264" s="287"/>
      <c r="H264" s="287"/>
      <c r="I264" s="287"/>
      <c r="J264" s="287"/>
      <c r="K264" s="287"/>
      <c r="L264" s="287"/>
      <c r="M264" s="193"/>
      <c r="N264" s="278" t="s">
        <v>187</v>
      </c>
      <c r="O264" s="278" t="s">
        <v>187</v>
      </c>
      <c r="P264" s="278" t="s">
        <v>187</v>
      </c>
      <c r="Q264" s="278" t="s">
        <v>153</v>
      </c>
      <c r="R264" s="289"/>
      <c r="S264" s="289"/>
    </row>
    <row r="265" spans="3:19">
      <c r="C265" s="280">
        <f t="shared" si="3"/>
        <v>249</v>
      </c>
      <c r="D265" s="67"/>
      <c r="E265" s="68"/>
      <c r="F265" s="68"/>
      <c r="G265" s="281" t="s">
        <v>488</v>
      </c>
      <c r="H265" s="281"/>
      <c r="I265" s="281"/>
      <c r="J265" s="281"/>
      <c r="K265" s="281"/>
      <c r="L265" s="281"/>
      <c r="M265" s="203" t="s">
        <v>481</v>
      </c>
      <c r="N265" s="271" t="s">
        <v>187</v>
      </c>
      <c r="O265" s="271" t="s">
        <v>187</v>
      </c>
      <c r="P265" s="271" t="s">
        <v>246</v>
      </c>
      <c r="Q265" s="271" t="s">
        <v>187</v>
      </c>
      <c r="R265" s="263"/>
      <c r="S265" s="263"/>
    </row>
    <row r="266" spans="3:19">
      <c r="C266" s="280">
        <f t="shared" si="3"/>
        <v>250</v>
      </c>
      <c r="D266" s="67"/>
      <c r="E266" s="68"/>
      <c r="F266" s="587" t="s">
        <v>489</v>
      </c>
      <c r="G266" s="287"/>
      <c r="H266" s="287"/>
      <c r="I266" s="287"/>
      <c r="J266" s="287"/>
      <c r="K266" s="287"/>
      <c r="L266" s="287"/>
      <c r="M266" s="193"/>
      <c r="N266" s="278" t="s">
        <v>187</v>
      </c>
      <c r="O266" s="278" t="s">
        <v>187</v>
      </c>
      <c r="P266" s="278" t="s">
        <v>187</v>
      </c>
      <c r="Q266" s="278" t="s">
        <v>153</v>
      </c>
      <c r="R266" s="289"/>
      <c r="S266" s="289"/>
    </row>
    <row r="267" spans="3:19">
      <c r="C267" s="280">
        <f t="shared" si="3"/>
        <v>251</v>
      </c>
      <c r="D267" s="67"/>
      <c r="E267" s="68"/>
      <c r="F267" s="68"/>
      <c r="G267" s="281" t="s">
        <v>490</v>
      </c>
      <c r="H267" s="281"/>
      <c r="I267" s="281"/>
      <c r="J267" s="281"/>
      <c r="K267" s="281"/>
      <c r="L267" s="281"/>
      <c r="M267" s="203" t="s">
        <v>481</v>
      </c>
      <c r="N267" s="271" t="s">
        <v>187</v>
      </c>
      <c r="O267" s="271" t="s">
        <v>187</v>
      </c>
      <c r="P267" s="271" t="s">
        <v>246</v>
      </c>
      <c r="Q267" s="271" t="s">
        <v>187</v>
      </c>
      <c r="R267" s="263"/>
      <c r="S267" s="263"/>
    </row>
    <row r="268" spans="3:19">
      <c r="C268" s="280">
        <f t="shared" si="3"/>
        <v>252</v>
      </c>
      <c r="D268" s="67"/>
      <c r="E268" s="68"/>
      <c r="F268" s="587" t="s">
        <v>491</v>
      </c>
      <c r="G268" s="287"/>
      <c r="H268" s="287"/>
      <c r="I268" s="287"/>
      <c r="J268" s="287"/>
      <c r="K268" s="287"/>
      <c r="L268" s="287"/>
      <c r="M268" s="193"/>
      <c r="N268" s="278" t="s">
        <v>187</v>
      </c>
      <c r="O268" s="278" t="s">
        <v>187</v>
      </c>
      <c r="P268" s="278" t="s">
        <v>187</v>
      </c>
      <c r="Q268" s="278" t="s">
        <v>153</v>
      </c>
      <c r="R268" s="289"/>
      <c r="S268" s="289"/>
    </row>
    <row r="269" spans="3:19" ht="27">
      <c r="C269" s="280">
        <f t="shared" si="3"/>
        <v>253</v>
      </c>
      <c r="D269" s="67"/>
      <c r="E269" s="68"/>
      <c r="F269" s="68"/>
      <c r="G269" s="281" t="s">
        <v>492</v>
      </c>
      <c r="H269" s="281"/>
      <c r="I269" s="281"/>
      <c r="J269" s="281"/>
      <c r="K269" s="281"/>
      <c r="L269" s="281"/>
      <c r="M269" s="203" t="s">
        <v>481</v>
      </c>
      <c r="N269" s="271" t="s">
        <v>187</v>
      </c>
      <c r="O269" s="299" t="s">
        <v>493</v>
      </c>
      <c r="P269" s="271" t="s">
        <v>246</v>
      </c>
      <c r="Q269" s="271" t="s">
        <v>187</v>
      </c>
      <c r="R269" s="263"/>
      <c r="S269" s="263"/>
    </row>
    <row r="270" spans="3:19">
      <c r="C270" s="280">
        <f t="shared" si="3"/>
        <v>254</v>
      </c>
      <c r="D270" s="67"/>
      <c r="E270" s="68"/>
      <c r="F270" s="587" t="s">
        <v>494</v>
      </c>
      <c r="G270" s="287"/>
      <c r="H270" s="287"/>
      <c r="I270" s="287"/>
      <c r="J270" s="287"/>
      <c r="K270" s="287"/>
      <c r="L270" s="287"/>
      <c r="M270" s="193"/>
      <c r="N270" s="278" t="s">
        <v>187</v>
      </c>
      <c r="O270" s="278" t="s">
        <v>187</v>
      </c>
      <c r="P270" s="278" t="s">
        <v>187</v>
      </c>
      <c r="Q270" s="278" t="s">
        <v>153</v>
      </c>
      <c r="R270" s="289"/>
      <c r="S270" s="289"/>
    </row>
    <row r="271" spans="3:19" ht="24">
      <c r="C271" s="280">
        <f t="shared" si="3"/>
        <v>255</v>
      </c>
      <c r="D271" s="67"/>
      <c r="E271" s="68"/>
      <c r="F271" s="68"/>
      <c r="G271" s="281" t="s">
        <v>495</v>
      </c>
      <c r="H271" s="281"/>
      <c r="I271" s="281"/>
      <c r="J271" s="281"/>
      <c r="K271" s="281"/>
      <c r="L271" s="281"/>
      <c r="M271" s="203" t="s">
        <v>481</v>
      </c>
      <c r="N271" s="271" t="s">
        <v>187</v>
      </c>
      <c r="O271" s="300" t="s">
        <v>496</v>
      </c>
      <c r="P271" s="271" t="s">
        <v>246</v>
      </c>
      <c r="Q271" s="271" t="s">
        <v>187</v>
      </c>
      <c r="R271" s="263"/>
      <c r="S271" s="263"/>
    </row>
    <row r="272" spans="3:19">
      <c r="C272" s="280">
        <f t="shared" si="3"/>
        <v>256</v>
      </c>
      <c r="D272" s="67"/>
      <c r="E272" s="68"/>
      <c r="F272" s="587" t="s">
        <v>497</v>
      </c>
      <c r="G272" s="287"/>
      <c r="H272" s="287"/>
      <c r="I272" s="287"/>
      <c r="J272" s="287"/>
      <c r="K272" s="287"/>
      <c r="L272" s="287"/>
      <c r="M272" s="193"/>
      <c r="N272" s="278" t="s">
        <v>187</v>
      </c>
      <c r="O272" s="278" t="s">
        <v>187</v>
      </c>
      <c r="P272" s="278" t="s">
        <v>187</v>
      </c>
      <c r="Q272" s="278" t="s">
        <v>153</v>
      </c>
      <c r="R272" s="289"/>
      <c r="S272" s="289"/>
    </row>
    <row r="273" spans="3:19">
      <c r="C273" s="280">
        <f t="shared" si="3"/>
        <v>257</v>
      </c>
      <c r="D273" s="67"/>
      <c r="E273" s="68"/>
      <c r="F273" s="68"/>
      <c r="G273" s="281" t="s">
        <v>498</v>
      </c>
      <c r="H273" s="281"/>
      <c r="I273" s="281"/>
      <c r="J273" s="281"/>
      <c r="K273" s="281"/>
      <c r="L273" s="281"/>
      <c r="M273" s="203" t="s">
        <v>481</v>
      </c>
      <c r="N273" s="271" t="s">
        <v>187</v>
      </c>
      <c r="O273" s="271" t="s">
        <v>187</v>
      </c>
      <c r="P273" s="271" t="s">
        <v>246</v>
      </c>
      <c r="Q273" s="271" t="s">
        <v>187</v>
      </c>
      <c r="R273" s="263"/>
      <c r="S273" s="263"/>
    </row>
    <row r="274" spans="3:19">
      <c r="C274" s="280">
        <f t="shared" si="3"/>
        <v>258</v>
      </c>
      <c r="D274" s="67"/>
      <c r="E274" s="68"/>
      <c r="F274" s="587" t="s">
        <v>499</v>
      </c>
      <c r="G274" s="287"/>
      <c r="H274" s="287"/>
      <c r="I274" s="287"/>
      <c r="J274" s="287"/>
      <c r="K274" s="287"/>
      <c r="L274" s="287"/>
      <c r="M274" s="193"/>
      <c r="N274" s="278" t="s">
        <v>187</v>
      </c>
      <c r="O274" s="278" t="s">
        <v>187</v>
      </c>
      <c r="P274" s="278" t="s">
        <v>187</v>
      </c>
      <c r="Q274" s="278" t="s">
        <v>153</v>
      </c>
      <c r="R274" s="289"/>
      <c r="S274" s="289"/>
    </row>
    <row r="275" spans="3:19">
      <c r="C275" s="280">
        <f t="shared" si="3"/>
        <v>259</v>
      </c>
      <c r="D275" s="136"/>
      <c r="E275" s="136"/>
      <c r="F275" s="69"/>
      <c r="G275" s="281" t="s">
        <v>500</v>
      </c>
      <c r="H275" s="281"/>
      <c r="I275" s="281"/>
      <c r="J275" s="281"/>
      <c r="K275" s="281"/>
      <c r="L275" s="281"/>
      <c r="M275" s="190"/>
      <c r="N275" s="271" t="s">
        <v>187</v>
      </c>
      <c r="O275" s="271" t="s">
        <v>187</v>
      </c>
      <c r="P275" s="271" t="s">
        <v>246</v>
      </c>
      <c r="Q275" s="271" t="s">
        <v>187</v>
      </c>
      <c r="R275" s="263"/>
      <c r="S275" s="263"/>
    </row>
  </sheetData>
  <mergeCells count="17">
    <mergeCell ref="C15:C16"/>
    <mergeCell ref="D15:M16"/>
    <mergeCell ref="N15:N16"/>
    <mergeCell ref="O15:O16"/>
    <mergeCell ref="D7:J7"/>
    <mergeCell ref="K7:O7"/>
    <mergeCell ref="D8:J8"/>
    <mergeCell ref="D9:J9"/>
    <mergeCell ref="D10:J10"/>
    <mergeCell ref="K10:O10"/>
    <mergeCell ref="P15:P16"/>
    <mergeCell ref="R15:R16"/>
    <mergeCell ref="S15:S16"/>
    <mergeCell ref="D11:J11"/>
    <mergeCell ref="K11:O11"/>
    <mergeCell ref="D12:J12"/>
    <mergeCell ref="K12:O12"/>
  </mergeCells>
  <phoneticPr fontId="18"/>
  <conditionalFormatting sqref="Q17:Q275">
    <cfRule type="cellIs" dxfId="836" priority="122" operator="equal">
      <formula>"未定義"</formula>
    </cfRule>
  </conditionalFormatting>
  <conditionalFormatting sqref="P18">
    <cfRule type="cellIs" dxfId="835" priority="107" operator="equal">
      <formula>"未定義"</formula>
    </cfRule>
  </conditionalFormatting>
  <conditionalFormatting sqref="P20">
    <cfRule type="cellIs" dxfId="834" priority="106" operator="equal">
      <formula>"未定義"</formula>
    </cfRule>
  </conditionalFormatting>
  <conditionalFormatting sqref="P21">
    <cfRule type="cellIs" dxfId="833" priority="105" operator="equal">
      <formula>"未定義"</formula>
    </cfRule>
  </conditionalFormatting>
  <conditionalFormatting sqref="P22">
    <cfRule type="cellIs" dxfId="832" priority="104" operator="equal">
      <formula>"未定義"</formula>
    </cfRule>
  </conditionalFormatting>
  <conditionalFormatting sqref="P23">
    <cfRule type="cellIs" dxfId="831" priority="103" operator="equal">
      <formula>"未定義"</formula>
    </cfRule>
  </conditionalFormatting>
  <conditionalFormatting sqref="P30">
    <cfRule type="cellIs" dxfId="830" priority="102" operator="equal">
      <formula>"未定義"</formula>
    </cfRule>
  </conditionalFormatting>
  <conditionalFormatting sqref="P31">
    <cfRule type="cellIs" dxfId="829" priority="101" operator="equal">
      <formula>"未定義"</formula>
    </cfRule>
  </conditionalFormatting>
  <conditionalFormatting sqref="P32">
    <cfRule type="cellIs" dxfId="828" priority="100" operator="equal">
      <formula>"未定義"</formula>
    </cfRule>
  </conditionalFormatting>
  <conditionalFormatting sqref="P25:P26">
    <cfRule type="cellIs" dxfId="827" priority="99" operator="equal">
      <formula>"未定義"</formula>
    </cfRule>
  </conditionalFormatting>
  <conditionalFormatting sqref="P28">
    <cfRule type="cellIs" dxfId="826" priority="98" operator="equal">
      <formula>"未定義"</formula>
    </cfRule>
  </conditionalFormatting>
  <conditionalFormatting sqref="P33">
    <cfRule type="cellIs" dxfId="825" priority="97" operator="equal">
      <formula>"未定義"</formula>
    </cfRule>
  </conditionalFormatting>
  <conditionalFormatting sqref="P35">
    <cfRule type="cellIs" dxfId="824" priority="96" operator="equal">
      <formula>"未定義"</formula>
    </cfRule>
  </conditionalFormatting>
  <conditionalFormatting sqref="P37">
    <cfRule type="cellIs" dxfId="823" priority="95" operator="equal">
      <formula>"未定義"</formula>
    </cfRule>
  </conditionalFormatting>
  <conditionalFormatting sqref="P39">
    <cfRule type="cellIs" dxfId="822" priority="94" operator="equal">
      <formula>"未定義"</formula>
    </cfRule>
  </conditionalFormatting>
  <conditionalFormatting sqref="P41">
    <cfRule type="cellIs" dxfId="821" priority="93" operator="equal">
      <formula>"未定義"</formula>
    </cfRule>
  </conditionalFormatting>
  <conditionalFormatting sqref="P43">
    <cfRule type="cellIs" dxfId="820" priority="92" operator="equal">
      <formula>"未定義"</formula>
    </cfRule>
  </conditionalFormatting>
  <conditionalFormatting sqref="P45:P48">
    <cfRule type="cellIs" dxfId="819" priority="91" operator="equal">
      <formula>"未定義"</formula>
    </cfRule>
  </conditionalFormatting>
  <conditionalFormatting sqref="P50:P53">
    <cfRule type="cellIs" dxfId="818" priority="90" operator="equal">
      <formula>"未定義"</formula>
    </cfRule>
  </conditionalFormatting>
  <conditionalFormatting sqref="P55:P56">
    <cfRule type="cellIs" dxfId="817" priority="89" operator="equal">
      <formula>"未定義"</formula>
    </cfRule>
  </conditionalFormatting>
  <conditionalFormatting sqref="P58">
    <cfRule type="cellIs" dxfId="816" priority="88" operator="equal">
      <formula>"未定義"</formula>
    </cfRule>
  </conditionalFormatting>
  <conditionalFormatting sqref="P60:P61">
    <cfRule type="cellIs" dxfId="815" priority="87" operator="equal">
      <formula>"未定義"</formula>
    </cfRule>
  </conditionalFormatting>
  <conditionalFormatting sqref="P63">
    <cfRule type="cellIs" dxfId="814" priority="86" operator="equal">
      <formula>"未定義"</formula>
    </cfRule>
  </conditionalFormatting>
  <conditionalFormatting sqref="P65">
    <cfRule type="cellIs" dxfId="813" priority="85" operator="equal">
      <formula>"未定義"</formula>
    </cfRule>
  </conditionalFormatting>
  <conditionalFormatting sqref="P67">
    <cfRule type="cellIs" dxfId="812" priority="84" operator="equal">
      <formula>"未定義"</formula>
    </cfRule>
  </conditionalFormatting>
  <conditionalFormatting sqref="P69">
    <cfRule type="cellIs" dxfId="811" priority="83" operator="equal">
      <formula>"未定義"</formula>
    </cfRule>
  </conditionalFormatting>
  <conditionalFormatting sqref="P71">
    <cfRule type="cellIs" dxfId="810" priority="82" operator="equal">
      <formula>"未定義"</formula>
    </cfRule>
  </conditionalFormatting>
  <conditionalFormatting sqref="P73">
    <cfRule type="cellIs" dxfId="809" priority="81" operator="equal">
      <formula>"未定義"</formula>
    </cfRule>
  </conditionalFormatting>
  <conditionalFormatting sqref="P75:P78">
    <cfRule type="cellIs" dxfId="808" priority="80" operator="equal">
      <formula>"未定義"</formula>
    </cfRule>
  </conditionalFormatting>
  <conditionalFormatting sqref="P80">
    <cfRule type="cellIs" dxfId="807" priority="79" operator="equal">
      <formula>"未定義"</formula>
    </cfRule>
  </conditionalFormatting>
  <conditionalFormatting sqref="P82">
    <cfRule type="cellIs" dxfId="806" priority="78" operator="equal">
      <formula>"未定義"</formula>
    </cfRule>
  </conditionalFormatting>
  <conditionalFormatting sqref="P84">
    <cfRule type="cellIs" dxfId="805" priority="77" operator="equal">
      <formula>"未定義"</formula>
    </cfRule>
  </conditionalFormatting>
  <conditionalFormatting sqref="P86">
    <cfRule type="cellIs" dxfId="804" priority="76" operator="equal">
      <formula>"未定義"</formula>
    </cfRule>
  </conditionalFormatting>
  <conditionalFormatting sqref="P88">
    <cfRule type="cellIs" dxfId="803" priority="75" operator="equal">
      <formula>"未定義"</formula>
    </cfRule>
  </conditionalFormatting>
  <conditionalFormatting sqref="P90">
    <cfRule type="cellIs" dxfId="802" priority="74" operator="equal">
      <formula>"未定義"</formula>
    </cfRule>
  </conditionalFormatting>
  <conditionalFormatting sqref="P92">
    <cfRule type="cellIs" dxfId="801" priority="73" operator="equal">
      <formula>"未定義"</formula>
    </cfRule>
  </conditionalFormatting>
  <conditionalFormatting sqref="P94">
    <cfRule type="cellIs" dxfId="800" priority="72" operator="equal">
      <formula>"未定義"</formula>
    </cfRule>
  </conditionalFormatting>
  <conditionalFormatting sqref="P96">
    <cfRule type="cellIs" dxfId="799" priority="71" operator="equal">
      <formula>"未定義"</formula>
    </cfRule>
  </conditionalFormatting>
  <conditionalFormatting sqref="P98:P101">
    <cfRule type="cellIs" dxfId="798" priority="70" operator="equal">
      <formula>"未定義"</formula>
    </cfRule>
  </conditionalFormatting>
  <conditionalFormatting sqref="P103">
    <cfRule type="cellIs" dxfId="797" priority="69" operator="equal">
      <formula>"未定義"</formula>
    </cfRule>
  </conditionalFormatting>
  <conditionalFormatting sqref="P105">
    <cfRule type="cellIs" dxfId="796" priority="68" operator="equal">
      <formula>"未定義"</formula>
    </cfRule>
  </conditionalFormatting>
  <conditionalFormatting sqref="P107">
    <cfRule type="cellIs" dxfId="795" priority="67" operator="equal">
      <formula>"未定義"</formula>
    </cfRule>
  </conditionalFormatting>
  <conditionalFormatting sqref="P109">
    <cfRule type="cellIs" dxfId="794" priority="66" operator="equal">
      <formula>"未定義"</formula>
    </cfRule>
  </conditionalFormatting>
  <conditionalFormatting sqref="P111">
    <cfRule type="cellIs" dxfId="793" priority="65" operator="equal">
      <formula>"未定義"</formula>
    </cfRule>
  </conditionalFormatting>
  <conditionalFormatting sqref="P113">
    <cfRule type="cellIs" dxfId="792" priority="64" operator="equal">
      <formula>"未定義"</formula>
    </cfRule>
  </conditionalFormatting>
  <conditionalFormatting sqref="P115">
    <cfRule type="cellIs" dxfId="791" priority="63" operator="equal">
      <formula>"未定義"</formula>
    </cfRule>
  </conditionalFormatting>
  <conditionalFormatting sqref="P117">
    <cfRule type="cellIs" dxfId="790" priority="62" operator="equal">
      <formula>"未定義"</formula>
    </cfRule>
  </conditionalFormatting>
  <conditionalFormatting sqref="P119">
    <cfRule type="cellIs" dxfId="789" priority="61" operator="equal">
      <formula>"未定義"</formula>
    </cfRule>
  </conditionalFormatting>
  <conditionalFormatting sqref="P121:P124">
    <cfRule type="cellIs" dxfId="788" priority="60" operator="equal">
      <formula>"未定義"</formula>
    </cfRule>
  </conditionalFormatting>
  <conditionalFormatting sqref="P126">
    <cfRule type="cellIs" dxfId="787" priority="59" operator="equal">
      <formula>"未定義"</formula>
    </cfRule>
  </conditionalFormatting>
  <conditionalFormatting sqref="P128">
    <cfRule type="cellIs" dxfId="786" priority="58" operator="equal">
      <formula>"未定義"</formula>
    </cfRule>
  </conditionalFormatting>
  <conditionalFormatting sqref="P130">
    <cfRule type="cellIs" dxfId="785" priority="57" operator="equal">
      <formula>"未定義"</formula>
    </cfRule>
  </conditionalFormatting>
  <conditionalFormatting sqref="P132">
    <cfRule type="cellIs" dxfId="784" priority="56" operator="equal">
      <formula>"未定義"</formula>
    </cfRule>
  </conditionalFormatting>
  <conditionalFormatting sqref="P134">
    <cfRule type="cellIs" dxfId="783" priority="55" operator="equal">
      <formula>"未定義"</formula>
    </cfRule>
  </conditionalFormatting>
  <conditionalFormatting sqref="P136">
    <cfRule type="cellIs" dxfId="782" priority="54" operator="equal">
      <formula>"未定義"</formula>
    </cfRule>
  </conditionalFormatting>
  <conditionalFormatting sqref="P138">
    <cfRule type="cellIs" dxfId="781" priority="53" operator="equal">
      <formula>"未定義"</formula>
    </cfRule>
  </conditionalFormatting>
  <conditionalFormatting sqref="P140">
    <cfRule type="cellIs" dxfId="780" priority="52" operator="equal">
      <formula>"未定義"</formula>
    </cfRule>
  </conditionalFormatting>
  <conditionalFormatting sqref="P142">
    <cfRule type="cellIs" dxfId="779" priority="51" operator="equal">
      <formula>"未定義"</formula>
    </cfRule>
  </conditionalFormatting>
  <conditionalFormatting sqref="P144:P147">
    <cfRule type="cellIs" dxfId="778" priority="50" operator="equal">
      <formula>"未定義"</formula>
    </cfRule>
  </conditionalFormatting>
  <conditionalFormatting sqref="P149">
    <cfRule type="cellIs" dxfId="777" priority="49" operator="equal">
      <formula>"未定義"</formula>
    </cfRule>
  </conditionalFormatting>
  <conditionalFormatting sqref="P151">
    <cfRule type="cellIs" dxfId="776" priority="48" operator="equal">
      <formula>"未定義"</formula>
    </cfRule>
  </conditionalFormatting>
  <conditionalFormatting sqref="P153:P157">
    <cfRule type="cellIs" dxfId="775" priority="47" operator="equal">
      <formula>"未定義"</formula>
    </cfRule>
  </conditionalFormatting>
  <conditionalFormatting sqref="P159">
    <cfRule type="cellIs" dxfId="774" priority="46" operator="equal">
      <formula>"未定義"</formula>
    </cfRule>
  </conditionalFormatting>
  <conditionalFormatting sqref="P161">
    <cfRule type="cellIs" dxfId="773" priority="45" operator="equal">
      <formula>"未定義"</formula>
    </cfRule>
  </conditionalFormatting>
  <conditionalFormatting sqref="P163">
    <cfRule type="cellIs" dxfId="772" priority="44" operator="equal">
      <formula>"未定義"</formula>
    </cfRule>
  </conditionalFormatting>
  <conditionalFormatting sqref="P165">
    <cfRule type="cellIs" dxfId="771" priority="43" operator="equal">
      <formula>"未定義"</formula>
    </cfRule>
  </conditionalFormatting>
  <conditionalFormatting sqref="P167">
    <cfRule type="cellIs" dxfId="770" priority="42" operator="equal">
      <formula>"未定義"</formula>
    </cfRule>
  </conditionalFormatting>
  <conditionalFormatting sqref="P169">
    <cfRule type="cellIs" dxfId="769" priority="41" operator="equal">
      <formula>"未定義"</formula>
    </cfRule>
  </conditionalFormatting>
  <conditionalFormatting sqref="P171:P174">
    <cfRule type="cellIs" dxfId="768" priority="40" operator="equal">
      <formula>"未定義"</formula>
    </cfRule>
  </conditionalFormatting>
  <conditionalFormatting sqref="P176">
    <cfRule type="cellIs" dxfId="767" priority="39" operator="equal">
      <formula>"未定義"</formula>
    </cfRule>
  </conditionalFormatting>
  <conditionalFormatting sqref="P178">
    <cfRule type="cellIs" dxfId="766" priority="38" operator="equal">
      <formula>"未定義"</formula>
    </cfRule>
  </conditionalFormatting>
  <conditionalFormatting sqref="P180:P184">
    <cfRule type="cellIs" dxfId="765" priority="37" operator="equal">
      <formula>"未定義"</formula>
    </cfRule>
  </conditionalFormatting>
  <conditionalFormatting sqref="P186">
    <cfRule type="cellIs" dxfId="764" priority="36" operator="equal">
      <formula>"未定義"</formula>
    </cfRule>
  </conditionalFormatting>
  <conditionalFormatting sqref="P188">
    <cfRule type="cellIs" dxfId="763" priority="35" operator="equal">
      <formula>"未定義"</formula>
    </cfRule>
  </conditionalFormatting>
  <conditionalFormatting sqref="P190">
    <cfRule type="cellIs" dxfId="762" priority="34" operator="equal">
      <formula>"未定義"</formula>
    </cfRule>
  </conditionalFormatting>
  <conditionalFormatting sqref="P192">
    <cfRule type="cellIs" dxfId="761" priority="33" operator="equal">
      <formula>"未定義"</formula>
    </cfRule>
  </conditionalFormatting>
  <conditionalFormatting sqref="P194">
    <cfRule type="cellIs" dxfId="760" priority="32" operator="equal">
      <formula>"未定義"</formula>
    </cfRule>
  </conditionalFormatting>
  <conditionalFormatting sqref="P196:P199">
    <cfRule type="cellIs" dxfId="759" priority="31" operator="equal">
      <formula>"未定義"</formula>
    </cfRule>
  </conditionalFormatting>
  <conditionalFormatting sqref="P201:P204">
    <cfRule type="cellIs" dxfId="758" priority="30" operator="equal">
      <formula>"未定義"</formula>
    </cfRule>
  </conditionalFormatting>
  <conditionalFormatting sqref="P206">
    <cfRule type="cellIs" dxfId="757" priority="29" operator="equal">
      <formula>"未定義"</formula>
    </cfRule>
  </conditionalFormatting>
  <conditionalFormatting sqref="P208">
    <cfRule type="cellIs" dxfId="756" priority="28" operator="equal">
      <formula>"未定義"</formula>
    </cfRule>
  </conditionalFormatting>
  <conditionalFormatting sqref="P210:P214">
    <cfRule type="cellIs" dxfId="755" priority="27" operator="equal">
      <formula>"未定義"</formula>
    </cfRule>
  </conditionalFormatting>
  <conditionalFormatting sqref="P216">
    <cfRule type="cellIs" dxfId="754" priority="26" operator="equal">
      <formula>"未定義"</formula>
    </cfRule>
  </conditionalFormatting>
  <conditionalFormatting sqref="P218:P219">
    <cfRule type="cellIs" dxfId="753" priority="25" operator="equal">
      <formula>"未定義"</formula>
    </cfRule>
  </conditionalFormatting>
  <conditionalFormatting sqref="P221">
    <cfRule type="cellIs" dxfId="752" priority="24" operator="equal">
      <formula>"未定義"</formula>
    </cfRule>
  </conditionalFormatting>
  <conditionalFormatting sqref="P223">
    <cfRule type="cellIs" dxfId="751" priority="23" operator="equal">
      <formula>"未定義"</formula>
    </cfRule>
  </conditionalFormatting>
  <conditionalFormatting sqref="P225">
    <cfRule type="cellIs" dxfId="750" priority="22" operator="equal">
      <formula>"未定義"</formula>
    </cfRule>
  </conditionalFormatting>
  <conditionalFormatting sqref="P227">
    <cfRule type="cellIs" dxfId="749" priority="21" operator="equal">
      <formula>"未定義"</formula>
    </cfRule>
  </conditionalFormatting>
  <conditionalFormatting sqref="P229:P232">
    <cfRule type="cellIs" dxfId="748" priority="20" operator="equal">
      <formula>"未定義"</formula>
    </cfRule>
  </conditionalFormatting>
  <conditionalFormatting sqref="P234">
    <cfRule type="cellIs" dxfId="747" priority="19" operator="equal">
      <formula>"未定義"</formula>
    </cfRule>
  </conditionalFormatting>
  <conditionalFormatting sqref="P236">
    <cfRule type="cellIs" dxfId="746" priority="18" operator="equal">
      <formula>"未定義"</formula>
    </cfRule>
  </conditionalFormatting>
  <conditionalFormatting sqref="P238">
    <cfRule type="cellIs" dxfId="745" priority="17" operator="equal">
      <formula>"未定義"</formula>
    </cfRule>
  </conditionalFormatting>
  <conditionalFormatting sqref="P240">
    <cfRule type="cellIs" dxfId="744" priority="16" operator="equal">
      <formula>"未定義"</formula>
    </cfRule>
  </conditionalFormatting>
  <conditionalFormatting sqref="P242">
    <cfRule type="cellIs" dxfId="743" priority="15" operator="equal">
      <formula>"未定義"</formula>
    </cfRule>
  </conditionalFormatting>
  <conditionalFormatting sqref="P244">
    <cfRule type="cellIs" dxfId="742" priority="14" operator="equal">
      <formula>"未定義"</formula>
    </cfRule>
  </conditionalFormatting>
  <conditionalFormatting sqref="P246">
    <cfRule type="cellIs" dxfId="741" priority="13" operator="equal">
      <formula>"未定義"</formula>
    </cfRule>
  </conditionalFormatting>
  <conditionalFormatting sqref="P248">
    <cfRule type="cellIs" dxfId="740" priority="12" operator="equal">
      <formula>"未定義"</formula>
    </cfRule>
  </conditionalFormatting>
  <conditionalFormatting sqref="P250">
    <cfRule type="cellIs" dxfId="739" priority="11" operator="equal">
      <formula>"未定義"</formula>
    </cfRule>
  </conditionalFormatting>
  <conditionalFormatting sqref="P252:P255">
    <cfRule type="cellIs" dxfId="738" priority="10" operator="equal">
      <formula>"未定義"</formula>
    </cfRule>
  </conditionalFormatting>
  <conditionalFormatting sqref="P257">
    <cfRule type="cellIs" dxfId="737" priority="9" operator="equal">
      <formula>"未定義"</formula>
    </cfRule>
  </conditionalFormatting>
  <conditionalFormatting sqref="P259">
    <cfRule type="cellIs" dxfId="736" priority="8" operator="equal">
      <formula>"未定義"</formula>
    </cfRule>
  </conditionalFormatting>
  <conditionalFormatting sqref="P261:P263">
    <cfRule type="cellIs" dxfId="735" priority="7" operator="equal">
      <formula>"未定義"</formula>
    </cfRule>
  </conditionalFormatting>
  <conditionalFormatting sqref="P265">
    <cfRule type="cellIs" dxfId="734" priority="6" operator="equal">
      <formula>"未定義"</formula>
    </cfRule>
  </conditionalFormatting>
  <conditionalFormatting sqref="P267">
    <cfRule type="cellIs" dxfId="733" priority="5" operator="equal">
      <formula>"未定義"</formula>
    </cfRule>
  </conditionalFormatting>
  <conditionalFormatting sqref="P269">
    <cfRule type="cellIs" dxfId="732" priority="4" operator="equal">
      <formula>"未定義"</formula>
    </cfRule>
  </conditionalFormatting>
  <conditionalFormatting sqref="P271">
    <cfRule type="cellIs" dxfId="731" priority="3" operator="equal">
      <formula>"未定義"</formula>
    </cfRule>
  </conditionalFormatting>
  <conditionalFormatting sqref="P273">
    <cfRule type="cellIs" dxfId="730" priority="2" operator="equal">
      <formula>"未定義"</formula>
    </cfRule>
  </conditionalFormatting>
  <conditionalFormatting sqref="P275">
    <cfRule type="cellIs" dxfId="729" priority="1" operator="equal">
      <formula>"未定義"</formula>
    </cfRule>
  </conditionalFormatting>
  <dataValidations disablePrompts="1" count="1">
    <dataValidation showInputMessage="1" showErrorMessage="1" sqref="S4 K11:O11" xr:uid="{CC9D2FAF-0808-4028-81F8-B9B0E08F755A}"/>
  </dataValidations>
  <pageMargins left="0.39370078740157483" right="0.39370078740157483" top="0.74803149606299213" bottom="0.74803149606299213" header="0.31496062992125984" footer="0.31496062992125984"/>
  <pageSetup paperSize="9" scale="34" fitToHeight="0" orientation="landscape" r:id="rId1"/>
  <headerFooter>
    <oddFooter>&amp;C&amp;P / &amp;N&amp;RAll Rights Reserved. Copyright (C) 2016, Hitachi, Ltd.</oddFooter>
  </headerFooter>
  <rowBreaks count="2" manualBreakCount="2">
    <brk id="85" max="32" man="1"/>
    <brk id="173" max="32" man="1"/>
  </rowBreak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0">
    <pageSetUpPr fitToPage="1"/>
  </sheetPr>
  <dimension ref="B1:T34"/>
  <sheetViews>
    <sheetView showGridLines="0" view="pageBreakPreview" zoomScale="55" zoomScaleNormal="70" zoomScaleSheetLayoutView="55" workbookViewId="0">
      <selection activeCell="P25" sqref="P25"/>
    </sheetView>
  </sheetViews>
  <sheetFormatPr defaultColWidth="9" defaultRowHeight="13.5"/>
  <cols>
    <col min="1" max="1" width="0.85546875" style="20" customWidth="1"/>
    <col min="2" max="2" width="3.42578125" style="20" customWidth="1"/>
    <col min="3" max="3" width="5.5703125" style="20" customWidth="1"/>
    <col min="4" max="4" width="9" style="20" bestFit="1" customWidth="1"/>
    <col min="5" max="5" width="11.85546875" style="20" bestFit="1" customWidth="1"/>
    <col min="6" max="6" width="13.140625" style="20" customWidth="1"/>
    <col min="7" max="8" width="10.140625" style="20" customWidth="1"/>
    <col min="9" max="9" width="11.140625" style="20" customWidth="1"/>
    <col min="10" max="10" width="7.85546875" style="20" customWidth="1"/>
    <col min="11" max="11" width="7.5703125" style="20" customWidth="1"/>
    <col min="12" max="12" width="14" style="20" customWidth="1"/>
    <col min="13" max="13" width="12.85546875" style="20" customWidth="1"/>
    <col min="14" max="14" width="12.140625" style="20" customWidth="1"/>
    <col min="15" max="15" width="22.5703125" style="20" customWidth="1"/>
    <col min="16" max="16" width="15.42578125" style="20" bestFit="1" customWidth="1"/>
    <col min="17" max="17" width="24.42578125" style="20" customWidth="1"/>
    <col min="18" max="18" width="15.7109375" style="20" customWidth="1"/>
    <col min="19" max="19" width="30.85546875" style="20" customWidth="1"/>
    <col min="20" max="20" width="22" style="20" customWidth="1"/>
    <col min="21" max="26" width="9" style="20" customWidth="1"/>
    <col min="27" max="16384" width="9" style="20"/>
  </cols>
  <sheetData>
    <row r="1" spans="2:20" ht="8.1" customHeight="1"/>
    <row r="2" spans="2:20" ht="17.25">
      <c r="B2" s="18" t="s">
        <v>514</v>
      </c>
    </row>
    <row r="3" spans="2:20" ht="17.25">
      <c r="B3" s="62" t="s">
        <v>66</v>
      </c>
    </row>
    <row r="4" spans="2:20" s="37" customFormat="1" ht="17.25">
      <c r="B4" s="62" t="s">
        <v>67</v>
      </c>
      <c r="D4" s="44"/>
      <c r="O4" s="42"/>
    </row>
    <row r="5" spans="2:20" ht="13.5" customHeight="1"/>
    <row r="6" spans="2:20" ht="13.5" customHeight="1">
      <c r="B6" s="20" t="s">
        <v>240</v>
      </c>
    </row>
    <row r="7" spans="2:20" s="19" customFormat="1" ht="13.5" customHeight="1">
      <c r="C7" s="428" t="s">
        <v>10</v>
      </c>
      <c r="D7" s="485" t="s">
        <v>166</v>
      </c>
      <c r="E7" s="487"/>
      <c r="F7" s="515" t="s">
        <v>515</v>
      </c>
      <c r="G7" s="515"/>
      <c r="H7" s="515"/>
      <c r="I7" s="515"/>
      <c r="J7" s="515"/>
      <c r="K7" s="515"/>
      <c r="L7" s="487"/>
      <c r="M7" s="435"/>
      <c r="N7" s="94"/>
      <c r="O7" s="524"/>
      <c r="P7" s="525"/>
      <c r="Q7" s="20"/>
      <c r="R7" s="20"/>
      <c r="S7" s="20"/>
      <c r="T7" s="20"/>
    </row>
    <row r="8" spans="2:20" ht="13.5" customHeight="1">
      <c r="C8" s="279">
        <v>1</v>
      </c>
      <c r="D8" s="505" t="s">
        <v>168</v>
      </c>
      <c r="E8" s="507"/>
      <c r="F8" s="505" t="s">
        <v>187</v>
      </c>
      <c r="G8" s="506"/>
      <c r="H8" s="506"/>
      <c r="I8" s="506"/>
      <c r="J8" s="506"/>
      <c r="K8" s="506"/>
      <c r="L8" s="507"/>
      <c r="M8" s="436"/>
      <c r="N8" s="93"/>
      <c r="O8" s="526"/>
      <c r="P8" s="527"/>
    </row>
    <row r="9" spans="2:20" ht="13.5" customHeight="1">
      <c r="C9" s="279">
        <v>2</v>
      </c>
      <c r="D9" s="505" t="s">
        <v>170</v>
      </c>
      <c r="E9" s="507"/>
      <c r="F9" s="505" t="s">
        <v>187</v>
      </c>
      <c r="G9" s="506"/>
      <c r="H9" s="506"/>
      <c r="I9" s="506"/>
      <c r="J9" s="506"/>
      <c r="K9" s="506"/>
      <c r="L9" s="507"/>
      <c r="M9" s="436"/>
      <c r="N9" s="93"/>
      <c r="O9" s="526"/>
      <c r="P9" s="527"/>
    </row>
    <row r="10" spans="2:20" ht="13.5" customHeight="1">
      <c r="C10" s="279">
        <v>3</v>
      </c>
      <c r="D10" s="505" t="s">
        <v>172</v>
      </c>
      <c r="E10" s="507"/>
      <c r="F10" s="506" t="s">
        <v>516</v>
      </c>
      <c r="G10" s="506"/>
      <c r="H10" s="506"/>
      <c r="I10" s="506"/>
      <c r="J10" s="506"/>
      <c r="K10" s="506"/>
      <c r="L10" s="507"/>
      <c r="M10" s="436"/>
      <c r="N10" s="93"/>
      <c r="O10" s="526"/>
      <c r="P10" s="527"/>
    </row>
    <row r="11" spans="2:20" ht="13.5" customHeight="1">
      <c r="C11" s="279">
        <v>4</v>
      </c>
      <c r="D11" s="505" t="s">
        <v>174</v>
      </c>
      <c r="E11" s="507"/>
      <c r="F11" s="505" t="s">
        <v>187</v>
      </c>
      <c r="G11" s="506"/>
      <c r="H11" s="506"/>
      <c r="I11" s="506"/>
      <c r="J11" s="506"/>
      <c r="K11" s="506"/>
      <c r="L11" s="507"/>
      <c r="M11" s="436"/>
      <c r="N11" s="93"/>
      <c r="O11" s="526"/>
      <c r="P11" s="527"/>
    </row>
    <row r="12" spans="2:20" ht="13.5" customHeight="1">
      <c r="C12" s="243">
        <v>5</v>
      </c>
      <c r="D12" s="520" t="s">
        <v>243</v>
      </c>
      <c r="E12" s="521"/>
      <c r="F12" s="505" t="s">
        <v>517</v>
      </c>
      <c r="G12" s="506"/>
      <c r="H12" s="506"/>
      <c r="I12" s="506"/>
      <c r="J12" s="506"/>
      <c r="K12" s="506"/>
      <c r="L12" s="507"/>
      <c r="M12" s="436"/>
      <c r="N12" s="93"/>
      <c r="O12" s="522"/>
      <c r="P12" s="523"/>
    </row>
    <row r="14" spans="2:20">
      <c r="B14" s="20" t="s">
        <v>178</v>
      </c>
      <c r="R14" s="84"/>
    </row>
    <row r="15" spans="2:20" s="19" customFormat="1" ht="18" customHeight="1">
      <c r="C15" s="580" t="s">
        <v>10</v>
      </c>
      <c r="D15" s="485" t="s">
        <v>179</v>
      </c>
      <c r="E15" s="515"/>
      <c r="F15" s="515"/>
      <c r="G15" s="515"/>
      <c r="H15" s="515"/>
      <c r="I15" s="515"/>
      <c r="J15" s="515"/>
      <c r="K15" s="515"/>
      <c r="L15" s="515"/>
      <c r="M15" s="515"/>
      <c r="N15" s="487"/>
      <c r="O15" s="580" t="s">
        <v>172</v>
      </c>
      <c r="P15" s="580" t="s">
        <v>180</v>
      </c>
      <c r="Q15" s="580" t="s">
        <v>181</v>
      </c>
      <c r="R15" s="421" t="s">
        <v>182</v>
      </c>
      <c r="S15" s="580" t="s">
        <v>183</v>
      </c>
      <c r="T15" s="580" t="s">
        <v>184</v>
      </c>
    </row>
    <row r="16" spans="2:20" s="19" customFormat="1" ht="18" customHeight="1">
      <c r="C16" s="513"/>
      <c r="D16" s="594" t="s">
        <v>518</v>
      </c>
      <c r="E16" s="516" t="s">
        <v>519</v>
      </c>
      <c r="F16" s="517"/>
      <c r="G16" s="517"/>
      <c r="H16" s="518"/>
      <c r="I16" s="438" t="s">
        <v>520</v>
      </c>
      <c r="J16" s="519" t="s">
        <v>521</v>
      </c>
      <c r="K16" s="519"/>
      <c r="L16" s="519"/>
      <c r="M16" s="595" t="s">
        <v>522</v>
      </c>
      <c r="N16" s="595" t="s">
        <v>523</v>
      </c>
      <c r="O16" s="513"/>
      <c r="P16" s="513"/>
      <c r="Q16" s="513"/>
      <c r="R16" s="580" t="s">
        <v>162</v>
      </c>
      <c r="S16" s="513"/>
      <c r="T16" s="513"/>
    </row>
    <row r="17" spans="3:20" s="19" customFormat="1" ht="26.25" customHeight="1">
      <c r="C17" s="491"/>
      <c r="D17" s="514"/>
      <c r="E17" s="596" t="s">
        <v>524</v>
      </c>
      <c r="F17" s="597" t="s">
        <v>525</v>
      </c>
      <c r="G17" s="597" t="s">
        <v>526</v>
      </c>
      <c r="H17" s="597" t="s">
        <v>527</v>
      </c>
      <c r="I17" s="122" t="s">
        <v>524</v>
      </c>
      <c r="J17" s="122" t="s">
        <v>528</v>
      </c>
      <c r="K17" s="122" t="s">
        <v>529</v>
      </c>
      <c r="L17" s="437" t="s">
        <v>524</v>
      </c>
      <c r="M17" s="514"/>
      <c r="N17" s="514"/>
      <c r="O17" s="491"/>
      <c r="P17" s="491"/>
      <c r="Q17" s="491"/>
      <c r="R17" s="491"/>
      <c r="S17" s="491"/>
      <c r="T17" s="491"/>
    </row>
    <row r="18" spans="3:20" ht="33.75">
      <c r="C18" s="280">
        <f>ROW()-17</f>
        <v>1</v>
      </c>
      <c r="D18" s="294" t="s">
        <v>530</v>
      </c>
      <c r="E18" s="294" t="s">
        <v>531</v>
      </c>
      <c r="F18" s="294" t="s">
        <v>532</v>
      </c>
      <c r="G18" s="294">
        <v>1</v>
      </c>
      <c r="H18" s="294">
        <v>-1</v>
      </c>
      <c r="I18" s="301" t="s">
        <v>531</v>
      </c>
      <c r="J18" s="301">
        <v>4</v>
      </c>
      <c r="K18" s="301" t="s">
        <v>533</v>
      </c>
      <c r="L18" s="301" t="s">
        <v>534</v>
      </c>
      <c r="M18" s="181" t="s">
        <v>153</v>
      </c>
      <c r="N18" s="181" t="s">
        <v>153</v>
      </c>
      <c r="O18" s="196"/>
      <c r="P18" s="264" t="s">
        <v>187</v>
      </c>
      <c r="Q18" s="302" t="str">
        <f>IF(TRIM($D18&amp;$E18&amp;$F18&amp;$G18&amp;$H18&amp;$I18&amp;$J18&amp;$K18&amp;$L18&amp;$M18&amp;$N18)="","未定義",TRIM($D18&amp;":"&amp;$E18&amp;":"&amp;$F18&amp;":"&amp;$G18&amp;":"&amp;$H18&amp;":"&amp;$I18&amp;":"&amp;$J18&amp;":"&amp;$K18&amp;":"&amp;$L18&amp;":"&amp;$M18&amp;":"&amp;$N18))</f>
        <v>/dev/sdc:/dev/sdc1:primary:1:-1:/dev/sdc1:4:m:VolGroup02:-:-</v>
      </c>
      <c r="R18" s="264" t="s">
        <v>153</v>
      </c>
      <c r="S18" s="263"/>
      <c r="T18" s="263"/>
    </row>
    <row r="19" spans="3:20">
      <c r="C19" s="280">
        <f t="shared" ref="C19:C34" si="0">ROW()-17</f>
        <v>2</v>
      </c>
      <c r="D19" s="294" t="s">
        <v>535</v>
      </c>
      <c r="E19" s="294" t="s">
        <v>536</v>
      </c>
      <c r="F19" s="294" t="s">
        <v>532</v>
      </c>
      <c r="G19" s="294"/>
      <c r="H19" s="294"/>
      <c r="I19" s="294"/>
      <c r="J19" s="303"/>
      <c r="K19" s="301"/>
      <c r="L19" s="301"/>
      <c r="M19" s="181"/>
      <c r="N19" s="181"/>
      <c r="O19" s="196"/>
      <c r="P19" s="264" t="s">
        <v>187</v>
      </c>
      <c r="Q19" s="264" t="s">
        <v>191</v>
      </c>
      <c r="R19" s="264" t="s">
        <v>191</v>
      </c>
      <c r="S19" s="263"/>
      <c r="T19" s="263"/>
    </row>
    <row r="20" spans="3:20">
      <c r="C20" s="280">
        <f t="shared" si="0"/>
        <v>3</v>
      </c>
      <c r="D20" s="294" t="s">
        <v>537</v>
      </c>
      <c r="E20" s="294" t="s">
        <v>538</v>
      </c>
      <c r="F20" s="294" t="s">
        <v>532</v>
      </c>
      <c r="G20" s="294"/>
      <c r="H20" s="294"/>
      <c r="I20" s="294"/>
      <c r="J20" s="303"/>
      <c r="K20" s="301"/>
      <c r="L20" s="301"/>
      <c r="M20" s="181"/>
      <c r="N20" s="301"/>
      <c r="O20" s="196"/>
      <c r="P20" s="264" t="s">
        <v>187</v>
      </c>
      <c r="Q20" s="264" t="s">
        <v>191</v>
      </c>
      <c r="R20" s="264" t="s">
        <v>191</v>
      </c>
      <c r="S20" s="263"/>
      <c r="T20" s="263"/>
    </row>
    <row r="21" spans="3:20">
      <c r="C21" s="280">
        <f t="shared" si="0"/>
        <v>4</v>
      </c>
      <c r="D21" s="294" t="s">
        <v>535</v>
      </c>
      <c r="E21" s="294" t="s">
        <v>536</v>
      </c>
      <c r="F21" s="294" t="s">
        <v>532</v>
      </c>
      <c r="G21" s="294"/>
      <c r="H21" s="294"/>
      <c r="I21" s="294"/>
      <c r="J21" s="303"/>
      <c r="K21" s="301"/>
      <c r="L21" s="301"/>
      <c r="M21" s="181"/>
      <c r="N21" s="301"/>
      <c r="O21" s="196"/>
      <c r="P21" s="264" t="s">
        <v>187</v>
      </c>
      <c r="Q21" s="264" t="s">
        <v>191</v>
      </c>
      <c r="R21" s="264" t="s">
        <v>191</v>
      </c>
      <c r="S21" s="263"/>
      <c r="T21" s="263"/>
    </row>
    <row r="22" spans="3:20" ht="21.75" customHeight="1">
      <c r="C22" s="280">
        <f t="shared" si="0"/>
        <v>5</v>
      </c>
      <c r="D22" s="294"/>
      <c r="E22" s="294"/>
      <c r="F22" s="294"/>
      <c r="G22" s="294"/>
      <c r="H22" s="294"/>
      <c r="I22" s="294"/>
      <c r="J22" s="303"/>
      <c r="K22" s="301"/>
      <c r="L22" s="301"/>
      <c r="M22" s="181"/>
      <c r="N22" s="301"/>
      <c r="O22" s="196"/>
      <c r="P22" s="264" t="s">
        <v>187</v>
      </c>
      <c r="Q22" s="264" t="s">
        <v>191</v>
      </c>
      <c r="R22" s="264" t="s">
        <v>191</v>
      </c>
      <c r="S22" s="263"/>
      <c r="T22" s="263"/>
    </row>
    <row r="23" spans="3:20" ht="21.75" customHeight="1">
      <c r="C23" s="280">
        <f t="shared" si="0"/>
        <v>6</v>
      </c>
      <c r="D23" s="294"/>
      <c r="E23" s="294"/>
      <c r="F23" s="294"/>
      <c r="G23" s="294"/>
      <c r="H23" s="294"/>
      <c r="I23" s="294"/>
      <c r="J23" s="303"/>
      <c r="K23" s="301"/>
      <c r="L23" s="301"/>
      <c r="M23" s="181"/>
      <c r="N23" s="301"/>
      <c r="O23" s="196"/>
      <c r="P23" s="264" t="s">
        <v>187</v>
      </c>
      <c r="Q23" s="264" t="s">
        <v>191</v>
      </c>
      <c r="R23" s="264" t="s">
        <v>191</v>
      </c>
      <c r="S23" s="263"/>
      <c r="T23" s="263"/>
    </row>
    <row r="24" spans="3:20" ht="21.75" customHeight="1">
      <c r="C24" s="280">
        <f t="shared" si="0"/>
        <v>7</v>
      </c>
      <c r="D24" s="294"/>
      <c r="E24" s="294"/>
      <c r="F24" s="294"/>
      <c r="G24" s="294"/>
      <c r="H24" s="294"/>
      <c r="I24" s="294"/>
      <c r="J24" s="303"/>
      <c r="K24" s="301"/>
      <c r="L24" s="301"/>
      <c r="M24" s="181"/>
      <c r="N24" s="301"/>
      <c r="O24" s="196"/>
      <c r="P24" s="264" t="s">
        <v>187</v>
      </c>
      <c r="Q24" s="264" t="s">
        <v>191</v>
      </c>
      <c r="R24" s="264" t="s">
        <v>191</v>
      </c>
      <c r="S24" s="263"/>
      <c r="T24" s="263"/>
    </row>
    <row r="25" spans="3:20" ht="21.75" customHeight="1">
      <c r="C25" s="280">
        <f t="shared" si="0"/>
        <v>8</v>
      </c>
      <c r="D25" s="294"/>
      <c r="E25" s="294"/>
      <c r="F25" s="294"/>
      <c r="G25" s="294"/>
      <c r="H25" s="294"/>
      <c r="I25" s="294"/>
      <c r="J25" s="303"/>
      <c r="K25" s="301"/>
      <c r="L25" s="301"/>
      <c r="M25" s="181"/>
      <c r="N25" s="301"/>
      <c r="O25" s="196"/>
      <c r="P25" s="264" t="s">
        <v>187</v>
      </c>
      <c r="Q25" s="264" t="s">
        <v>191</v>
      </c>
      <c r="R25" s="264" t="s">
        <v>191</v>
      </c>
      <c r="S25" s="263"/>
      <c r="T25" s="263"/>
    </row>
    <row r="26" spans="3:20" ht="21.75" customHeight="1">
      <c r="C26" s="280">
        <f t="shared" si="0"/>
        <v>9</v>
      </c>
      <c r="D26" s="294"/>
      <c r="E26" s="294"/>
      <c r="F26" s="294"/>
      <c r="G26" s="294"/>
      <c r="H26" s="294"/>
      <c r="I26" s="294"/>
      <c r="J26" s="303"/>
      <c r="K26" s="301"/>
      <c r="L26" s="301"/>
      <c r="M26" s="181"/>
      <c r="N26" s="301"/>
      <c r="O26" s="196"/>
      <c r="P26" s="264" t="s">
        <v>187</v>
      </c>
      <c r="Q26" s="264" t="s">
        <v>191</v>
      </c>
      <c r="R26" s="264" t="s">
        <v>191</v>
      </c>
      <c r="S26" s="263"/>
      <c r="T26" s="263"/>
    </row>
    <row r="27" spans="3:20" ht="21.75" customHeight="1">
      <c r="C27" s="280">
        <f t="shared" si="0"/>
        <v>10</v>
      </c>
      <c r="D27" s="294"/>
      <c r="E27" s="294"/>
      <c r="F27" s="294"/>
      <c r="G27" s="294"/>
      <c r="H27" s="294"/>
      <c r="I27" s="294"/>
      <c r="J27" s="303"/>
      <c r="K27" s="301"/>
      <c r="L27" s="301"/>
      <c r="M27" s="181"/>
      <c r="N27" s="301"/>
      <c r="O27" s="196"/>
      <c r="P27" s="264" t="s">
        <v>187</v>
      </c>
      <c r="Q27" s="264" t="s">
        <v>191</v>
      </c>
      <c r="R27" s="264" t="s">
        <v>191</v>
      </c>
      <c r="S27" s="263"/>
      <c r="T27" s="263"/>
    </row>
    <row r="28" spans="3:20" ht="21.75" customHeight="1">
      <c r="C28" s="280">
        <f t="shared" si="0"/>
        <v>11</v>
      </c>
      <c r="D28" s="294"/>
      <c r="E28" s="294"/>
      <c r="F28" s="294"/>
      <c r="G28" s="294"/>
      <c r="H28" s="294"/>
      <c r="I28" s="294"/>
      <c r="J28" s="303"/>
      <c r="K28" s="301"/>
      <c r="L28" s="301"/>
      <c r="M28" s="301"/>
      <c r="N28" s="301"/>
      <c r="O28" s="293"/>
      <c r="P28" s="264" t="s">
        <v>187</v>
      </c>
      <c r="Q28" s="264" t="s">
        <v>191</v>
      </c>
      <c r="R28" s="264" t="s">
        <v>191</v>
      </c>
      <c r="S28" s="263"/>
      <c r="T28" s="263"/>
    </row>
    <row r="29" spans="3:20" ht="21.75" customHeight="1">
      <c r="C29" s="280">
        <f t="shared" si="0"/>
        <v>12</v>
      </c>
      <c r="D29" s="294"/>
      <c r="E29" s="294"/>
      <c r="F29" s="294"/>
      <c r="G29" s="294"/>
      <c r="H29" s="294"/>
      <c r="I29" s="294"/>
      <c r="J29" s="303"/>
      <c r="K29" s="301"/>
      <c r="L29" s="301"/>
      <c r="M29" s="301"/>
      <c r="N29" s="301"/>
      <c r="O29" s="293"/>
      <c r="P29" s="264" t="s">
        <v>187</v>
      </c>
      <c r="Q29" s="264" t="s">
        <v>191</v>
      </c>
      <c r="R29" s="264" t="s">
        <v>191</v>
      </c>
      <c r="S29" s="263"/>
      <c r="T29" s="263"/>
    </row>
    <row r="30" spans="3:20" ht="21.75" customHeight="1">
      <c r="C30" s="280">
        <f t="shared" si="0"/>
        <v>13</v>
      </c>
      <c r="D30" s="294"/>
      <c r="E30" s="294"/>
      <c r="F30" s="294"/>
      <c r="G30" s="294"/>
      <c r="H30" s="294"/>
      <c r="I30" s="294"/>
      <c r="J30" s="303"/>
      <c r="K30" s="301"/>
      <c r="L30" s="301"/>
      <c r="M30" s="301"/>
      <c r="N30" s="301"/>
      <c r="O30" s="293"/>
      <c r="P30" s="264" t="s">
        <v>187</v>
      </c>
      <c r="Q30" s="264" t="s">
        <v>191</v>
      </c>
      <c r="R30" s="264" t="s">
        <v>191</v>
      </c>
      <c r="S30" s="263"/>
      <c r="T30" s="263"/>
    </row>
    <row r="31" spans="3:20" ht="21.75" customHeight="1">
      <c r="C31" s="280">
        <f t="shared" si="0"/>
        <v>14</v>
      </c>
      <c r="D31" s="294"/>
      <c r="E31" s="294"/>
      <c r="F31" s="294"/>
      <c r="G31" s="294"/>
      <c r="H31" s="294"/>
      <c r="I31" s="294"/>
      <c r="J31" s="303"/>
      <c r="K31" s="301"/>
      <c r="L31" s="301"/>
      <c r="M31" s="181"/>
      <c r="N31" s="301"/>
      <c r="O31" s="293"/>
      <c r="P31" s="264" t="s">
        <v>187</v>
      </c>
      <c r="Q31" s="264" t="s">
        <v>191</v>
      </c>
      <c r="R31" s="264" t="s">
        <v>191</v>
      </c>
      <c r="S31" s="263"/>
      <c r="T31" s="263"/>
    </row>
    <row r="32" spans="3:20" ht="21.75" customHeight="1">
      <c r="C32" s="280">
        <f t="shared" si="0"/>
        <v>15</v>
      </c>
      <c r="D32" s="294"/>
      <c r="E32" s="294"/>
      <c r="F32" s="294"/>
      <c r="G32" s="294"/>
      <c r="H32" s="294"/>
      <c r="I32" s="294"/>
      <c r="J32" s="303"/>
      <c r="K32" s="301"/>
      <c r="L32" s="301"/>
      <c r="M32" s="181"/>
      <c r="N32" s="301"/>
      <c r="O32" s="293"/>
      <c r="P32" s="264" t="s">
        <v>187</v>
      </c>
      <c r="Q32" s="264" t="s">
        <v>191</v>
      </c>
      <c r="R32" s="264" t="s">
        <v>191</v>
      </c>
      <c r="S32" s="263"/>
      <c r="T32" s="263"/>
    </row>
    <row r="33" spans="3:20" ht="21.75" customHeight="1">
      <c r="C33" s="280">
        <f t="shared" si="0"/>
        <v>16</v>
      </c>
      <c r="D33" s="294"/>
      <c r="E33" s="294"/>
      <c r="F33" s="294"/>
      <c r="G33" s="294"/>
      <c r="H33" s="294"/>
      <c r="I33" s="294"/>
      <c r="J33" s="303"/>
      <c r="K33" s="301"/>
      <c r="L33" s="301"/>
      <c r="M33" s="301"/>
      <c r="N33" s="301"/>
      <c r="O33" s="293"/>
      <c r="P33" s="264" t="s">
        <v>187</v>
      </c>
      <c r="Q33" s="264" t="s">
        <v>191</v>
      </c>
      <c r="R33" s="264" t="s">
        <v>191</v>
      </c>
      <c r="S33" s="263"/>
      <c r="T33" s="263"/>
    </row>
    <row r="34" spans="3:20" ht="21.75" customHeight="1">
      <c r="C34" s="280">
        <f t="shared" si="0"/>
        <v>17</v>
      </c>
      <c r="D34" s="294"/>
      <c r="E34" s="294"/>
      <c r="F34" s="294"/>
      <c r="G34" s="294"/>
      <c r="H34" s="294"/>
      <c r="I34" s="294"/>
      <c r="J34" s="303"/>
      <c r="K34" s="301"/>
      <c r="L34" s="301"/>
      <c r="M34" s="301"/>
      <c r="N34" s="301"/>
      <c r="O34" s="293"/>
      <c r="P34" s="264" t="s">
        <v>187</v>
      </c>
      <c r="Q34" s="264" t="s">
        <v>191</v>
      </c>
      <c r="R34" s="264" t="s">
        <v>191</v>
      </c>
      <c r="S34" s="263"/>
      <c r="T34" s="263"/>
    </row>
  </sheetData>
  <mergeCells count="31">
    <mergeCell ref="O12:P12"/>
    <mergeCell ref="O7:P7"/>
    <mergeCell ref="O8:P8"/>
    <mergeCell ref="O9:P9"/>
    <mergeCell ref="O10:P10"/>
    <mergeCell ref="O11:P11"/>
    <mergeCell ref="D7:E7"/>
    <mergeCell ref="D8:E8"/>
    <mergeCell ref="D9:E9"/>
    <mergeCell ref="F7:L7"/>
    <mergeCell ref="F8:L8"/>
    <mergeCell ref="F9:L9"/>
    <mergeCell ref="D10:E10"/>
    <mergeCell ref="D11:E11"/>
    <mergeCell ref="D12:E12"/>
    <mergeCell ref="F12:L12"/>
    <mergeCell ref="F10:L10"/>
    <mergeCell ref="F11:L11"/>
    <mergeCell ref="C15:C17"/>
    <mergeCell ref="D16:D17"/>
    <mergeCell ref="S15:S17"/>
    <mergeCell ref="T15:T17"/>
    <mergeCell ref="O15:O17"/>
    <mergeCell ref="P15:P17"/>
    <mergeCell ref="Q15:Q17"/>
    <mergeCell ref="M16:M17"/>
    <mergeCell ref="N16:N17"/>
    <mergeCell ref="D15:N15"/>
    <mergeCell ref="E16:H16"/>
    <mergeCell ref="J16:L16"/>
    <mergeCell ref="R16:R17"/>
  </mergeCells>
  <phoneticPr fontId="18"/>
  <dataValidations disablePrompts="1" count="2">
    <dataValidation showInputMessage="1" showErrorMessage="1" sqref="T4" xr:uid="{00000000-0002-0000-1500-000000000000}"/>
    <dataValidation type="list" allowBlank="1" showInputMessage="1" showErrorMessage="1" sqref="K18:K34" xr:uid="{00000000-0002-0000-1500-000001000000}">
      <formula1>"b,B,s,S,k,K,m,M,g,G,t,T,p,P,e,E"</formula1>
    </dataValidation>
  </dataValidations>
  <pageMargins left="0.70866141732283472" right="0.70866141732283472" top="0.74803149606299213" bottom="0.74803149606299213" header="0.31496062992125984" footer="0.31496062992125984"/>
  <pageSetup paperSize="9" scale="27" fitToHeight="0" orientation="landscape" r:id="rId1"/>
  <headerFooter scaleWithDoc="0">
    <oddFooter>&amp;LHitachi Confidential&amp;C&amp;P / &amp;N&amp;R(C) Hitachi, Ltd. 2020. All rights reserved.</oddFooter>
  </headerFooter>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1">
    <pageSetUpPr fitToPage="1"/>
  </sheetPr>
  <dimension ref="B1:O32"/>
  <sheetViews>
    <sheetView showGridLines="0" view="pageBreakPreview" zoomScale="55" zoomScaleNormal="70" zoomScaleSheetLayoutView="55" workbookViewId="0">
      <selection activeCell="N22" sqref="N22"/>
    </sheetView>
  </sheetViews>
  <sheetFormatPr defaultColWidth="9" defaultRowHeight="13.5"/>
  <cols>
    <col min="1" max="1" width="0.85546875" style="20" customWidth="1"/>
    <col min="2" max="2" width="3.42578125" style="20" customWidth="1"/>
    <col min="3" max="3" width="5.5703125" style="20" customWidth="1"/>
    <col min="4" max="4" width="14.140625" style="20" customWidth="1"/>
    <col min="5" max="5" width="12" style="20" customWidth="1"/>
    <col min="6" max="6" width="7.5703125" style="20" customWidth="1"/>
    <col min="7" max="7" width="7.42578125" style="20" customWidth="1"/>
    <col min="8" max="8" width="17.42578125" style="20" bestFit="1" customWidth="1"/>
    <col min="9" max="9" width="16.140625" style="20" bestFit="1" customWidth="1"/>
    <col min="10" max="10" width="24.42578125" style="20" customWidth="1"/>
    <col min="11" max="11" width="15.42578125" style="20" bestFit="1" customWidth="1"/>
    <col min="12" max="12" width="37.42578125" style="20" bestFit="1" customWidth="1"/>
    <col min="13" max="13" width="15.7109375" style="20" customWidth="1"/>
    <col min="14" max="14" width="52.5703125" style="20" customWidth="1"/>
    <col min="15" max="15" width="24.42578125" style="20" bestFit="1" customWidth="1"/>
    <col min="16" max="21" width="9" style="20" customWidth="1"/>
    <col min="22" max="16384" width="9" style="20"/>
  </cols>
  <sheetData>
    <row r="1" spans="2:15" ht="8.1" customHeight="1"/>
    <row r="2" spans="2:15" ht="17.25">
      <c r="B2" s="18" t="s">
        <v>514</v>
      </c>
    </row>
    <row r="3" spans="2:15" ht="17.25">
      <c r="B3" s="62" t="s">
        <v>66</v>
      </c>
    </row>
    <row r="4" spans="2:15" s="37" customFormat="1" ht="17.25">
      <c r="B4" s="62" t="s">
        <v>539</v>
      </c>
      <c r="D4" s="44"/>
      <c r="J4" s="42"/>
    </row>
    <row r="5" spans="2:15" ht="13.5" customHeight="1"/>
    <row r="6" spans="2:15" ht="13.5" customHeight="1">
      <c r="B6" s="20" t="s">
        <v>240</v>
      </c>
    </row>
    <row r="7" spans="2:15" s="19" customFormat="1" ht="13.5" customHeight="1">
      <c r="C7" s="428" t="s">
        <v>10</v>
      </c>
      <c r="D7" s="485" t="s">
        <v>166</v>
      </c>
      <c r="E7" s="487"/>
      <c r="F7" s="485" t="s">
        <v>515</v>
      </c>
      <c r="G7" s="515"/>
      <c r="H7" s="515"/>
      <c r="I7" s="487"/>
      <c r="J7" s="528"/>
      <c r="K7" s="525"/>
      <c r="L7" s="20"/>
      <c r="M7" s="20"/>
      <c r="N7" s="20"/>
      <c r="O7" s="20"/>
    </row>
    <row r="8" spans="2:15" ht="13.5" customHeight="1">
      <c r="C8" s="279">
        <v>1</v>
      </c>
      <c r="D8" s="505" t="s">
        <v>168</v>
      </c>
      <c r="E8" s="507"/>
      <c r="F8" s="505" t="s">
        <v>187</v>
      </c>
      <c r="G8" s="506"/>
      <c r="H8" s="506"/>
      <c r="I8" s="507"/>
      <c r="J8" s="529"/>
      <c r="K8" s="527"/>
    </row>
    <row r="9" spans="2:15" ht="13.5" customHeight="1">
      <c r="C9" s="279">
        <v>2</v>
      </c>
      <c r="D9" s="505" t="s">
        <v>170</v>
      </c>
      <c r="E9" s="507"/>
      <c r="F9" s="505" t="s">
        <v>187</v>
      </c>
      <c r="G9" s="506"/>
      <c r="H9" s="506"/>
      <c r="I9" s="507"/>
      <c r="J9" s="529"/>
      <c r="K9" s="527"/>
    </row>
    <row r="10" spans="2:15" ht="13.5" customHeight="1">
      <c r="C10" s="279">
        <v>3</v>
      </c>
      <c r="D10" s="505" t="s">
        <v>172</v>
      </c>
      <c r="E10" s="507"/>
      <c r="F10" s="505" t="s">
        <v>540</v>
      </c>
      <c r="G10" s="506"/>
      <c r="H10" s="506"/>
      <c r="I10" s="507"/>
      <c r="J10" s="529"/>
      <c r="K10" s="527"/>
    </row>
    <row r="11" spans="2:15" ht="13.5" customHeight="1">
      <c r="C11" s="279">
        <v>4</v>
      </c>
      <c r="D11" s="505" t="s">
        <v>174</v>
      </c>
      <c r="E11" s="507"/>
      <c r="F11" s="505" t="s">
        <v>187</v>
      </c>
      <c r="G11" s="506"/>
      <c r="H11" s="506"/>
      <c r="I11" s="507"/>
      <c r="J11" s="529"/>
      <c r="K11" s="527"/>
    </row>
    <row r="12" spans="2:15" ht="13.5" customHeight="1">
      <c r="C12" s="243">
        <v>5</v>
      </c>
      <c r="D12" s="520" t="s">
        <v>243</v>
      </c>
      <c r="E12" s="521"/>
      <c r="F12" s="505" t="s">
        <v>541</v>
      </c>
      <c r="G12" s="506"/>
      <c r="H12" s="506"/>
      <c r="I12" s="507"/>
      <c r="J12" s="531"/>
      <c r="K12" s="523"/>
    </row>
    <row r="14" spans="2:15">
      <c r="B14" s="20" t="s">
        <v>178</v>
      </c>
      <c r="M14" s="84"/>
    </row>
    <row r="15" spans="2:15" s="19" customFormat="1" ht="18" customHeight="1">
      <c r="C15" s="580" t="s">
        <v>10</v>
      </c>
      <c r="D15" s="485" t="s">
        <v>179</v>
      </c>
      <c r="E15" s="515"/>
      <c r="F15" s="515"/>
      <c r="G15" s="515"/>
      <c r="H15" s="515"/>
      <c r="I15" s="515"/>
      <c r="J15" s="580" t="s">
        <v>172</v>
      </c>
      <c r="K15" s="580" t="s">
        <v>180</v>
      </c>
      <c r="L15" s="580" t="s">
        <v>181</v>
      </c>
      <c r="M15" s="205" t="s">
        <v>182</v>
      </c>
      <c r="N15" s="580" t="s">
        <v>183</v>
      </c>
      <c r="O15" s="580" t="s">
        <v>184</v>
      </c>
    </row>
    <row r="16" spans="2:15" s="19" customFormat="1" ht="18" customHeight="1">
      <c r="C16" s="513"/>
      <c r="D16" s="580" t="s">
        <v>542</v>
      </c>
      <c r="E16" s="485" t="s">
        <v>543</v>
      </c>
      <c r="F16" s="515"/>
      <c r="G16" s="487"/>
      <c r="H16" s="580" t="s">
        <v>522</v>
      </c>
      <c r="I16" s="580" t="s">
        <v>523</v>
      </c>
      <c r="J16" s="513"/>
      <c r="K16" s="513"/>
      <c r="L16" s="513"/>
      <c r="M16" s="598" t="s">
        <v>162</v>
      </c>
      <c r="N16" s="513"/>
      <c r="O16" s="513"/>
    </row>
    <row r="17" spans="3:15" s="19" customFormat="1" ht="18" customHeight="1">
      <c r="C17" s="491"/>
      <c r="D17" s="491"/>
      <c r="E17" s="584" t="s">
        <v>544</v>
      </c>
      <c r="F17" s="584" t="s">
        <v>545</v>
      </c>
      <c r="G17" s="584" t="s">
        <v>529</v>
      </c>
      <c r="H17" s="491"/>
      <c r="I17" s="491"/>
      <c r="J17" s="491"/>
      <c r="K17" s="491"/>
      <c r="L17" s="491"/>
      <c r="M17" s="530"/>
      <c r="N17" s="491"/>
      <c r="O17" s="491"/>
    </row>
    <row r="18" spans="3:15" ht="21.75" customHeight="1">
      <c r="C18" s="280">
        <f>ROW()-17</f>
        <v>1</v>
      </c>
      <c r="D18" s="294" t="s">
        <v>546</v>
      </c>
      <c r="E18" s="294" t="s">
        <v>547</v>
      </c>
      <c r="F18" s="304" t="s">
        <v>548</v>
      </c>
      <c r="G18" s="301" t="s">
        <v>549</v>
      </c>
      <c r="H18" s="301" t="s">
        <v>550</v>
      </c>
      <c r="I18" s="301" t="s">
        <v>551</v>
      </c>
      <c r="J18" s="196"/>
      <c r="K18" s="305" t="s">
        <v>153</v>
      </c>
      <c r="L18" s="238" t="str">
        <f t="shared" ref="L18:L19" si="0">D18&amp;":"&amp;E18&amp;":"&amp;F18&amp;":"&amp;G18&amp;":"&amp;H18&amp;":"&amp;I18</f>
        <v>VolGroup02:LogVol00:50.00:g:xfs:/unyo</v>
      </c>
      <c r="M18" s="306" t="s">
        <v>187</v>
      </c>
      <c r="N18" s="293"/>
      <c r="O18" s="263"/>
    </row>
    <row r="19" spans="3:15" ht="21.75" customHeight="1">
      <c r="C19" s="280">
        <f t="shared" ref="C19:C32" si="1">ROW()-17</f>
        <v>2</v>
      </c>
      <c r="D19" s="294" t="s">
        <v>546</v>
      </c>
      <c r="E19" s="294" t="s">
        <v>552</v>
      </c>
      <c r="F19" s="304" t="s">
        <v>548</v>
      </c>
      <c r="G19" s="301" t="s">
        <v>549</v>
      </c>
      <c r="H19" s="301" t="s">
        <v>550</v>
      </c>
      <c r="I19" s="301" t="s">
        <v>553</v>
      </c>
      <c r="J19" s="196"/>
      <c r="K19" s="305" t="s">
        <v>153</v>
      </c>
      <c r="L19" s="238" t="str">
        <f t="shared" si="0"/>
        <v>VolGroup02:LogVol01:50.00:g:xfs:/work</v>
      </c>
      <c r="M19" s="306" t="s">
        <v>187</v>
      </c>
      <c r="N19" s="293"/>
      <c r="O19" s="263"/>
    </row>
    <row r="20" spans="3:15">
      <c r="C20" s="280">
        <f t="shared" si="1"/>
        <v>3</v>
      </c>
      <c r="D20" s="294" t="s">
        <v>554</v>
      </c>
      <c r="E20" s="294" t="s">
        <v>555</v>
      </c>
      <c r="F20" s="304" t="s">
        <v>556</v>
      </c>
      <c r="G20" s="301" t="s">
        <v>549</v>
      </c>
      <c r="H20" s="301" t="s">
        <v>550</v>
      </c>
      <c r="I20" s="301" t="s">
        <v>557</v>
      </c>
      <c r="J20" s="293"/>
      <c r="K20" s="305" t="s">
        <v>187</v>
      </c>
      <c r="L20" s="238" t="str">
        <f>D20&amp;":"&amp;E20&amp;":"&amp;F20&amp;":"&amp;G20&amp;":"&amp;H20&amp;":"&amp;I20</f>
        <v>rootvg:tmplv:5.00:g:xfs:/tmp</v>
      </c>
      <c r="M20" s="306" t="s">
        <v>187</v>
      </c>
      <c r="N20" s="263"/>
      <c r="O20" s="293"/>
    </row>
    <row r="21" spans="3:15">
      <c r="C21" s="280">
        <f t="shared" si="1"/>
        <v>4</v>
      </c>
      <c r="D21" s="294" t="s">
        <v>554</v>
      </c>
      <c r="E21" s="294" t="s">
        <v>558</v>
      </c>
      <c r="F21" s="304" t="s">
        <v>559</v>
      </c>
      <c r="G21" s="301" t="s">
        <v>560</v>
      </c>
      <c r="H21" s="301" t="s">
        <v>550</v>
      </c>
      <c r="I21" s="301" t="s">
        <v>561</v>
      </c>
      <c r="J21" s="293"/>
      <c r="K21" s="305" t="s">
        <v>187</v>
      </c>
      <c r="L21" s="238" t="str">
        <f t="shared" ref="L21:L25" si="2">D21&amp;":"&amp;E21&amp;":"&amp;F21&amp;":"&amp;G21&amp;":"&amp;H21&amp;":"&amp;I21</f>
        <v>rootvg:usrlv:20.00:g:xfs:/usr</v>
      </c>
      <c r="M21" s="306" t="s">
        <v>187</v>
      </c>
      <c r="N21" s="263"/>
      <c r="O21" s="293"/>
    </row>
    <row r="22" spans="3:15">
      <c r="C22" s="280">
        <f t="shared" si="1"/>
        <v>5</v>
      </c>
      <c r="D22" s="294" t="s">
        <v>554</v>
      </c>
      <c r="E22" s="294" t="s">
        <v>562</v>
      </c>
      <c r="F22" s="304" t="s">
        <v>563</v>
      </c>
      <c r="G22" s="301" t="s">
        <v>560</v>
      </c>
      <c r="H22" s="301" t="s">
        <v>550</v>
      </c>
      <c r="I22" s="301" t="s">
        <v>564</v>
      </c>
      <c r="J22" s="293"/>
      <c r="K22" s="305" t="s">
        <v>187</v>
      </c>
      <c r="L22" s="238" t="str">
        <f t="shared" si="2"/>
        <v>rootvg:homelv:2.00:g:xfs:/home</v>
      </c>
      <c r="M22" s="306" t="s">
        <v>187</v>
      </c>
      <c r="N22" s="263"/>
      <c r="O22" s="293"/>
    </row>
    <row r="23" spans="3:15">
      <c r="C23" s="280">
        <f t="shared" si="1"/>
        <v>6</v>
      </c>
      <c r="D23" s="294" t="s">
        <v>554</v>
      </c>
      <c r="E23" s="294" t="s">
        <v>565</v>
      </c>
      <c r="F23" s="307" t="s">
        <v>566</v>
      </c>
      <c r="G23" s="301" t="s">
        <v>560</v>
      </c>
      <c r="H23" s="301" t="s">
        <v>550</v>
      </c>
      <c r="I23" s="301" t="s">
        <v>567</v>
      </c>
      <c r="J23" s="293"/>
      <c r="K23" s="305" t="s">
        <v>187</v>
      </c>
      <c r="L23" s="238" t="str">
        <f t="shared" si="2"/>
        <v>rootvg:varlv:22.00:g:xfs:/var</v>
      </c>
      <c r="M23" s="306" t="s">
        <v>187</v>
      </c>
      <c r="N23" s="263"/>
      <c r="O23" s="293"/>
    </row>
    <row r="24" spans="3:15">
      <c r="C24" s="280">
        <f t="shared" si="1"/>
        <v>7</v>
      </c>
      <c r="D24" s="294" t="s">
        <v>554</v>
      </c>
      <c r="E24" s="294" t="s">
        <v>568</v>
      </c>
      <c r="F24" s="304" t="s">
        <v>569</v>
      </c>
      <c r="G24" s="301" t="s">
        <v>560</v>
      </c>
      <c r="H24" s="301" t="s">
        <v>550</v>
      </c>
      <c r="I24" s="301" t="s">
        <v>570</v>
      </c>
      <c r="J24" s="293"/>
      <c r="K24" s="305" t="s">
        <v>187</v>
      </c>
      <c r="L24" s="238" t="str">
        <f t="shared" si="2"/>
        <v>rootvg:rootlv:15.00:g:xfs:/</v>
      </c>
      <c r="M24" s="306" t="s">
        <v>187</v>
      </c>
      <c r="N24" s="293"/>
      <c r="O24" s="301"/>
    </row>
    <row r="25" spans="3:15">
      <c r="C25" s="280">
        <f t="shared" si="1"/>
        <v>8</v>
      </c>
      <c r="D25" s="294" t="s">
        <v>554</v>
      </c>
      <c r="E25" s="294" t="s">
        <v>571</v>
      </c>
      <c r="F25" s="304" t="s">
        <v>572</v>
      </c>
      <c r="G25" s="301" t="s">
        <v>560</v>
      </c>
      <c r="H25" s="301" t="s">
        <v>550</v>
      </c>
      <c r="I25" s="301" t="s">
        <v>573</v>
      </c>
      <c r="J25" s="293"/>
      <c r="K25" s="305" t="s">
        <v>187</v>
      </c>
      <c r="L25" s="238" t="str">
        <f t="shared" si="2"/>
        <v>rootvg:crashlv:24.00:g:xfs:/var/crash</v>
      </c>
      <c r="M25" s="306" t="s">
        <v>187</v>
      </c>
      <c r="N25" s="293"/>
      <c r="O25" s="301"/>
    </row>
    <row r="26" spans="3:15">
      <c r="C26" s="280">
        <f t="shared" si="1"/>
        <v>9</v>
      </c>
      <c r="D26" s="294"/>
      <c r="E26" s="294"/>
      <c r="F26" s="303">
        <v>0</v>
      </c>
      <c r="G26" s="301" t="s">
        <v>560</v>
      </c>
      <c r="H26" s="301" t="s">
        <v>550</v>
      </c>
      <c r="I26" s="301" t="s">
        <v>574</v>
      </c>
      <c r="J26" s="293"/>
      <c r="K26" s="305" t="s">
        <v>187</v>
      </c>
      <c r="L26" s="308" t="s">
        <v>191</v>
      </c>
      <c r="M26" s="306" t="s">
        <v>191</v>
      </c>
      <c r="N26" s="263"/>
      <c r="O26" s="309"/>
    </row>
    <row r="27" spans="3:15">
      <c r="C27" s="280">
        <f t="shared" si="1"/>
        <v>10</v>
      </c>
      <c r="D27" s="294"/>
      <c r="E27" s="294"/>
      <c r="F27" s="310">
        <v>32</v>
      </c>
      <c r="G27" s="301" t="s">
        <v>560</v>
      </c>
      <c r="H27" s="301" t="s">
        <v>575</v>
      </c>
      <c r="I27" s="301" t="s">
        <v>576</v>
      </c>
      <c r="J27" s="293"/>
      <c r="K27" s="305" t="s">
        <v>187</v>
      </c>
      <c r="L27" s="308" t="s">
        <v>191</v>
      </c>
      <c r="M27" s="306" t="s">
        <v>191</v>
      </c>
      <c r="N27" s="263"/>
      <c r="O27" s="309"/>
    </row>
    <row r="28" spans="3:15" ht="28.5" customHeight="1">
      <c r="C28" s="280">
        <f t="shared" si="1"/>
        <v>11</v>
      </c>
      <c r="D28" s="311" t="s">
        <v>546</v>
      </c>
      <c r="E28" s="311" t="s">
        <v>577</v>
      </c>
      <c r="F28" s="310">
        <v>256</v>
      </c>
      <c r="G28" s="301" t="s">
        <v>549</v>
      </c>
      <c r="H28" s="301" t="s">
        <v>550</v>
      </c>
      <c r="I28" s="301" t="s">
        <v>578</v>
      </c>
      <c r="J28" s="293"/>
      <c r="K28" s="305" t="s">
        <v>187</v>
      </c>
      <c r="L28" s="238" t="str">
        <f>D28&amp;":"&amp;E28&amp;":"&amp;F28&amp;":"&amp;G28&amp;":"&amp;H28&amp;":"&amp;I28</f>
        <v>VolGroup02:LogVol02:256:g:xfs:/var/log/logmanage</v>
      </c>
      <c r="M28" s="306" t="s">
        <v>191</v>
      </c>
      <c r="N28" s="263"/>
      <c r="O28" s="263"/>
    </row>
    <row r="29" spans="3:15" ht="21.75" customHeight="1">
      <c r="C29" s="280">
        <f t="shared" si="1"/>
        <v>12</v>
      </c>
      <c r="D29" s="294"/>
      <c r="E29" s="294"/>
      <c r="F29" s="312"/>
      <c r="G29" s="301"/>
      <c r="H29" s="301"/>
      <c r="I29" s="301"/>
      <c r="J29" s="293"/>
      <c r="K29" s="305" t="s">
        <v>187</v>
      </c>
      <c r="L29" s="308" t="s">
        <v>191</v>
      </c>
      <c r="M29" s="306" t="s">
        <v>191</v>
      </c>
      <c r="N29" s="263"/>
      <c r="O29" s="263"/>
    </row>
    <row r="30" spans="3:15" ht="21.75" customHeight="1">
      <c r="C30" s="280">
        <f t="shared" si="1"/>
        <v>13</v>
      </c>
      <c r="D30" s="294"/>
      <c r="E30" s="294"/>
      <c r="F30" s="310"/>
      <c r="G30" s="301"/>
      <c r="H30" s="301"/>
      <c r="I30" s="301"/>
      <c r="J30" s="293"/>
      <c r="K30" s="305" t="s">
        <v>187</v>
      </c>
      <c r="L30" s="308" t="s">
        <v>191</v>
      </c>
      <c r="M30" s="306" t="str">
        <f t="shared" ref="M30:M32" si="3">IF(TRIM($D30&amp;$E30&amp;$F30&amp;$G30&amp;$H30&amp;$I30)="","未定義",TRIM($D30&amp;":"&amp;$E30&amp;":"&amp;$F30&amp;":"&amp;$G30&amp;":"&amp;$H30&amp;":"&amp;$I30))</f>
        <v>未定義</v>
      </c>
      <c r="N30" s="263"/>
      <c r="O30" s="263"/>
    </row>
    <row r="31" spans="3:15" ht="21.75" customHeight="1">
      <c r="C31" s="280">
        <f t="shared" si="1"/>
        <v>14</v>
      </c>
      <c r="D31" s="294"/>
      <c r="E31" s="294"/>
      <c r="F31" s="310"/>
      <c r="G31" s="301"/>
      <c r="H31" s="301"/>
      <c r="I31" s="301"/>
      <c r="J31" s="293"/>
      <c r="K31" s="305" t="s">
        <v>187</v>
      </c>
      <c r="L31" s="308" t="s">
        <v>191</v>
      </c>
      <c r="M31" s="306" t="str">
        <f t="shared" si="3"/>
        <v>未定義</v>
      </c>
      <c r="N31" s="263"/>
      <c r="O31" s="263"/>
    </row>
    <row r="32" spans="3:15" ht="21.75" customHeight="1">
      <c r="C32" s="280">
        <f t="shared" si="1"/>
        <v>15</v>
      </c>
      <c r="D32" s="294"/>
      <c r="E32" s="294"/>
      <c r="F32" s="310"/>
      <c r="G32" s="301"/>
      <c r="H32" s="301"/>
      <c r="I32" s="301"/>
      <c r="J32" s="293"/>
      <c r="K32" s="305" t="s">
        <v>187</v>
      </c>
      <c r="L32" s="308" t="s">
        <v>191</v>
      </c>
      <c r="M32" s="306" t="str">
        <f t="shared" si="3"/>
        <v>未定義</v>
      </c>
      <c r="N32" s="263"/>
      <c r="O32" s="263"/>
    </row>
  </sheetData>
  <mergeCells count="30">
    <mergeCell ref="O15:O17"/>
    <mergeCell ref="L15:L17"/>
    <mergeCell ref="N15:N17"/>
    <mergeCell ref="M16:M17"/>
    <mergeCell ref="D9:E9"/>
    <mergeCell ref="F9:I9"/>
    <mergeCell ref="J9:K9"/>
    <mergeCell ref="D10:E10"/>
    <mergeCell ref="F10:I10"/>
    <mergeCell ref="J10:K10"/>
    <mergeCell ref="D11:E11"/>
    <mergeCell ref="F11:I11"/>
    <mergeCell ref="J11:K11"/>
    <mergeCell ref="D12:E12"/>
    <mergeCell ref="F12:I12"/>
    <mergeCell ref="J12:K12"/>
    <mergeCell ref="D7:E7"/>
    <mergeCell ref="F7:I7"/>
    <mergeCell ref="J7:K7"/>
    <mergeCell ref="D8:E8"/>
    <mergeCell ref="F8:I8"/>
    <mergeCell ref="J8:K8"/>
    <mergeCell ref="C15:C17"/>
    <mergeCell ref="J15:J17"/>
    <mergeCell ref="K15:K17"/>
    <mergeCell ref="D15:I15"/>
    <mergeCell ref="D16:D17"/>
    <mergeCell ref="H16:H17"/>
    <mergeCell ref="I16:I17"/>
    <mergeCell ref="E16:G16"/>
  </mergeCells>
  <phoneticPr fontId="18"/>
  <dataValidations count="2">
    <dataValidation showInputMessage="1" showErrorMessage="1" sqref="O4" xr:uid="{00000000-0002-0000-1600-000000000000}"/>
    <dataValidation type="list" allowBlank="1" showInputMessage="1" showErrorMessage="1" sqref="G18:G32" xr:uid="{00000000-0002-0000-1600-000001000000}">
      <formula1>"b,B,s,S,k,K,m,M,g,G,t,T,p,P,e,E,%FREE"</formula1>
    </dataValidation>
  </dataValidations>
  <pageMargins left="0.70866141732283472" right="0.70866141732283472" top="0.74803149606299213" bottom="0.74803149606299213" header="0.31496062992125984" footer="0.31496062992125984"/>
  <pageSetup paperSize="9" scale="28" fitToHeight="0" orientation="landscape" r:id="rId1"/>
  <headerFooter scaleWithDoc="0">
    <oddFooter>&amp;LHitachi Confidential&amp;C&amp;P / &amp;N&amp;R(C) Hitachi, Ltd. 2020. All rights reserved.</oddFooter>
  </headerFooter>
  <legacy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2">
    <pageSetUpPr fitToPage="1"/>
  </sheetPr>
  <dimension ref="B1:S93"/>
  <sheetViews>
    <sheetView showGridLines="0" view="pageBreakPreview" topLeftCell="A70" zoomScale="55" zoomScaleNormal="70" zoomScaleSheetLayoutView="55" workbookViewId="0">
      <selection activeCell="P80" sqref="P80"/>
    </sheetView>
  </sheetViews>
  <sheetFormatPr defaultColWidth="9" defaultRowHeight="13.5"/>
  <cols>
    <col min="1" max="1" width="0.85546875" style="20" customWidth="1"/>
    <col min="2" max="2" width="3.42578125" style="20" customWidth="1"/>
    <col min="3" max="3" width="5.5703125" style="20" customWidth="1"/>
    <col min="4" max="13" width="3.5703125" style="20" customWidth="1"/>
    <col min="14" max="14" width="17.85546875" style="20" customWidth="1"/>
    <col min="15" max="15" width="15.42578125" style="20" bestFit="1" customWidth="1"/>
    <col min="16" max="16" width="14.85546875" style="20" bestFit="1" customWidth="1"/>
    <col min="17" max="17" width="15.7109375" style="20" customWidth="1"/>
    <col min="18" max="18" width="52.5703125" style="20" customWidth="1"/>
    <col min="19" max="19" width="22" style="20" customWidth="1"/>
    <col min="20" max="25" width="9" style="20" customWidth="1"/>
    <col min="26" max="16384" width="9" style="20"/>
  </cols>
  <sheetData>
    <row r="1" spans="2:19" ht="8.1" customHeight="1"/>
    <row r="2" spans="2:19" ht="17.25">
      <c r="B2" s="18" t="s">
        <v>514</v>
      </c>
    </row>
    <row r="3" spans="2:19" ht="17.25">
      <c r="B3" s="62" t="s">
        <v>69</v>
      </c>
    </row>
    <row r="4" spans="2:19" s="37" customFormat="1" ht="17.25">
      <c r="D4" s="44"/>
      <c r="N4" s="42"/>
    </row>
    <row r="5" spans="2:19" ht="13.5" customHeight="1"/>
    <row r="6" spans="2:19" ht="13.5" customHeight="1">
      <c r="B6" s="20" t="s">
        <v>240</v>
      </c>
    </row>
    <row r="7" spans="2:19" s="19" customFormat="1" ht="13.5" customHeight="1">
      <c r="C7" s="428" t="s">
        <v>10</v>
      </c>
      <c r="D7" s="495" t="s">
        <v>166</v>
      </c>
      <c r="E7" s="495"/>
      <c r="F7" s="495"/>
      <c r="G7" s="495"/>
      <c r="H7" s="495"/>
      <c r="I7" s="495"/>
      <c r="J7" s="495"/>
      <c r="K7" s="495" t="s">
        <v>167</v>
      </c>
      <c r="L7" s="495"/>
      <c r="M7" s="495"/>
      <c r="N7" s="495"/>
      <c r="O7" s="495"/>
      <c r="P7" s="20"/>
      <c r="Q7" s="20"/>
      <c r="R7" s="20"/>
      <c r="S7" s="20"/>
    </row>
    <row r="8" spans="2:19" ht="13.5" customHeight="1">
      <c r="C8" s="279">
        <v>1</v>
      </c>
      <c r="D8" s="505" t="s">
        <v>168</v>
      </c>
      <c r="E8" s="506"/>
      <c r="F8" s="506"/>
      <c r="G8" s="506"/>
      <c r="H8" s="506"/>
      <c r="I8" s="506"/>
      <c r="J8" s="507"/>
      <c r="K8" s="500" t="s">
        <v>579</v>
      </c>
      <c r="L8" s="500"/>
      <c r="M8" s="500"/>
      <c r="N8" s="500"/>
      <c r="O8" s="500"/>
    </row>
    <row r="9" spans="2:19" ht="13.5" customHeight="1">
      <c r="C9" s="279">
        <v>2</v>
      </c>
      <c r="D9" s="505" t="s">
        <v>170</v>
      </c>
      <c r="E9" s="506"/>
      <c r="F9" s="506"/>
      <c r="G9" s="506"/>
      <c r="H9" s="506"/>
      <c r="I9" s="506"/>
      <c r="J9" s="507"/>
      <c r="K9" s="500" t="s">
        <v>171</v>
      </c>
      <c r="L9" s="500"/>
      <c r="M9" s="500"/>
      <c r="N9" s="500"/>
      <c r="O9" s="500"/>
    </row>
    <row r="10" spans="2:19" ht="13.5" customHeight="1">
      <c r="C10" s="279">
        <v>3</v>
      </c>
      <c r="D10" s="505" t="s">
        <v>172</v>
      </c>
      <c r="E10" s="506"/>
      <c r="F10" s="506"/>
      <c r="G10" s="506"/>
      <c r="H10" s="506"/>
      <c r="I10" s="506"/>
      <c r="J10" s="507"/>
      <c r="K10" s="500" t="s">
        <v>580</v>
      </c>
      <c r="L10" s="500"/>
      <c r="M10" s="500"/>
      <c r="N10" s="500"/>
      <c r="O10" s="500"/>
    </row>
    <row r="11" spans="2:19" ht="13.5" customHeight="1">
      <c r="C11" s="279">
        <v>4</v>
      </c>
      <c r="D11" s="505" t="s">
        <v>174</v>
      </c>
      <c r="E11" s="506"/>
      <c r="F11" s="506"/>
      <c r="G11" s="506"/>
      <c r="H11" s="506"/>
      <c r="I11" s="506"/>
      <c r="J11" s="507"/>
      <c r="K11" s="500" t="s">
        <v>175</v>
      </c>
      <c r="L11" s="500"/>
      <c r="M11" s="500"/>
      <c r="N11" s="500"/>
      <c r="O11" s="500"/>
    </row>
    <row r="12" spans="2:19" ht="13.5" customHeight="1">
      <c r="C12" s="243">
        <v>5</v>
      </c>
      <c r="D12" s="508" t="s">
        <v>243</v>
      </c>
      <c r="E12" s="509"/>
      <c r="F12" s="509"/>
      <c r="G12" s="509"/>
      <c r="H12" s="509"/>
      <c r="I12" s="509"/>
      <c r="J12" s="510"/>
      <c r="K12" s="534" t="s">
        <v>581</v>
      </c>
      <c r="L12" s="534"/>
      <c r="M12" s="534"/>
      <c r="N12" s="534"/>
      <c r="O12" s="534"/>
    </row>
    <row r="14" spans="2:19">
      <c r="B14" s="20" t="s">
        <v>178</v>
      </c>
    </row>
    <row r="15" spans="2:19" s="19" customFormat="1" ht="18" customHeight="1">
      <c r="C15" s="580" t="s">
        <v>10</v>
      </c>
      <c r="D15" s="581" t="s">
        <v>179</v>
      </c>
      <c r="E15" s="582"/>
      <c r="F15" s="582"/>
      <c r="G15" s="582"/>
      <c r="H15" s="582"/>
      <c r="I15" s="582"/>
      <c r="J15" s="582"/>
      <c r="K15" s="582"/>
      <c r="L15" s="582"/>
      <c r="M15" s="583"/>
      <c r="N15" s="580" t="s">
        <v>172</v>
      </c>
      <c r="O15" s="580" t="s">
        <v>180</v>
      </c>
      <c r="P15" s="580" t="s">
        <v>181</v>
      </c>
      <c r="Q15" s="421" t="s">
        <v>182</v>
      </c>
      <c r="R15" s="580" t="s">
        <v>183</v>
      </c>
      <c r="S15" s="580" t="s">
        <v>184</v>
      </c>
    </row>
    <row r="16" spans="2:19" s="19" customFormat="1" ht="18" customHeight="1">
      <c r="C16" s="491"/>
      <c r="D16" s="492"/>
      <c r="E16" s="493"/>
      <c r="F16" s="493"/>
      <c r="G16" s="493"/>
      <c r="H16" s="493"/>
      <c r="I16" s="493"/>
      <c r="J16" s="493"/>
      <c r="K16" s="493"/>
      <c r="L16" s="493"/>
      <c r="M16" s="494"/>
      <c r="N16" s="491"/>
      <c r="O16" s="491"/>
      <c r="P16" s="491"/>
      <c r="Q16" s="584" t="s">
        <v>162</v>
      </c>
      <c r="R16" s="491"/>
      <c r="S16" s="491"/>
    </row>
    <row r="17" spans="3:19">
      <c r="C17" s="280">
        <f t="shared" ref="C17:C80" si="0">ROW()-16</f>
        <v>1</v>
      </c>
      <c r="D17" s="593" t="s">
        <v>582</v>
      </c>
      <c r="E17" s="287"/>
      <c r="F17" s="287"/>
      <c r="G17" s="287"/>
      <c r="H17" s="287"/>
      <c r="I17" s="287"/>
      <c r="J17" s="287"/>
      <c r="K17" s="287"/>
      <c r="L17" s="287"/>
      <c r="M17" s="193"/>
      <c r="N17" s="195"/>
      <c r="O17" s="289"/>
      <c r="P17" s="295" t="s">
        <v>187</v>
      </c>
      <c r="Q17" s="295" t="s">
        <v>153</v>
      </c>
      <c r="R17" s="289"/>
      <c r="S17" s="289"/>
    </row>
    <row r="18" spans="3:19" ht="40.5">
      <c r="C18" s="280">
        <f t="shared" si="0"/>
        <v>2</v>
      </c>
      <c r="D18" s="68"/>
      <c r="E18" s="281" t="s">
        <v>286</v>
      </c>
      <c r="F18" s="281"/>
      <c r="G18" s="281"/>
      <c r="H18" s="281"/>
      <c r="I18" s="281"/>
      <c r="J18" s="281"/>
      <c r="K18" s="281"/>
      <c r="L18" s="281"/>
      <c r="M18" s="186" t="s">
        <v>204</v>
      </c>
      <c r="N18" s="196"/>
      <c r="O18" s="264" t="s">
        <v>187</v>
      </c>
      <c r="P18" s="264" t="s">
        <v>583</v>
      </c>
      <c r="Q18" s="264" t="s">
        <v>153</v>
      </c>
      <c r="R18" s="599"/>
      <c r="S18" s="263"/>
    </row>
    <row r="19" spans="3:19">
      <c r="C19" s="280">
        <f t="shared" si="0"/>
        <v>3</v>
      </c>
      <c r="D19" s="68"/>
      <c r="E19" s="600" t="s">
        <v>523</v>
      </c>
      <c r="F19" s="281"/>
      <c r="G19" s="281"/>
      <c r="H19" s="281"/>
      <c r="I19" s="281"/>
      <c r="J19" s="281"/>
      <c r="K19" s="281"/>
      <c r="L19" s="281"/>
      <c r="M19" s="186" t="s">
        <v>204</v>
      </c>
      <c r="N19" s="196"/>
      <c r="O19" s="264" t="s">
        <v>187</v>
      </c>
      <c r="P19" s="263" t="s">
        <v>551</v>
      </c>
      <c r="Q19" s="264" t="s">
        <v>153</v>
      </c>
      <c r="R19" s="532"/>
      <c r="S19" s="263"/>
    </row>
    <row r="20" spans="3:19">
      <c r="C20" s="280">
        <f t="shared" si="0"/>
        <v>4</v>
      </c>
      <c r="D20" s="68"/>
      <c r="E20" s="600" t="s">
        <v>522</v>
      </c>
      <c r="F20" s="281"/>
      <c r="G20" s="281"/>
      <c r="H20" s="281"/>
      <c r="I20" s="281"/>
      <c r="J20" s="281"/>
      <c r="K20" s="281"/>
      <c r="L20" s="281"/>
      <c r="M20" s="186" t="s">
        <v>204</v>
      </c>
      <c r="N20" s="196"/>
      <c r="O20" s="264" t="s">
        <v>187</v>
      </c>
      <c r="P20" s="263" t="s">
        <v>550</v>
      </c>
      <c r="Q20" s="264" t="s">
        <v>153</v>
      </c>
      <c r="R20" s="532"/>
      <c r="S20" s="263"/>
    </row>
    <row r="21" spans="3:19">
      <c r="C21" s="280">
        <f t="shared" si="0"/>
        <v>5</v>
      </c>
      <c r="D21" s="68"/>
      <c r="E21" s="600" t="s">
        <v>584</v>
      </c>
      <c r="F21" s="281"/>
      <c r="G21" s="281"/>
      <c r="H21" s="281"/>
      <c r="I21" s="281"/>
      <c r="J21" s="281"/>
      <c r="K21" s="281"/>
      <c r="L21" s="281"/>
      <c r="M21" s="190"/>
      <c r="N21" s="196"/>
      <c r="O21" s="264" t="s">
        <v>187</v>
      </c>
      <c r="P21" s="263" t="s">
        <v>585</v>
      </c>
      <c r="Q21" s="264" t="s">
        <v>153</v>
      </c>
      <c r="R21" s="532"/>
      <c r="S21" s="263"/>
    </row>
    <row r="22" spans="3:19">
      <c r="C22" s="280">
        <f t="shared" si="0"/>
        <v>6</v>
      </c>
      <c r="D22" s="68"/>
      <c r="E22" s="600" t="s">
        <v>586</v>
      </c>
      <c r="F22" s="281"/>
      <c r="G22" s="281"/>
      <c r="H22" s="281"/>
      <c r="I22" s="281"/>
      <c r="J22" s="281"/>
      <c r="K22" s="281"/>
      <c r="L22" s="281"/>
      <c r="M22" s="190"/>
      <c r="N22" s="196"/>
      <c r="O22" s="264" t="s">
        <v>187</v>
      </c>
      <c r="P22" s="263">
        <v>0</v>
      </c>
      <c r="Q22" s="264" t="s">
        <v>153</v>
      </c>
      <c r="R22" s="532"/>
      <c r="S22" s="263"/>
    </row>
    <row r="23" spans="3:19">
      <c r="C23" s="280">
        <f t="shared" si="0"/>
        <v>7</v>
      </c>
      <c r="D23" s="69"/>
      <c r="E23" s="181" t="s">
        <v>587</v>
      </c>
      <c r="F23" s="281"/>
      <c r="G23" s="281"/>
      <c r="H23" s="281"/>
      <c r="I23" s="281"/>
      <c r="J23" s="281"/>
      <c r="K23" s="281"/>
      <c r="L23" s="281"/>
      <c r="M23" s="190"/>
      <c r="N23" s="196"/>
      <c r="O23" s="264" t="s">
        <v>187</v>
      </c>
      <c r="P23" s="263">
        <v>0</v>
      </c>
      <c r="Q23" s="264" t="s">
        <v>153</v>
      </c>
      <c r="R23" s="533"/>
      <c r="S23" s="263"/>
    </row>
    <row r="24" spans="3:19">
      <c r="C24" s="280">
        <f t="shared" si="0"/>
        <v>8</v>
      </c>
      <c r="D24" s="593" t="s">
        <v>588</v>
      </c>
      <c r="E24" s="287"/>
      <c r="F24" s="287"/>
      <c r="G24" s="287"/>
      <c r="H24" s="287"/>
      <c r="I24" s="287"/>
      <c r="J24" s="287"/>
      <c r="K24" s="287"/>
      <c r="L24" s="287"/>
      <c r="M24" s="193"/>
      <c r="N24" s="195"/>
      <c r="O24" s="289"/>
      <c r="P24" s="295" t="s">
        <v>153</v>
      </c>
      <c r="Q24" s="295" t="s">
        <v>153</v>
      </c>
      <c r="R24" s="289"/>
      <c r="S24" s="289"/>
    </row>
    <row r="25" spans="3:19" ht="40.5">
      <c r="C25" s="280">
        <f t="shared" si="0"/>
        <v>9</v>
      </c>
      <c r="D25" s="68"/>
      <c r="E25" s="281" t="s">
        <v>286</v>
      </c>
      <c r="F25" s="281"/>
      <c r="G25" s="281"/>
      <c r="H25" s="281"/>
      <c r="I25" s="281"/>
      <c r="J25" s="281"/>
      <c r="K25" s="281"/>
      <c r="L25" s="281"/>
      <c r="M25" s="186" t="s">
        <v>204</v>
      </c>
      <c r="N25" s="196"/>
      <c r="O25" s="264" t="s">
        <v>187</v>
      </c>
      <c r="P25" s="264" t="s">
        <v>589</v>
      </c>
      <c r="Q25" s="264" t="s">
        <v>153</v>
      </c>
      <c r="R25" s="599"/>
      <c r="S25" s="263"/>
    </row>
    <row r="26" spans="3:19">
      <c r="C26" s="280">
        <f t="shared" si="0"/>
        <v>10</v>
      </c>
      <c r="D26" s="68"/>
      <c r="E26" s="600" t="s">
        <v>523</v>
      </c>
      <c r="F26" s="281"/>
      <c r="G26" s="281"/>
      <c r="H26" s="281"/>
      <c r="I26" s="281"/>
      <c r="J26" s="281"/>
      <c r="K26" s="281"/>
      <c r="L26" s="281"/>
      <c r="M26" s="186" t="s">
        <v>204</v>
      </c>
      <c r="N26" s="196"/>
      <c r="O26" s="264" t="s">
        <v>187</v>
      </c>
      <c r="P26" s="263" t="s">
        <v>553</v>
      </c>
      <c r="Q26" s="264" t="s">
        <v>153</v>
      </c>
      <c r="R26" s="532"/>
      <c r="S26" s="263"/>
    </row>
    <row r="27" spans="3:19">
      <c r="C27" s="280">
        <f t="shared" si="0"/>
        <v>11</v>
      </c>
      <c r="D27" s="68"/>
      <c r="E27" s="600" t="s">
        <v>522</v>
      </c>
      <c r="F27" s="281"/>
      <c r="G27" s="281"/>
      <c r="H27" s="281"/>
      <c r="I27" s="281"/>
      <c r="J27" s="281"/>
      <c r="K27" s="281"/>
      <c r="L27" s="281"/>
      <c r="M27" s="186" t="s">
        <v>204</v>
      </c>
      <c r="N27" s="196"/>
      <c r="O27" s="264" t="s">
        <v>187</v>
      </c>
      <c r="P27" s="263" t="s">
        <v>550</v>
      </c>
      <c r="Q27" s="264" t="s">
        <v>153</v>
      </c>
      <c r="R27" s="532"/>
      <c r="S27" s="263"/>
    </row>
    <row r="28" spans="3:19">
      <c r="C28" s="280">
        <f t="shared" si="0"/>
        <v>12</v>
      </c>
      <c r="D28" s="68"/>
      <c r="E28" s="600" t="s">
        <v>584</v>
      </c>
      <c r="F28" s="281"/>
      <c r="G28" s="281"/>
      <c r="H28" s="281"/>
      <c r="I28" s="281"/>
      <c r="J28" s="281"/>
      <c r="K28" s="281"/>
      <c r="L28" s="281"/>
      <c r="M28" s="190"/>
      <c r="N28" s="196"/>
      <c r="O28" s="264" t="s">
        <v>187</v>
      </c>
      <c r="P28" s="263" t="s">
        <v>585</v>
      </c>
      <c r="Q28" s="264" t="s">
        <v>153</v>
      </c>
      <c r="R28" s="532"/>
      <c r="S28" s="263"/>
    </row>
    <row r="29" spans="3:19">
      <c r="C29" s="280">
        <f t="shared" si="0"/>
        <v>13</v>
      </c>
      <c r="D29" s="68"/>
      <c r="E29" s="600" t="s">
        <v>586</v>
      </c>
      <c r="F29" s="281"/>
      <c r="G29" s="281"/>
      <c r="H29" s="281"/>
      <c r="I29" s="281"/>
      <c r="J29" s="281"/>
      <c r="K29" s="281"/>
      <c r="L29" s="281"/>
      <c r="M29" s="190"/>
      <c r="N29" s="196"/>
      <c r="O29" s="264" t="s">
        <v>187</v>
      </c>
      <c r="P29" s="263">
        <v>0</v>
      </c>
      <c r="Q29" s="264" t="s">
        <v>153</v>
      </c>
      <c r="R29" s="532"/>
      <c r="S29" s="263"/>
    </row>
    <row r="30" spans="3:19">
      <c r="C30" s="280">
        <f t="shared" si="0"/>
        <v>14</v>
      </c>
      <c r="D30" s="69"/>
      <c r="E30" s="181" t="s">
        <v>587</v>
      </c>
      <c r="F30" s="281"/>
      <c r="G30" s="281"/>
      <c r="H30" s="281"/>
      <c r="I30" s="281"/>
      <c r="J30" s="281"/>
      <c r="K30" s="281"/>
      <c r="L30" s="281"/>
      <c r="M30" s="190"/>
      <c r="N30" s="196"/>
      <c r="O30" s="264" t="s">
        <v>187</v>
      </c>
      <c r="P30" s="263">
        <v>0</v>
      </c>
      <c r="Q30" s="264" t="s">
        <v>153</v>
      </c>
      <c r="R30" s="533"/>
      <c r="S30" s="263"/>
    </row>
    <row r="31" spans="3:19">
      <c r="C31" s="280">
        <f t="shared" si="0"/>
        <v>15</v>
      </c>
      <c r="D31" s="593" t="s">
        <v>590</v>
      </c>
      <c r="E31" s="287"/>
      <c r="F31" s="287"/>
      <c r="G31" s="287"/>
      <c r="H31" s="287"/>
      <c r="I31" s="287"/>
      <c r="J31" s="287"/>
      <c r="K31" s="287"/>
      <c r="L31" s="287"/>
      <c r="M31" s="193"/>
      <c r="N31" s="195"/>
      <c r="O31" s="289"/>
      <c r="P31" s="295" t="s">
        <v>153</v>
      </c>
      <c r="Q31" s="295" t="s">
        <v>153</v>
      </c>
      <c r="R31" s="289"/>
      <c r="S31" s="289"/>
    </row>
    <row r="32" spans="3:19" ht="27">
      <c r="C32" s="280">
        <f t="shared" si="0"/>
        <v>16</v>
      </c>
      <c r="D32" s="68"/>
      <c r="E32" s="281" t="s">
        <v>286</v>
      </c>
      <c r="F32" s="281"/>
      <c r="G32" s="281"/>
      <c r="H32" s="281"/>
      <c r="I32" s="281"/>
      <c r="J32" s="281"/>
      <c r="K32" s="281"/>
      <c r="L32" s="281"/>
      <c r="M32" s="186" t="s">
        <v>204</v>
      </c>
      <c r="N32" s="196" t="s">
        <v>591</v>
      </c>
      <c r="O32" s="264" t="s">
        <v>187</v>
      </c>
      <c r="P32" s="175" t="s">
        <v>592</v>
      </c>
      <c r="Q32" s="264" t="s">
        <v>153</v>
      </c>
      <c r="R32" s="599"/>
      <c r="S32" s="263"/>
    </row>
    <row r="33" spans="3:19">
      <c r="C33" s="280">
        <f t="shared" si="0"/>
        <v>17</v>
      </c>
      <c r="D33" s="68"/>
      <c r="E33" s="600" t="s">
        <v>523</v>
      </c>
      <c r="F33" s="281"/>
      <c r="G33" s="281"/>
      <c r="H33" s="281"/>
      <c r="I33" s="281"/>
      <c r="J33" s="281"/>
      <c r="K33" s="281"/>
      <c r="L33" s="281"/>
      <c r="M33" s="186" t="s">
        <v>204</v>
      </c>
      <c r="N33" s="196" t="s">
        <v>591</v>
      </c>
      <c r="O33" s="264" t="s">
        <v>187</v>
      </c>
      <c r="P33" s="175" t="s">
        <v>593</v>
      </c>
      <c r="Q33" s="264" t="s">
        <v>153</v>
      </c>
      <c r="R33" s="532"/>
      <c r="S33" s="263"/>
    </row>
    <row r="34" spans="3:19">
      <c r="C34" s="280">
        <f t="shared" si="0"/>
        <v>18</v>
      </c>
      <c r="D34" s="68"/>
      <c r="E34" s="600" t="s">
        <v>522</v>
      </c>
      <c r="F34" s="281"/>
      <c r="G34" s="281"/>
      <c r="H34" s="281"/>
      <c r="I34" s="281"/>
      <c r="J34" s="281"/>
      <c r="K34" s="281"/>
      <c r="L34" s="281"/>
      <c r="M34" s="186" t="s">
        <v>204</v>
      </c>
      <c r="N34" s="196" t="s">
        <v>591</v>
      </c>
      <c r="O34" s="264" t="s">
        <v>187</v>
      </c>
      <c r="P34" s="175" t="s">
        <v>550</v>
      </c>
      <c r="Q34" s="264" t="s">
        <v>153</v>
      </c>
      <c r="R34" s="532"/>
      <c r="S34" s="263"/>
    </row>
    <row r="35" spans="3:19">
      <c r="C35" s="280">
        <f t="shared" si="0"/>
        <v>19</v>
      </c>
      <c r="D35" s="68"/>
      <c r="E35" s="600" t="s">
        <v>584</v>
      </c>
      <c r="F35" s="281"/>
      <c r="G35" s="281"/>
      <c r="H35" s="281"/>
      <c r="I35" s="281"/>
      <c r="J35" s="281"/>
      <c r="K35" s="281"/>
      <c r="L35" s="281"/>
      <c r="M35" s="190"/>
      <c r="N35" s="196" t="s">
        <v>591</v>
      </c>
      <c r="O35" s="264" t="s">
        <v>187</v>
      </c>
      <c r="P35" s="175" t="s">
        <v>585</v>
      </c>
      <c r="Q35" s="264" t="s">
        <v>153</v>
      </c>
      <c r="R35" s="532"/>
      <c r="S35" s="263"/>
    </row>
    <row r="36" spans="3:19">
      <c r="C36" s="280">
        <f t="shared" si="0"/>
        <v>20</v>
      </c>
      <c r="D36" s="68"/>
      <c r="E36" s="600" t="s">
        <v>586</v>
      </c>
      <c r="F36" s="281"/>
      <c r="G36" s="281"/>
      <c r="H36" s="281"/>
      <c r="I36" s="281"/>
      <c r="J36" s="281"/>
      <c r="K36" s="281"/>
      <c r="L36" s="281"/>
      <c r="M36" s="190"/>
      <c r="N36" s="196" t="s">
        <v>591</v>
      </c>
      <c r="O36" s="264" t="s">
        <v>187</v>
      </c>
      <c r="P36" s="175" t="s">
        <v>594</v>
      </c>
      <c r="Q36" s="264" t="s">
        <v>153</v>
      </c>
      <c r="R36" s="532"/>
      <c r="S36" s="263"/>
    </row>
    <row r="37" spans="3:19">
      <c r="C37" s="280">
        <f t="shared" si="0"/>
        <v>21</v>
      </c>
      <c r="D37" s="69"/>
      <c r="E37" s="181" t="s">
        <v>587</v>
      </c>
      <c r="F37" s="281"/>
      <c r="G37" s="281"/>
      <c r="H37" s="281"/>
      <c r="I37" s="281"/>
      <c r="J37" s="281"/>
      <c r="K37" s="281"/>
      <c r="L37" s="281"/>
      <c r="M37" s="190"/>
      <c r="N37" s="196" t="s">
        <v>591</v>
      </c>
      <c r="O37" s="264" t="s">
        <v>187</v>
      </c>
      <c r="P37" s="175" t="s">
        <v>594</v>
      </c>
      <c r="Q37" s="264" t="s">
        <v>153</v>
      </c>
      <c r="R37" s="533"/>
      <c r="S37" s="263"/>
    </row>
    <row r="38" spans="3:19">
      <c r="C38" s="280">
        <f t="shared" si="0"/>
        <v>22</v>
      </c>
      <c r="D38" s="593" t="s">
        <v>595</v>
      </c>
      <c r="E38" s="287"/>
      <c r="F38" s="287"/>
      <c r="G38" s="287"/>
      <c r="H38" s="287"/>
      <c r="I38" s="287"/>
      <c r="J38" s="287"/>
      <c r="K38" s="287"/>
      <c r="L38" s="287"/>
      <c r="M38" s="193"/>
      <c r="N38" s="195"/>
      <c r="O38" s="289"/>
      <c r="P38" s="295" t="s">
        <v>153</v>
      </c>
      <c r="Q38" s="295" t="s">
        <v>153</v>
      </c>
      <c r="R38" s="289"/>
      <c r="S38" s="289"/>
    </row>
    <row r="39" spans="3:19" ht="54">
      <c r="C39" s="280">
        <f t="shared" si="0"/>
        <v>23</v>
      </c>
      <c r="D39" s="68"/>
      <c r="E39" s="281" t="s">
        <v>286</v>
      </c>
      <c r="F39" s="281"/>
      <c r="G39" s="281"/>
      <c r="H39" s="281"/>
      <c r="I39" s="281"/>
      <c r="J39" s="281"/>
      <c r="K39" s="281"/>
      <c r="L39" s="281"/>
      <c r="M39" s="186" t="s">
        <v>204</v>
      </c>
      <c r="N39" s="196" t="s">
        <v>591</v>
      </c>
      <c r="O39" s="264" t="s">
        <v>187</v>
      </c>
      <c r="P39" s="177" t="s">
        <v>596</v>
      </c>
      <c r="Q39" s="264" t="s">
        <v>153</v>
      </c>
      <c r="R39" s="599"/>
      <c r="S39" s="263"/>
    </row>
    <row r="40" spans="3:19">
      <c r="C40" s="280">
        <f t="shared" si="0"/>
        <v>24</v>
      </c>
      <c r="D40" s="68"/>
      <c r="E40" s="600" t="s">
        <v>523</v>
      </c>
      <c r="F40" s="281"/>
      <c r="G40" s="281"/>
      <c r="H40" s="281"/>
      <c r="I40" s="281"/>
      <c r="J40" s="281"/>
      <c r="K40" s="281"/>
      <c r="L40" s="281"/>
      <c r="M40" s="186" t="s">
        <v>204</v>
      </c>
      <c r="N40" s="196" t="s">
        <v>591</v>
      </c>
      <c r="O40" s="264" t="s">
        <v>187</v>
      </c>
      <c r="P40" s="177" t="s">
        <v>597</v>
      </c>
      <c r="Q40" s="264" t="s">
        <v>153</v>
      </c>
      <c r="R40" s="532"/>
      <c r="S40" s="263"/>
    </row>
    <row r="41" spans="3:19">
      <c r="C41" s="280">
        <f t="shared" si="0"/>
        <v>25</v>
      </c>
      <c r="D41" s="68"/>
      <c r="E41" s="600" t="s">
        <v>522</v>
      </c>
      <c r="F41" s="281"/>
      <c r="G41" s="281"/>
      <c r="H41" s="281"/>
      <c r="I41" s="281"/>
      <c r="J41" s="281"/>
      <c r="K41" s="281"/>
      <c r="L41" s="281"/>
      <c r="M41" s="186" t="s">
        <v>204</v>
      </c>
      <c r="N41" s="196" t="s">
        <v>591</v>
      </c>
      <c r="O41" s="264" t="s">
        <v>187</v>
      </c>
      <c r="P41" s="177" t="s">
        <v>550</v>
      </c>
      <c r="Q41" s="264" t="s">
        <v>153</v>
      </c>
      <c r="R41" s="532"/>
      <c r="S41" s="263"/>
    </row>
    <row r="42" spans="3:19">
      <c r="C42" s="280">
        <f t="shared" si="0"/>
        <v>26</v>
      </c>
      <c r="D42" s="68"/>
      <c r="E42" s="600" t="s">
        <v>584</v>
      </c>
      <c r="F42" s="281"/>
      <c r="G42" s="281"/>
      <c r="H42" s="281"/>
      <c r="I42" s="281"/>
      <c r="J42" s="281"/>
      <c r="K42" s="281"/>
      <c r="L42" s="281"/>
      <c r="M42" s="190"/>
      <c r="N42" s="196" t="s">
        <v>591</v>
      </c>
      <c r="O42" s="264" t="s">
        <v>187</v>
      </c>
      <c r="P42" s="177" t="s">
        <v>585</v>
      </c>
      <c r="Q42" s="264" t="s">
        <v>153</v>
      </c>
      <c r="R42" s="532"/>
      <c r="S42" s="263"/>
    </row>
    <row r="43" spans="3:19">
      <c r="C43" s="280">
        <f t="shared" si="0"/>
        <v>27</v>
      </c>
      <c r="D43" s="68"/>
      <c r="E43" s="600" t="s">
        <v>586</v>
      </c>
      <c r="F43" s="281"/>
      <c r="G43" s="281"/>
      <c r="H43" s="281"/>
      <c r="I43" s="281"/>
      <c r="J43" s="281"/>
      <c r="K43" s="281"/>
      <c r="L43" s="281"/>
      <c r="M43" s="190"/>
      <c r="N43" s="196" t="s">
        <v>591</v>
      </c>
      <c r="O43" s="264" t="s">
        <v>187</v>
      </c>
      <c r="P43" s="177" t="s">
        <v>594</v>
      </c>
      <c r="Q43" s="264" t="s">
        <v>153</v>
      </c>
      <c r="R43" s="532"/>
      <c r="S43" s="263"/>
    </row>
    <row r="44" spans="3:19">
      <c r="C44" s="280">
        <f t="shared" si="0"/>
        <v>28</v>
      </c>
      <c r="D44" s="69"/>
      <c r="E44" s="181" t="s">
        <v>587</v>
      </c>
      <c r="F44" s="281"/>
      <c r="G44" s="281"/>
      <c r="H44" s="281"/>
      <c r="I44" s="281"/>
      <c r="J44" s="281"/>
      <c r="K44" s="281"/>
      <c r="L44" s="281"/>
      <c r="M44" s="190"/>
      <c r="N44" s="196" t="s">
        <v>591</v>
      </c>
      <c r="O44" s="264" t="s">
        <v>187</v>
      </c>
      <c r="P44" s="177" t="s">
        <v>594</v>
      </c>
      <c r="Q44" s="264" t="s">
        <v>153</v>
      </c>
      <c r="R44" s="533"/>
      <c r="S44" s="263"/>
    </row>
    <row r="45" spans="3:19">
      <c r="C45" s="280">
        <f t="shared" si="0"/>
        <v>29</v>
      </c>
      <c r="D45" s="593" t="s">
        <v>598</v>
      </c>
      <c r="E45" s="287"/>
      <c r="F45" s="287"/>
      <c r="G45" s="287"/>
      <c r="H45" s="287"/>
      <c r="I45" s="287"/>
      <c r="J45" s="287"/>
      <c r="K45" s="287"/>
      <c r="L45" s="287"/>
      <c r="M45" s="193"/>
      <c r="N45" s="195"/>
      <c r="O45" s="289"/>
      <c r="P45" s="295" t="s">
        <v>153</v>
      </c>
      <c r="Q45" s="295" t="s">
        <v>153</v>
      </c>
      <c r="R45" s="289"/>
      <c r="S45" s="289"/>
    </row>
    <row r="46" spans="3:19" ht="27">
      <c r="C46" s="280">
        <f t="shared" si="0"/>
        <v>30</v>
      </c>
      <c r="D46" s="68"/>
      <c r="E46" s="281" t="s">
        <v>286</v>
      </c>
      <c r="F46" s="281"/>
      <c r="G46" s="281"/>
      <c r="H46" s="281"/>
      <c r="I46" s="281"/>
      <c r="J46" s="281"/>
      <c r="K46" s="281"/>
      <c r="L46" s="281"/>
      <c r="M46" s="186" t="s">
        <v>204</v>
      </c>
      <c r="N46" s="196" t="s">
        <v>591</v>
      </c>
      <c r="O46" s="264" t="s">
        <v>187</v>
      </c>
      <c r="P46" s="177" t="s">
        <v>599</v>
      </c>
      <c r="Q46" s="264" t="s">
        <v>153</v>
      </c>
      <c r="R46" s="599"/>
      <c r="S46" s="263"/>
    </row>
    <row r="47" spans="3:19">
      <c r="C47" s="280">
        <f t="shared" si="0"/>
        <v>31</v>
      </c>
      <c r="D47" s="68"/>
      <c r="E47" s="600" t="s">
        <v>523</v>
      </c>
      <c r="F47" s="281"/>
      <c r="G47" s="281"/>
      <c r="H47" s="281"/>
      <c r="I47" s="281"/>
      <c r="J47" s="281"/>
      <c r="K47" s="281"/>
      <c r="L47" s="281"/>
      <c r="M47" s="186" t="s">
        <v>204</v>
      </c>
      <c r="N47" s="196" t="s">
        <v>591</v>
      </c>
      <c r="O47" s="264" t="s">
        <v>187</v>
      </c>
      <c r="P47" s="177" t="s">
        <v>600</v>
      </c>
      <c r="Q47" s="264" t="s">
        <v>153</v>
      </c>
      <c r="R47" s="532"/>
      <c r="S47" s="263"/>
    </row>
    <row r="48" spans="3:19">
      <c r="C48" s="280">
        <f t="shared" si="0"/>
        <v>32</v>
      </c>
      <c r="D48" s="68"/>
      <c r="E48" s="600" t="s">
        <v>522</v>
      </c>
      <c r="F48" s="281"/>
      <c r="G48" s="281"/>
      <c r="H48" s="281"/>
      <c r="I48" s="281"/>
      <c r="J48" s="281"/>
      <c r="K48" s="281"/>
      <c r="L48" s="281"/>
      <c r="M48" s="186" t="s">
        <v>204</v>
      </c>
      <c r="N48" s="196" t="s">
        <v>591</v>
      </c>
      <c r="O48" s="264" t="s">
        <v>187</v>
      </c>
      <c r="P48" s="177" t="s">
        <v>601</v>
      </c>
      <c r="Q48" s="264" t="s">
        <v>153</v>
      </c>
      <c r="R48" s="532"/>
      <c r="S48" s="263"/>
    </row>
    <row r="49" spans="3:19" ht="54">
      <c r="C49" s="280">
        <f t="shared" si="0"/>
        <v>33</v>
      </c>
      <c r="D49" s="68"/>
      <c r="E49" s="600" t="s">
        <v>584</v>
      </c>
      <c r="F49" s="281"/>
      <c r="G49" s="281"/>
      <c r="H49" s="281"/>
      <c r="I49" s="281"/>
      <c r="J49" s="281"/>
      <c r="K49" s="281"/>
      <c r="L49" s="281"/>
      <c r="M49" s="190"/>
      <c r="N49" s="196" t="s">
        <v>591</v>
      </c>
      <c r="O49" s="264" t="s">
        <v>187</v>
      </c>
      <c r="P49" s="177" t="s">
        <v>602</v>
      </c>
      <c r="Q49" s="264" t="s">
        <v>153</v>
      </c>
      <c r="R49" s="532"/>
      <c r="S49" s="263"/>
    </row>
    <row r="50" spans="3:19">
      <c r="C50" s="280">
        <f t="shared" si="0"/>
        <v>34</v>
      </c>
      <c r="D50" s="68"/>
      <c r="E50" s="600" t="s">
        <v>586</v>
      </c>
      <c r="F50" s="281"/>
      <c r="G50" s="281"/>
      <c r="H50" s="281"/>
      <c r="I50" s="281"/>
      <c r="J50" s="281"/>
      <c r="K50" s="281"/>
      <c r="L50" s="281"/>
      <c r="M50" s="190"/>
      <c r="N50" s="196" t="s">
        <v>591</v>
      </c>
      <c r="O50" s="264" t="s">
        <v>187</v>
      </c>
      <c r="P50" s="177" t="s">
        <v>594</v>
      </c>
      <c r="Q50" s="264" t="s">
        <v>153</v>
      </c>
      <c r="R50" s="532"/>
      <c r="S50" s="263"/>
    </row>
    <row r="51" spans="3:19">
      <c r="C51" s="280">
        <f t="shared" si="0"/>
        <v>35</v>
      </c>
      <c r="D51" s="69"/>
      <c r="E51" s="181" t="s">
        <v>587</v>
      </c>
      <c r="F51" s="281"/>
      <c r="G51" s="281"/>
      <c r="H51" s="281"/>
      <c r="I51" s="281"/>
      <c r="J51" s="281"/>
      <c r="K51" s="281"/>
      <c r="L51" s="281"/>
      <c r="M51" s="190"/>
      <c r="N51" s="196" t="s">
        <v>591</v>
      </c>
      <c r="O51" s="264" t="s">
        <v>187</v>
      </c>
      <c r="P51" s="177" t="s">
        <v>603</v>
      </c>
      <c r="Q51" s="264" t="s">
        <v>153</v>
      </c>
      <c r="R51" s="533"/>
      <c r="S51" s="263"/>
    </row>
    <row r="52" spans="3:19">
      <c r="C52" s="280">
        <f t="shared" si="0"/>
        <v>36</v>
      </c>
      <c r="D52" s="593" t="s">
        <v>604</v>
      </c>
      <c r="E52" s="287"/>
      <c r="F52" s="287"/>
      <c r="G52" s="287"/>
      <c r="H52" s="287"/>
      <c r="I52" s="287"/>
      <c r="J52" s="287"/>
      <c r="K52" s="287"/>
      <c r="L52" s="287"/>
      <c r="M52" s="193"/>
      <c r="N52" s="195"/>
      <c r="O52" s="289"/>
      <c r="P52" s="295" t="s">
        <v>153</v>
      </c>
      <c r="Q52" s="295" t="s">
        <v>153</v>
      </c>
      <c r="R52" s="289"/>
      <c r="S52" s="289"/>
    </row>
    <row r="53" spans="3:19" ht="27">
      <c r="C53" s="280">
        <f t="shared" si="0"/>
        <v>37</v>
      </c>
      <c r="D53" s="68"/>
      <c r="E53" s="281" t="s">
        <v>286</v>
      </c>
      <c r="F53" s="281"/>
      <c r="G53" s="281"/>
      <c r="H53" s="281"/>
      <c r="I53" s="281"/>
      <c r="J53" s="281"/>
      <c r="K53" s="281"/>
      <c r="L53" s="281"/>
      <c r="M53" s="186" t="s">
        <v>204</v>
      </c>
      <c r="N53" s="196" t="s">
        <v>591</v>
      </c>
      <c r="O53" s="264" t="s">
        <v>187</v>
      </c>
      <c r="P53" s="177" t="s">
        <v>605</v>
      </c>
      <c r="Q53" s="264" t="s">
        <v>153</v>
      </c>
      <c r="R53" s="599"/>
      <c r="S53" s="263"/>
    </row>
    <row r="54" spans="3:19">
      <c r="C54" s="280">
        <f t="shared" si="0"/>
        <v>38</v>
      </c>
      <c r="D54" s="68"/>
      <c r="E54" s="600" t="s">
        <v>523</v>
      </c>
      <c r="F54" s="281"/>
      <c r="G54" s="281"/>
      <c r="H54" s="281"/>
      <c r="I54" s="281"/>
      <c r="J54" s="281"/>
      <c r="K54" s="281"/>
      <c r="L54" s="281"/>
      <c r="M54" s="186" t="s">
        <v>204</v>
      </c>
      <c r="N54" s="196" t="s">
        <v>591</v>
      </c>
      <c r="O54" s="264" t="s">
        <v>187</v>
      </c>
      <c r="P54" s="177" t="s">
        <v>564</v>
      </c>
      <c r="Q54" s="264" t="s">
        <v>153</v>
      </c>
      <c r="R54" s="532"/>
      <c r="S54" s="263"/>
    </row>
    <row r="55" spans="3:19">
      <c r="C55" s="280">
        <f t="shared" si="0"/>
        <v>39</v>
      </c>
      <c r="D55" s="68"/>
      <c r="E55" s="600" t="s">
        <v>522</v>
      </c>
      <c r="F55" s="281"/>
      <c r="G55" s="281"/>
      <c r="H55" s="281"/>
      <c r="I55" s="281"/>
      <c r="J55" s="281"/>
      <c r="K55" s="281"/>
      <c r="L55" s="281"/>
      <c r="M55" s="186" t="s">
        <v>204</v>
      </c>
      <c r="N55" s="196" t="s">
        <v>591</v>
      </c>
      <c r="O55" s="264" t="s">
        <v>187</v>
      </c>
      <c r="P55" s="177" t="s">
        <v>550</v>
      </c>
      <c r="Q55" s="264" t="s">
        <v>153</v>
      </c>
      <c r="R55" s="532"/>
      <c r="S55" s="263"/>
    </row>
    <row r="56" spans="3:19">
      <c r="C56" s="280">
        <f t="shared" si="0"/>
        <v>40</v>
      </c>
      <c r="D56" s="68"/>
      <c r="E56" s="600" t="s">
        <v>584</v>
      </c>
      <c r="F56" s="281"/>
      <c r="G56" s="281"/>
      <c r="H56" s="281"/>
      <c r="I56" s="281"/>
      <c r="J56" s="281"/>
      <c r="K56" s="281"/>
      <c r="L56" s="281"/>
      <c r="M56" s="190"/>
      <c r="N56" s="196" t="s">
        <v>591</v>
      </c>
      <c r="O56" s="264" t="s">
        <v>187</v>
      </c>
      <c r="P56" s="177" t="s">
        <v>585</v>
      </c>
      <c r="Q56" s="264" t="s">
        <v>153</v>
      </c>
      <c r="R56" s="532"/>
      <c r="S56" s="263"/>
    </row>
    <row r="57" spans="3:19">
      <c r="C57" s="280">
        <f t="shared" si="0"/>
        <v>41</v>
      </c>
      <c r="D57" s="68"/>
      <c r="E57" s="600" t="s">
        <v>586</v>
      </c>
      <c r="F57" s="281"/>
      <c r="G57" s="281"/>
      <c r="H57" s="281"/>
      <c r="I57" s="281"/>
      <c r="J57" s="281"/>
      <c r="K57" s="281"/>
      <c r="L57" s="281"/>
      <c r="M57" s="190"/>
      <c r="N57" s="196" t="s">
        <v>591</v>
      </c>
      <c r="O57" s="264" t="s">
        <v>187</v>
      </c>
      <c r="P57" s="177" t="s">
        <v>594</v>
      </c>
      <c r="Q57" s="264" t="s">
        <v>153</v>
      </c>
      <c r="R57" s="532"/>
      <c r="S57" s="263"/>
    </row>
    <row r="58" spans="3:19">
      <c r="C58" s="280">
        <f t="shared" si="0"/>
        <v>42</v>
      </c>
      <c r="D58" s="69"/>
      <c r="E58" s="181" t="s">
        <v>587</v>
      </c>
      <c r="F58" s="281"/>
      <c r="G58" s="281"/>
      <c r="H58" s="281"/>
      <c r="I58" s="281"/>
      <c r="J58" s="281"/>
      <c r="K58" s="281"/>
      <c r="L58" s="281"/>
      <c r="M58" s="190"/>
      <c r="N58" s="196" t="s">
        <v>591</v>
      </c>
      <c r="O58" s="264" t="s">
        <v>187</v>
      </c>
      <c r="P58" s="177" t="s">
        <v>594</v>
      </c>
      <c r="Q58" s="264" t="s">
        <v>153</v>
      </c>
      <c r="R58" s="533"/>
      <c r="S58" s="263"/>
    </row>
    <row r="59" spans="3:19">
      <c r="C59" s="280">
        <f t="shared" si="0"/>
        <v>43</v>
      </c>
      <c r="D59" s="593" t="s">
        <v>606</v>
      </c>
      <c r="E59" s="287"/>
      <c r="F59" s="287"/>
      <c r="G59" s="287"/>
      <c r="H59" s="287"/>
      <c r="I59" s="287"/>
      <c r="J59" s="287"/>
      <c r="K59" s="287"/>
      <c r="L59" s="287"/>
      <c r="M59" s="193"/>
      <c r="N59" s="195"/>
      <c r="O59" s="289"/>
      <c r="P59" s="295" t="s">
        <v>153</v>
      </c>
      <c r="Q59" s="295" t="s">
        <v>153</v>
      </c>
      <c r="R59" s="289"/>
      <c r="S59" s="289"/>
    </row>
    <row r="60" spans="3:19" ht="27">
      <c r="C60" s="280">
        <f t="shared" si="0"/>
        <v>44</v>
      </c>
      <c r="D60" s="68"/>
      <c r="E60" s="281" t="s">
        <v>286</v>
      </c>
      <c r="F60" s="281"/>
      <c r="G60" s="281"/>
      <c r="H60" s="281"/>
      <c r="I60" s="281"/>
      <c r="J60" s="281"/>
      <c r="K60" s="281"/>
      <c r="L60" s="281"/>
      <c r="M60" s="186" t="s">
        <v>204</v>
      </c>
      <c r="N60" s="196" t="s">
        <v>591</v>
      </c>
      <c r="O60" s="264" t="s">
        <v>187</v>
      </c>
      <c r="P60" s="177" t="s">
        <v>607</v>
      </c>
      <c r="Q60" s="264" t="s">
        <v>153</v>
      </c>
      <c r="R60" s="599"/>
      <c r="S60" s="263"/>
    </row>
    <row r="61" spans="3:19">
      <c r="C61" s="280">
        <f t="shared" si="0"/>
        <v>45</v>
      </c>
      <c r="D61" s="68"/>
      <c r="E61" s="600" t="s">
        <v>523</v>
      </c>
      <c r="F61" s="281"/>
      <c r="G61" s="281"/>
      <c r="H61" s="281"/>
      <c r="I61" s="281"/>
      <c r="J61" s="281"/>
      <c r="K61" s="281"/>
      <c r="L61" s="281"/>
      <c r="M61" s="186" t="s">
        <v>204</v>
      </c>
      <c r="N61" s="196" t="s">
        <v>591</v>
      </c>
      <c r="O61" s="264" t="s">
        <v>187</v>
      </c>
      <c r="P61" s="177" t="s">
        <v>608</v>
      </c>
      <c r="Q61" s="264" t="s">
        <v>153</v>
      </c>
      <c r="R61" s="532"/>
      <c r="S61" s="263"/>
    </row>
    <row r="62" spans="3:19">
      <c r="C62" s="280">
        <f t="shared" si="0"/>
        <v>46</v>
      </c>
      <c r="D62" s="68"/>
      <c r="E62" s="600" t="s">
        <v>522</v>
      </c>
      <c r="F62" s="281"/>
      <c r="G62" s="281"/>
      <c r="H62" s="281"/>
      <c r="I62" s="281"/>
      <c r="J62" s="281"/>
      <c r="K62" s="281"/>
      <c r="L62" s="281"/>
      <c r="M62" s="186" t="s">
        <v>204</v>
      </c>
      <c r="N62" s="196" t="s">
        <v>591</v>
      </c>
      <c r="O62" s="264" t="s">
        <v>187</v>
      </c>
      <c r="P62" s="177" t="s">
        <v>550</v>
      </c>
      <c r="Q62" s="264" t="s">
        <v>153</v>
      </c>
      <c r="R62" s="532"/>
      <c r="S62" s="263"/>
    </row>
    <row r="63" spans="3:19">
      <c r="C63" s="280">
        <f t="shared" si="0"/>
        <v>47</v>
      </c>
      <c r="D63" s="68"/>
      <c r="E63" s="600" t="s">
        <v>584</v>
      </c>
      <c r="F63" s="281"/>
      <c r="G63" s="281"/>
      <c r="H63" s="281"/>
      <c r="I63" s="281"/>
      <c r="J63" s="281"/>
      <c r="K63" s="281"/>
      <c r="L63" s="281"/>
      <c r="M63" s="190"/>
      <c r="N63" s="196" t="s">
        <v>591</v>
      </c>
      <c r="O63" s="264" t="s">
        <v>187</v>
      </c>
      <c r="P63" s="177" t="s">
        <v>585</v>
      </c>
      <c r="Q63" s="264" t="s">
        <v>153</v>
      </c>
      <c r="R63" s="532"/>
      <c r="S63" s="263"/>
    </row>
    <row r="64" spans="3:19">
      <c r="C64" s="280">
        <f t="shared" si="0"/>
        <v>48</v>
      </c>
      <c r="D64" s="68"/>
      <c r="E64" s="600" t="s">
        <v>586</v>
      </c>
      <c r="F64" s="281"/>
      <c r="G64" s="281"/>
      <c r="H64" s="281"/>
      <c r="I64" s="281"/>
      <c r="J64" s="281"/>
      <c r="K64" s="281"/>
      <c r="L64" s="281"/>
      <c r="M64" s="190"/>
      <c r="N64" s="196" t="s">
        <v>591</v>
      </c>
      <c r="O64" s="264" t="s">
        <v>187</v>
      </c>
      <c r="P64" s="177" t="s">
        <v>594</v>
      </c>
      <c r="Q64" s="264" t="s">
        <v>153</v>
      </c>
      <c r="R64" s="532"/>
      <c r="S64" s="263"/>
    </row>
    <row r="65" spans="3:19">
      <c r="C65" s="280">
        <f t="shared" si="0"/>
        <v>49</v>
      </c>
      <c r="D65" s="69"/>
      <c r="E65" s="181" t="s">
        <v>587</v>
      </c>
      <c r="F65" s="281"/>
      <c r="G65" s="281"/>
      <c r="H65" s="281"/>
      <c r="I65" s="281"/>
      <c r="J65" s="281"/>
      <c r="K65" s="281"/>
      <c r="L65" s="281"/>
      <c r="M65" s="190"/>
      <c r="N65" s="196" t="s">
        <v>591</v>
      </c>
      <c r="O65" s="264" t="s">
        <v>187</v>
      </c>
      <c r="P65" s="177" t="s">
        <v>594</v>
      </c>
      <c r="Q65" s="264" t="s">
        <v>153</v>
      </c>
      <c r="R65" s="533"/>
      <c r="S65" s="263"/>
    </row>
    <row r="66" spans="3:19">
      <c r="C66" s="280">
        <f t="shared" si="0"/>
        <v>50</v>
      </c>
      <c r="D66" s="593" t="s">
        <v>609</v>
      </c>
      <c r="E66" s="287"/>
      <c r="F66" s="287"/>
      <c r="G66" s="287"/>
      <c r="H66" s="287"/>
      <c r="I66" s="287"/>
      <c r="J66" s="287"/>
      <c r="K66" s="287"/>
      <c r="L66" s="287"/>
      <c r="M66" s="193"/>
      <c r="N66" s="195"/>
      <c r="O66" s="289"/>
      <c r="P66" s="295" t="s">
        <v>153</v>
      </c>
      <c r="Q66" s="295" t="s">
        <v>153</v>
      </c>
      <c r="R66" s="289"/>
      <c r="S66" s="289"/>
    </row>
    <row r="67" spans="3:19" ht="27">
      <c r="C67" s="280">
        <f t="shared" si="0"/>
        <v>51</v>
      </c>
      <c r="D67" s="68"/>
      <c r="E67" s="281" t="s">
        <v>286</v>
      </c>
      <c r="F67" s="281"/>
      <c r="G67" s="281"/>
      <c r="H67" s="281"/>
      <c r="I67" s="281"/>
      <c r="J67" s="281"/>
      <c r="K67" s="281"/>
      <c r="L67" s="281"/>
      <c r="M67" s="186" t="s">
        <v>204</v>
      </c>
      <c r="N67" s="196" t="s">
        <v>591</v>
      </c>
      <c r="O67" s="264" t="s">
        <v>187</v>
      </c>
      <c r="P67" s="177" t="s">
        <v>610</v>
      </c>
      <c r="Q67" s="264" t="s">
        <v>153</v>
      </c>
      <c r="R67" s="599"/>
      <c r="S67" s="263"/>
    </row>
    <row r="68" spans="3:19">
      <c r="C68" s="280">
        <f t="shared" si="0"/>
        <v>52</v>
      </c>
      <c r="D68" s="68"/>
      <c r="E68" s="600" t="s">
        <v>523</v>
      </c>
      <c r="F68" s="281"/>
      <c r="G68" s="281"/>
      <c r="H68" s="281"/>
      <c r="I68" s="281"/>
      <c r="J68" s="281"/>
      <c r="K68" s="281"/>
      <c r="L68" s="281"/>
      <c r="M68" s="186" t="s">
        <v>204</v>
      </c>
      <c r="N68" s="196" t="s">
        <v>591</v>
      </c>
      <c r="O68" s="264" t="s">
        <v>187</v>
      </c>
      <c r="P68" s="177" t="s">
        <v>561</v>
      </c>
      <c r="Q68" s="264" t="s">
        <v>153</v>
      </c>
      <c r="R68" s="532"/>
      <c r="S68" s="263"/>
    </row>
    <row r="69" spans="3:19">
      <c r="C69" s="280">
        <f t="shared" si="0"/>
        <v>53</v>
      </c>
      <c r="D69" s="68"/>
      <c r="E69" s="600" t="s">
        <v>522</v>
      </c>
      <c r="F69" s="281"/>
      <c r="G69" s="281"/>
      <c r="H69" s="281"/>
      <c r="I69" s="281"/>
      <c r="J69" s="281"/>
      <c r="K69" s="281"/>
      <c r="L69" s="281"/>
      <c r="M69" s="186" t="s">
        <v>204</v>
      </c>
      <c r="N69" s="196" t="s">
        <v>591</v>
      </c>
      <c r="O69" s="264" t="s">
        <v>187</v>
      </c>
      <c r="P69" s="177" t="s">
        <v>550</v>
      </c>
      <c r="Q69" s="264" t="s">
        <v>153</v>
      </c>
      <c r="R69" s="532"/>
      <c r="S69" s="263"/>
    </row>
    <row r="70" spans="3:19">
      <c r="C70" s="280">
        <f t="shared" si="0"/>
        <v>54</v>
      </c>
      <c r="D70" s="68"/>
      <c r="E70" s="600" t="s">
        <v>584</v>
      </c>
      <c r="F70" s="281"/>
      <c r="G70" s="281"/>
      <c r="H70" s="281"/>
      <c r="I70" s="281"/>
      <c r="J70" s="281"/>
      <c r="K70" s="281"/>
      <c r="L70" s="281"/>
      <c r="M70" s="190"/>
      <c r="N70" s="196" t="s">
        <v>591</v>
      </c>
      <c r="O70" s="264" t="s">
        <v>187</v>
      </c>
      <c r="P70" s="177" t="s">
        <v>585</v>
      </c>
      <c r="Q70" s="264" t="s">
        <v>153</v>
      </c>
      <c r="R70" s="532"/>
      <c r="S70" s="263"/>
    </row>
    <row r="71" spans="3:19">
      <c r="C71" s="280">
        <f t="shared" si="0"/>
        <v>55</v>
      </c>
      <c r="D71" s="68"/>
      <c r="E71" s="600" t="s">
        <v>586</v>
      </c>
      <c r="F71" s="281"/>
      <c r="G71" s="281"/>
      <c r="H71" s="281"/>
      <c r="I71" s="281"/>
      <c r="J71" s="281"/>
      <c r="K71" s="281"/>
      <c r="L71" s="281"/>
      <c r="M71" s="190"/>
      <c r="N71" s="196" t="s">
        <v>591</v>
      </c>
      <c r="O71" s="264" t="s">
        <v>187</v>
      </c>
      <c r="P71" s="177" t="s">
        <v>594</v>
      </c>
      <c r="Q71" s="264" t="s">
        <v>153</v>
      </c>
      <c r="R71" s="532"/>
      <c r="S71" s="263"/>
    </row>
    <row r="72" spans="3:19">
      <c r="C72" s="280">
        <f t="shared" si="0"/>
        <v>56</v>
      </c>
      <c r="D72" s="69"/>
      <c r="E72" s="181" t="s">
        <v>587</v>
      </c>
      <c r="F72" s="281"/>
      <c r="G72" s="281"/>
      <c r="H72" s="281"/>
      <c r="I72" s="281"/>
      <c r="J72" s="281"/>
      <c r="K72" s="281"/>
      <c r="L72" s="281"/>
      <c r="M72" s="190"/>
      <c r="N72" s="196" t="s">
        <v>591</v>
      </c>
      <c r="O72" s="264" t="s">
        <v>187</v>
      </c>
      <c r="P72" s="177" t="s">
        <v>594</v>
      </c>
      <c r="Q72" s="264" t="s">
        <v>153</v>
      </c>
      <c r="R72" s="533"/>
      <c r="S72" s="263"/>
    </row>
    <row r="73" spans="3:19">
      <c r="C73" s="280">
        <f t="shared" si="0"/>
        <v>57</v>
      </c>
      <c r="D73" s="593" t="s">
        <v>611</v>
      </c>
      <c r="E73" s="287"/>
      <c r="F73" s="287"/>
      <c r="G73" s="287"/>
      <c r="H73" s="287"/>
      <c r="I73" s="287"/>
      <c r="J73" s="287"/>
      <c r="K73" s="287"/>
      <c r="L73" s="287"/>
      <c r="M73" s="193"/>
      <c r="N73" s="195"/>
      <c r="O73" s="289"/>
      <c r="P73" s="295" t="s">
        <v>153</v>
      </c>
      <c r="Q73" s="295" t="s">
        <v>153</v>
      </c>
      <c r="R73" s="289"/>
      <c r="S73" s="289"/>
    </row>
    <row r="74" spans="3:19" ht="27">
      <c r="C74" s="280">
        <f t="shared" si="0"/>
        <v>58</v>
      </c>
      <c r="D74" s="68"/>
      <c r="E74" s="281" t="s">
        <v>286</v>
      </c>
      <c r="F74" s="281"/>
      <c r="G74" s="281"/>
      <c r="H74" s="281"/>
      <c r="I74" s="281"/>
      <c r="J74" s="281"/>
      <c r="K74" s="281"/>
      <c r="L74" s="281"/>
      <c r="M74" s="186" t="s">
        <v>204</v>
      </c>
      <c r="N74" s="196" t="s">
        <v>591</v>
      </c>
      <c r="O74" s="264" t="s">
        <v>187</v>
      </c>
      <c r="P74" s="177" t="s">
        <v>612</v>
      </c>
      <c r="Q74" s="264" t="s">
        <v>153</v>
      </c>
      <c r="R74" s="599"/>
      <c r="S74" s="263"/>
    </row>
    <row r="75" spans="3:19">
      <c r="C75" s="280">
        <f t="shared" si="0"/>
        <v>59</v>
      </c>
      <c r="D75" s="68"/>
      <c r="E75" s="600" t="s">
        <v>523</v>
      </c>
      <c r="F75" s="281"/>
      <c r="G75" s="281"/>
      <c r="H75" s="281"/>
      <c r="I75" s="281"/>
      <c r="J75" s="281"/>
      <c r="K75" s="281"/>
      <c r="L75" s="281"/>
      <c r="M75" s="186" t="s">
        <v>204</v>
      </c>
      <c r="N75" s="196" t="s">
        <v>591</v>
      </c>
      <c r="O75" s="264" t="s">
        <v>187</v>
      </c>
      <c r="P75" s="177" t="s">
        <v>567</v>
      </c>
      <c r="Q75" s="264" t="s">
        <v>153</v>
      </c>
      <c r="R75" s="532"/>
      <c r="S75" s="263"/>
    </row>
    <row r="76" spans="3:19">
      <c r="C76" s="280">
        <f t="shared" si="0"/>
        <v>60</v>
      </c>
      <c r="D76" s="68"/>
      <c r="E76" s="600" t="s">
        <v>522</v>
      </c>
      <c r="F76" s="281"/>
      <c r="G76" s="281"/>
      <c r="H76" s="281"/>
      <c r="I76" s="281"/>
      <c r="J76" s="281"/>
      <c r="K76" s="281"/>
      <c r="L76" s="281"/>
      <c r="M76" s="186" t="s">
        <v>204</v>
      </c>
      <c r="N76" s="196" t="s">
        <v>591</v>
      </c>
      <c r="O76" s="264" t="s">
        <v>187</v>
      </c>
      <c r="P76" s="177" t="s">
        <v>550</v>
      </c>
      <c r="Q76" s="264" t="s">
        <v>153</v>
      </c>
      <c r="R76" s="532"/>
      <c r="S76" s="263"/>
    </row>
    <row r="77" spans="3:19">
      <c r="C77" s="280">
        <f t="shared" si="0"/>
        <v>61</v>
      </c>
      <c r="D77" s="68"/>
      <c r="E77" s="600" t="s">
        <v>584</v>
      </c>
      <c r="F77" s="281"/>
      <c r="G77" s="281"/>
      <c r="H77" s="281"/>
      <c r="I77" s="281"/>
      <c r="J77" s="281"/>
      <c r="K77" s="281"/>
      <c r="L77" s="281"/>
      <c r="M77" s="190"/>
      <c r="N77" s="196" t="s">
        <v>591</v>
      </c>
      <c r="O77" s="264" t="s">
        <v>187</v>
      </c>
      <c r="P77" s="177" t="s">
        <v>585</v>
      </c>
      <c r="Q77" s="264" t="s">
        <v>153</v>
      </c>
      <c r="R77" s="532"/>
      <c r="S77" s="263"/>
    </row>
    <row r="78" spans="3:19">
      <c r="C78" s="280">
        <f t="shared" si="0"/>
        <v>62</v>
      </c>
      <c r="D78" s="68"/>
      <c r="E78" s="600" t="s">
        <v>586</v>
      </c>
      <c r="F78" s="281"/>
      <c r="G78" s="281"/>
      <c r="H78" s="281"/>
      <c r="I78" s="281"/>
      <c r="J78" s="281"/>
      <c r="K78" s="281"/>
      <c r="L78" s="281"/>
      <c r="M78" s="190"/>
      <c r="N78" s="196" t="s">
        <v>591</v>
      </c>
      <c r="O78" s="264" t="s">
        <v>187</v>
      </c>
      <c r="P78" s="177" t="s">
        <v>594</v>
      </c>
      <c r="Q78" s="264" t="s">
        <v>153</v>
      </c>
      <c r="R78" s="532"/>
      <c r="S78" s="263"/>
    </row>
    <row r="79" spans="3:19">
      <c r="C79" s="280">
        <f t="shared" si="0"/>
        <v>63</v>
      </c>
      <c r="D79" s="69"/>
      <c r="E79" s="181" t="s">
        <v>587</v>
      </c>
      <c r="F79" s="281"/>
      <c r="G79" s="281"/>
      <c r="H79" s="281"/>
      <c r="I79" s="281"/>
      <c r="J79" s="281"/>
      <c r="K79" s="281"/>
      <c r="L79" s="281"/>
      <c r="M79" s="190"/>
      <c r="N79" s="196" t="s">
        <v>591</v>
      </c>
      <c r="O79" s="264" t="s">
        <v>187</v>
      </c>
      <c r="P79" s="177" t="s">
        <v>594</v>
      </c>
      <c r="Q79" s="264" t="s">
        <v>153</v>
      </c>
      <c r="R79" s="533"/>
      <c r="S79" s="263"/>
    </row>
    <row r="80" spans="3:19">
      <c r="C80" s="280">
        <f t="shared" si="0"/>
        <v>64</v>
      </c>
      <c r="D80" s="593" t="s">
        <v>613</v>
      </c>
      <c r="E80" s="287"/>
      <c r="F80" s="287"/>
      <c r="G80" s="287"/>
      <c r="H80" s="287"/>
      <c r="I80" s="287"/>
      <c r="J80" s="287"/>
      <c r="K80" s="287"/>
      <c r="L80" s="287"/>
      <c r="M80" s="193"/>
      <c r="N80" s="195"/>
      <c r="O80" s="289"/>
      <c r="P80" s="295" t="s">
        <v>153</v>
      </c>
      <c r="Q80" s="295" t="s">
        <v>153</v>
      </c>
      <c r="R80" s="289"/>
      <c r="S80" s="289"/>
    </row>
    <row r="81" spans="3:19">
      <c r="C81" s="280">
        <f t="shared" ref="C81:C93" si="1">ROW()-16</f>
        <v>65</v>
      </c>
      <c r="D81" s="68"/>
      <c r="E81" s="281" t="s">
        <v>286</v>
      </c>
      <c r="F81" s="281"/>
      <c r="G81" s="281"/>
      <c r="H81" s="281"/>
      <c r="I81" s="281"/>
      <c r="J81" s="281"/>
      <c r="K81" s="281"/>
      <c r="L81" s="281"/>
      <c r="M81" s="186" t="s">
        <v>204</v>
      </c>
      <c r="N81" s="196" t="s">
        <v>591</v>
      </c>
      <c r="O81" s="264" t="s">
        <v>187</v>
      </c>
      <c r="P81" s="177" t="s">
        <v>614</v>
      </c>
      <c r="Q81" s="264" t="s">
        <v>153</v>
      </c>
      <c r="R81" s="599"/>
      <c r="S81" s="263"/>
    </row>
    <row r="82" spans="3:19">
      <c r="C82" s="280">
        <f t="shared" si="1"/>
        <v>66</v>
      </c>
      <c r="D82" s="68"/>
      <c r="E82" s="600" t="s">
        <v>523</v>
      </c>
      <c r="F82" s="281"/>
      <c r="G82" s="281"/>
      <c r="H82" s="281"/>
      <c r="I82" s="281"/>
      <c r="J82" s="281"/>
      <c r="K82" s="281"/>
      <c r="L82" s="281"/>
      <c r="M82" s="186" t="s">
        <v>204</v>
      </c>
      <c r="N82" s="196" t="s">
        <v>591</v>
      </c>
      <c r="O82" s="264" t="s">
        <v>187</v>
      </c>
      <c r="P82" s="177" t="s">
        <v>615</v>
      </c>
      <c r="Q82" s="264" t="s">
        <v>153</v>
      </c>
      <c r="R82" s="532"/>
      <c r="S82" s="263"/>
    </row>
    <row r="83" spans="3:19">
      <c r="C83" s="280">
        <f t="shared" si="1"/>
        <v>67</v>
      </c>
      <c r="D83" s="68"/>
      <c r="E83" s="600" t="s">
        <v>522</v>
      </c>
      <c r="F83" s="281"/>
      <c r="G83" s="281"/>
      <c r="H83" s="281"/>
      <c r="I83" s="281"/>
      <c r="J83" s="281"/>
      <c r="K83" s="281"/>
      <c r="L83" s="281"/>
      <c r="M83" s="186" t="s">
        <v>204</v>
      </c>
      <c r="N83" s="196" t="s">
        <v>591</v>
      </c>
      <c r="O83" s="264" t="s">
        <v>187</v>
      </c>
      <c r="P83" s="177" t="s">
        <v>616</v>
      </c>
      <c r="Q83" s="264" t="s">
        <v>153</v>
      </c>
      <c r="R83" s="532"/>
      <c r="S83" s="263"/>
    </row>
    <row r="84" spans="3:19" ht="94.5">
      <c r="C84" s="280">
        <f t="shared" si="1"/>
        <v>68</v>
      </c>
      <c r="D84" s="68"/>
      <c r="E84" s="600" t="s">
        <v>584</v>
      </c>
      <c r="F84" s="281"/>
      <c r="G84" s="281"/>
      <c r="H84" s="281"/>
      <c r="I84" s="281"/>
      <c r="J84" s="281"/>
      <c r="K84" s="281"/>
      <c r="L84" s="281"/>
      <c r="M84" s="190"/>
      <c r="N84" s="196" t="s">
        <v>591</v>
      </c>
      <c r="O84" s="264" t="s">
        <v>187</v>
      </c>
      <c r="P84" s="177" t="s">
        <v>617</v>
      </c>
      <c r="Q84" s="264" t="s">
        <v>153</v>
      </c>
      <c r="R84" s="532"/>
      <c r="S84" s="263"/>
    </row>
    <row r="85" spans="3:19">
      <c r="C85" s="280">
        <f t="shared" si="1"/>
        <v>69</v>
      </c>
      <c r="D85" s="68"/>
      <c r="E85" s="600" t="s">
        <v>586</v>
      </c>
      <c r="F85" s="281"/>
      <c r="G85" s="281"/>
      <c r="H85" s="281"/>
      <c r="I85" s="281"/>
      <c r="J85" s="281"/>
      <c r="K85" s="281"/>
      <c r="L85" s="281"/>
      <c r="M85" s="190"/>
      <c r="N85" s="196" t="s">
        <v>591</v>
      </c>
      <c r="O85" s="264" t="s">
        <v>187</v>
      </c>
      <c r="P85" s="177" t="s">
        <v>594</v>
      </c>
      <c r="Q85" s="264" t="s">
        <v>153</v>
      </c>
      <c r="R85" s="532"/>
      <c r="S85" s="263"/>
    </row>
    <row r="86" spans="3:19">
      <c r="C86" s="280">
        <f t="shared" si="1"/>
        <v>70</v>
      </c>
      <c r="D86" s="69"/>
      <c r="E86" s="181" t="s">
        <v>587</v>
      </c>
      <c r="F86" s="281"/>
      <c r="G86" s="281"/>
      <c r="H86" s="281"/>
      <c r="I86" s="281"/>
      <c r="J86" s="281"/>
      <c r="K86" s="281"/>
      <c r="L86" s="281"/>
      <c r="M86" s="190"/>
      <c r="N86" s="196" t="s">
        <v>591</v>
      </c>
      <c r="O86" s="264" t="s">
        <v>187</v>
      </c>
      <c r="P86" s="177" t="s">
        <v>603</v>
      </c>
      <c r="Q86" s="264" t="s">
        <v>153</v>
      </c>
      <c r="R86" s="533"/>
      <c r="S86" s="263"/>
    </row>
    <row r="87" spans="3:19">
      <c r="C87" s="280">
        <f t="shared" si="1"/>
        <v>71</v>
      </c>
      <c r="D87" s="593" t="s">
        <v>618</v>
      </c>
      <c r="E87" s="287"/>
      <c r="F87" s="287"/>
      <c r="G87" s="287"/>
      <c r="H87" s="287"/>
      <c r="I87" s="287"/>
      <c r="J87" s="287"/>
      <c r="K87" s="287"/>
      <c r="L87" s="287"/>
      <c r="M87" s="193"/>
      <c r="N87" s="195"/>
      <c r="O87" s="289"/>
      <c r="P87" s="295" t="s">
        <v>153</v>
      </c>
      <c r="Q87" s="295" t="s">
        <v>153</v>
      </c>
      <c r="R87" s="289"/>
      <c r="S87" s="289"/>
    </row>
    <row r="88" spans="3:19" ht="27">
      <c r="C88" s="280">
        <f t="shared" si="1"/>
        <v>72</v>
      </c>
      <c r="D88" s="68"/>
      <c r="E88" s="281" t="s">
        <v>286</v>
      </c>
      <c r="F88" s="281"/>
      <c r="G88" s="281"/>
      <c r="H88" s="281"/>
      <c r="I88" s="281"/>
      <c r="J88" s="281"/>
      <c r="K88" s="281"/>
      <c r="L88" s="281"/>
      <c r="M88" s="186" t="s">
        <v>204</v>
      </c>
      <c r="N88" s="196" t="s">
        <v>591</v>
      </c>
      <c r="O88" s="264" t="s">
        <v>187</v>
      </c>
      <c r="P88" s="177" t="s">
        <v>619</v>
      </c>
      <c r="Q88" s="264" t="s">
        <v>153</v>
      </c>
      <c r="R88" s="599"/>
      <c r="S88" s="263"/>
    </row>
    <row r="89" spans="3:19">
      <c r="C89" s="280">
        <f t="shared" si="1"/>
        <v>73</v>
      </c>
      <c r="D89" s="68"/>
      <c r="E89" s="600" t="s">
        <v>523</v>
      </c>
      <c r="F89" s="281"/>
      <c r="G89" s="281"/>
      <c r="H89" s="281"/>
      <c r="I89" s="281"/>
      <c r="J89" s="281"/>
      <c r="K89" s="281"/>
      <c r="L89" s="281"/>
      <c r="M89" s="186" t="s">
        <v>204</v>
      </c>
      <c r="N89" s="196" t="s">
        <v>591</v>
      </c>
      <c r="O89" s="264" t="s">
        <v>187</v>
      </c>
      <c r="P89" s="177" t="s">
        <v>620</v>
      </c>
      <c r="Q89" s="264" t="s">
        <v>153</v>
      </c>
      <c r="R89" s="532"/>
      <c r="S89" s="263"/>
    </row>
    <row r="90" spans="3:19">
      <c r="C90" s="280">
        <f t="shared" si="1"/>
        <v>74</v>
      </c>
      <c r="D90" s="68"/>
      <c r="E90" s="600" t="s">
        <v>522</v>
      </c>
      <c r="F90" s="281"/>
      <c r="G90" s="281"/>
      <c r="H90" s="281"/>
      <c r="I90" s="281"/>
      <c r="J90" s="281"/>
      <c r="K90" s="281"/>
      <c r="L90" s="281"/>
      <c r="M90" s="186" t="s">
        <v>204</v>
      </c>
      <c r="N90" s="196" t="s">
        <v>591</v>
      </c>
      <c r="O90" s="264" t="s">
        <v>187</v>
      </c>
      <c r="P90" s="177" t="s">
        <v>550</v>
      </c>
      <c r="Q90" s="264" t="s">
        <v>153</v>
      </c>
      <c r="R90" s="532"/>
      <c r="S90" s="263"/>
    </row>
    <row r="91" spans="3:19">
      <c r="C91" s="280">
        <f t="shared" si="1"/>
        <v>75</v>
      </c>
      <c r="D91" s="68"/>
      <c r="E91" s="600" t="s">
        <v>584</v>
      </c>
      <c r="F91" s="281"/>
      <c r="G91" s="281"/>
      <c r="H91" s="281"/>
      <c r="I91" s="281"/>
      <c r="J91" s="281"/>
      <c r="K91" s="281"/>
      <c r="L91" s="281"/>
      <c r="M91" s="190"/>
      <c r="N91" s="196" t="s">
        <v>591</v>
      </c>
      <c r="O91" s="264" t="s">
        <v>187</v>
      </c>
      <c r="P91" s="177" t="s">
        <v>585</v>
      </c>
      <c r="Q91" s="264" t="s">
        <v>153</v>
      </c>
      <c r="R91" s="532"/>
      <c r="S91" s="263"/>
    </row>
    <row r="92" spans="3:19">
      <c r="C92" s="280">
        <f t="shared" si="1"/>
        <v>76</v>
      </c>
      <c r="D92" s="68"/>
      <c r="E92" s="600" t="s">
        <v>586</v>
      </c>
      <c r="F92" s="281"/>
      <c r="G92" s="281"/>
      <c r="H92" s="281"/>
      <c r="I92" s="281"/>
      <c r="J92" s="281"/>
      <c r="K92" s="281"/>
      <c r="L92" s="281"/>
      <c r="M92" s="190"/>
      <c r="N92" s="196" t="s">
        <v>591</v>
      </c>
      <c r="O92" s="264" t="s">
        <v>187</v>
      </c>
      <c r="P92" s="177" t="s">
        <v>594</v>
      </c>
      <c r="Q92" s="264" t="s">
        <v>153</v>
      </c>
      <c r="R92" s="532"/>
      <c r="S92" s="263"/>
    </row>
    <row r="93" spans="3:19">
      <c r="C93" s="280">
        <f t="shared" si="1"/>
        <v>77</v>
      </c>
      <c r="D93" s="69"/>
      <c r="E93" s="181" t="s">
        <v>587</v>
      </c>
      <c r="F93" s="281"/>
      <c r="G93" s="281"/>
      <c r="H93" s="281"/>
      <c r="I93" s="281"/>
      <c r="J93" s="281"/>
      <c r="K93" s="281"/>
      <c r="L93" s="281"/>
      <c r="M93" s="190"/>
      <c r="N93" s="196" t="s">
        <v>591</v>
      </c>
      <c r="O93" s="264" t="s">
        <v>187</v>
      </c>
      <c r="P93" s="177" t="s">
        <v>594</v>
      </c>
      <c r="Q93" s="264" t="s">
        <v>153</v>
      </c>
      <c r="R93" s="533"/>
      <c r="S93" s="263"/>
    </row>
  </sheetData>
  <mergeCells count="30">
    <mergeCell ref="R74:R79"/>
    <mergeCell ref="R81:R86"/>
    <mergeCell ref="R18:R23"/>
    <mergeCell ref="R25:R30"/>
    <mergeCell ref="R32:R37"/>
    <mergeCell ref="R39:R44"/>
    <mergeCell ref="R46:R51"/>
    <mergeCell ref="R88:R93"/>
    <mergeCell ref="D7:J7"/>
    <mergeCell ref="K7:O7"/>
    <mergeCell ref="D8:J8"/>
    <mergeCell ref="K8:O8"/>
    <mergeCell ref="D9:J9"/>
    <mergeCell ref="K9:O9"/>
    <mergeCell ref="D10:J10"/>
    <mergeCell ref="K10:O10"/>
    <mergeCell ref="D11:J11"/>
    <mergeCell ref="K11:O11"/>
    <mergeCell ref="D12:J12"/>
    <mergeCell ref="K12:O12"/>
    <mergeCell ref="R53:R58"/>
    <mergeCell ref="R60:R65"/>
    <mergeCell ref="R67:R72"/>
    <mergeCell ref="S15:S16"/>
    <mergeCell ref="C15:C16"/>
    <mergeCell ref="D15:M16"/>
    <mergeCell ref="N15:N16"/>
    <mergeCell ref="O15:O16"/>
    <mergeCell ref="P15:P16"/>
    <mergeCell ref="R15:R16"/>
  </mergeCells>
  <phoneticPr fontId="18"/>
  <conditionalFormatting sqref="P17 P24">
    <cfRule type="cellIs" dxfId="728" priority="1138" operator="equal">
      <formula>"未定義"</formula>
    </cfRule>
  </conditionalFormatting>
  <conditionalFormatting sqref="Q17">
    <cfRule type="cellIs" dxfId="727" priority="1137" operator="equal">
      <formula>"未定義"</formula>
    </cfRule>
  </conditionalFormatting>
  <conditionalFormatting sqref="Q24">
    <cfRule type="cellIs" dxfId="726" priority="1136" operator="equal">
      <formula>"未定義"</formula>
    </cfRule>
  </conditionalFormatting>
  <conditionalFormatting sqref="Q24">
    <cfRule type="cellIs" dxfId="725" priority="1135" operator="equal">
      <formula>"未定義"</formula>
    </cfRule>
  </conditionalFormatting>
  <conditionalFormatting sqref="P31">
    <cfRule type="cellIs" dxfId="724" priority="1092" operator="equal">
      <formula>"未定義"</formula>
    </cfRule>
  </conditionalFormatting>
  <conditionalFormatting sqref="Q45">
    <cfRule type="cellIs" dxfId="723" priority="692" operator="equal">
      <formula>"未定義"</formula>
    </cfRule>
  </conditionalFormatting>
  <conditionalFormatting sqref="Q38">
    <cfRule type="cellIs" dxfId="722" priority="721" operator="equal">
      <formula>"未定義"</formula>
    </cfRule>
  </conditionalFormatting>
  <conditionalFormatting sqref="P87">
    <cfRule type="cellIs" dxfId="721" priority="783" operator="equal">
      <formula>"未定義"</formula>
    </cfRule>
  </conditionalFormatting>
  <conditionalFormatting sqref="Q87:Q93">
    <cfRule type="cellIs" dxfId="720" priority="782" operator="equal">
      <formula>"未定義"</formula>
    </cfRule>
  </conditionalFormatting>
  <conditionalFormatting sqref="Q87">
    <cfRule type="cellIs" dxfId="719" priority="781" operator="equal">
      <formula>"未定義"</formula>
    </cfRule>
  </conditionalFormatting>
  <conditionalFormatting sqref="Q31">
    <cfRule type="cellIs" dxfId="718" priority="752" operator="equal">
      <formula>"未定義"</formula>
    </cfRule>
  </conditionalFormatting>
  <conditionalFormatting sqref="Q31">
    <cfRule type="cellIs" dxfId="717" priority="751" operator="equal">
      <formula>"未定義"</formula>
    </cfRule>
  </conditionalFormatting>
  <conditionalFormatting sqref="Q38">
    <cfRule type="cellIs" dxfId="716" priority="722" operator="equal">
      <formula>"未定義"</formula>
    </cfRule>
  </conditionalFormatting>
  <conditionalFormatting sqref="Q45">
    <cfRule type="cellIs" dxfId="715" priority="691" operator="equal">
      <formula>"未定義"</formula>
    </cfRule>
  </conditionalFormatting>
  <conditionalFormatting sqref="Q52">
    <cfRule type="cellIs" dxfId="714" priority="662" operator="equal">
      <formula>"未定義"</formula>
    </cfRule>
  </conditionalFormatting>
  <conditionalFormatting sqref="Q52">
    <cfRule type="cellIs" dxfId="713" priority="661" operator="equal">
      <formula>"未定義"</formula>
    </cfRule>
  </conditionalFormatting>
  <conditionalFormatting sqref="Q59">
    <cfRule type="cellIs" dxfId="712" priority="632" operator="equal">
      <formula>"未定義"</formula>
    </cfRule>
  </conditionalFormatting>
  <conditionalFormatting sqref="Q59">
    <cfRule type="cellIs" dxfId="711" priority="631" operator="equal">
      <formula>"未定義"</formula>
    </cfRule>
  </conditionalFormatting>
  <conditionalFormatting sqref="Q66">
    <cfRule type="cellIs" dxfId="710" priority="602" operator="equal">
      <formula>"未定義"</formula>
    </cfRule>
  </conditionalFormatting>
  <conditionalFormatting sqref="Q66">
    <cfRule type="cellIs" dxfId="709" priority="601" operator="equal">
      <formula>"未定義"</formula>
    </cfRule>
  </conditionalFormatting>
  <conditionalFormatting sqref="Q73">
    <cfRule type="cellIs" dxfId="708" priority="572" operator="equal">
      <formula>"未定義"</formula>
    </cfRule>
  </conditionalFormatting>
  <conditionalFormatting sqref="Q73">
    <cfRule type="cellIs" dxfId="707" priority="571" operator="equal">
      <formula>"未定義"</formula>
    </cfRule>
  </conditionalFormatting>
  <conditionalFormatting sqref="Q80">
    <cfRule type="cellIs" dxfId="706" priority="542" operator="equal">
      <formula>"未定義"</formula>
    </cfRule>
  </conditionalFormatting>
  <conditionalFormatting sqref="Q80">
    <cfRule type="cellIs" dxfId="705" priority="541" operator="equal">
      <formula>"未定義"</formula>
    </cfRule>
  </conditionalFormatting>
  <conditionalFormatting sqref="Q81:Q86">
    <cfRule type="cellIs" dxfId="704" priority="480" operator="equal">
      <formula>"未定義"</formula>
    </cfRule>
  </conditionalFormatting>
  <conditionalFormatting sqref="Q74:Q79">
    <cfRule type="cellIs" dxfId="703" priority="465" operator="equal">
      <formula>"未定義"</formula>
    </cfRule>
  </conditionalFormatting>
  <conditionalFormatting sqref="Q67:Q72">
    <cfRule type="cellIs" dxfId="702" priority="450" operator="equal">
      <formula>"未定義"</formula>
    </cfRule>
  </conditionalFormatting>
  <conditionalFormatting sqref="Q60:Q65">
    <cfRule type="cellIs" dxfId="701" priority="435" operator="equal">
      <formula>"未定義"</formula>
    </cfRule>
  </conditionalFormatting>
  <conditionalFormatting sqref="Q53:Q58">
    <cfRule type="cellIs" dxfId="700" priority="420" operator="equal">
      <formula>"未定義"</formula>
    </cfRule>
  </conditionalFormatting>
  <conditionalFormatting sqref="Q46:Q51">
    <cfRule type="cellIs" dxfId="699" priority="405" operator="equal">
      <formula>"未定義"</formula>
    </cfRule>
  </conditionalFormatting>
  <conditionalFormatting sqref="Q39:Q44">
    <cfRule type="cellIs" dxfId="698" priority="390" operator="equal">
      <formula>"未定義"</formula>
    </cfRule>
  </conditionalFormatting>
  <conditionalFormatting sqref="Q32:Q37">
    <cfRule type="cellIs" dxfId="697" priority="375" operator="equal">
      <formula>"未定義"</formula>
    </cfRule>
  </conditionalFormatting>
  <conditionalFormatting sqref="Q25:Q30">
    <cfRule type="cellIs" dxfId="696" priority="360" operator="equal">
      <formula>"未定義"</formula>
    </cfRule>
  </conditionalFormatting>
  <conditionalFormatting sqref="Q18:Q23">
    <cfRule type="cellIs" dxfId="695" priority="345" operator="equal">
      <formula>"未定義"</formula>
    </cfRule>
  </conditionalFormatting>
  <conditionalFormatting sqref="P38">
    <cfRule type="cellIs" dxfId="694" priority="7" operator="equal">
      <formula>"未定義"</formula>
    </cfRule>
  </conditionalFormatting>
  <conditionalFormatting sqref="P45">
    <cfRule type="cellIs" dxfId="693" priority="6" operator="equal">
      <formula>"未定義"</formula>
    </cfRule>
  </conditionalFormatting>
  <conditionalFormatting sqref="P52">
    <cfRule type="cellIs" dxfId="692" priority="5" operator="equal">
      <formula>"未定義"</formula>
    </cfRule>
  </conditionalFormatting>
  <conditionalFormatting sqref="P59">
    <cfRule type="cellIs" dxfId="691" priority="4" operator="equal">
      <formula>"未定義"</formula>
    </cfRule>
  </conditionalFormatting>
  <conditionalFormatting sqref="P66">
    <cfRule type="cellIs" dxfId="690" priority="3" operator="equal">
      <formula>"未定義"</formula>
    </cfRule>
  </conditionalFormatting>
  <conditionalFormatting sqref="P73">
    <cfRule type="cellIs" dxfId="689" priority="2" operator="equal">
      <formula>"未定義"</formula>
    </cfRule>
  </conditionalFormatting>
  <conditionalFormatting sqref="P80">
    <cfRule type="cellIs" dxfId="688" priority="1" operator="equal">
      <formula>"未定義"</formula>
    </cfRule>
  </conditionalFormatting>
  <dataValidations disablePrompts="1" count="1">
    <dataValidation showInputMessage="1" showErrorMessage="1" sqref="S4 K11" xr:uid="{00000000-0002-0000-1700-000000000000}"/>
  </dataValidations>
  <pageMargins left="0.70866141732283472" right="0.70866141732283472" top="0.74803149606299213" bottom="0.74803149606299213" header="0.31496062992125984" footer="0.31496062992125984"/>
  <pageSetup paperSize="9" scale="33" fitToHeight="0" orientation="landscape" r:id="rId1"/>
  <headerFooter scaleWithDoc="0">
    <oddFooter>&amp;LHitachi Confidential&amp;C&amp;P / &amp;N&amp;R(C) Hitachi, Ltd. 2020. All rights reserved.</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84">
    <pageSetUpPr fitToPage="1"/>
  </sheetPr>
  <dimension ref="B1:S44"/>
  <sheetViews>
    <sheetView showGridLines="0" view="pageBreakPreview" topLeftCell="A7" zoomScale="55" zoomScaleNormal="70" zoomScaleSheetLayoutView="55" workbookViewId="0">
      <selection activeCell="R29" sqref="R29"/>
    </sheetView>
  </sheetViews>
  <sheetFormatPr defaultColWidth="9" defaultRowHeight="13.5"/>
  <cols>
    <col min="1" max="1" width="0.85546875" style="20" customWidth="1"/>
    <col min="2" max="2" width="3.42578125" style="20" customWidth="1"/>
    <col min="3" max="3" width="5.5703125" style="20" customWidth="1"/>
    <col min="4" max="13" width="3.5703125" style="20" customWidth="1"/>
    <col min="14" max="14" width="17.85546875" style="20" customWidth="1"/>
    <col min="15" max="15" width="18.42578125" style="20" customWidth="1"/>
    <col min="16" max="16" width="13" style="20" bestFit="1" customWidth="1"/>
    <col min="17" max="17" width="15.7109375" style="20" customWidth="1"/>
    <col min="18" max="18" width="52.5703125" style="20" customWidth="1"/>
    <col min="19" max="19" width="22" style="20" customWidth="1"/>
    <col min="20" max="25" width="9" style="20" customWidth="1"/>
    <col min="26" max="16384" width="9" style="20"/>
  </cols>
  <sheetData>
    <row r="1" spans="2:19" ht="8.1" customHeight="1"/>
    <row r="2" spans="2:19" ht="17.25">
      <c r="B2" s="18" t="s">
        <v>514</v>
      </c>
    </row>
    <row r="3" spans="2:19" ht="17.25">
      <c r="B3" s="62" t="s">
        <v>621</v>
      </c>
    </row>
    <row r="4" spans="2:19" s="37" customFormat="1" ht="17.25">
      <c r="D4" s="44"/>
      <c r="N4" s="42"/>
    </row>
    <row r="5" spans="2:19" ht="13.5" customHeight="1"/>
    <row r="6" spans="2:19" ht="13.5" customHeight="1">
      <c r="B6" s="20" t="s">
        <v>240</v>
      </c>
    </row>
    <row r="7" spans="2:19" s="19" customFormat="1" ht="13.5" customHeight="1">
      <c r="C7" s="428" t="s">
        <v>10</v>
      </c>
      <c r="D7" s="495" t="s">
        <v>166</v>
      </c>
      <c r="E7" s="495"/>
      <c r="F7" s="495"/>
      <c r="G7" s="495"/>
      <c r="H7" s="495"/>
      <c r="I7" s="495"/>
      <c r="J7" s="495"/>
      <c r="K7" s="495" t="s">
        <v>167</v>
      </c>
      <c r="L7" s="495"/>
      <c r="M7" s="495"/>
      <c r="N7" s="495"/>
      <c r="O7" s="495"/>
      <c r="P7" s="20"/>
      <c r="Q7" s="20"/>
      <c r="R7" s="20"/>
      <c r="S7" s="20"/>
    </row>
    <row r="8" spans="2:19" ht="13.5" customHeight="1">
      <c r="C8" s="279">
        <v>1</v>
      </c>
      <c r="D8" s="505" t="s">
        <v>168</v>
      </c>
      <c r="E8" s="506"/>
      <c r="F8" s="506"/>
      <c r="G8" s="506"/>
      <c r="H8" s="506"/>
      <c r="I8" s="506"/>
      <c r="J8" s="507"/>
      <c r="K8" s="500" t="s">
        <v>187</v>
      </c>
      <c r="L8" s="500"/>
      <c r="M8" s="500"/>
      <c r="N8" s="500"/>
      <c r="O8" s="500"/>
    </row>
    <row r="9" spans="2:19" ht="13.5" customHeight="1">
      <c r="C9" s="279">
        <v>2</v>
      </c>
      <c r="D9" s="505" t="s">
        <v>170</v>
      </c>
      <c r="E9" s="506"/>
      <c r="F9" s="506"/>
      <c r="G9" s="506"/>
      <c r="H9" s="506"/>
      <c r="I9" s="506"/>
      <c r="J9" s="507"/>
      <c r="K9" s="500" t="s">
        <v>187</v>
      </c>
      <c r="L9" s="500"/>
      <c r="M9" s="500"/>
      <c r="N9" s="500"/>
      <c r="O9" s="500"/>
    </row>
    <row r="10" spans="2:19" ht="13.5" customHeight="1">
      <c r="C10" s="279">
        <v>3</v>
      </c>
      <c r="D10" s="505" t="s">
        <v>172</v>
      </c>
      <c r="E10" s="506"/>
      <c r="F10" s="506"/>
      <c r="G10" s="506"/>
      <c r="H10" s="506"/>
      <c r="I10" s="506"/>
      <c r="J10" s="507"/>
      <c r="K10" s="500" t="s">
        <v>622</v>
      </c>
      <c r="L10" s="500"/>
      <c r="M10" s="500"/>
      <c r="N10" s="500"/>
      <c r="O10" s="500"/>
    </row>
    <row r="11" spans="2:19" ht="13.5" customHeight="1">
      <c r="C11" s="279">
        <v>4</v>
      </c>
      <c r="D11" s="505" t="s">
        <v>174</v>
      </c>
      <c r="E11" s="506"/>
      <c r="F11" s="506"/>
      <c r="G11" s="506"/>
      <c r="H11" s="506"/>
      <c r="I11" s="506"/>
      <c r="J11" s="507"/>
      <c r="K11" s="500" t="s">
        <v>187</v>
      </c>
      <c r="L11" s="500"/>
      <c r="M11" s="500"/>
      <c r="N11" s="500"/>
      <c r="O11" s="500"/>
    </row>
    <row r="12" spans="2:19" ht="13.5" customHeight="1">
      <c r="C12" s="243">
        <v>5</v>
      </c>
      <c r="D12" s="508" t="s">
        <v>243</v>
      </c>
      <c r="E12" s="509"/>
      <c r="F12" s="509"/>
      <c r="G12" s="509"/>
      <c r="H12" s="509"/>
      <c r="I12" s="509"/>
      <c r="J12" s="510"/>
      <c r="K12" s="534" t="s">
        <v>187</v>
      </c>
      <c r="L12" s="534"/>
      <c r="M12" s="534"/>
      <c r="N12" s="534"/>
      <c r="O12" s="534"/>
    </row>
    <row r="14" spans="2:19">
      <c r="B14" s="20" t="s">
        <v>178</v>
      </c>
    </row>
    <row r="15" spans="2:19" s="19" customFormat="1" ht="18" customHeight="1">
      <c r="C15" s="580" t="s">
        <v>10</v>
      </c>
      <c r="D15" s="581" t="s">
        <v>179</v>
      </c>
      <c r="E15" s="582"/>
      <c r="F15" s="582"/>
      <c r="G15" s="582"/>
      <c r="H15" s="582"/>
      <c r="I15" s="582"/>
      <c r="J15" s="582"/>
      <c r="K15" s="582"/>
      <c r="L15" s="582"/>
      <c r="M15" s="583"/>
      <c r="N15" s="580" t="s">
        <v>172</v>
      </c>
      <c r="O15" s="580" t="s">
        <v>180</v>
      </c>
      <c r="P15" s="580" t="s">
        <v>181</v>
      </c>
      <c r="Q15" s="421" t="s">
        <v>182</v>
      </c>
      <c r="R15" s="580" t="s">
        <v>183</v>
      </c>
      <c r="S15" s="580" t="s">
        <v>184</v>
      </c>
    </row>
    <row r="16" spans="2:19" s="19" customFormat="1" ht="18" customHeight="1">
      <c r="C16" s="491"/>
      <c r="D16" s="492"/>
      <c r="E16" s="493"/>
      <c r="F16" s="493"/>
      <c r="G16" s="493"/>
      <c r="H16" s="493"/>
      <c r="I16" s="493"/>
      <c r="J16" s="493"/>
      <c r="K16" s="493"/>
      <c r="L16" s="493"/>
      <c r="M16" s="494"/>
      <c r="N16" s="491"/>
      <c r="O16" s="491"/>
      <c r="P16" s="491"/>
      <c r="Q16" s="584" t="s">
        <v>162</v>
      </c>
      <c r="R16" s="491"/>
      <c r="S16" s="491"/>
    </row>
    <row r="17" spans="3:19">
      <c r="C17" s="280">
        <f t="shared" ref="C17:C44" si="0">ROW()-16</f>
        <v>1</v>
      </c>
      <c r="D17" s="593" t="s">
        <v>623</v>
      </c>
      <c r="E17" s="287"/>
      <c r="F17" s="287"/>
      <c r="G17" s="287"/>
      <c r="H17" s="287"/>
      <c r="I17" s="287"/>
      <c r="J17" s="287"/>
      <c r="K17" s="287"/>
      <c r="L17" s="287"/>
      <c r="M17" s="193"/>
      <c r="N17" s="195"/>
      <c r="O17" s="289"/>
      <c r="P17" s="295" t="s">
        <v>187</v>
      </c>
      <c r="Q17" s="295" t="s">
        <v>187</v>
      </c>
      <c r="R17" s="289"/>
      <c r="S17" s="289"/>
    </row>
    <row r="18" spans="3:19">
      <c r="C18" s="280">
        <f t="shared" si="0"/>
        <v>2</v>
      </c>
      <c r="D18" s="68"/>
      <c r="E18" s="281" t="s">
        <v>286</v>
      </c>
      <c r="F18" s="281"/>
      <c r="G18" s="281"/>
      <c r="H18" s="281"/>
      <c r="I18" s="281"/>
      <c r="J18" s="281"/>
      <c r="K18" s="281"/>
      <c r="L18" s="281"/>
      <c r="M18" s="186" t="s">
        <v>204</v>
      </c>
      <c r="N18" s="196"/>
      <c r="O18" s="263" t="s">
        <v>187</v>
      </c>
      <c r="P18" s="263" t="s">
        <v>530</v>
      </c>
      <c r="Q18" s="263" t="s">
        <v>153</v>
      </c>
      <c r="R18" s="263"/>
      <c r="S18" s="263"/>
    </row>
    <row r="19" spans="3:19">
      <c r="C19" s="280">
        <f t="shared" si="0"/>
        <v>3</v>
      </c>
      <c r="D19" s="68"/>
      <c r="E19" s="600" t="s">
        <v>624</v>
      </c>
      <c r="F19" s="281"/>
      <c r="G19" s="281"/>
      <c r="H19" s="281"/>
      <c r="I19" s="281"/>
      <c r="J19" s="281"/>
      <c r="K19" s="281"/>
      <c r="L19" s="281"/>
      <c r="M19" s="186" t="s">
        <v>204</v>
      </c>
      <c r="N19" s="196"/>
      <c r="O19" s="263" t="s">
        <v>187</v>
      </c>
      <c r="P19" s="263" t="s">
        <v>531</v>
      </c>
      <c r="Q19" s="263" t="s">
        <v>153</v>
      </c>
      <c r="R19" s="263"/>
      <c r="S19" s="263"/>
    </row>
    <row r="20" spans="3:19">
      <c r="C20" s="280">
        <f t="shared" si="0"/>
        <v>4</v>
      </c>
      <c r="D20" s="68"/>
      <c r="E20" s="600" t="s">
        <v>625</v>
      </c>
      <c r="F20" s="281"/>
      <c r="G20" s="281"/>
      <c r="H20" s="281"/>
      <c r="I20" s="281"/>
      <c r="J20" s="281"/>
      <c r="K20" s="281"/>
      <c r="L20" s="281"/>
      <c r="M20" s="190"/>
      <c r="N20" s="196"/>
      <c r="O20" s="263" t="s">
        <v>187</v>
      </c>
      <c r="P20" s="263" t="s">
        <v>626</v>
      </c>
      <c r="Q20" s="263" t="s">
        <v>153</v>
      </c>
      <c r="R20" s="263"/>
      <c r="S20" s="263"/>
    </row>
    <row r="21" spans="3:19">
      <c r="C21" s="280">
        <f t="shared" si="0"/>
        <v>5</v>
      </c>
      <c r="D21" s="593" t="s">
        <v>627</v>
      </c>
      <c r="E21" s="287"/>
      <c r="F21" s="287"/>
      <c r="G21" s="287"/>
      <c r="H21" s="287"/>
      <c r="I21" s="287"/>
      <c r="J21" s="287"/>
      <c r="K21" s="287"/>
      <c r="L21" s="287"/>
      <c r="M21" s="193"/>
      <c r="N21" s="195"/>
      <c r="O21" s="289"/>
      <c r="P21" s="295" t="s">
        <v>187</v>
      </c>
      <c r="Q21" s="295" t="s">
        <v>187</v>
      </c>
      <c r="R21" s="289"/>
      <c r="S21" s="289"/>
    </row>
    <row r="22" spans="3:19">
      <c r="C22" s="280">
        <f t="shared" si="0"/>
        <v>6</v>
      </c>
      <c r="D22" s="68"/>
      <c r="E22" s="281" t="s">
        <v>286</v>
      </c>
      <c r="F22" s="281"/>
      <c r="G22" s="281"/>
      <c r="H22" s="281"/>
      <c r="I22" s="281"/>
      <c r="J22" s="281"/>
      <c r="K22" s="281"/>
      <c r="L22" s="281"/>
      <c r="M22" s="186" t="s">
        <v>204</v>
      </c>
      <c r="N22" s="196"/>
      <c r="O22" s="263" t="s">
        <v>591</v>
      </c>
      <c r="P22" s="175" t="s">
        <v>628</v>
      </c>
      <c r="Q22" s="263" t="s">
        <v>153</v>
      </c>
      <c r="R22" s="263"/>
      <c r="S22" s="263"/>
    </row>
    <row r="23" spans="3:19">
      <c r="C23" s="280">
        <f t="shared" si="0"/>
        <v>7</v>
      </c>
      <c r="D23" s="68"/>
      <c r="E23" s="600" t="s">
        <v>624</v>
      </c>
      <c r="F23" s="281"/>
      <c r="G23" s="281"/>
      <c r="H23" s="281"/>
      <c r="I23" s="281"/>
      <c r="J23" s="281"/>
      <c r="K23" s="281"/>
      <c r="L23" s="281"/>
      <c r="M23" s="186" t="s">
        <v>204</v>
      </c>
      <c r="N23" s="196"/>
      <c r="O23" s="263" t="s">
        <v>591</v>
      </c>
      <c r="P23" s="175" t="s">
        <v>629</v>
      </c>
      <c r="Q23" s="263" t="s">
        <v>153</v>
      </c>
      <c r="R23" s="263"/>
      <c r="S23" s="263"/>
    </row>
    <row r="24" spans="3:19">
      <c r="C24" s="280">
        <f t="shared" si="0"/>
        <v>8</v>
      </c>
      <c r="D24" s="68"/>
      <c r="E24" s="600" t="s">
        <v>625</v>
      </c>
      <c r="F24" s="281"/>
      <c r="G24" s="281"/>
      <c r="H24" s="281"/>
      <c r="I24" s="281"/>
      <c r="J24" s="281"/>
      <c r="K24" s="281"/>
      <c r="L24" s="281"/>
      <c r="M24" s="190"/>
      <c r="N24" s="196"/>
      <c r="O24" s="263" t="s">
        <v>591</v>
      </c>
      <c r="P24" s="175" t="s">
        <v>626</v>
      </c>
      <c r="Q24" s="263" t="s">
        <v>153</v>
      </c>
      <c r="R24" s="263"/>
      <c r="S24" s="263"/>
    </row>
    <row r="25" spans="3:19">
      <c r="C25" s="280">
        <f t="shared" si="0"/>
        <v>9</v>
      </c>
      <c r="D25" s="593" t="s">
        <v>630</v>
      </c>
      <c r="E25" s="287"/>
      <c r="F25" s="287"/>
      <c r="G25" s="287"/>
      <c r="H25" s="287"/>
      <c r="I25" s="287"/>
      <c r="J25" s="287"/>
      <c r="K25" s="287"/>
      <c r="L25" s="287"/>
      <c r="M25" s="193"/>
      <c r="N25" s="195"/>
      <c r="O25" s="289"/>
      <c r="P25" s="295" t="s">
        <v>187</v>
      </c>
      <c r="Q25" s="295" t="s">
        <v>187</v>
      </c>
      <c r="R25" s="289"/>
      <c r="S25" s="289"/>
    </row>
    <row r="26" spans="3:19">
      <c r="C26" s="280">
        <f t="shared" si="0"/>
        <v>10</v>
      </c>
      <c r="D26" s="68"/>
      <c r="E26" s="281" t="s">
        <v>286</v>
      </c>
      <c r="F26" s="281"/>
      <c r="G26" s="281"/>
      <c r="H26" s="281"/>
      <c r="I26" s="281"/>
      <c r="J26" s="281"/>
      <c r="K26" s="281"/>
      <c r="L26" s="281"/>
      <c r="M26" s="186" t="s">
        <v>204</v>
      </c>
      <c r="N26" s="196"/>
      <c r="O26" s="263" t="s">
        <v>187</v>
      </c>
      <c r="P26" s="263" t="s">
        <v>191</v>
      </c>
      <c r="Q26" s="263" t="s">
        <v>191</v>
      </c>
      <c r="R26" s="263"/>
      <c r="S26" s="263"/>
    </row>
    <row r="27" spans="3:19">
      <c r="C27" s="280">
        <f t="shared" si="0"/>
        <v>11</v>
      </c>
      <c r="D27" s="68"/>
      <c r="E27" s="600" t="s">
        <v>624</v>
      </c>
      <c r="F27" s="281"/>
      <c r="G27" s="281"/>
      <c r="H27" s="281"/>
      <c r="I27" s="281"/>
      <c r="J27" s="281"/>
      <c r="K27" s="281"/>
      <c r="L27" s="281"/>
      <c r="M27" s="186" t="s">
        <v>204</v>
      </c>
      <c r="N27" s="196"/>
      <c r="O27" s="263" t="s">
        <v>187</v>
      </c>
      <c r="P27" s="263" t="s">
        <v>191</v>
      </c>
      <c r="Q27" s="263" t="s">
        <v>191</v>
      </c>
      <c r="R27" s="263"/>
      <c r="S27" s="263"/>
    </row>
    <row r="28" spans="3:19">
      <c r="C28" s="280">
        <f t="shared" si="0"/>
        <v>12</v>
      </c>
      <c r="D28" s="69"/>
      <c r="E28" s="281" t="s">
        <v>625</v>
      </c>
      <c r="F28" s="281"/>
      <c r="G28" s="281"/>
      <c r="H28" s="281"/>
      <c r="I28" s="281"/>
      <c r="J28" s="281"/>
      <c r="K28" s="281"/>
      <c r="L28" s="281"/>
      <c r="M28" s="190"/>
      <c r="N28" s="196"/>
      <c r="O28" s="263" t="s">
        <v>187</v>
      </c>
      <c r="P28" s="263" t="s">
        <v>191</v>
      </c>
      <c r="Q28" s="263" t="s">
        <v>191</v>
      </c>
      <c r="R28" s="263"/>
      <c r="S28" s="263"/>
    </row>
    <row r="29" spans="3:19">
      <c r="C29" s="280">
        <f t="shared" si="0"/>
        <v>13</v>
      </c>
      <c r="D29" s="593" t="s">
        <v>631</v>
      </c>
      <c r="E29" s="287"/>
      <c r="F29" s="287"/>
      <c r="G29" s="287"/>
      <c r="H29" s="287"/>
      <c r="I29" s="287"/>
      <c r="J29" s="287"/>
      <c r="K29" s="287"/>
      <c r="L29" s="287"/>
      <c r="M29" s="193"/>
      <c r="N29" s="195"/>
      <c r="O29" s="289"/>
      <c r="P29" s="295" t="s">
        <v>187</v>
      </c>
      <c r="Q29" s="295" t="s">
        <v>187</v>
      </c>
      <c r="R29" s="289"/>
      <c r="S29" s="289"/>
    </row>
    <row r="30" spans="3:19">
      <c r="C30" s="280">
        <f t="shared" si="0"/>
        <v>14</v>
      </c>
      <c r="D30" s="68"/>
      <c r="E30" s="281" t="s">
        <v>286</v>
      </c>
      <c r="F30" s="281"/>
      <c r="G30" s="281"/>
      <c r="H30" s="281"/>
      <c r="I30" s="281"/>
      <c r="J30" s="281"/>
      <c r="K30" s="281"/>
      <c r="L30" s="281"/>
      <c r="M30" s="186" t="s">
        <v>204</v>
      </c>
      <c r="N30" s="196"/>
      <c r="O30" s="263" t="s">
        <v>187</v>
      </c>
      <c r="P30" s="263" t="s">
        <v>191</v>
      </c>
      <c r="Q30" s="263" t="s">
        <v>191</v>
      </c>
      <c r="R30" s="263"/>
      <c r="S30" s="263"/>
    </row>
    <row r="31" spans="3:19">
      <c r="C31" s="280">
        <f t="shared" si="0"/>
        <v>15</v>
      </c>
      <c r="D31" s="68"/>
      <c r="E31" s="600" t="s">
        <v>624</v>
      </c>
      <c r="F31" s="281"/>
      <c r="G31" s="281"/>
      <c r="H31" s="281"/>
      <c r="I31" s="281"/>
      <c r="J31" s="281"/>
      <c r="K31" s="281"/>
      <c r="L31" s="281"/>
      <c r="M31" s="186" t="s">
        <v>204</v>
      </c>
      <c r="N31" s="196"/>
      <c r="O31" s="263" t="s">
        <v>187</v>
      </c>
      <c r="P31" s="263" t="s">
        <v>191</v>
      </c>
      <c r="Q31" s="263" t="s">
        <v>191</v>
      </c>
      <c r="R31" s="263"/>
      <c r="S31" s="263"/>
    </row>
    <row r="32" spans="3:19">
      <c r="C32" s="280">
        <f t="shared" si="0"/>
        <v>16</v>
      </c>
      <c r="D32" s="68"/>
      <c r="E32" s="600" t="s">
        <v>625</v>
      </c>
      <c r="F32" s="281"/>
      <c r="G32" s="281"/>
      <c r="H32" s="281"/>
      <c r="I32" s="281"/>
      <c r="J32" s="281"/>
      <c r="K32" s="281"/>
      <c r="L32" s="281"/>
      <c r="M32" s="190"/>
      <c r="N32" s="196"/>
      <c r="O32" s="263" t="s">
        <v>187</v>
      </c>
      <c r="P32" s="263" t="s">
        <v>191</v>
      </c>
      <c r="Q32" s="263" t="s">
        <v>191</v>
      </c>
      <c r="R32" s="263"/>
      <c r="S32" s="263"/>
    </row>
    <row r="33" spans="3:19">
      <c r="C33" s="280">
        <f t="shared" si="0"/>
        <v>17</v>
      </c>
      <c r="D33" s="593" t="s">
        <v>632</v>
      </c>
      <c r="E33" s="287"/>
      <c r="F33" s="287"/>
      <c r="G33" s="287"/>
      <c r="H33" s="287"/>
      <c r="I33" s="287"/>
      <c r="J33" s="287"/>
      <c r="K33" s="287"/>
      <c r="L33" s="287"/>
      <c r="M33" s="193"/>
      <c r="N33" s="195"/>
      <c r="O33" s="289"/>
      <c r="P33" s="295" t="s">
        <v>187</v>
      </c>
      <c r="Q33" s="295" t="s">
        <v>187</v>
      </c>
      <c r="R33" s="289"/>
      <c r="S33" s="289"/>
    </row>
    <row r="34" spans="3:19">
      <c r="C34" s="280">
        <f t="shared" si="0"/>
        <v>18</v>
      </c>
      <c r="D34" s="68"/>
      <c r="E34" s="281" t="s">
        <v>286</v>
      </c>
      <c r="F34" s="281"/>
      <c r="G34" s="281"/>
      <c r="H34" s="281"/>
      <c r="I34" s="281"/>
      <c r="J34" s="281"/>
      <c r="K34" s="281"/>
      <c r="L34" s="281"/>
      <c r="M34" s="186" t="s">
        <v>204</v>
      </c>
      <c r="N34" s="196"/>
      <c r="O34" s="263" t="s">
        <v>187</v>
      </c>
      <c r="P34" s="263" t="s">
        <v>191</v>
      </c>
      <c r="Q34" s="263" t="s">
        <v>191</v>
      </c>
      <c r="R34" s="263"/>
      <c r="S34" s="263"/>
    </row>
    <row r="35" spans="3:19">
      <c r="C35" s="280">
        <f t="shared" si="0"/>
        <v>19</v>
      </c>
      <c r="D35" s="68"/>
      <c r="E35" s="600" t="s">
        <v>624</v>
      </c>
      <c r="F35" s="281"/>
      <c r="G35" s="281"/>
      <c r="H35" s="281"/>
      <c r="I35" s="281"/>
      <c r="J35" s="281"/>
      <c r="K35" s="281"/>
      <c r="L35" s="281"/>
      <c r="M35" s="186" t="s">
        <v>204</v>
      </c>
      <c r="N35" s="196"/>
      <c r="O35" s="263" t="s">
        <v>187</v>
      </c>
      <c r="P35" s="263" t="s">
        <v>191</v>
      </c>
      <c r="Q35" s="263" t="s">
        <v>191</v>
      </c>
      <c r="R35" s="263"/>
      <c r="S35" s="263"/>
    </row>
    <row r="36" spans="3:19">
      <c r="C36" s="280">
        <f t="shared" si="0"/>
        <v>20</v>
      </c>
      <c r="D36" s="69"/>
      <c r="E36" s="281" t="s">
        <v>625</v>
      </c>
      <c r="F36" s="281"/>
      <c r="G36" s="281"/>
      <c r="H36" s="281"/>
      <c r="I36" s="281"/>
      <c r="J36" s="281"/>
      <c r="K36" s="281"/>
      <c r="L36" s="281"/>
      <c r="M36" s="190"/>
      <c r="N36" s="196"/>
      <c r="O36" s="263" t="s">
        <v>187</v>
      </c>
      <c r="P36" s="263" t="s">
        <v>191</v>
      </c>
      <c r="Q36" s="263" t="s">
        <v>191</v>
      </c>
      <c r="R36" s="263"/>
      <c r="S36" s="263"/>
    </row>
    <row r="37" spans="3:19">
      <c r="C37" s="280">
        <f t="shared" si="0"/>
        <v>21</v>
      </c>
      <c r="D37" s="593" t="s">
        <v>633</v>
      </c>
      <c r="E37" s="287"/>
      <c r="F37" s="287"/>
      <c r="G37" s="287"/>
      <c r="H37" s="287"/>
      <c r="I37" s="287"/>
      <c r="J37" s="287"/>
      <c r="K37" s="287"/>
      <c r="L37" s="287"/>
      <c r="M37" s="193"/>
      <c r="N37" s="195"/>
      <c r="O37" s="289"/>
      <c r="P37" s="295" t="s">
        <v>187</v>
      </c>
      <c r="Q37" s="295" t="s">
        <v>187</v>
      </c>
      <c r="R37" s="289"/>
      <c r="S37" s="289"/>
    </row>
    <row r="38" spans="3:19">
      <c r="C38" s="280">
        <f t="shared" si="0"/>
        <v>22</v>
      </c>
      <c r="D38" s="68"/>
      <c r="E38" s="281" t="s">
        <v>286</v>
      </c>
      <c r="F38" s="281"/>
      <c r="G38" s="281"/>
      <c r="H38" s="281"/>
      <c r="I38" s="281"/>
      <c r="J38" s="281"/>
      <c r="K38" s="281"/>
      <c r="L38" s="281"/>
      <c r="M38" s="186" t="s">
        <v>204</v>
      </c>
      <c r="N38" s="196"/>
      <c r="O38" s="263" t="s">
        <v>187</v>
      </c>
      <c r="P38" s="263" t="s">
        <v>191</v>
      </c>
      <c r="Q38" s="263" t="s">
        <v>191</v>
      </c>
      <c r="R38" s="263"/>
      <c r="S38" s="263"/>
    </row>
    <row r="39" spans="3:19">
      <c r="C39" s="280">
        <f t="shared" si="0"/>
        <v>23</v>
      </c>
      <c r="D39" s="68"/>
      <c r="E39" s="600" t="s">
        <v>624</v>
      </c>
      <c r="F39" s="281"/>
      <c r="G39" s="281"/>
      <c r="H39" s="281"/>
      <c r="I39" s="281"/>
      <c r="J39" s="281"/>
      <c r="K39" s="281"/>
      <c r="L39" s="281"/>
      <c r="M39" s="186" t="s">
        <v>204</v>
      </c>
      <c r="N39" s="196"/>
      <c r="O39" s="263" t="s">
        <v>187</v>
      </c>
      <c r="P39" s="263" t="s">
        <v>191</v>
      </c>
      <c r="Q39" s="263" t="s">
        <v>191</v>
      </c>
      <c r="R39" s="263"/>
      <c r="S39" s="263"/>
    </row>
    <row r="40" spans="3:19">
      <c r="C40" s="280">
        <f t="shared" si="0"/>
        <v>24</v>
      </c>
      <c r="D40" s="69"/>
      <c r="E40" s="281" t="s">
        <v>625</v>
      </c>
      <c r="F40" s="281"/>
      <c r="G40" s="281"/>
      <c r="H40" s="281"/>
      <c r="I40" s="281"/>
      <c r="J40" s="281"/>
      <c r="K40" s="281"/>
      <c r="L40" s="281"/>
      <c r="M40" s="190"/>
      <c r="N40" s="196"/>
      <c r="O40" s="263" t="s">
        <v>187</v>
      </c>
      <c r="P40" s="263" t="s">
        <v>191</v>
      </c>
      <c r="Q40" s="263" t="s">
        <v>191</v>
      </c>
      <c r="R40" s="263"/>
      <c r="S40" s="263"/>
    </row>
    <row r="41" spans="3:19">
      <c r="C41" s="280">
        <f t="shared" si="0"/>
        <v>25</v>
      </c>
      <c r="D41" s="593" t="s">
        <v>634</v>
      </c>
      <c r="E41" s="287"/>
      <c r="F41" s="287"/>
      <c r="G41" s="287"/>
      <c r="H41" s="287"/>
      <c r="I41" s="287"/>
      <c r="J41" s="287"/>
      <c r="K41" s="287"/>
      <c r="L41" s="287"/>
      <c r="M41" s="193"/>
      <c r="N41" s="195"/>
      <c r="O41" s="289"/>
      <c r="P41" s="295" t="s">
        <v>187</v>
      </c>
      <c r="Q41" s="295" t="s">
        <v>187</v>
      </c>
      <c r="R41" s="289"/>
      <c r="S41" s="289"/>
    </row>
    <row r="42" spans="3:19">
      <c r="C42" s="280">
        <f t="shared" si="0"/>
        <v>26</v>
      </c>
      <c r="D42" s="68"/>
      <c r="E42" s="281" t="s">
        <v>286</v>
      </c>
      <c r="F42" s="281"/>
      <c r="G42" s="281"/>
      <c r="H42" s="281"/>
      <c r="I42" s="281"/>
      <c r="J42" s="281"/>
      <c r="K42" s="281"/>
      <c r="L42" s="281"/>
      <c r="M42" s="186" t="s">
        <v>204</v>
      </c>
      <c r="N42" s="196"/>
      <c r="O42" s="263" t="s">
        <v>187</v>
      </c>
      <c r="P42" s="263" t="s">
        <v>191</v>
      </c>
      <c r="Q42" s="263" t="s">
        <v>191</v>
      </c>
      <c r="R42" s="263"/>
      <c r="S42" s="263"/>
    </row>
    <row r="43" spans="3:19">
      <c r="C43" s="280">
        <f t="shared" si="0"/>
        <v>27</v>
      </c>
      <c r="D43" s="68"/>
      <c r="E43" s="600" t="s">
        <v>624</v>
      </c>
      <c r="F43" s="281"/>
      <c r="G43" s="281"/>
      <c r="H43" s="281"/>
      <c r="I43" s="281"/>
      <c r="J43" s="281"/>
      <c r="K43" s="281"/>
      <c r="L43" s="281"/>
      <c r="M43" s="186" t="s">
        <v>204</v>
      </c>
      <c r="N43" s="196"/>
      <c r="O43" s="263" t="s">
        <v>187</v>
      </c>
      <c r="P43" s="263" t="s">
        <v>191</v>
      </c>
      <c r="Q43" s="263" t="s">
        <v>191</v>
      </c>
      <c r="R43" s="263"/>
      <c r="S43" s="263"/>
    </row>
    <row r="44" spans="3:19">
      <c r="C44" s="280">
        <f t="shared" si="0"/>
        <v>28</v>
      </c>
      <c r="D44" s="69"/>
      <c r="E44" s="281" t="s">
        <v>625</v>
      </c>
      <c r="F44" s="281"/>
      <c r="G44" s="281"/>
      <c r="H44" s="281"/>
      <c r="I44" s="281"/>
      <c r="J44" s="281"/>
      <c r="K44" s="281"/>
      <c r="L44" s="281"/>
      <c r="M44" s="190"/>
      <c r="N44" s="196"/>
      <c r="O44" s="263" t="s">
        <v>187</v>
      </c>
      <c r="P44" s="263" t="s">
        <v>191</v>
      </c>
      <c r="Q44" s="263" t="s">
        <v>191</v>
      </c>
      <c r="R44" s="263"/>
      <c r="S44" s="263"/>
    </row>
  </sheetData>
  <mergeCells count="19">
    <mergeCell ref="C15:C16"/>
    <mergeCell ref="D15:M16"/>
    <mergeCell ref="N15:N16"/>
    <mergeCell ref="O15:O16"/>
    <mergeCell ref="P15:P16"/>
    <mergeCell ref="S15:S16"/>
    <mergeCell ref="R15:R16"/>
    <mergeCell ref="D7:J7"/>
    <mergeCell ref="K7:O7"/>
    <mergeCell ref="D8:J8"/>
    <mergeCell ref="K8:O8"/>
    <mergeCell ref="D9:J9"/>
    <mergeCell ref="K9:O9"/>
    <mergeCell ref="D10:J10"/>
    <mergeCell ref="K10:O10"/>
    <mergeCell ref="D11:J11"/>
    <mergeCell ref="K11:O11"/>
    <mergeCell ref="D12:J12"/>
    <mergeCell ref="K12:O12"/>
  </mergeCells>
  <phoneticPr fontId="18"/>
  <conditionalFormatting sqref="P33">
    <cfRule type="cellIs" dxfId="687" priority="343" operator="equal">
      <formula>"未定義"</formula>
    </cfRule>
  </conditionalFormatting>
  <conditionalFormatting sqref="P21">
    <cfRule type="cellIs" dxfId="686" priority="346" operator="equal">
      <formula>"未定義"</formula>
    </cfRule>
  </conditionalFormatting>
  <conditionalFormatting sqref="P25">
    <cfRule type="cellIs" dxfId="685" priority="345" operator="equal">
      <formula>"未定義"</formula>
    </cfRule>
  </conditionalFormatting>
  <conditionalFormatting sqref="P29">
    <cfRule type="cellIs" dxfId="684" priority="344" operator="equal">
      <formula>"未定義"</formula>
    </cfRule>
  </conditionalFormatting>
  <conditionalFormatting sqref="P37">
    <cfRule type="cellIs" dxfId="683" priority="342" operator="equal">
      <formula>"未定義"</formula>
    </cfRule>
  </conditionalFormatting>
  <conditionalFormatting sqref="P17">
    <cfRule type="cellIs" dxfId="682" priority="220" operator="equal">
      <formula>"未定義"</formula>
    </cfRule>
  </conditionalFormatting>
  <conditionalFormatting sqref="Q17:Q20">
    <cfRule type="cellIs" dxfId="681" priority="215" operator="equal">
      <formula>"未定義"</formula>
    </cfRule>
  </conditionalFormatting>
  <conditionalFormatting sqref="Q21">
    <cfRule type="cellIs" dxfId="680" priority="214" operator="equal">
      <formula>"未定義"</formula>
    </cfRule>
  </conditionalFormatting>
  <conditionalFormatting sqref="Q25 Q29 Q33 Q37">
    <cfRule type="cellIs" dxfId="679" priority="213" operator="equal">
      <formula>"未定義"</formula>
    </cfRule>
  </conditionalFormatting>
  <conditionalFormatting sqref="Q26:Q28 Q30:Q32 Q34:Q36 Q38:Q40">
    <cfRule type="cellIs" dxfId="678" priority="212" operator="equal">
      <formula>"未定義"</formula>
    </cfRule>
  </conditionalFormatting>
  <conditionalFormatting sqref="P41">
    <cfRule type="cellIs" dxfId="677" priority="125" operator="equal">
      <formula>"未定義"</formula>
    </cfRule>
  </conditionalFormatting>
  <conditionalFormatting sqref="Q41">
    <cfRule type="cellIs" dxfId="676" priority="124" operator="equal">
      <formula>"未定義"</formula>
    </cfRule>
  </conditionalFormatting>
  <conditionalFormatting sqref="Q42:Q44">
    <cfRule type="cellIs" dxfId="675" priority="123" operator="equal">
      <formula>"未定義"</formula>
    </cfRule>
  </conditionalFormatting>
  <conditionalFormatting sqref="Q22:Q24">
    <cfRule type="cellIs" dxfId="674" priority="64" operator="equal">
      <formula>"未定義"</formula>
    </cfRule>
  </conditionalFormatting>
  <dataValidations count="1">
    <dataValidation showInputMessage="1" showErrorMessage="1" sqref="S4 K11" xr:uid="{00000000-0002-0000-1800-000000000000}"/>
  </dataValidations>
  <pageMargins left="0.70866141732283472" right="0.70866141732283472" top="0.74803149606299213" bottom="0.74803149606299213" header="0.31496062992125984" footer="0.31496062992125984"/>
  <pageSetup paperSize="9" scale="32" fitToHeight="0" orientation="landscape" r:id="rId1"/>
  <headerFooter scaleWithDoc="0">
    <oddFooter>&amp;LHitachi Confidential&amp;C&amp;P / &amp;N&amp;R(C) Hitachi, Ltd. 2020. All rights reserved.</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3">
    <pageSetUpPr fitToPage="1"/>
  </sheetPr>
  <dimension ref="B1:S18"/>
  <sheetViews>
    <sheetView showGridLines="0" view="pageBreakPreview" zoomScale="55" zoomScaleNormal="70" zoomScaleSheetLayoutView="55" workbookViewId="0">
      <selection activeCell="R18" sqref="R18"/>
    </sheetView>
  </sheetViews>
  <sheetFormatPr defaultColWidth="9" defaultRowHeight="13.5"/>
  <cols>
    <col min="1" max="1" width="0.85546875" style="20" customWidth="1"/>
    <col min="2" max="2" width="3.42578125" style="20" customWidth="1"/>
    <col min="3" max="3" width="5.5703125" style="20" customWidth="1"/>
    <col min="4" max="13" width="3.5703125" style="20" customWidth="1"/>
    <col min="14" max="14" width="18" style="20" customWidth="1"/>
    <col min="15" max="16" width="17.85546875" style="20" bestFit="1" customWidth="1"/>
    <col min="17" max="17" width="15.7109375" style="20" customWidth="1"/>
    <col min="18" max="18" width="30.140625" style="20" customWidth="1"/>
    <col min="19" max="19" width="42.85546875" style="20" customWidth="1"/>
    <col min="20" max="25" width="9" style="20" customWidth="1"/>
    <col min="26" max="16384" width="9" style="20"/>
  </cols>
  <sheetData>
    <row r="1" spans="2:19" ht="8.1" customHeight="1"/>
    <row r="2" spans="2:19" ht="17.25">
      <c r="B2" s="18" t="s">
        <v>33</v>
      </c>
    </row>
    <row r="3" spans="2:19" ht="17.25">
      <c r="B3" s="62" t="s">
        <v>35</v>
      </c>
    </row>
    <row r="4" spans="2:19" s="37" customFormat="1" ht="17.25">
      <c r="D4" s="44"/>
      <c r="N4" s="42"/>
    </row>
    <row r="5" spans="2:19" ht="13.5" customHeight="1"/>
    <row r="6" spans="2:19" ht="13.5" customHeight="1">
      <c r="B6" s="20" t="s">
        <v>240</v>
      </c>
    </row>
    <row r="7" spans="2:19" s="19" customFormat="1" ht="13.5" customHeight="1">
      <c r="C7" s="428" t="s">
        <v>10</v>
      </c>
      <c r="D7" s="495" t="s">
        <v>166</v>
      </c>
      <c r="E7" s="495"/>
      <c r="F7" s="495"/>
      <c r="G7" s="495"/>
      <c r="H7" s="495"/>
      <c r="I7" s="495"/>
      <c r="J7" s="495"/>
      <c r="K7" s="495" t="s">
        <v>167</v>
      </c>
      <c r="L7" s="495"/>
      <c r="M7" s="495"/>
      <c r="N7" s="495"/>
      <c r="O7" s="495"/>
      <c r="P7" s="20"/>
      <c r="Q7" s="20"/>
      <c r="R7" s="20"/>
      <c r="S7" s="20"/>
    </row>
    <row r="8" spans="2:19" ht="13.5" customHeight="1">
      <c r="C8" s="279">
        <v>1</v>
      </c>
      <c r="D8" s="505" t="s">
        <v>168</v>
      </c>
      <c r="E8" s="506"/>
      <c r="F8" s="506"/>
      <c r="G8" s="506"/>
      <c r="H8" s="506"/>
      <c r="I8" s="506"/>
      <c r="J8" s="507"/>
      <c r="K8" s="431" t="s">
        <v>635</v>
      </c>
      <c r="L8" s="432"/>
      <c r="M8" s="432"/>
      <c r="N8" s="432"/>
      <c r="O8" s="433"/>
    </row>
    <row r="9" spans="2:19" ht="13.5" customHeight="1">
      <c r="C9" s="279">
        <v>2</v>
      </c>
      <c r="D9" s="505" t="s">
        <v>170</v>
      </c>
      <c r="E9" s="506"/>
      <c r="F9" s="506"/>
      <c r="G9" s="506"/>
      <c r="H9" s="506"/>
      <c r="I9" s="506"/>
      <c r="J9" s="507"/>
      <c r="K9" s="431" t="s">
        <v>636</v>
      </c>
      <c r="L9" s="432"/>
      <c r="M9" s="432"/>
      <c r="N9" s="432"/>
      <c r="O9" s="433"/>
    </row>
    <row r="10" spans="2:19" ht="13.5" customHeight="1">
      <c r="C10" s="279">
        <v>3</v>
      </c>
      <c r="D10" s="505" t="s">
        <v>172</v>
      </c>
      <c r="E10" s="506"/>
      <c r="F10" s="506"/>
      <c r="G10" s="506"/>
      <c r="H10" s="506"/>
      <c r="I10" s="506"/>
      <c r="J10" s="507"/>
      <c r="K10" s="505" t="s">
        <v>173</v>
      </c>
      <c r="L10" s="506"/>
      <c r="M10" s="506"/>
      <c r="N10" s="506"/>
      <c r="O10" s="507"/>
    </row>
    <row r="11" spans="2:19" ht="13.5" customHeight="1">
      <c r="C11" s="279">
        <v>4</v>
      </c>
      <c r="D11" s="505" t="s">
        <v>174</v>
      </c>
      <c r="E11" s="506"/>
      <c r="F11" s="506"/>
      <c r="G11" s="506"/>
      <c r="H11" s="506"/>
      <c r="I11" s="506"/>
      <c r="J11" s="507"/>
      <c r="K11" s="505" t="s">
        <v>175</v>
      </c>
      <c r="L11" s="506"/>
      <c r="M11" s="506"/>
      <c r="N11" s="506"/>
      <c r="O11" s="507"/>
    </row>
    <row r="12" spans="2:19" ht="13.5" customHeight="1">
      <c r="C12" s="243">
        <v>5</v>
      </c>
      <c r="D12" s="508" t="s">
        <v>243</v>
      </c>
      <c r="E12" s="509"/>
      <c r="F12" s="509"/>
      <c r="G12" s="509"/>
      <c r="H12" s="509"/>
      <c r="I12" s="509"/>
      <c r="J12" s="510"/>
      <c r="K12" s="508" t="s">
        <v>637</v>
      </c>
      <c r="L12" s="509"/>
      <c r="M12" s="509"/>
      <c r="N12" s="509"/>
      <c r="O12" s="510"/>
    </row>
    <row r="14" spans="2:19">
      <c r="B14" s="20" t="s">
        <v>178</v>
      </c>
    </row>
    <row r="15" spans="2:19" s="19" customFormat="1" ht="14.25">
      <c r="C15" s="580" t="s">
        <v>10</v>
      </c>
      <c r="D15" s="581" t="s">
        <v>179</v>
      </c>
      <c r="E15" s="582"/>
      <c r="F15" s="582"/>
      <c r="G15" s="582"/>
      <c r="H15" s="582"/>
      <c r="I15" s="582"/>
      <c r="J15" s="582"/>
      <c r="K15" s="582"/>
      <c r="L15" s="582"/>
      <c r="M15" s="583"/>
      <c r="N15" s="580" t="s">
        <v>172</v>
      </c>
      <c r="O15" s="580" t="s">
        <v>180</v>
      </c>
      <c r="P15" s="580" t="s">
        <v>181</v>
      </c>
      <c r="Q15" s="421" t="s">
        <v>182</v>
      </c>
      <c r="R15" s="580" t="s">
        <v>183</v>
      </c>
      <c r="S15" s="580" t="s">
        <v>184</v>
      </c>
    </row>
    <row r="16" spans="2:19" s="19" customFormat="1" ht="14.25">
      <c r="C16" s="491"/>
      <c r="D16" s="492"/>
      <c r="E16" s="493"/>
      <c r="F16" s="493"/>
      <c r="G16" s="493"/>
      <c r="H16" s="493"/>
      <c r="I16" s="493"/>
      <c r="J16" s="493"/>
      <c r="K16" s="493"/>
      <c r="L16" s="493"/>
      <c r="M16" s="494"/>
      <c r="N16" s="491"/>
      <c r="O16" s="491"/>
      <c r="P16" s="491"/>
      <c r="Q16" s="584" t="s">
        <v>162</v>
      </c>
      <c r="R16" s="491"/>
      <c r="S16" s="491"/>
    </row>
    <row r="17" spans="3:19" ht="40.5">
      <c r="C17" s="280">
        <f t="shared" ref="C17:C18" si="0">ROW()-16</f>
        <v>1</v>
      </c>
      <c r="D17" s="281" t="s">
        <v>638</v>
      </c>
      <c r="E17" s="261"/>
      <c r="F17" s="281"/>
      <c r="G17" s="281"/>
      <c r="H17" s="281"/>
      <c r="I17" s="281"/>
      <c r="J17" s="281"/>
      <c r="K17" s="281"/>
      <c r="L17" s="281"/>
      <c r="M17" s="190"/>
      <c r="N17" s="263"/>
      <c r="O17" s="271" t="s">
        <v>639</v>
      </c>
      <c r="P17" s="271" t="s">
        <v>640</v>
      </c>
      <c r="Q17" s="271" t="s">
        <v>187</v>
      </c>
      <c r="R17" s="263" t="s">
        <v>641</v>
      </c>
      <c r="S17" s="263"/>
    </row>
    <row r="18" spans="3:19" ht="27">
      <c r="C18" s="280">
        <f t="shared" si="0"/>
        <v>2</v>
      </c>
      <c r="D18" s="281" t="s">
        <v>642</v>
      </c>
      <c r="E18" s="261"/>
      <c r="F18" s="281"/>
      <c r="G18" s="281"/>
      <c r="H18" s="281"/>
      <c r="I18" s="281"/>
      <c r="J18" s="281"/>
      <c r="K18" s="281"/>
      <c r="L18" s="281"/>
      <c r="M18" s="190"/>
      <c r="N18" s="263"/>
      <c r="O18" s="271" t="s">
        <v>643</v>
      </c>
      <c r="P18" s="271" t="s">
        <v>644</v>
      </c>
      <c r="Q18" s="271" t="s">
        <v>187</v>
      </c>
      <c r="R18" s="263" t="s">
        <v>641</v>
      </c>
      <c r="S18" s="263"/>
    </row>
  </sheetData>
  <mergeCells count="17">
    <mergeCell ref="C15:C16"/>
    <mergeCell ref="D15:M16"/>
    <mergeCell ref="N15:N16"/>
    <mergeCell ref="O15:O16"/>
    <mergeCell ref="D7:J7"/>
    <mergeCell ref="K7:O7"/>
    <mergeCell ref="D8:J8"/>
    <mergeCell ref="D9:J9"/>
    <mergeCell ref="D10:J10"/>
    <mergeCell ref="K10:O10"/>
    <mergeCell ref="P15:P16"/>
    <mergeCell ref="R15:R16"/>
    <mergeCell ref="S15:S16"/>
    <mergeCell ref="D11:J11"/>
    <mergeCell ref="K11:O11"/>
    <mergeCell ref="D12:J12"/>
    <mergeCell ref="K12:O12"/>
  </mergeCells>
  <phoneticPr fontId="18"/>
  <conditionalFormatting sqref="Q17:Q18">
    <cfRule type="cellIs" dxfId="673" priority="24" operator="equal">
      <formula>"未定義"</formula>
    </cfRule>
  </conditionalFormatting>
  <conditionalFormatting sqref="P17">
    <cfRule type="cellIs" dxfId="672" priority="9" operator="equal">
      <formula>"未定義"</formula>
    </cfRule>
  </conditionalFormatting>
  <dataValidations count="1">
    <dataValidation showInputMessage="1" showErrorMessage="1" sqref="K11:O11 S4" xr:uid="{00000000-0002-0000-1900-000000000000}"/>
  </dataValidations>
  <pageMargins left="0.70866141732283472" right="0.70866141732283472" top="0.74803149606299213" bottom="0.74803149606299213" header="0.31496062992125984" footer="0.31496062992125984"/>
  <pageSetup paperSize="9" scale="32" fitToHeight="0" orientation="landscape" r:id="rId1"/>
  <headerFooter scaleWithDoc="0">
    <oddFooter>&amp;LHitachi Confidential&amp;C&amp;P / &amp;N&amp;R(C) Hitachi, Ltd. 2020. All rights reserved.</odd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85">
    <pageSetUpPr fitToPage="1"/>
  </sheetPr>
  <dimension ref="B1:BR32"/>
  <sheetViews>
    <sheetView showGridLines="0" view="pageBreakPreview" zoomScale="55" zoomScaleNormal="70" zoomScaleSheetLayoutView="55" workbookViewId="0">
      <selection activeCell="R17" sqref="R17:R32"/>
    </sheetView>
  </sheetViews>
  <sheetFormatPr defaultColWidth="9" defaultRowHeight="13.5"/>
  <cols>
    <col min="1" max="1" width="0.85546875" style="37" customWidth="1" collapsed="1"/>
    <col min="2" max="2" width="3.42578125" style="37" customWidth="1" collapsed="1"/>
    <col min="3" max="3" width="5.5703125" style="37" customWidth="1" collapsed="1"/>
    <col min="4" max="13" width="3.5703125" style="37" customWidth="1" collapsed="1"/>
    <col min="14" max="14" width="3.5703125" style="37" hidden="1" customWidth="1"/>
    <col min="15" max="15" width="15.42578125" style="37" bestFit="1" customWidth="1" collapsed="1"/>
    <col min="16" max="16" width="13.140625" style="37" bestFit="1" customWidth="1" collapsed="1"/>
    <col min="17" max="17" width="15.7109375" style="37" customWidth="1" collapsed="1"/>
    <col min="18" max="18" width="29.42578125" style="37" customWidth="1" collapsed="1"/>
    <col min="19" max="19" width="48.42578125" style="37" customWidth="1" collapsed="1"/>
    <col min="20" max="28" width="9" style="37"/>
    <col min="29" max="29" width="9" style="37" collapsed="1"/>
    <col min="30" max="39" width="9" style="37"/>
    <col min="40" max="40" width="9" style="37" collapsed="1"/>
    <col min="41" max="48" width="9" style="37"/>
    <col min="49" max="49" width="9" style="37" collapsed="1"/>
    <col min="50" max="70" width="9" style="37"/>
    <col min="71" max="16384" width="9" style="37" collapsed="1"/>
  </cols>
  <sheetData>
    <row r="1" spans="2:19" s="80" customFormat="1" ht="8.1" customHeight="1">
      <c r="R1" s="37"/>
    </row>
    <row r="2" spans="2:19" s="80" customFormat="1" ht="17.25">
      <c r="B2" s="18" t="s">
        <v>33</v>
      </c>
      <c r="C2" s="37"/>
      <c r="R2" s="37"/>
    </row>
    <row r="3" spans="2:19" s="80" customFormat="1" ht="17.25">
      <c r="B3" s="62" t="s">
        <v>645</v>
      </c>
      <c r="C3" s="37"/>
      <c r="D3" s="20"/>
      <c r="E3" s="20"/>
      <c r="F3" s="20"/>
      <c r="G3" s="20"/>
      <c r="H3" s="20"/>
      <c r="I3" s="20"/>
      <c r="J3" s="20"/>
      <c r="K3" s="20"/>
      <c r="L3" s="20"/>
      <c r="M3" s="20"/>
      <c r="N3" s="20"/>
      <c r="O3" s="20"/>
      <c r="Q3" s="20"/>
      <c r="R3" s="37"/>
      <c r="S3" s="20"/>
    </row>
    <row r="4" spans="2:19" ht="17.25">
      <c r="D4" s="44"/>
      <c r="S4" s="20"/>
    </row>
    <row r="5" spans="2:19" s="20" customFormat="1"/>
    <row r="6" spans="2:19" ht="13.5" customHeight="1">
      <c r="B6" s="37" t="s">
        <v>165</v>
      </c>
    </row>
    <row r="7" spans="2:19" s="40" customFormat="1" ht="13.5" customHeight="1">
      <c r="C7" s="428" t="s">
        <v>10</v>
      </c>
      <c r="D7" s="495" t="s">
        <v>166</v>
      </c>
      <c r="E7" s="495"/>
      <c r="F7" s="495"/>
      <c r="G7" s="495"/>
      <c r="H7" s="495"/>
      <c r="I7" s="495"/>
      <c r="J7" s="495"/>
      <c r="K7" s="495" t="s">
        <v>167</v>
      </c>
      <c r="L7" s="495"/>
      <c r="M7" s="495"/>
      <c r="N7" s="495"/>
      <c r="O7" s="495"/>
      <c r="P7" s="495"/>
      <c r="Q7" s="37"/>
      <c r="R7" s="37"/>
      <c r="S7" s="37"/>
    </row>
    <row r="8" spans="2:19" ht="13.5" customHeight="1">
      <c r="C8" s="260">
        <v>1</v>
      </c>
      <c r="D8" s="496" t="s">
        <v>168</v>
      </c>
      <c r="E8" s="501"/>
      <c r="F8" s="501"/>
      <c r="G8" s="501"/>
      <c r="H8" s="501"/>
      <c r="I8" s="501"/>
      <c r="J8" s="498"/>
      <c r="K8" s="499" t="s">
        <v>646</v>
      </c>
      <c r="L8" s="499"/>
      <c r="M8" s="499"/>
      <c r="N8" s="499"/>
      <c r="O8" s="499"/>
      <c r="P8" s="499"/>
    </row>
    <row r="9" spans="2:19" ht="13.5" customHeight="1">
      <c r="C9" s="260">
        <v>2</v>
      </c>
      <c r="D9" s="496" t="s">
        <v>170</v>
      </c>
      <c r="E9" s="501"/>
      <c r="F9" s="501"/>
      <c r="G9" s="501"/>
      <c r="H9" s="501"/>
      <c r="I9" s="501"/>
      <c r="J9" s="498"/>
      <c r="K9" s="499" t="s">
        <v>647</v>
      </c>
      <c r="L9" s="499"/>
      <c r="M9" s="499"/>
      <c r="N9" s="499"/>
      <c r="O9" s="499"/>
      <c r="P9" s="499"/>
    </row>
    <row r="10" spans="2:19" ht="13.5" customHeight="1">
      <c r="C10" s="260">
        <v>3</v>
      </c>
      <c r="D10" s="496" t="s">
        <v>172</v>
      </c>
      <c r="E10" s="501"/>
      <c r="F10" s="501"/>
      <c r="G10" s="501"/>
      <c r="H10" s="501"/>
      <c r="I10" s="501"/>
      <c r="J10" s="498"/>
      <c r="K10" s="499" t="s">
        <v>173</v>
      </c>
      <c r="L10" s="499"/>
      <c r="M10" s="499"/>
      <c r="N10" s="499"/>
      <c r="O10" s="499"/>
      <c r="P10" s="499"/>
    </row>
    <row r="11" spans="2:19" ht="13.5" customHeight="1">
      <c r="C11" s="260">
        <v>4</v>
      </c>
      <c r="D11" s="423" t="s">
        <v>174</v>
      </c>
      <c r="E11" s="429"/>
      <c r="F11" s="429"/>
      <c r="G11" s="429"/>
      <c r="H11" s="429"/>
      <c r="I11" s="429"/>
      <c r="J11" s="425"/>
      <c r="K11" s="499" t="s">
        <v>175</v>
      </c>
      <c r="L11" s="499"/>
      <c r="M11" s="499"/>
      <c r="N11" s="499"/>
      <c r="O11" s="499"/>
      <c r="P11" s="499"/>
    </row>
    <row r="12" spans="2:19" ht="13.5" customHeight="1">
      <c r="C12" s="260">
        <v>5</v>
      </c>
      <c r="D12" s="496" t="s">
        <v>176</v>
      </c>
      <c r="E12" s="501"/>
      <c r="F12" s="501"/>
      <c r="G12" s="501"/>
      <c r="H12" s="501"/>
      <c r="I12" s="501"/>
      <c r="J12" s="498"/>
      <c r="K12" s="499" t="s">
        <v>648</v>
      </c>
      <c r="L12" s="499"/>
      <c r="M12" s="499"/>
      <c r="N12" s="499"/>
      <c r="O12" s="499"/>
      <c r="P12" s="499"/>
    </row>
    <row r="14" spans="2:19">
      <c r="B14" s="37" t="s">
        <v>178</v>
      </c>
      <c r="E14" s="41"/>
      <c r="F14" s="41"/>
      <c r="G14" s="41"/>
      <c r="H14" s="41"/>
      <c r="I14" s="41"/>
      <c r="J14" s="41"/>
      <c r="K14" s="41"/>
    </row>
    <row r="15" spans="2:19" s="40" customFormat="1" ht="14.25">
      <c r="C15" s="580" t="s">
        <v>10</v>
      </c>
      <c r="D15" s="581" t="s">
        <v>179</v>
      </c>
      <c r="E15" s="582"/>
      <c r="F15" s="582"/>
      <c r="G15" s="582"/>
      <c r="H15" s="582"/>
      <c r="I15" s="582"/>
      <c r="J15" s="582"/>
      <c r="K15" s="582"/>
      <c r="L15" s="582"/>
      <c r="M15" s="583"/>
      <c r="N15" s="580" t="s">
        <v>172</v>
      </c>
      <c r="O15" s="580" t="s">
        <v>180</v>
      </c>
      <c r="P15" s="580" t="s">
        <v>181</v>
      </c>
      <c r="Q15" s="421" t="s">
        <v>182</v>
      </c>
      <c r="R15" s="580" t="s">
        <v>183</v>
      </c>
      <c r="S15" s="580" t="s">
        <v>184</v>
      </c>
    </row>
    <row r="16" spans="2:19" s="40" customFormat="1" ht="14.25">
      <c r="C16" s="491"/>
      <c r="D16" s="492"/>
      <c r="E16" s="493"/>
      <c r="F16" s="493"/>
      <c r="G16" s="493"/>
      <c r="H16" s="493"/>
      <c r="I16" s="493"/>
      <c r="J16" s="493"/>
      <c r="K16" s="493"/>
      <c r="L16" s="493"/>
      <c r="M16" s="494"/>
      <c r="N16" s="491"/>
      <c r="O16" s="491"/>
      <c r="P16" s="491"/>
      <c r="Q16" s="584" t="s">
        <v>162</v>
      </c>
      <c r="R16" s="491"/>
      <c r="S16" s="491"/>
    </row>
    <row r="17" spans="3:19" ht="18" customHeight="1">
      <c r="C17" s="260">
        <f>ROW()-16</f>
        <v>1</v>
      </c>
      <c r="D17" s="589" t="s">
        <v>649</v>
      </c>
      <c r="E17" s="591"/>
      <c r="F17" s="601"/>
      <c r="G17" s="601"/>
      <c r="H17" s="601"/>
      <c r="I17" s="601"/>
      <c r="J17" s="601"/>
      <c r="K17" s="601"/>
      <c r="L17" s="601"/>
      <c r="M17" s="602"/>
      <c r="N17" s="602"/>
      <c r="O17" s="270" t="s">
        <v>187</v>
      </c>
      <c r="P17" s="270" t="s">
        <v>407</v>
      </c>
      <c r="Q17" s="270" t="s">
        <v>187</v>
      </c>
      <c r="R17" s="434"/>
      <c r="S17" s="434"/>
    </row>
    <row r="18" spans="3:19" ht="18" customHeight="1">
      <c r="C18" s="260">
        <f t="shared" ref="C18:C32" si="0">ROW()-16</f>
        <v>2</v>
      </c>
      <c r="D18" s="87"/>
      <c r="E18" s="60"/>
      <c r="F18" s="59"/>
      <c r="G18" s="59"/>
      <c r="H18" s="59"/>
      <c r="I18" s="59"/>
      <c r="J18" s="59"/>
      <c r="K18" s="59"/>
      <c r="L18" s="59"/>
      <c r="M18" s="88"/>
      <c r="N18" s="88"/>
      <c r="O18" s="270" t="s">
        <v>187</v>
      </c>
      <c r="P18" s="270" t="s">
        <v>407</v>
      </c>
      <c r="Q18" s="270" t="s">
        <v>187</v>
      </c>
      <c r="R18" s="434"/>
      <c r="S18" s="434"/>
    </row>
    <row r="19" spans="3:19" ht="18" customHeight="1">
      <c r="C19" s="260">
        <f t="shared" si="0"/>
        <v>3</v>
      </c>
      <c r="D19" s="87"/>
      <c r="E19" s="60"/>
      <c r="F19" s="59"/>
      <c r="G19" s="59"/>
      <c r="H19" s="59"/>
      <c r="I19" s="59"/>
      <c r="J19" s="59"/>
      <c r="K19" s="59"/>
      <c r="L19" s="59"/>
      <c r="M19" s="88"/>
      <c r="N19" s="88"/>
      <c r="O19" s="270" t="s">
        <v>187</v>
      </c>
      <c r="P19" s="270" t="s">
        <v>407</v>
      </c>
      <c r="Q19" s="270" t="s">
        <v>187</v>
      </c>
      <c r="R19" s="434"/>
      <c r="S19" s="434"/>
    </row>
    <row r="20" spans="3:19" ht="18" customHeight="1">
      <c r="C20" s="260">
        <f t="shared" si="0"/>
        <v>4</v>
      </c>
      <c r="D20" s="87"/>
      <c r="E20" s="60"/>
      <c r="F20" s="59"/>
      <c r="G20" s="59"/>
      <c r="H20" s="59"/>
      <c r="I20" s="59"/>
      <c r="J20" s="59"/>
      <c r="K20" s="59"/>
      <c r="L20" s="59"/>
      <c r="M20" s="88"/>
      <c r="N20" s="88"/>
      <c r="O20" s="270" t="s">
        <v>187</v>
      </c>
      <c r="P20" s="270" t="s">
        <v>407</v>
      </c>
      <c r="Q20" s="270" t="s">
        <v>187</v>
      </c>
      <c r="R20" s="434"/>
      <c r="S20" s="434"/>
    </row>
    <row r="21" spans="3:19" ht="18" customHeight="1">
      <c r="C21" s="260">
        <f t="shared" si="0"/>
        <v>5</v>
      </c>
      <c r="D21" s="87"/>
      <c r="E21" s="60"/>
      <c r="F21" s="59"/>
      <c r="G21" s="59"/>
      <c r="H21" s="59"/>
      <c r="I21" s="59"/>
      <c r="J21" s="59"/>
      <c r="K21" s="59"/>
      <c r="L21" s="59"/>
      <c r="M21" s="88"/>
      <c r="N21" s="88"/>
      <c r="O21" s="270" t="s">
        <v>187</v>
      </c>
      <c r="P21" s="270" t="s">
        <v>407</v>
      </c>
      <c r="Q21" s="270" t="s">
        <v>187</v>
      </c>
      <c r="R21" s="434"/>
      <c r="S21" s="434"/>
    </row>
    <row r="22" spans="3:19" ht="18" customHeight="1">
      <c r="C22" s="260">
        <f t="shared" si="0"/>
        <v>6</v>
      </c>
      <c r="D22" s="87"/>
      <c r="E22" s="60"/>
      <c r="F22" s="59"/>
      <c r="G22" s="59"/>
      <c r="H22" s="59"/>
      <c r="I22" s="59"/>
      <c r="J22" s="59"/>
      <c r="K22" s="59"/>
      <c r="L22" s="59"/>
      <c r="M22" s="88"/>
      <c r="N22" s="88"/>
      <c r="O22" s="270" t="s">
        <v>187</v>
      </c>
      <c r="P22" s="270" t="s">
        <v>407</v>
      </c>
      <c r="Q22" s="270" t="s">
        <v>187</v>
      </c>
      <c r="R22" s="434"/>
      <c r="S22" s="434"/>
    </row>
    <row r="23" spans="3:19" ht="18" customHeight="1">
      <c r="C23" s="260">
        <f t="shared" si="0"/>
        <v>7</v>
      </c>
      <c r="D23" s="87"/>
      <c r="E23" s="60"/>
      <c r="F23" s="59"/>
      <c r="G23" s="59"/>
      <c r="H23" s="59"/>
      <c r="I23" s="59"/>
      <c r="J23" s="59"/>
      <c r="K23" s="59"/>
      <c r="L23" s="59"/>
      <c r="M23" s="88"/>
      <c r="N23" s="88"/>
      <c r="O23" s="270" t="s">
        <v>187</v>
      </c>
      <c r="P23" s="270" t="s">
        <v>407</v>
      </c>
      <c r="Q23" s="270" t="s">
        <v>187</v>
      </c>
      <c r="R23" s="434"/>
      <c r="S23" s="434"/>
    </row>
    <row r="24" spans="3:19" ht="18" customHeight="1">
      <c r="C24" s="260">
        <f t="shared" si="0"/>
        <v>8</v>
      </c>
      <c r="D24" s="87"/>
      <c r="E24" s="60"/>
      <c r="F24" s="59"/>
      <c r="G24" s="59"/>
      <c r="H24" s="59"/>
      <c r="I24" s="59"/>
      <c r="J24" s="59"/>
      <c r="K24" s="59"/>
      <c r="L24" s="59"/>
      <c r="M24" s="88"/>
      <c r="N24" s="88"/>
      <c r="O24" s="270" t="s">
        <v>187</v>
      </c>
      <c r="P24" s="270" t="s">
        <v>407</v>
      </c>
      <c r="Q24" s="270" t="s">
        <v>187</v>
      </c>
      <c r="R24" s="434"/>
      <c r="S24" s="434"/>
    </row>
    <row r="25" spans="3:19" ht="18" customHeight="1">
      <c r="C25" s="260">
        <f t="shared" si="0"/>
        <v>9</v>
      </c>
      <c r="D25" s="87"/>
      <c r="E25" s="60"/>
      <c r="F25" s="59"/>
      <c r="G25" s="59"/>
      <c r="H25" s="59"/>
      <c r="I25" s="59"/>
      <c r="J25" s="59"/>
      <c r="K25" s="59"/>
      <c r="L25" s="59"/>
      <c r="M25" s="88"/>
      <c r="N25" s="88"/>
      <c r="O25" s="270" t="s">
        <v>187</v>
      </c>
      <c r="P25" s="270" t="s">
        <v>407</v>
      </c>
      <c r="Q25" s="270" t="s">
        <v>187</v>
      </c>
      <c r="R25" s="434"/>
      <c r="S25" s="434"/>
    </row>
    <row r="26" spans="3:19" ht="18" customHeight="1">
      <c r="C26" s="260">
        <f t="shared" si="0"/>
        <v>10</v>
      </c>
      <c r="D26" s="87"/>
      <c r="E26" s="60"/>
      <c r="F26" s="59"/>
      <c r="G26" s="59"/>
      <c r="H26" s="59"/>
      <c r="I26" s="59"/>
      <c r="J26" s="59"/>
      <c r="K26" s="59"/>
      <c r="L26" s="59"/>
      <c r="M26" s="88"/>
      <c r="N26" s="88"/>
      <c r="O26" s="270" t="s">
        <v>187</v>
      </c>
      <c r="P26" s="270" t="s">
        <v>407</v>
      </c>
      <c r="Q26" s="270" t="s">
        <v>187</v>
      </c>
      <c r="R26" s="434"/>
      <c r="S26" s="434"/>
    </row>
    <row r="27" spans="3:19" ht="18" customHeight="1">
      <c r="C27" s="260">
        <f t="shared" si="0"/>
        <v>11</v>
      </c>
      <c r="D27" s="87"/>
      <c r="E27" s="60"/>
      <c r="F27" s="59"/>
      <c r="G27" s="59"/>
      <c r="H27" s="59"/>
      <c r="I27" s="59"/>
      <c r="J27" s="59"/>
      <c r="K27" s="59"/>
      <c r="L27" s="59"/>
      <c r="M27" s="88"/>
      <c r="N27" s="88"/>
      <c r="O27" s="270" t="s">
        <v>187</v>
      </c>
      <c r="P27" s="270" t="s">
        <v>407</v>
      </c>
      <c r="Q27" s="270" t="s">
        <v>187</v>
      </c>
      <c r="R27" s="434"/>
      <c r="S27" s="434"/>
    </row>
    <row r="28" spans="3:19" ht="18" customHeight="1">
      <c r="C28" s="260">
        <f t="shared" si="0"/>
        <v>12</v>
      </c>
      <c r="D28" s="87"/>
      <c r="E28" s="60"/>
      <c r="F28" s="59"/>
      <c r="G28" s="59"/>
      <c r="H28" s="59"/>
      <c r="I28" s="59"/>
      <c r="J28" s="59"/>
      <c r="K28" s="59"/>
      <c r="L28" s="59"/>
      <c r="M28" s="88"/>
      <c r="N28" s="88"/>
      <c r="O28" s="270" t="s">
        <v>187</v>
      </c>
      <c r="P28" s="270" t="s">
        <v>407</v>
      </c>
      <c r="Q28" s="270" t="s">
        <v>187</v>
      </c>
      <c r="R28" s="434"/>
      <c r="S28" s="434"/>
    </row>
    <row r="29" spans="3:19" ht="18" customHeight="1">
      <c r="C29" s="260">
        <f t="shared" si="0"/>
        <v>13</v>
      </c>
      <c r="D29" s="87"/>
      <c r="E29" s="60"/>
      <c r="F29" s="59"/>
      <c r="G29" s="59"/>
      <c r="H29" s="59"/>
      <c r="I29" s="59"/>
      <c r="J29" s="59"/>
      <c r="K29" s="59"/>
      <c r="L29" s="59"/>
      <c r="M29" s="88"/>
      <c r="N29" s="88"/>
      <c r="O29" s="270" t="s">
        <v>187</v>
      </c>
      <c r="P29" s="270" t="s">
        <v>407</v>
      </c>
      <c r="Q29" s="270" t="s">
        <v>187</v>
      </c>
      <c r="R29" s="434"/>
      <c r="S29" s="434"/>
    </row>
    <row r="30" spans="3:19" ht="18" customHeight="1">
      <c r="C30" s="260">
        <f t="shared" si="0"/>
        <v>14</v>
      </c>
      <c r="D30" s="87"/>
      <c r="E30" s="60"/>
      <c r="F30" s="59"/>
      <c r="G30" s="59"/>
      <c r="H30" s="59"/>
      <c r="I30" s="59"/>
      <c r="J30" s="59"/>
      <c r="K30" s="59"/>
      <c r="L30" s="59"/>
      <c r="M30" s="88"/>
      <c r="N30" s="88"/>
      <c r="O30" s="270" t="s">
        <v>187</v>
      </c>
      <c r="P30" s="270" t="s">
        <v>407</v>
      </c>
      <c r="Q30" s="270" t="s">
        <v>187</v>
      </c>
      <c r="R30" s="434"/>
      <c r="S30" s="434"/>
    </row>
    <row r="31" spans="3:19" ht="18" customHeight="1">
      <c r="C31" s="260">
        <f t="shared" si="0"/>
        <v>15</v>
      </c>
      <c r="D31" s="87"/>
      <c r="E31" s="60"/>
      <c r="F31" s="59"/>
      <c r="G31" s="59"/>
      <c r="H31" s="59"/>
      <c r="I31" s="59"/>
      <c r="J31" s="59"/>
      <c r="K31" s="59"/>
      <c r="L31" s="59"/>
      <c r="M31" s="88"/>
      <c r="N31" s="88"/>
      <c r="O31" s="270" t="s">
        <v>187</v>
      </c>
      <c r="P31" s="270" t="s">
        <v>407</v>
      </c>
      <c r="Q31" s="270" t="s">
        <v>187</v>
      </c>
      <c r="R31" s="434"/>
      <c r="S31" s="434"/>
    </row>
    <row r="32" spans="3:19" ht="18" customHeight="1">
      <c r="C32" s="260">
        <f t="shared" si="0"/>
        <v>16</v>
      </c>
      <c r="D32" s="89"/>
      <c r="E32" s="90"/>
      <c r="F32" s="91"/>
      <c r="G32" s="91"/>
      <c r="H32" s="91"/>
      <c r="I32" s="91"/>
      <c r="J32" s="91"/>
      <c r="K32" s="91"/>
      <c r="L32" s="91"/>
      <c r="M32" s="92"/>
      <c r="N32" s="92"/>
      <c r="O32" s="270" t="s">
        <v>187</v>
      </c>
      <c r="P32" s="270" t="s">
        <v>407</v>
      </c>
      <c r="Q32" s="270" t="s">
        <v>187</v>
      </c>
      <c r="R32" s="434"/>
      <c r="S32" s="434"/>
    </row>
  </sheetData>
  <mergeCells count="18">
    <mergeCell ref="D7:J7"/>
    <mergeCell ref="K7:P7"/>
    <mergeCell ref="D8:J8"/>
    <mergeCell ref="K8:P8"/>
    <mergeCell ref="D9:J9"/>
    <mergeCell ref="K9:P9"/>
    <mergeCell ref="D10:J10"/>
    <mergeCell ref="K10:P10"/>
    <mergeCell ref="K11:P11"/>
    <mergeCell ref="D12:J12"/>
    <mergeCell ref="K12:P12"/>
    <mergeCell ref="R15:R16"/>
    <mergeCell ref="S15:S16"/>
    <mergeCell ref="C15:C16"/>
    <mergeCell ref="D15:M16"/>
    <mergeCell ref="N15:N16"/>
    <mergeCell ref="O15:O16"/>
    <mergeCell ref="P15:P16"/>
  </mergeCells>
  <phoneticPr fontId="18"/>
  <dataValidations count="1">
    <dataValidation showInputMessage="1" showErrorMessage="1" sqref="S6:S1048576" xr:uid="{00000000-0002-0000-1A00-000000000000}"/>
  </dataValidations>
  <pageMargins left="0.70866141732283472" right="0.70866141732283472" top="0.74803149606299213" bottom="0.74803149606299213" header="0.31496062992125984" footer="0.31496062992125984"/>
  <pageSetup paperSize="9" scale="34" fitToHeight="0" orientation="landscape" r:id="rId1"/>
  <headerFooter scaleWithDoc="0">
    <oddFooter>&amp;LHitachi Confidential&amp;C&amp;P / &amp;N&amp;R(C) Hitachi, Ltd. 2020. All rights reserved.</odd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pageSetUpPr fitToPage="1"/>
  </sheetPr>
  <dimension ref="A1:BS902"/>
  <sheetViews>
    <sheetView showGridLines="0" view="pageBreakPreview" zoomScale="55" zoomScaleNormal="70" zoomScaleSheetLayoutView="55" workbookViewId="0">
      <selection activeCell="C902" sqref="C902"/>
    </sheetView>
  </sheetViews>
  <sheetFormatPr defaultColWidth="9" defaultRowHeight="13.5"/>
  <cols>
    <col min="1" max="1" width="0.85546875" style="37" customWidth="1" collapsed="1"/>
    <col min="2" max="2" width="3.42578125" style="37" customWidth="1" collapsed="1"/>
    <col min="3" max="3" width="5.5703125" style="37" customWidth="1" collapsed="1"/>
    <col min="4" max="13" width="3.5703125" style="37" customWidth="1" collapsed="1"/>
    <col min="14" max="14" width="41.85546875" style="42" customWidth="1" collapsed="1"/>
    <col min="15" max="15" width="26.85546875" style="37" customWidth="1" collapsed="1"/>
    <col min="16" max="16" width="18.140625" style="37" customWidth="1" collapsed="1"/>
    <col min="17" max="17" width="16.42578125" style="37" bestFit="1" customWidth="1" collapsed="1"/>
    <col min="18" max="18" width="26.140625" style="37" customWidth="1" collapsed="1"/>
    <col min="19" max="19" width="48.42578125" style="37" customWidth="1" collapsed="1"/>
    <col min="20" max="28" width="9" style="37"/>
    <col min="29" max="29" width="9" style="37" collapsed="1"/>
    <col min="30" max="38" width="9" style="37"/>
    <col min="39" max="39" width="9" style="37" collapsed="1"/>
    <col min="40" max="40" width="9" style="37"/>
    <col min="41" max="41" width="9" style="37" collapsed="1"/>
    <col min="42" max="49" width="9" style="37"/>
    <col min="50" max="50" width="9" style="37" collapsed="1"/>
    <col min="51" max="71" width="9" style="37"/>
    <col min="72" max="16384" width="9" style="37" collapsed="1"/>
  </cols>
  <sheetData>
    <row r="1" spans="1:19" ht="8.1" customHeight="1">
      <c r="A1" s="38"/>
    </row>
    <row r="2" spans="1:19" ht="17.25">
      <c r="B2" s="39" t="s">
        <v>650</v>
      </c>
    </row>
    <row r="3" spans="1:19" ht="17.25">
      <c r="B3" s="44" t="s">
        <v>41</v>
      </c>
    </row>
    <row r="4" spans="1:19" ht="17.25">
      <c r="D4" s="44"/>
    </row>
    <row r="5" spans="1:19" ht="13.5" customHeight="1"/>
    <row r="6" spans="1:19" ht="13.5" customHeight="1">
      <c r="B6" s="37" t="s">
        <v>165</v>
      </c>
    </row>
    <row r="7" spans="1:19" s="40" customFormat="1" ht="13.5" customHeight="1">
      <c r="C7" s="428" t="s">
        <v>10</v>
      </c>
      <c r="D7" s="495" t="s">
        <v>166</v>
      </c>
      <c r="E7" s="495"/>
      <c r="F7" s="495"/>
      <c r="G7" s="495"/>
      <c r="H7" s="495"/>
      <c r="I7" s="495"/>
      <c r="J7" s="495"/>
      <c r="K7" s="495" t="s">
        <v>167</v>
      </c>
      <c r="L7" s="495"/>
      <c r="M7" s="495"/>
      <c r="N7" s="495"/>
      <c r="O7" s="495"/>
      <c r="P7" s="37"/>
      <c r="Q7" s="37"/>
      <c r="R7" s="37"/>
      <c r="S7" s="37"/>
    </row>
    <row r="8" spans="1:19" ht="13.5" customHeight="1">
      <c r="C8" s="260">
        <v>1</v>
      </c>
      <c r="D8" s="496" t="s">
        <v>168</v>
      </c>
      <c r="E8" s="501"/>
      <c r="F8" s="501"/>
      <c r="G8" s="501"/>
      <c r="H8" s="501"/>
      <c r="I8" s="501"/>
      <c r="J8" s="498"/>
      <c r="K8" s="499" t="s">
        <v>187</v>
      </c>
      <c r="L8" s="499"/>
      <c r="M8" s="499"/>
      <c r="N8" s="499"/>
      <c r="O8" s="499"/>
    </row>
    <row r="9" spans="1:19" ht="13.5" customHeight="1">
      <c r="C9" s="260">
        <v>2</v>
      </c>
      <c r="D9" s="496" t="s">
        <v>170</v>
      </c>
      <c r="E9" s="501"/>
      <c r="F9" s="501"/>
      <c r="G9" s="501"/>
      <c r="H9" s="501"/>
      <c r="I9" s="501"/>
      <c r="J9" s="498"/>
      <c r="K9" s="499" t="s">
        <v>187</v>
      </c>
      <c r="L9" s="499"/>
      <c r="M9" s="499"/>
      <c r="N9" s="499"/>
      <c r="O9" s="499"/>
    </row>
    <row r="10" spans="1:19" ht="13.5" customHeight="1">
      <c r="C10" s="260">
        <v>3</v>
      </c>
      <c r="D10" s="496" t="s">
        <v>172</v>
      </c>
      <c r="E10" s="501"/>
      <c r="F10" s="501"/>
      <c r="G10" s="501"/>
      <c r="H10" s="501"/>
      <c r="I10" s="501"/>
      <c r="J10" s="498"/>
      <c r="K10" s="499" t="s">
        <v>651</v>
      </c>
      <c r="L10" s="499"/>
      <c r="M10" s="499"/>
      <c r="N10" s="499"/>
      <c r="O10" s="499"/>
    </row>
    <row r="11" spans="1:19" ht="13.5" customHeight="1">
      <c r="C11" s="260">
        <v>4</v>
      </c>
      <c r="D11" s="423" t="s">
        <v>174</v>
      </c>
      <c r="E11" s="429"/>
      <c r="F11" s="429"/>
      <c r="G11" s="429"/>
      <c r="H11" s="429"/>
      <c r="I11" s="429"/>
      <c r="J11" s="425"/>
      <c r="K11" s="499" t="s">
        <v>652</v>
      </c>
      <c r="L11" s="499"/>
      <c r="M11" s="499"/>
      <c r="N11" s="499"/>
      <c r="O11" s="499"/>
    </row>
    <row r="12" spans="1:19" ht="13.5" customHeight="1">
      <c r="C12" s="260">
        <v>5</v>
      </c>
      <c r="D12" s="496" t="s">
        <v>176</v>
      </c>
      <c r="E12" s="501"/>
      <c r="F12" s="501"/>
      <c r="G12" s="501"/>
      <c r="H12" s="501"/>
      <c r="I12" s="501"/>
      <c r="J12" s="498"/>
      <c r="K12" s="508" t="s">
        <v>653</v>
      </c>
      <c r="L12" s="509"/>
      <c r="M12" s="509"/>
      <c r="N12" s="509"/>
      <c r="O12" s="510"/>
    </row>
    <row r="14" spans="1:19">
      <c r="B14" s="37" t="s">
        <v>178</v>
      </c>
      <c r="E14" s="41"/>
      <c r="F14" s="41"/>
      <c r="G14" s="41"/>
      <c r="H14" s="41"/>
      <c r="I14" s="41"/>
      <c r="J14" s="41"/>
      <c r="K14" s="41"/>
    </row>
    <row r="15" spans="1:19" s="40" customFormat="1" ht="18" customHeight="1">
      <c r="C15" s="580" t="s">
        <v>10</v>
      </c>
      <c r="D15" s="581" t="s">
        <v>179</v>
      </c>
      <c r="E15" s="582"/>
      <c r="F15" s="582"/>
      <c r="G15" s="582"/>
      <c r="H15" s="582"/>
      <c r="I15" s="582"/>
      <c r="J15" s="582"/>
      <c r="K15" s="582"/>
      <c r="L15" s="582"/>
      <c r="M15" s="583"/>
      <c r="N15" s="580" t="s">
        <v>172</v>
      </c>
      <c r="O15" s="580" t="s">
        <v>180</v>
      </c>
      <c r="P15" s="580" t="s">
        <v>181</v>
      </c>
      <c r="Q15" s="421" t="s">
        <v>182</v>
      </c>
      <c r="R15" s="580" t="s">
        <v>183</v>
      </c>
      <c r="S15" s="580" t="s">
        <v>184</v>
      </c>
    </row>
    <row r="16" spans="1:19" s="40" customFormat="1" ht="18" customHeight="1">
      <c r="C16" s="491"/>
      <c r="D16" s="492"/>
      <c r="E16" s="493"/>
      <c r="F16" s="493"/>
      <c r="G16" s="493"/>
      <c r="H16" s="493"/>
      <c r="I16" s="493"/>
      <c r="J16" s="493"/>
      <c r="K16" s="493"/>
      <c r="L16" s="493"/>
      <c r="M16" s="494"/>
      <c r="N16" s="491"/>
      <c r="O16" s="491"/>
      <c r="P16" s="491"/>
      <c r="Q16" s="584" t="s">
        <v>162</v>
      </c>
      <c r="R16" s="491"/>
      <c r="S16" s="491"/>
    </row>
    <row r="17" spans="3:19" ht="18" customHeight="1">
      <c r="C17" s="260">
        <f t="shared" ref="C17:C39" si="0">ROW()-16</f>
        <v>1</v>
      </c>
      <c r="D17" s="585" t="s">
        <v>654</v>
      </c>
      <c r="E17" s="265"/>
      <c r="F17" s="266"/>
      <c r="G17" s="266"/>
      <c r="H17" s="266"/>
      <c r="I17" s="266"/>
      <c r="J17" s="266"/>
      <c r="K17" s="266"/>
      <c r="L17" s="266"/>
      <c r="M17" s="185"/>
      <c r="N17" s="267"/>
      <c r="O17" s="268"/>
      <c r="P17" s="268"/>
      <c r="Q17" s="268"/>
      <c r="R17" s="267"/>
      <c r="S17" s="267"/>
    </row>
    <row r="18" spans="3:19" ht="18" customHeight="1">
      <c r="C18" s="260">
        <f t="shared" si="0"/>
        <v>2</v>
      </c>
      <c r="D18" s="70"/>
      <c r="E18" s="269" t="s">
        <v>655</v>
      </c>
      <c r="F18" s="292"/>
      <c r="G18" s="429"/>
      <c r="H18" s="429"/>
      <c r="I18" s="429"/>
      <c r="J18" s="429"/>
      <c r="K18" s="429"/>
      <c r="L18" s="429"/>
      <c r="M18" s="425"/>
      <c r="N18" s="270" t="s">
        <v>656</v>
      </c>
      <c r="O18" s="270" t="s">
        <v>657</v>
      </c>
      <c r="P18" s="270" t="s">
        <v>656</v>
      </c>
      <c r="Q18" s="270" t="s">
        <v>187</v>
      </c>
      <c r="R18" s="434"/>
      <c r="S18" s="434"/>
    </row>
    <row r="19" spans="3:19" ht="18" customHeight="1">
      <c r="C19" s="260">
        <f t="shared" si="0"/>
        <v>3</v>
      </c>
      <c r="D19" s="70"/>
      <c r="E19" s="269" t="s">
        <v>658</v>
      </c>
      <c r="F19" s="292"/>
      <c r="G19" s="429"/>
      <c r="H19" s="429"/>
      <c r="I19" s="429"/>
      <c r="J19" s="429"/>
      <c r="K19" s="429"/>
      <c r="L19" s="429"/>
      <c r="M19" s="425"/>
      <c r="N19" s="270" t="s">
        <v>659</v>
      </c>
      <c r="O19" s="270" t="s">
        <v>657</v>
      </c>
      <c r="P19" s="270" t="s">
        <v>659</v>
      </c>
      <c r="Q19" s="270" t="s">
        <v>187</v>
      </c>
      <c r="R19" s="434"/>
      <c r="S19" s="434"/>
    </row>
    <row r="20" spans="3:19" ht="18" customHeight="1">
      <c r="C20" s="260">
        <f t="shared" si="0"/>
        <v>4</v>
      </c>
      <c r="D20" s="70"/>
      <c r="E20" s="269" t="s">
        <v>660</v>
      </c>
      <c r="F20" s="292"/>
      <c r="G20" s="429"/>
      <c r="H20" s="429"/>
      <c r="I20" s="429"/>
      <c r="J20" s="429"/>
      <c r="K20" s="429"/>
      <c r="L20" s="429"/>
      <c r="M20" s="425"/>
      <c r="N20" s="434" t="s">
        <v>661</v>
      </c>
      <c r="O20" s="270" t="s">
        <v>657</v>
      </c>
      <c r="P20" s="434" t="s">
        <v>661</v>
      </c>
      <c r="Q20" s="270" t="s">
        <v>187</v>
      </c>
      <c r="R20" s="434"/>
      <c r="S20" s="434"/>
    </row>
    <row r="21" spans="3:19" ht="18" customHeight="1">
      <c r="C21" s="260">
        <f t="shared" si="0"/>
        <v>5</v>
      </c>
      <c r="D21" s="70"/>
      <c r="E21" s="269" t="s">
        <v>662</v>
      </c>
      <c r="F21" s="292"/>
      <c r="G21" s="429"/>
      <c r="H21" s="429"/>
      <c r="I21" s="429"/>
      <c r="J21" s="429"/>
      <c r="K21" s="429"/>
      <c r="L21" s="429"/>
      <c r="M21" s="425"/>
      <c r="N21" s="434" t="s">
        <v>663</v>
      </c>
      <c r="O21" s="270" t="s">
        <v>657</v>
      </c>
      <c r="P21" s="434" t="s">
        <v>663</v>
      </c>
      <c r="Q21" s="270" t="s">
        <v>187</v>
      </c>
      <c r="R21" s="434"/>
      <c r="S21" s="434"/>
    </row>
    <row r="22" spans="3:19" ht="18" customHeight="1">
      <c r="C22" s="260">
        <f t="shared" si="0"/>
        <v>6</v>
      </c>
      <c r="D22" s="70"/>
      <c r="E22" s="269" t="s">
        <v>664</v>
      </c>
      <c r="F22" s="292"/>
      <c r="G22" s="429"/>
      <c r="H22" s="429"/>
      <c r="I22" s="429"/>
      <c r="J22" s="429"/>
      <c r="K22" s="429"/>
      <c r="L22" s="429"/>
      <c r="M22" s="425"/>
      <c r="N22" s="434" t="s">
        <v>665</v>
      </c>
      <c r="O22" s="270" t="s">
        <v>657</v>
      </c>
      <c r="P22" s="434" t="s">
        <v>665</v>
      </c>
      <c r="Q22" s="270" t="s">
        <v>187</v>
      </c>
      <c r="R22" s="434"/>
      <c r="S22" s="434"/>
    </row>
    <row r="23" spans="3:19" ht="18" customHeight="1">
      <c r="C23" s="260">
        <f t="shared" si="0"/>
        <v>7</v>
      </c>
      <c r="D23" s="70"/>
      <c r="E23" s="269" t="s">
        <v>666</v>
      </c>
      <c r="F23" s="292"/>
      <c r="G23" s="429"/>
      <c r="H23" s="429"/>
      <c r="I23" s="429"/>
      <c r="J23" s="429"/>
      <c r="K23" s="429"/>
      <c r="L23" s="429"/>
      <c r="M23" s="425"/>
      <c r="N23" s="434" t="s">
        <v>667</v>
      </c>
      <c r="O23" s="270" t="s">
        <v>657</v>
      </c>
      <c r="P23" s="434" t="s">
        <v>668</v>
      </c>
      <c r="Q23" s="270" t="s">
        <v>187</v>
      </c>
      <c r="R23" s="434"/>
      <c r="S23" s="434"/>
    </row>
    <row r="24" spans="3:19" ht="18" customHeight="1">
      <c r="C24" s="260">
        <f t="shared" si="0"/>
        <v>8</v>
      </c>
      <c r="D24" s="70"/>
      <c r="E24" s="269" t="s">
        <v>669</v>
      </c>
      <c r="F24" s="292"/>
      <c r="G24" s="429"/>
      <c r="H24" s="429"/>
      <c r="I24" s="429"/>
      <c r="J24" s="429"/>
      <c r="K24" s="429"/>
      <c r="L24" s="429"/>
      <c r="M24" s="425"/>
      <c r="N24" s="434" t="s">
        <v>670</v>
      </c>
      <c r="O24" s="270" t="s">
        <v>657</v>
      </c>
      <c r="P24" s="434" t="s">
        <v>670</v>
      </c>
      <c r="Q24" s="270" t="s">
        <v>187</v>
      </c>
      <c r="R24" s="434"/>
      <c r="S24" s="434"/>
    </row>
    <row r="25" spans="3:19" ht="18" customHeight="1">
      <c r="C25" s="260">
        <f t="shared" si="0"/>
        <v>9</v>
      </c>
      <c r="D25" s="70"/>
      <c r="E25" s="269" t="s">
        <v>671</v>
      </c>
      <c r="F25" s="292"/>
      <c r="G25" s="429"/>
      <c r="H25" s="429"/>
      <c r="I25" s="429"/>
      <c r="J25" s="429"/>
      <c r="K25" s="429"/>
      <c r="L25" s="429"/>
      <c r="M25" s="425"/>
      <c r="N25" s="434" t="s">
        <v>672</v>
      </c>
      <c r="O25" s="270" t="s">
        <v>657</v>
      </c>
      <c r="P25" s="434" t="s">
        <v>672</v>
      </c>
      <c r="Q25" s="270" t="s">
        <v>187</v>
      </c>
      <c r="R25" s="434"/>
      <c r="S25" s="434"/>
    </row>
    <row r="26" spans="3:19" ht="18" customHeight="1">
      <c r="C26" s="260">
        <f t="shared" si="0"/>
        <v>10</v>
      </c>
      <c r="D26" s="70"/>
      <c r="E26" s="269" t="s">
        <v>673</v>
      </c>
      <c r="F26" s="292"/>
      <c r="G26" s="429"/>
      <c r="H26" s="429"/>
      <c r="I26" s="429"/>
      <c r="J26" s="429"/>
      <c r="K26" s="429"/>
      <c r="L26" s="429"/>
      <c r="M26" s="425"/>
      <c r="N26" s="434" t="s">
        <v>674</v>
      </c>
      <c r="O26" s="270" t="s">
        <v>657</v>
      </c>
      <c r="P26" s="434" t="s">
        <v>674</v>
      </c>
      <c r="Q26" s="270" t="s">
        <v>187</v>
      </c>
      <c r="R26" s="434"/>
      <c r="S26" s="434"/>
    </row>
    <row r="27" spans="3:19" ht="18" customHeight="1">
      <c r="C27" s="260">
        <f t="shared" si="0"/>
        <v>11</v>
      </c>
      <c r="D27" s="70"/>
      <c r="E27" s="269" t="s">
        <v>675</v>
      </c>
      <c r="F27" s="292"/>
      <c r="G27" s="429"/>
      <c r="H27" s="429"/>
      <c r="I27" s="429"/>
      <c r="J27" s="429"/>
      <c r="K27" s="429"/>
      <c r="L27" s="429"/>
      <c r="M27" s="425"/>
      <c r="N27" s="434" t="s">
        <v>676</v>
      </c>
      <c r="O27" s="270" t="s">
        <v>657</v>
      </c>
      <c r="P27" s="434" t="s">
        <v>676</v>
      </c>
      <c r="Q27" s="270" t="s">
        <v>187</v>
      </c>
      <c r="R27" s="434"/>
      <c r="S27" s="434"/>
    </row>
    <row r="28" spans="3:19" ht="18" customHeight="1">
      <c r="C28" s="260">
        <f t="shared" si="0"/>
        <v>12</v>
      </c>
      <c r="D28" s="70"/>
      <c r="E28" s="269" t="s">
        <v>677</v>
      </c>
      <c r="F28" s="292"/>
      <c r="G28" s="429"/>
      <c r="H28" s="429"/>
      <c r="I28" s="429"/>
      <c r="J28" s="429"/>
      <c r="K28" s="429"/>
      <c r="L28" s="429"/>
      <c r="M28" s="425"/>
      <c r="N28" s="434" t="s">
        <v>678</v>
      </c>
      <c r="O28" s="270" t="s">
        <v>657</v>
      </c>
      <c r="P28" s="434" t="s">
        <v>678</v>
      </c>
      <c r="Q28" s="270" t="s">
        <v>187</v>
      </c>
      <c r="R28" s="434"/>
      <c r="S28" s="434"/>
    </row>
    <row r="29" spans="3:19" ht="18" customHeight="1">
      <c r="C29" s="260">
        <f t="shared" si="0"/>
        <v>13</v>
      </c>
      <c r="D29" s="70"/>
      <c r="E29" s="269" t="s">
        <v>679</v>
      </c>
      <c r="F29" s="292"/>
      <c r="G29" s="429"/>
      <c r="H29" s="429"/>
      <c r="I29" s="429"/>
      <c r="J29" s="429"/>
      <c r="K29" s="429"/>
      <c r="L29" s="429"/>
      <c r="M29" s="425"/>
      <c r="N29" s="434" t="s">
        <v>680</v>
      </c>
      <c r="O29" s="270" t="s">
        <v>657</v>
      </c>
      <c r="P29" s="434" t="s">
        <v>680</v>
      </c>
      <c r="Q29" s="270" t="s">
        <v>187</v>
      </c>
      <c r="R29" s="434"/>
      <c r="S29" s="434"/>
    </row>
    <row r="30" spans="3:19" ht="18" customHeight="1">
      <c r="C30" s="260">
        <f t="shared" si="0"/>
        <v>14</v>
      </c>
      <c r="D30" s="70"/>
      <c r="E30" s="269" t="s">
        <v>681</v>
      </c>
      <c r="F30" s="292"/>
      <c r="G30" s="429"/>
      <c r="H30" s="429"/>
      <c r="I30" s="429"/>
      <c r="J30" s="429"/>
      <c r="K30" s="429"/>
      <c r="L30" s="429"/>
      <c r="M30" s="425"/>
      <c r="N30" s="434" t="s">
        <v>682</v>
      </c>
      <c r="O30" s="270" t="s">
        <v>657</v>
      </c>
      <c r="P30" s="434" t="s">
        <v>682</v>
      </c>
      <c r="Q30" s="270" t="s">
        <v>187</v>
      </c>
      <c r="R30" s="434"/>
      <c r="S30" s="434"/>
    </row>
    <row r="31" spans="3:19" ht="18" customHeight="1">
      <c r="C31" s="260">
        <f t="shared" si="0"/>
        <v>15</v>
      </c>
      <c r="D31" s="70"/>
      <c r="E31" s="269" t="s">
        <v>683</v>
      </c>
      <c r="F31" s="292"/>
      <c r="G31" s="429"/>
      <c r="H31" s="429"/>
      <c r="I31" s="429"/>
      <c r="J31" s="429"/>
      <c r="K31" s="429"/>
      <c r="L31" s="429"/>
      <c r="M31" s="425"/>
      <c r="N31" s="434" t="s">
        <v>684</v>
      </c>
      <c r="O31" s="270" t="s">
        <v>657</v>
      </c>
      <c r="P31" s="434" t="s">
        <v>684</v>
      </c>
      <c r="Q31" s="270" t="s">
        <v>187</v>
      </c>
      <c r="R31" s="434"/>
      <c r="S31" s="434"/>
    </row>
    <row r="32" spans="3:19" ht="18" customHeight="1">
      <c r="C32" s="260">
        <f t="shared" si="0"/>
        <v>16</v>
      </c>
      <c r="D32" s="70"/>
      <c r="E32" s="269" t="s">
        <v>685</v>
      </c>
      <c r="F32" s="292"/>
      <c r="G32" s="429"/>
      <c r="H32" s="429"/>
      <c r="I32" s="429"/>
      <c r="J32" s="429"/>
      <c r="K32" s="429"/>
      <c r="L32" s="429"/>
      <c r="M32" s="425"/>
      <c r="N32" s="434" t="s">
        <v>686</v>
      </c>
      <c r="O32" s="270" t="s">
        <v>657</v>
      </c>
      <c r="P32" s="434" t="s">
        <v>687</v>
      </c>
      <c r="Q32" s="270" t="s">
        <v>187</v>
      </c>
      <c r="R32" s="434"/>
      <c r="S32" s="434"/>
    </row>
    <row r="33" spans="3:19" ht="18" customHeight="1">
      <c r="C33" s="260">
        <f t="shared" si="0"/>
        <v>17</v>
      </c>
      <c r="D33" s="70"/>
      <c r="E33" s="269" t="s">
        <v>688</v>
      </c>
      <c r="F33" s="262"/>
      <c r="G33" s="429"/>
      <c r="H33" s="429"/>
      <c r="I33" s="429"/>
      <c r="J33" s="429"/>
      <c r="K33" s="429"/>
      <c r="L33" s="429"/>
      <c r="M33" s="425"/>
      <c r="N33" s="313" t="s">
        <v>689</v>
      </c>
      <c r="O33" s="270" t="s">
        <v>657</v>
      </c>
      <c r="P33" s="270" t="s">
        <v>689</v>
      </c>
      <c r="Q33" s="270" t="s">
        <v>187</v>
      </c>
      <c r="R33" s="434"/>
      <c r="S33" s="434"/>
    </row>
    <row r="34" spans="3:19" ht="18" customHeight="1">
      <c r="C34" s="260">
        <f t="shared" si="0"/>
        <v>18</v>
      </c>
      <c r="D34" s="70"/>
      <c r="E34" s="269" t="s">
        <v>690</v>
      </c>
      <c r="F34" s="262"/>
      <c r="G34" s="429"/>
      <c r="H34" s="429"/>
      <c r="I34" s="429"/>
      <c r="J34" s="429"/>
      <c r="K34" s="429"/>
      <c r="L34" s="429"/>
      <c r="M34" s="425"/>
      <c r="N34" s="313" t="s">
        <v>691</v>
      </c>
      <c r="O34" s="270" t="s">
        <v>657</v>
      </c>
      <c r="P34" s="270" t="s">
        <v>691</v>
      </c>
      <c r="Q34" s="270" t="s">
        <v>187</v>
      </c>
      <c r="R34" s="434"/>
      <c r="S34" s="434"/>
    </row>
    <row r="35" spans="3:19" ht="18" customHeight="1">
      <c r="C35" s="260">
        <f t="shared" si="0"/>
        <v>19</v>
      </c>
      <c r="D35" s="70"/>
      <c r="E35" s="269" t="s">
        <v>692</v>
      </c>
      <c r="F35" s="262"/>
      <c r="G35" s="429"/>
      <c r="H35" s="429"/>
      <c r="I35" s="429"/>
      <c r="J35" s="429"/>
      <c r="K35" s="429"/>
      <c r="L35" s="429"/>
      <c r="M35" s="425"/>
      <c r="N35" s="313" t="s">
        <v>693</v>
      </c>
      <c r="O35" s="270" t="s">
        <v>657</v>
      </c>
      <c r="P35" s="270" t="s">
        <v>693</v>
      </c>
      <c r="Q35" s="270" t="s">
        <v>187</v>
      </c>
      <c r="R35" s="434"/>
      <c r="S35" s="434"/>
    </row>
    <row r="36" spans="3:19" ht="18" customHeight="1">
      <c r="C36" s="260">
        <f t="shared" si="0"/>
        <v>20</v>
      </c>
      <c r="D36" s="70"/>
      <c r="E36" s="269" t="s">
        <v>694</v>
      </c>
      <c r="F36" s="262"/>
      <c r="G36" s="429"/>
      <c r="H36" s="429"/>
      <c r="I36" s="429"/>
      <c r="J36" s="429"/>
      <c r="K36" s="429"/>
      <c r="L36" s="429"/>
      <c r="M36" s="425"/>
      <c r="N36" s="313" t="s">
        <v>695</v>
      </c>
      <c r="O36" s="270" t="s">
        <v>657</v>
      </c>
      <c r="P36" s="270" t="s">
        <v>695</v>
      </c>
      <c r="Q36" s="270" t="s">
        <v>187</v>
      </c>
      <c r="R36" s="434"/>
      <c r="S36" s="434"/>
    </row>
    <row r="37" spans="3:19" ht="18" customHeight="1">
      <c r="C37" s="260">
        <f t="shared" si="0"/>
        <v>21</v>
      </c>
      <c r="D37" s="70"/>
      <c r="E37" s="269" t="s">
        <v>696</v>
      </c>
      <c r="F37" s="262"/>
      <c r="G37" s="429"/>
      <c r="H37" s="429"/>
      <c r="I37" s="429"/>
      <c r="J37" s="429"/>
      <c r="K37" s="429"/>
      <c r="L37" s="429"/>
      <c r="M37" s="425"/>
      <c r="N37" s="313" t="s">
        <v>697</v>
      </c>
      <c r="O37" s="270" t="s">
        <v>657</v>
      </c>
      <c r="P37" s="270" t="s">
        <v>698</v>
      </c>
      <c r="Q37" s="270" t="s">
        <v>187</v>
      </c>
      <c r="R37" s="434"/>
      <c r="S37" s="434"/>
    </row>
    <row r="38" spans="3:19" ht="18" customHeight="1">
      <c r="C38" s="260">
        <f t="shared" si="0"/>
        <v>22</v>
      </c>
      <c r="D38" s="70"/>
      <c r="E38" s="269" t="s">
        <v>699</v>
      </c>
      <c r="F38" s="262"/>
      <c r="G38" s="429"/>
      <c r="H38" s="429"/>
      <c r="I38" s="429"/>
      <c r="J38" s="429"/>
      <c r="K38" s="429"/>
      <c r="L38" s="429"/>
      <c r="M38" s="425"/>
      <c r="N38" s="269" t="s">
        <v>700</v>
      </c>
      <c r="O38" s="270" t="s">
        <v>657</v>
      </c>
      <c r="P38" s="270" t="s">
        <v>700</v>
      </c>
      <c r="Q38" s="270" t="s">
        <v>187</v>
      </c>
      <c r="R38" s="434"/>
      <c r="S38" s="434"/>
    </row>
    <row r="39" spans="3:19" ht="18" customHeight="1">
      <c r="C39" s="260">
        <f t="shared" si="0"/>
        <v>23</v>
      </c>
      <c r="D39" s="70"/>
      <c r="E39" s="269" t="s">
        <v>701</v>
      </c>
      <c r="F39" s="262"/>
      <c r="G39" s="429"/>
      <c r="H39" s="429"/>
      <c r="I39" s="429"/>
      <c r="J39" s="429"/>
      <c r="K39" s="429"/>
      <c r="L39" s="429"/>
      <c r="M39" s="425"/>
      <c r="N39" s="269" t="s">
        <v>702</v>
      </c>
      <c r="O39" s="270" t="s">
        <v>657</v>
      </c>
      <c r="P39" s="270" t="s">
        <v>702</v>
      </c>
      <c r="Q39" s="270" t="s">
        <v>187</v>
      </c>
      <c r="R39" s="434"/>
      <c r="S39" s="434"/>
    </row>
    <row r="40" spans="3:19" ht="18" customHeight="1">
      <c r="C40" s="260">
        <f t="shared" ref="C40:C285" si="1">ROW()-16</f>
        <v>24</v>
      </c>
      <c r="D40" s="70"/>
      <c r="E40" s="269" t="s">
        <v>703</v>
      </c>
      <c r="F40" s="262"/>
      <c r="G40" s="429"/>
      <c r="H40" s="429"/>
      <c r="I40" s="429"/>
      <c r="J40" s="429"/>
      <c r="K40" s="429"/>
      <c r="L40" s="429"/>
      <c r="M40" s="425"/>
      <c r="N40" s="270" t="s">
        <v>704</v>
      </c>
      <c r="O40" s="270" t="s">
        <v>705</v>
      </c>
      <c r="P40" s="270" t="s">
        <v>704</v>
      </c>
      <c r="Q40" s="177" t="s">
        <v>704</v>
      </c>
      <c r="R40" s="434"/>
      <c r="S40" s="434"/>
    </row>
    <row r="41" spans="3:19" ht="18" customHeight="1">
      <c r="C41" s="260">
        <f t="shared" si="1"/>
        <v>25</v>
      </c>
      <c r="D41" s="70"/>
      <c r="E41" s="269" t="s">
        <v>703</v>
      </c>
      <c r="F41" s="292"/>
      <c r="G41" s="429"/>
      <c r="H41" s="429"/>
      <c r="I41" s="429"/>
      <c r="J41" s="429"/>
      <c r="K41" s="429"/>
      <c r="L41" s="429"/>
      <c r="M41" s="425"/>
      <c r="N41" s="270" t="s">
        <v>706</v>
      </c>
      <c r="O41" s="270" t="s">
        <v>705</v>
      </c>
      <c r="P41" s="270" t="s">
        <v>706</v>
      </c>
      <c r="Q41" s="177" t="s">
        <v>706</v>
      </c>
      <c r="R41" s="434"/>
      <c r="S41" s="434"/>
    </row>
    <row r="42" spans="3:19" ht="18" customHeight="1">
      <c r="C42" s="260">
        <f t="shared" si="1"/>
        <v>26</v>
      </c>
      <c r="D42" s="70"/>
      <c r="E42" s="269" t="s">
        <v>703</v>
      </c>
      <c r="F42" s="292"/>
      <c r="G42" s="429"/>
      <c r="H42" s="429"/>
      <c r="I42" s="429"/>
      <c r="J42" s="429"/>
      <c r="K42" s="429"/>
      <c r="L42" s="429"/>
      <c r="M42" s="425"/>
      <c r="N42" s="270" t="s">
        <v>707</v>
      </c>
      <c r="O42" s="270" t="s">
        <v>705</v>
      </c>
      <c r="P42" s="270" t="s">
        <v>707</v>
      </c>
      <c r="Q42" s="177" t="s">
        <v>707</v>
      </c>
      <c r="R42" s="434"/>
      <c r="S42" s="434"/>
    </row>
    <row r="43" spans="3:19" ht="18" customHeight="1">
      <c r="C43" s="260">
        <f t="shared" si="1"/>
        <v>27</v>
      </c>
      <c r="D43" s="70"/>
      <c r="E43" s="269" t="s">
        <v>703</v>
      </c>
      <c r="F43" s="292"/>
      <c r="G43" s="429"/>
      <c r="H43" s="429"/>
      <c r="I43" s="429"/>
      <c r="J43" s="429"/>
      <c r="K43" s="429"/>
      <c r="L43" s="429"/>
      <c r="M43" s="425"/>
      <c r="N43" s="270" t="s">
        <v>708</v>
      </c>
      <c r="O43" s="270" t="s">
        <v>705</v>
      </c>
      <c r="P43" s="270" t="s">
        <v>708</v>
      </c>
      <c r="Q43" s="177" t="s">
        <v>708</v>
      </c>
      <c r="R43" s="434"/>
      <c r="S43" s="434"/>
    </row>
    <row r="44" spans="3:19" ht="18" customHeight="1">
      <c r="C44" s="260">
        <f t="shared" si="1"/>
        <v>28</v>
      </c>
      <c r="D44" s="70"/>
      <c r="E44" s="269" t="s">
        <v>703</v>
      </c>
      <c r="F44" s="292"/>
      <c r="G44" s="429"/>
      <c r="H44" s="429"/>
      <c r="I44" s="429"/>
      <c r="J44" s="429"/>
      <c r="K44" s="429"/>
      <c r="L44" s="429"/>
      <c r="M44" s="425"/>
      <c r="N44" s="270" t="s">
        <v>709</v>
      </c>
      <c r="O44" s="270" t="s">
        <v>705</v>
      </c>
      <c r="P44" s="270" t="s">
        <v>709</v>
      </c>
      <c r="Q44" s="177" t="s">
        <v>709</v>
      </c>
      <c r="R44" s="434"/>
      <c r="S44" s="434"/>
    </row>
    <row r="45" spans="3:19" ht="18" customHeight="1">
      <c r="C45" s="260">
        <f t="shared" si="1"/>
        <v>29</v>
      </c>
      <c r="D45" s="70"/>
      <c r="E45" s="269" t="s">
        <v>703</v>
      </c>
      <c r="F45" s="292"/>
      <c r="G45" s="429"/>
      <c r="H45" s="429"/>
      <c r="I45" s="429"/>
      <c r="J45" s="429"/>
      <c r="K45" s="429"/>
      <c r="L45" s="429"/>
      <c r="M45" s="425"/>
      <c r="N45" s="270" t="s">
        <v>710</v>
      </c>
      <c r="O45" s="270" t="s">
        <v>705</v>
      </c>
      <c r="P45" s="270" t="s">
        <v>710</v>
      </c>
      <c r="Q45" s="177" t="s">
        <v>710</v>
      </c>
      <c r="R45" s="434"/>
      <c r="S45" s="434"/>
    </row>
    <row r="46" spans="3:19" ht="18" customHeight="1">
      <c r="C46" s="260">
        <f t="shared" si="1"/>
        <v>30</v>
      </c>
      <c r="D46" s="70"/>
      <c r="E46" s="269" t="s">
        <v>703</v>
      </c>
      <c r="F46" s="292"/>
      <c r="G46" s="429"/>
      <c r="H46" s="429"/>
      <c r="I46" s="429"/>
      <c r="J46" s="429"/>
      <c r="K46" s="429"/>
      <c r="L46" s="429"/>
      <c r="M46" s="425"/>
      <c r="N46" s="270" t="s">
        <v>711</v>
      </c>
      <c r="O46" s="270" t="s">
        <v>705</v>
      </c>
      <c r="P46" s="270" t="s">
        <v>711</v>
      </c>
      <c r="Q46" s="177" t="s">
        <v>711</v>
      </c>
      <c r="R46" s="434"/>
      <c r="S46" s="434"/>
    </row>
    <row r="47" spans="3:19" ht="18" customHeight="1">
      <c r="C47" s="260">
        <f t="shared" si="1"/>
        <v>31</v>
      </c>
      <c r="D47" s="70"/>
      <c r="E47" s="269" t="s">
        <v>703</v>
      </c>
      <c r="F47" s="292"/>
      <c r="G47" s="429"/>
      <c r="H47" s="429"/>
      <c r="I47" s="429"/>
      <c r="J47" s="429"/>
      <c r="K47" s="429"/>
      <c r="L47" s="429"/>
      <c r="M47" s="425"/>
      <c r="N47" s="270" t="s">
        <v>712</v>
      </c>
      <c r="O47" s="270" t="s">
        <v>705</v>
      </c>
      <c r="P47" s="270" t="s">
        <v>712</v>
      </c>
      <c r="Q47" s="177" t="s">
        <v>712</v>
      </c>
      <c r="R47" s="434"/>
      <c r="S47" s="434"/>
    </row>
    <row r="48" spans="3:19" ht="18" customHeight="1">
      <c r="C48" s="260">
        <f t="shared" si="1"/>
        <v>32</v>
      </c>
      <c r="D48" s="70"/>
      <c r="E48" s="269" t="s">
        <v>703</v>
      </c>
      <c r="F48" s="292"/>
      <c r="G48" s="429"/>
      <c r="H48" s="429"/>
      <c r="I48" s="429"/>
      <c r="J48" s="429"/>
      <c r="K48" s="429"/>
      <c r="L48" s="429"/>
      <c r="M48" s="425"/>
      <c r="N48" s="270" t="s">
        <v>713</v>
      </c>
      <c r="O48" s="270" t="s">
        <v>705</v>
      </c>
      <c r="P48" s="270" t="s">
        <v>713</v>
      </c>
      <c r="Q48" s="177" t="s">
        <v>713</v>
      </c>
      <c r="R48" s="434"/>
      <c r="S48" s="434"/>
    </row>
    <row r="49" spans="3:19" ht="18" customHeight="1">
      <c r="C49" s="260">
        <f t="shared" si="1"/>
        <v>33</v>
      </c>
      <c r="D49" s="70"/>
      <c r="E49" s="269" t="s">
        <v>703</v>
      </c>
      <c r="F49" s="292"/>
      <c r="G49" s="429"/>
      <c r="H49" s="429"/>
      <c r="I49" s="429"/>
      <c r="J49" s="429"/>
      <c r="K49" s="429"/>
      <c r="L49" s="429"/>
      <c r="M49" s="425"/>
      <c r="N49" s="270" t="s">
        <v>714</v>
      </c>
      <c r="O49" s="270" t="s">
        <v>705</v>
      </c>
      <c r="P49" s="270" t="s">
        <v>714</v>
      </c>
      <c r="Q49" s="177" t="s">
        <v>714</v>
      </c>
      <c r="R49" s="434"/>
      <c r="S49" s="434"/>
    </row>
    <row r="50" spans="3:19" ht="18" customHeight="1">
      <c r="C50" s="260">
        <f t="shared" si="1"/>
        <v>34</v>
      </c>
      <c r="D50" s="70"/>
      <c r="E50" s="269" t="s">
        <v>703</v>
      </c>
      <c r="F50" s="292"/>
      <c r="G50" s="429"/>
      <c r="H50" s="429"/>
      <c r="I50" s="429"/>
      <c r="J50" s="429"/>
      <c r="K50" s="429"/>
      <c r="L50" s="429"/>
      <c r="M50" s="425"/>
      <c r="N50" s="270" t="s">
        <v>715</v>
      </c>
      <c r="O50" s="270" t="s">
        <v>705</v>
      </c>
      <c r="P50" s="270" t="s">
        <v>715</v>
      </c>
      <c r="Q50" s="177" t="s">
        <v>715</v>
      </c>
      <c r="R50" s="434"/>
      <c r="S50" s="434"/>
    </row>
    <row r="51" spans="3:19" ht="18" customHeight="1">
      <c r="C51" s="260">
        <f t="shared" si="1"/>
        <v>35</v>
      </c>
      <c r="D51" s="70"/>
      <c r="E51" s="269" t="s">
        <v>703</v>
      </c>
      <c r="F51" s="292"/>
      <c r="G51" s="429"/>
      <c r="H51" s="429"/>
      <c r="I51" s="429"/>
      <c r="J51" s="429"/>
      <c r="K51" s="429"/>
      <c r="L51" s="429"/>
      <c r="M51" s="425"/>
      <c r="N51" s="270" t="s">
        <v>716</v>
      </c>
      <c r="O51" s="270" t="s">
        <v>705</v>
      </c>
      <c r="P51" s="270" t="s">
        <v>716</v>
      </c>
      <c r="Q51" s="177" t="s">
        <v>716</v>
      </c>
      <c r="R51" s="434"/>
      <c r="S51" s="434"/>
    </row>
    <row r="52" spans="3:19" ht="18" customHeight="1">
      <c r="C52" s="260">
        <f t="shared" si="1"/>
        <v>36</v>
      </c>
      <c r="D52" s="70"/>
      <c r="E52" s="269" t="s">
        <v>703</v>
      </c>
      <c r="F52" s="292"/>
      <c r="G52" s="429"/>
      <c r="H52" s="429"/>
      <c r="I52" s="429"/>
      <c r="J52" s="429"/>
      <c r="K52" s="429"/>
      <c r="L52" s="429"/>
      <c r="M52" s="425"/>
      <c r="N52" s="270" t="s">
        <v>717</v>
      </c>
      <c r="O52" s="270" t="s">
        <v>705</v>
      </c>
      <c r="P52" s="270" t="s">
        <v>717</v>
      </c>
      <c r="Q52" s="177" t="s">
        <v>717</v>
      </c>
      <c r="R52" s="434"/>
      <c r="S52" s="434"/>
    </row>
    <row r="53" spans="3:19" ht="18" customHeight="1">
      <c r="C53" s="260">
        <f t="shared" si="1"/>
        <v>37</v>
      </c>
      <c r="D53" s="70"/>
      <c r="E53" s="269" t="s">
        <v>703</v>
      </c>
      <c r="F53" s="292"/>
      <c r="G53" s="429"/>
      <c r="H53" s="429"/>
      <c r="I53" s="429"/>
      <c r="J53" s="429"/>
      <c r="K53" s="429"/>
      <c r="L53" s="429"/>
      <c r="M53" s="425"/>
      <c r="N53" s="270" t="s">
        <v>718</v>
      </c>
      <c r="O53" s="270" t="s">
        <v>705</v>
      </c>
      <c r="P53" s="270" t="s">
        <v>718</v>
      </c>
      <c r="Q53" s="177" t="s">
        <v>718</v>
      </c>
      <c r="R53" s="434"/>
      <c r="S53" s="434"/>
    </row>
    <row r="54" spans="3:19" ht="18" customHeight="1">
      <c r="C54" s="260">
        <f t="shared" si="1"/>
        <v>38</v>
      </c>
      <c r="D54" s="70"/>
      <c r="E54" s="269" t="s">
        <v>703</v>
      </c>
      <c r="F54" s="292"/>
      <c r="G54" s="429"/>
      <c r="H54" s="429"/>
      <c r="I54" s="429"/>
      <c r="J54" s="429"/>
      <c r="K54" s="429"/>
      <c r="L54" s="429"/>
      <c r="M54" s="425"/>
      <c r="N54" s="270" t="s">
        <v>719</v>
      </c>
      <c r="O54" s="270" t="s">
        <v>705</v>
      </c>
      <c r="P54" s="270" t="s">
        <v>719</v>
      </c>
      <c r="Q54" s="177" t="s">
        <v>719</v>
      </c>
      <c r="R54" s="434"/>
      <c r="S54" s="434"/>
    </row>
    <row r="55" spans="3:19" ht="18" customHeight="1">
      <c r="C55" s="260">
        <f t="shared" si="1"/>
        <v>39</v>
      </c>
      <c r="D55" s="70"/>
      <c r="E55" s="269" t="s">
        <v>703</v>
      </c>
      <c r="F55" s="292"/>
      <c r="G55" s="429"/>
      <c r="H55" s="429"/>
      <c r="I55" s="429"/>
      <c r="J55" s="429"/>
      <c r="K55" s="429"/>
      <c r="L55" s="429"/>
      <c r="M55" s="425"/>
      <c r="N55" s="270" t="s">
        <v>720</v>
      </c>
      <c r="O55" s="270" t="s">
        <v>705</v>
      </c>
      <c r="P55" s="270" t="s">
        <v>720</v>
      </c>
      <c r="Q55" s="177" t="s">
        <v>720</v>
      </c>
      <c r="R55" s="434"/>
      <c r="S55" s="434"/>
    </row>
    <row r="56" spans="3:19" ht="18" customHeight="1">
      <c r="C56" s="260">
        <f t="shared" si="1"/>
        <v>40</v>
      </c>
      <c r="D56" s="70"/>
      <c r="E56" s="269" t="s">
        <v>703</v>
      </c>
      <c r="F56" s="292"/>
      <c r="G56" s="429"/>
      <c r="H56" s="429"/>
      <c r="I56" s="429"/>
      <c r="J56" s="429"/>
      <c r="K56" s="429"/>
      <c r="L56" s="429"/>
      <c r="M56" s="425"/>
      <c r="N56" s="270" t="s">
        <v>721</v>
      </c>
      <c r="O56" s="270" t="s">
        <v>705</v>
      </c>
      <c r="P56" s="270" t="s">
        <v>721</v>
      </c>
      <c r="Q56" s="177" t="s">
        <v>721</v>
      </c>
      <c r="R56" s="434"/>
      <c r="S56" s="434"/>
    </row>
    <row r="57" spans="3:19" ht="18" customHeight="1">
      <c r="C57" s="260">
        <f t="shared" si="1"/>
        <v>41</v>
      </c>
      <c r="D57" s="70"/>
      <c r="E57" s="269" t="s">
        <v>703</v>
      </c>
      <c r="F57" s="292"/>
      <c r="G57" s="429"/>
      <c r="H57" s="429"/>
      <c r="I57" s="429"/>
      <c r="J57" s="429"/>
      <c r="K57" s="429"/>
      <c r="L57" s="429"/>
      <c r="M57" s="425"/>
      <c r="N57" s="270" t="s">
        <v>722</v>
      </c>
      <c r="O57" s="270" t="s">
        <v>705</v>
      </c>
      <c r="P57" s="270" t="s">
        <v>722</v>
      </c>
      <c r="Q57" s="177" t="s">
        <v>722</v>
      </c>
      <c r="R57" s="434"/>
      <c r="S57" s="434"/>
    </row>
    <row r="58" spans="3:19" ht="18" customHeight="1">
      <c r="C58" s="260">
        <f t="shared" si="1"/>
        <v>42</v>
      </c>
      <c r="D58" s="70"/>
      <c r="E58" s="269" t="s">
        <v>703</v>
      </c>
      <c r="F58" s="292"/>
      <c r="G58" s="429"/>
      <c r="H58" s="429"/>
      <c r="I58" s="429"/>
      <c r="J58" s="429"/>
      <c r="K58" s="429"/>
      <c r="L58" s="429"/>
      <c r="M58" s="425"/>
      <c r="N58" s="270" t="s">
        <v>723</v>
      </c>
      <c r="O58" s="270" t="s">
        <v>705</v>
      </c>
      <c r="P58" s="270" t="s">
        <v>723</v>
      </c>
      <c r="Q58" s="177" t="s">
        <v>723</v>
      </c>
      <c r="R58" s="434"/>
      <c r="S58" s="434"/>
    </row>
    <row r="59" spans="3:19" ht="18" customHeight="1">
      <c r="C59" s="260">
        <f t="shared" si="1"/>
        <v>43</v>
      </c>
      <c r="D59" s="70"/>
      <c r="E59" s="269" t="s">
        <v>703</v>
      </c>
      <c r="F59" s="292"/>
      <c r="G59" s="429"/>
      <c r="H59" s="429"/>
      <c r="I59" s="429"/>
      <c r="J59" s="429"/>
      <c r="K59" s="429"/>
      <c r="L59" s="429"/>
      <c r="M59" s="425"/>
      <c r="N59" s="270" t="s">
        <v>724</v>
      </c>
      <c r="O59" s="270" t="s">
        <v>705</v>
      </c>
      <c r="P59" s="270" t="s">
        <v>724</v>
      </c>
      <c r="Q59" s="177" t="s">
        <v>724</v>
      </c>
      <c r="R59" s="434"/>
      <c r="S59" s="434"/>
    </row>
    <row r="60" spans="3:19" ht="18" customHeight="1">
      <c r="C60" s="260">
        <f t="shared" si="1"/>
        <v>44</v>
      </c>
      <c r="D60" s="70"/>
      <c r="E60" s="269" t="s">
        <v>703</v>
      </c>
      <c r="F60" s="292"/>
      <c r="G60" s="429"/>
      <c r="H60" s="429"/>
      <c r="I60" s="429"/>
      <c r="J60" s="429"/>
      <c r="K60" s="429"/>
      <c r="L60" s="429"/>
      <c r="M60" s="425"/>
      <c r="N60" s="270" t="s">
        <v>725</v>
      </c>
      <c r="O60" s="270" t="s">
        <v>705</v>
      </c>
      <c r="P60" s="270" t="s">
        <v>725</v>
      </c>
      <c r="Q60" s="177" t="s">
        <v>725</v>
      </c>
      <c r="R60" s="434"/>
      <c r="S60" s="434"/>
    </row>
    <row r="61" spans="3:19" ht="18" customHeight="1">
      <c r="C61" s="260">
        <f t="shared" si="1"/>
        <v>45</v>
      </c>
      <c r="D61" s="70"/>
      <c r="E61" s="269" t="s">
        <v>703</v>
      </c>
      <c r="F61" s="292"/>
      <c r="G61" s="429"/>
      <c r="H61" s="429"/>
      <c r="I61" s="429"/>
      <c r="J61" s="429"/>
      <c r="K61" s="429"/>
      <c r="L61" s="429"/>
      <c r="M61" s="425"/>
      <c r="N61" s="270" t="s">
        <v>726</v>
      </c>
      <c r="O61" s="270" t="s">
        <v>705</v>
      </c>
      <c r="P61" s="270" t="s">
        <v>726</v>
      </c>
      <c r="Q61" s="177" t="s">
        <v>726</v>
      </c>
      <c r="R61" s="434"/>
      <c r="S61" s="434"/>
    </row>
    <row r="62" spans="3:19" ht="18" customHeight="1">
      <c r="C62" s="260">
        <f t="shared" si="1"/>
        <v>46</v>
      </c>
      <c r="D62" s="70"/>
      <c r="E62" s="269" t="s">
        <v>703</v>
      </c>
      <c r="F62" s="292"/>
      <c r="G62" s="429"/>
      <c r="H62" s="429"/>
      <c r="I62" s="429"/>
      <c r="J62" s="429"/>
      <c r="K62" s="429"/>
      <c r="L62" s="429"/>
      <c r="M62" s="425"/>
      <c r="N62" s="270" t="s">
        <v>727</v>
      </c>
      <c r="O62" s="270" t="s">
        <v>705</v>
      </c>
      <c r="P62" s="270" t="s">
        <v>727</v>
      </c>
      <c r="Q62" s="177" t="s">
        <v>727</v>
      </c>
      <c r="R62" s="434"/>
      <c r="S62" s="434"/>
    </row>
    <row r="63" spans="3:19" ht="18" customHeight="1">
      <c r="C63" s="260">
        <f t="shared" si="1"/>
        <v>47</v>
      </c>
      <c r="D63" s="70"/>
      <c r="E63" s="269" t="s">
        <v>703</v>
      </c>
      <c r="F63" s="292"/>
      <c r="G63" s="429"/>
      <c r="H63" s="429"/>
      <c r="I63" s="429"/>
      <c r="J63" s="429"/>
      <c r="K63" s="429"/>
      <c r="L63" s="429"/>
      <c r="M63" s="425"/>
      <c r="N63" s="270" t="s">
        <v>728</v>
      </c>
      <c r="O63" s="270" t="s">
        <v>705</v>
      </c>
      <c r="P63" s="270" t="s">
        <v>728</v>
      </c>
      <c r="Q63" s="177" t="s">
        <v>728</v>
      </c>
      <c r="R63" s="434"/>
      <c r="S63" s="434"/>
    </row>
    <row r="64" spans="3:19" ht="18" customHeight="1">
      <c r="C64" s="260">
        <f t="shared" si="1"/>
        <v>48</v>
      </c>
      <c r="D64" s="70"/>
      <c r="E64" s="269" t="s">
        <v>703</v>
      </c>
      <c r="F64" s="292"/>
      <c r="G64" s="429"/>
      <c r="H64" s="429"/>
      <c r="I64" s="429"/>
      <c r="J64" s="429"/>
      <c r="K64" s="429"/>
      <c r="L64" s="429"/>
      <c r="M64" s="425"/>
      <c r="N64" s="270" t="s">
        <v>729</v>
      </c>
      <c r="O64" s="270" t="s">
        <v>705</v>
      </c>
      <c r="P64" s="270" t="s">
        <v>729</v>
      </c>
      <c r="Q64" s="177" t="s">
        <v>729</v>
      </c>
      <c r="R64" s="434"/>
      <c r="S64" s="434"/>
    </row>
    <row r="65" spans="3:19" ht="18" customHeight="1">
      <c r="C65" s="260">
        <f t="shared" si="1"/>
        <v>49</v>
      </c>
      <c r="D65" s="70"/>
      <c r="E65" s="269" t="s">
        <v>703</v>
      </c>
      <c r="F65" s="292"/>
      <c r="G65" s="429"/>
      <c r="H65" s="429"/>
      <c r="I65" s="429"/>
      <c r="J65" s="429"/>
      <c r="K65" s="429"/>
      <c r="L65" s="429"/>
      <c r="M65" s="425"/>
      <c r="N65" s="270" t="s">
        <v>730</v>
      </c>
      <c r="O65" s="270" t="s">
        <v>705</v>
      </c>
      <c r="P65" s="270" t="s">
        <v>730</v>
      </c>
      <c r="Q65" s="177" t="s">
        <v>730</v>
      </c>
      <c r="R65" s="434"/>
      <c r="S65" s="434"/>
    </row>
    <row r="66" spans="3:19" ht="18" customHeight="1">
      <c r="C66" s="260">
        <f t="shared" si="1"/>
        <v>50</v>
      </c>
      <c r="D66" s="70"/>
      <c r="E66" s="269" t="s">
        <v>703</v>
      </c>
      <c r="F66" s="292"/>
      <c r="G66" s="429"/>
      <c r="H66" s="429"/>
      <c r="I66" s="429"/>
      <c r="J66" s="429"/>
      <c r="K66" s="429"/>
      <c r="L66" s="429"/>
      <c r="M66" s="425"/>
      <c r="N66" s="270" t="s">
        <v>731</v>
      </c>
      <c r="O66" s="270" t="s">
        <v>705</v>
      </c>
      <c r="P66" s="270" t="s">
        <v>731</v>
      </c>
      <c r="Q66" s="177" t="s">
        <v>731</v>
      </c>
      <c r="R66" s="434"/>
      <c r="S66" s="434"/>
    </row>
    <row r="67" spans="3:19" ht="18" customHeight="1">
      <c r="C67" s="260">
        <f t="shared" si="1"/>
        <v>51</v>
      </c>
      <c r="D67" s="70"/>
      <c r="E67" s="269" t="s">
        <v>703</v>
      </c>
      <c r="F67" s="292"/>
      <c r="G67" s="429"/>
      <c r="H67" s="429"/>
      <c r="I67" s="429"/>
      <c r="J67" s="429"/>
      <c r="K67" s="429"/>
      <c r="L67" s="429"/>
      <c r="M67" s="425"/>
      <c r="N67" s="270" t="s">
        <v>732</v>
      </c>
      <c r="O67" s="270" t="s">
        <v>705</v>
      </c>
      <c r="P67" s="270" t="s">
        <v>732</v>
      </c>
      <c r="Q67" s="177" t="s">
        <v>732</v>
      </c>
      <c r="R67" s="434"/>
      <c r="S67" s="434"/>
    </row>
    <row r="68" spans="3:19" ht="18" customHeight="1">
      <c r="C68" s="260">
        <f t="shared" si="1"/>
        <v>52</v>
      </c>
      <c r="D68" s="70"/>
      <c r="E68" s="269" t="s">
        <v>703</v>
      </c>
      <c r="F68" s="292"/>
      <c r="G68" s="429"/>
      <c r="H68" s="429"/>
      <c r="I68" s="429"/>
      <c r="J68" s="429"/>
      <c r="K68" s="429"/>
      <c r="L68" s="429"/>
      <c r="M68" s="425"/>
      <c r="N68" s="270" t="s">
        <v>733</v>
      </c>
      <c r="O68" s="270" t="s">
        <v>705</v>
      </c>
      <c r="P68" s="270" t="s">
        <v>733</v>
      </c>
      <c r="Q68" s="177" t="s">
        <v>733</v>
      </c>
      <c r="R68" s="434"/>
      <c r="S68" s="434"/>
    </row>
    <row r="69" spans="3:19" ht="18" customHeight="1">
      <c r="C69" s="260">
        <f t="shared" si="1"/>
        <v>53</v>
      </c>
      <c r="D69" s="70"/>
      <c r="E69" s="269" t="s">
        <v>703</v>
      </c>
      <c r="F69" s="292"/>
      <c r="G69" s="429"/>
      <c r="H69" s="429"/>
      <c r="I69" s="429"/>
      <c r="J69" s="429"/>
      <c r="K69" s="429"/>
      <c r="L69" s="429"/>
      <c r="M69" s="425"/>
      <c r="N69" s="270" t="s">
        <v>734</v>
      </c>
      <c r="O69" s="270" t="s">
        <v>705</v>
      </c>
      <c r="P69" s="270" t="s">
        <v>734</v>
      </c>
      <c r="Q69" s="177" t="s">
        <v>734</v>
      </c>
      <c r="R69" s="434"/>
      <c r="S69" s="434"/>
    </row>
    <row r="70" spans="3:19" ht="18" customHeight="1">
      <c r="C70" s="260">
        <f t="shared" si="1"/>
        <v>54</v>
      </c>
      <c r="D70" s="70"/>
      <c r="E70" s="269" t="s">
        <v>703</v>
      </c>
      <c r="F70" s="292"/>
      <c r="G70" s="429"/>
      <c r="H70" s="429"/>
      <c r="I70" s="429"/>
      <c r="J70" s="429"/>
      <c r="K70" s="429"/>
      <c r="L70" s="429"/>
      <c r="M70" s="425"/>
      <c r="N70" s="270" t="s">
        <v>735</v>
      </c>
      <c r="O70" s="270" t="s">
        <v>705</v>
      </c>
      <c r="P70" s="270" t="s">
        <v>735</v>
      </c>
      <c r="Q70" s="177" t="s">
        <v>735</v>
      </c>
      <c r="R70" s="434"/>
      <c r="S70" s="434"/>
    </row>
    <row r="71" spans="3:19" ht="18" customHeight="1">
      <c r="C71" s="260">
        <f t="shared" si="1"/>
        <v>55</v>
      </c>
      <c r="D71" s="70"/>
      <c r="E71" s="269" t="s">
        <v>703</v>
      </c>
      <c r="F71" s="292"/>
      <c r="G71" s="429"/>
      <c r="H71" s="429"/>
      <c r="I71" s="429"/>
      <c r="J71" s="429"/>
      <c r="K71" s="429"/>
      <c r="L71" s="429"/>
      <c r="M71" s="425"/>
      <c r="N71" s="270" t="s">
        <v>736</v>
      </c>
      <c r="O71" s="270" t="s">
        <v>705</v>
      </c>
      <c r="P71" s="270" t="s">
        <v>736</v>
      </c>
      <c r="Q71" s="177" t="s">
        <v>736</v>
      </c>
      <c r="R71" s="434"/>
      <c r="S71" s="434"/>
    </row>
    <row r="72" spans="3:19" ht="18" customHeight="1">
      <c r="C72" s="260">
        <f t="shared" si="1"/>
        <v>56</v>
      </c>
      <c r="D72" s="70"/>
      <c r="E72" s="269" t="s">
        <v>703</v>
      </c>
      <c r="F72" s="292"/>
      <c r="G72" s="429"/>
      <c r="H72" s="429"/>
      <c r="I72" s="429"/>
      <c r="J72" s="429"/>
      <c r="K72" s="429"/>
      <c r="L72" s="429"/>
      <c r="M72" s="425"/>
      <c r="N72" s="270" t="s">
        <v>737</v>
      </c>
      <c r="O72" s="270" t="s">
        <v>705</v>
      </c>
      <c r="P72" s="270" t="s">
        <v>737</v>
      </c>
      <c r="Q72" s="177" t="s">
        <v>737</v>
      </c>
      <c r="R72" s="434"/>
      <c r="S72" s="434"/>
    </row>
    <row r="73" spans="3:19" ht="18" customHeight="1">
      <c r="C73" s="260">
        <f t="shared" si="1"/>
        <v>57</v>
      </c>
      <c r="D73" s="70"/>
      <c r="E73" s="269" t="s">
        <v>703</v>
      </c>
      <c r="F73" s="292"/>
      <c r="G73" s="429"/>
      <c r="H73" s="429"/>
      <c r="I73" s="429"/>
      <c r="J73" s="429"/>
      <c r="K73" s="429"/>
      <c r="L73" s="429"/>
      <c r="M73" s="425"/>
      <c r="N73" s="270" t="s">
        <v>738</v>
      </c>
      <c r="O73" s="270" t="s">
        <v>705</v>
      </c>
      <c r="P73" s="270" t="s">
        <v>738</v>
      </c>
      <c r="Q73" s="177" t="s">
        <v>738</v>
      </c>
      <c r="R73" s="434"/>
      <c r="S73" s="434"/>
    </row>
    <row r="74" spans="3:19" ht="18" customHeight="1">
      <c r="C74" s="260">
        <f t="shared" si="1"/>
        <v>58</v>
      </c>
      <c r="D74" s="70"/>
      <c r="E74" s="269" t="s">
        <v>703</v>
      </c>
      <c r="F74" s="292"/>
      <c r="G74" s="429"/>
      <c r="H74" s="429"/>
      <c r="I74" s="429"/>
      <c r="J74" s="429"/>
      <c r="K74" s="429"/>
      <c r="L74" s="429"/>
      <c r="M74" s="425"/>
      <c r="N74" s="270" t="s">
        <v>739</v>
      </c>
      <c r="O74" s="270" t="s">
        <v>705</v>
      </c>
      <c r="P74" s="270" t="s">
        <v>739</v>
      </c>
      <c r="Q74" s="177" t="s">
        <v>739</v>
      </c>
      <c r="R74" s="434"/>
      <c r="S74" s="434"/>
    </row>
    <row r="75" spans="3:19" ht="18" customHeight="1">
      <c r="C75" s="260">
        <f t="shared" si="1"/>
        <v>59</v>
      </c>
      <c r="D75" s="70"/>
      <c r="E75" s="269" t="s">
        <v>703</v>
      </c>
      <c r="F75" s="292"/>
      <c r="G75" s="429"/>
      <c r="H75" s="429"/>
      <c r="I75" s="429"/>
      <c r="J75" s="429"/>
      <c r="K75" s="429"/>
      <c r="L75" s="429"/>
      <c r="M75" s="425"/>
      <c r="N75" s="270" t="s">
        <v>740</v>
      </c>
      <c r="O75" s="270" t="s">
        <v>705</v>
      </c>
      <c r="P75" s="270" t="s">
        <v>740</v>
      </c>
      <c r="Q75" s="177" t="s">
        <v>740</v>
      </c>
      <c r="R75" s="434"/>
      <c r="S75" s="434"/>
    </row>
    <row r="76" spans="3:19" ht="18" customHeight="1">
      <c r="C76" s="260">
        <f t="shared" si="1"/>
        <v>60</v>
      </c>
      <c r="D76" s="70"/>
      <c r="E76" s="269" t="s">
        <v>703</v>
      </c>
      <c r="F76" s="292"/>
      <c r="G76" s="429"/>
      <c r="H76" s="429"/>
      <c r="I76" s="429"/>
      <c r="J76" s="429"/>
      <c r="K76" s="429"/>
      <c r="L76" s="429"/>
      <c r="M76" s="425"/>
      <c r="N76" s="270" t="s">
        <v>741</v>
      </c>
      <c r="O76" s="270" t="s">
        <v>705</v>
      </c>
      <c r="P76" s="270" t="s">
        <v>741</v>
      </c>
      <c r="Q76" s="177" t="s">
        <v>741</v>
      </c>
      <c r="R76" s="434"/>
      <c r="S76" s="434"/>
    </row>
    <row r="77" spans="3:19" ht="18" customHeight="1">
      <c r="C77" s="260">
        <f t="shared" si="1"/>
        <v>61</v>
      </c>
      <c r="D77" s="70"/>
      <c r="E77" s="269" t="s">
        <v>703</v>
      </c>
      <c r="F77" s="292"/>
      <c r="G77" s="429"/>
      <c r="H77" s="429"/>
      <c r="I77" s="429"/>
      <c r="J77" s="429"/>
      <c r="K77" s="429"/>
      <c r="L77" s="429"/>
      <c r="M77" s="425"/>
      <c r="N77" s="270" t="s">
        <v>742</v>
      </c>
      <c r="O77" s="270" t="s">
        <v>705</v>
      </c>
      <c r="P77" s="270" t="s">
        <v>742</v>
      </c>
      <c r="Q77" s="177" t="s">
        <v>742</v>
      </c>
      <c r="R77" s="434"/>
      <c r="S77" s="434"/>
    </row>
    <row r="78" spans="3:19" ht="18" customHeight="1">
      <c r="C78" s="260">
        <f t="shared" si="1"/>
        <v>62</v>
      </c>
      <c r="D78" s="70"/>
      <c r="E78" s="269" t="s">
        <v>703</v>
      </c>
      <c r="F78" s="292"/>
      <c r="G78" s="429"/>
      <c r="H78" s="429"/>
      <c r="I78" s="429"/>
      <c r="J78" s="429"/>
      <c r="K78" s="429"/>
      <c r="L78" s="429"/>
      <c r="M78" s="425"/>
      <c r="N78" s="270" t="s">
        <v>743</v>
      </c>
      <c r="O78" s="270" t="s">
        <v>705</v>
      </c>
      <c r="P78" s="270" t="s">
        <v>743</v>
      </c>
      <c r="Q78" s="177" t="s">
        <v>743</v>
      </c>
      <c r="R78" s="434"/>
      <c r="S78" s="434"/>
    </row>
    <row r="79" spans="3:19" ht="18" customHeight="1">
      <c r="C79" s="260">
        <f t="shared" si="1"/>
        <v>63</v>
      </c>
      <c r="D79" s="70"/>
      <c r="E79" s="269" t="s">
        <v>703</v>
      </c>
      <c r="F79" s="292"/>
      <c r="G79" s="429"/>
      <c r="H79" s="429"/>
      <c r="I79" s="429"/>
      <c r="J79" s="429"/>
      <c r="K79" s="429"/>
      <c r="L79" s="429"/>
      <c r="M79" s="425"/>
      <c r="N79" s="270" t="s">
        <v>744</v>
      </c>
      <c r="O79" s="270" t="s">
        <v>705</v>
      </c>
      <c r="P79" s="270" t="s">
        <v>744</v>
      </c>
      <c r="Q79" s="177" t="s">
        <v>744</v>
      </c>
      <c r="R79" s="434"/>
      <c r="S79" s="434"/>
    </row>
    <row r="80" spans="3:19" ht="18" customHeight="1">
      <c r="C80" s="260">
        <f t="shared" si="1"/>
        <v>64</v>
      </c>
      <c r="D80" s="70"/>
      <c r="E80" s="269" t="s">
        <v>703</v>
      </c>
      <c r="F80" s="292"/>
      <c r="G80" s="429"/>
      <c r="H80" s="429"/>
      <c r="I80" s="429"/>
      <c r="J80" s="429"/>
      <c r="K80" s="429"/>
      <c r="L80" s="429"/>
      <c r="M80" s="425"/>
      <c r="N80" s="270" t="s">
        <v>745</v>
      </c>
      <c r="O80" s="270" t="s">
        <v>705</v>
      </c>
      <c r="P80" s="270" t="s">
        <v>745</v>
      </c>
      <c r="Q80" s="177" t="s">
        <v>745</v>
      </c>
      <c r="R80" s="434"/>
      <c r="S80" s="434"/>
    </row>
    <row r="81" spans="3:19" ht="18" customHeight="1">
      <c r="C81" s="260">
        <f t="shared" si="1"/>
        <v>65</v>
      </c>
      <c r="D81" s="70"/>
      <c r="E81" s="269" t="s">
        <v>703</v>
      </c>
      <c r="F81" s="292"/>
      <c r="G81" s="429"/>
      <c r="H81" s="429"/>
      <c r="I81" s="429"/>
      <c r="J81" s="429"/>
      <c r="K81" s="429"/>
      <c r="L81" s="429"/>
      <c r="M81" s="425"/>
      <c r="N81" s="270" t="s">
        <v>746</v>
      </c>
      <c r="O81" s="270" t="s">
        <v>705</v>
      </c>
      <c r="P81" s="270" t="s">
        <v>746</v>
      </c>
      <c r="Q81" s="177" t="s">
        <v>746</v>
      </c>
      <c r="R81" s="434"/>
      <c r="S81" s="434"/>
    </row>
    <row r="82" spans="3:19" ht="18" customHeight="1">
      <c r="C82" s="260">
        <f t="shared" si="1"/>
        <v>66</v>
      </c>
      <c r="D82" s="70"/>
      <c r="E82" s="269" t="s">
        <v>703</v>
      </c>
      <c r="F82" s="292"/>
      <c r="G82" s="429"/>
      <c r="H82" s="429"/>
      <c r="I82" s="429"/>
      <c r="J82" s="429"/>
      <c r="K82" s="429"/>
      <c r="L82" s="429"/>
      <c r="M82" s="425"/>
      <c r="N82" s="270" t="s">
        <v>747</v>
      </c>
      <c r="O82" s="270" t="s">
        <v>705</v>
      </c>
      <c r="P82" s="270" t="s">
        <v>747</v>
      </c>
      <c r="Q82" s="177" t="s">
        <v>747</v>
      </c>
      <c r="R82" s="434"/>
      <c r="S82" s="434"/>
    </row>
    <row r="83" spans="3:19" ht="18" customHeight="1">
      <c r="C83" s="260">
        <f t="shared" si="1"/>
        <v>67</v>
      </c>
      <c r="D83" s="70"/>
      <c r="E83" s="269" t="s">
        <v>703</v>
      </c>
      <c r="F83" s="292"/>
      <c r="G83" s="429"/>
      <c r="H83" s="429"/>
      <c r="I83" s="429"/>
      <c r="J83" s="429"/>
      <c r="K83" s="429"/>
      <c r="L83" s="429"/>
      <c r="M83" s="425"/>
      <c r="N83" s="270" t="s">
        <v>748</v>
      </c>
      <c r="O83" s="270" t="s">
        <v>705</v>
      </c>
      <c r="P83" s="270" t="s">
        <v>748</v>
      </c>
      <c r="Q83" s="177" t="s">
        <v>748</v>
      </c>
      <c r="R83" s="434"/>
      <c r="S83" s="434"/>
    </row>
    <row r="84" spans="3:19" ht="18" customHeight="1">
      <c r="C84" s="260">
        <f t="shared" si="1"/>
        <v>68</v>
      </c>
      <c r="D84" s="70"/>
      <c r="E84" s="269" t="s">
        <v>703</v>
      </c>
      <c r="F84" s="292"/>
      <c r="G84" s="429"/>
      <c r="H84" s="429"/>
      <c r="I84" s="429"/>
      <c r="J84" s="429"/>
      <c r="K84" s="429"/>
      <c r="L84" s="429"/>
      <c r="M84" s="425"/>
      <c r="N84" s="270" t="s">
        <v>749</v>
      </c>
      <c r="O84" s="270" t="s">
        <v>705</v>
      </c>
      <c r="P84" s="270" t="s">
        <v>749</v>
      </c>
      <c r="Q84" s="177" t="s">
        <v>749</v>
      </c>
      <c r="R84" s="434"/>
      <c r="S84" s="434"/>
    </row>
    <row r="85" spans="3:19" ht="18" customHeight="1">
      <c r="C85" s="260">
        <f t="shared" si="1"/>
        <v>69</v>
      </c>
      <c r="D85" s="70"/>
      <c r="E85" s="269" t="s">
        <v>703</v>
      </c>
      <c r="F85" s="292"/>
      <c r="G85" s="429"/>
      <c r="H85" s="429"/>
      <c r="I85" s="429"/>
      <c r="J85" s="429"/>
      <c r="K85" s="429"/>
      <c r="L85" s="429"/>
      <c r="M85" s="425"/>
      <c r="N85" s="270" t="s">
        <v>750</v>
      </c>
      <c r="O85" s="270" t="s">
        <v>705</v>
      </c>
      <c r="P85" s="270" t="s">
        <v>750</v>
      </c>
      <c r="Q85" s="177" t="s">
        <v>750</v>
      </c>
      <c r="R85" s="434"/>
      <c r="S85" s="434"/>
    </row>
    <row r="86" spans="3:19" ht="18" customHeight="1">
      <c r="C86" s="260">
        <f t="shared" si="1"/>
        <v>70</v>
      </c>
      <c r="D86" s="70"/>
      <c r="E86" s="269" t="s">
        <v>703</v>
      </c>
      <c r="F86" s="292"/>
      <c r="G86" s="429"/>
      <c r="H86" s="429"/>
      <c r="I86" s="429"/>
      <c r="J86" s="429"/>
      <c r="K86" s="429"/>
      <c r="L86" s="429"/>
      <c r="M86" s="425"/>
      <c r="N86" s="270" t="s">
        <v>751</v>
      </c>
      <c r="O86" s="270" t="s">
        <v>705</v>
      </c>
      <c r="P86" s="270" t="s">
        <v>751</v>
      </c>
      <c r="Q86" s="177" t="s">
        <v>751</v>
      </c>
      <c r="R86" s="434"/>
      <c r="S86" s="434"/>
    </row>
    <row r="87" spans="3:19" ht="18" customHeight="1">
      <c r="C87" s="260">
        <f t="shared" si="1"/>
        <v>71</v>
      </c>
      <c r="D87" s="70"/>
      <c r="E87" s="269" t="s">
        <v>703</v>
      </c>
      <c r="F87" s="292"/>
      <c r="G87" s="429"/>
      <c r="H87" s="429"/>
      <c r="I87" s="429"/>
      <c r="J87" s="429"/>
      <c r="K87" s="429"/>
      <c r="L87" s="429"/>
      <c r="M87" s="425"/>
      <c r="N87" s="270" t="s">
        <v>752</v>
      </c>
      <c r="O87" s="270" t="s">
        <v>705</v>
      </c>
      <c r="P87" s="270" t="s">
        <v>752</v>
      </c>
      <c r="Q87" s="177" t="s">
        <v>752</v>
      </c>
      <c r="R87" s="434"/>
      <c r="S87" s="434"/>
    </row>
    <row r="88" spans="3:19" ht="18" customHeight="1">
      <c r="C88" s="260">
        <f t="shared" si="1"/>
        <v>72</v>
      </c>
      <c r="D88" s="70"/>
      <c r="E88" s="269" t="s">
        <v>703</v>
      </c>
      <c r="F88" s="292"/>
      <c r="G88" s="429"/>
      <c r="H88" s="429"/>
      <c r="I88" s="429"/>
      <c r="J88" s="429"/>
      <c r="K88" s="429"/>
      <c r="L88" s="429"/>
      <c r="M88" s="425"/>
      <c r="N88" s="270" t="s">
        <v>753</v>
      </c>
      <c r="O88" s="270" t="s">
        <v>705</v>
      </c>
      <c r="P88" s="270" t="s">
        <v>753</v>
      </c>
      <c r="Q88" s="177" t="s">
        <v>753</v>
      </c>
      <c r="R88" s="434"/>
      <c r="S88" s="434"/>
    </row>
    <row r="89" spans="3:19" ht="18" customHeight="1">
      <c r="C89" s="260">
        <f t="shared" si="1"/>
        <v>73</v>
      </c>
      <c r="D89" s="70"/>
      <c r="E89" s="269" t="s">
        <v>703</v>
      </c>
      <c r="F89" s="292"/>
      <c r="G89" s="429"/>
      <c r="H89" s="429"/>
      <c r="I89" s="429"/>
      <c r="J89" s="429"/>
      <c r="K89" s="429"/>
      <c r="L89" s="429"/>
      <c r="M89" s="425"/>
      <c r="N89" s="270" t="s">
        <v>754</v>
      </c>
      <c r="O89" s="270" t="s">
        <v>705</v>
      </c>
      <c r="P89" s="270" t="s">
        <v>754</v>
      </c>
      <c r="Q89" s="177" t="s">
        <v>754</v>
      </c>
      <c r="R89" s="434"/>
      <c r="S89" s="434"/>
    </row>
    <row r="90" spans="3:19" ht="18" customHeight="1">
      <c r="C90" s="260">
        <f t="shared" si="1"/>
        <v>74</v>
      </c>
      <c r="D90" s="70"/>
      <c r="E90" s="269" t="s">
        <v>703</v>
      </c>
      <c r="F90" s="292"/>
      <c r="G90" s="429"/>
      <c r="H90" s="429"/>
      <c r="I90" s="429"/>
      <c r="J90" s="429"/>
      <c r="K90" s="429"/>
      <c r="L90" s="429"/>
      <c r="M90" s="425"/>
      <c r="N90" s="270" t="s">
        <v>755</v>
      </c>
      <c r="O90" s="270" t="s">
        <v>705</v>
      </c>
      <c r="P90" s="270" t="s">
        <v>755</v>
      </c>
      <c r="Q90" s="177" t="s">
        <v>755</v>
      </c>
      <c r="R90" s="434"/>
      <c r="S90" s="434"/>
    </row>
    <row r="91" spans="3:19" ht="18" customHeight="1">
      <c r="C91" s="260">
        <f t="shared" si="1"/>
        <v>75</v>
      </c>
      <c r="D91" s="70"/>
      <c r="E91" s="269" t="s">
        <v>703</v>
      </c>
      <c r="F91" s="292"/>
      <c r="G91" s="429"/>
      <c r="H91" s="429"/>
      <c r="I91" s="429"/>
      <c r="J91" s="429"/>
      <c r="K91" s="429"/>
      <c r="L91" s="429"/>
      <c r="M91" s="425"/>
      <c r="N91" s="270" t="s">
        <v>756</v>
      </c>
      <c r="O91" s="270" t="s">
        <v>705</v>
      </c>
      <c r="P91" s="270" t="s">
        <v>756</v>
      </c>
      <c r="Q91" s="177" t="s">
        <v>756</v>
      </c>
      <c r="R91" s="434"/>
      <c r="S91" s="434"/>
    </row>
    <row r="92" spans="3:19" ht="18" customHeight="1">
      <c r="C92" s="260">
        <f t="shared" si="1"/>
        <v>76</v>
      </c>
      <c r="D92" s="70"/>
      <c r="E92" s="269" t="s">
        <v>703</v>
      </c>
      <c r="F92" s="292"/>
      <c r="G92" s="429"/>
      <c r="H92" s="429"/>
      <c r="I92" s="429"/>
      <c r="J92" s="429"/>
      <c r="K92" s="429"/>
      <c r="L92" s="429"/>
      <c r="M92" s="425"/>
      <c r="N92" s="270" t="s">
        <v>757</v>
      </c>
      <c r="O92" s="270" t="s">
        <v>705</v>
      </c>
      <c r="P92" s="270" t="s">
        <v>757</v>
      </c>
      <c r="Q92" s="177" t="s">
        <v>757</v>
      </c>
      <c r="R92" s="434"/>
      <c r="S92" s="434"/>
    </row>
    <row r="93" spans="3:19" ht="18" customHeight="1">
      <c r="C93" s="260">
        <f t="shared" si="1"/>
        <v>77</v>
      </c>
      <c r="D93" s="70"/>
      <c r="E93" s="269" t="s">
        <v>703</v>
      </c>
      <c r="F93" s="292"/>
      <c r="G93" s="429"/>
      <c r="H93" s="429"/>
      <c r="I93" s="429"/>
      <c r="J93" s="429"/>
      <c r="K93" s="429"/>
      <c r="L93" s="429"/>
      <c r="M93" s="425"/>
      <c r="N93" s="270" t="s">
        <v>758</v>
      </c>
      <c r="O93" s="270" t="s">
        <v>705</v>
      </c>
      <c r="P93" s="270" t="s">
        <v>758</v>
      </c>
      <c r="Q93" s="177" t="s">
        <v>758</v>
      </c>
      <c r="R93" s="434"/>
      <c r="S93" s="434"/>
    </row>
    <row r="94" spans="3:19" ht="18" customHeight="1">
      <c r="C94" s="260">
        <f t="shared" si="1"/>
        <v>78</v>
      </c>
      <c r="D94" s="70"/>
      <c r="E94" s="269" t="s">
        <v>703</v>
      </c>
      <c r="F94" s="292"/>
      <c r="G94" s="429"/>
      <c r="H94" s="429"/>
      <c r="I94" s="429"/>
      <c r="J94" s="429"/>
      <c r="K94" s="429"/>
      <c r="L94" s="429"/>
      <c r="M94" s="425"/>
      <c r="N94" s="270" t="s">
        <v>759</v>
      </c>
      <c r="O94" s="270" t="s">
        <v>705</v>
      </c>
      <c r="P94" s="270" t="s">
        <v>759</v>
      </c>
      <c r="Q94" s="177" t="s">
        <v>759</v>
      </c>
      <c r="R94" s="434"/>
      <c r="S94" s="434"/>
    </row>
    <row r="95" spans="3:19" ht="18" customHeight="1">
      <c r="C95" s="260">
        <f t="shared" si="1"/>
        <v>79</v>
      </c>
      <c r="D95" s="70"/>
      <c r="E95" s="269" t="s">
        <v>703</v>
      </c>
      <c r="F95" s="292"/>
      <c r="G95" s="429"/>
      <c r="H95" s="429"/>
      <c r="I95" s="429"/>
      <c r="J95" s="429"/>
      <c r="K95" s="429"/>
      <c r="L95" s="429"/>
      <c r="M95" s="425"/>
      <c r="N95" s="270" t="s">
        <v>760</v>
      </c>
      <c r="O95" s="270" t="s">
        <v>705</v>
      </c>
      <c r="P95" s="270" t="s">
        <v>760</v>
      </c>
      <c r="Q95" s="177" t="s">
        <v>760</v>
      </c>
      <c r="R95" s="434"/>
      <c r="S95" s="434"/>
    </row>
    <row r="96" spans="3:19" ht="18" customHeight="1">
      <c r="C96" s="260">
        <f t="shared" si="1"/>
        <v>80</v>
      </c>
      <c r="D96" s="70"/>
      <c r="E96" s="269" t="s">
        <v>703</v>
      </c>
      <c r="F96" s="292"/>
      <c r="G96" s="429"/>
      <c r="H96" s="429"/>
      <c r="I96" s="429"/>
      <c r="J96" s="429"/>
      <c r="K96" s="429"/>
      <c r="L96" s="429"/>
      <c r="M96" s="425"/>
      <c r="N96" s="270" t="s">
        <v>761</v>
      </c>
      <c r="O96" s="270" t="s">
        <v>705</v>
      </c>
      <c r="P96" s="270" t="s">
        <v>761</v>
      </c>
      <c r="Q96" s="177" t="s">
        <v>761</v>
      </c>
      <c r="R96" s="434"/>
      <c r="S96" s="434"/>
    </row>
    <row r="97" spans="3:19" ht="18" customHeight="1">
      <c r="C97" s="260">
        <f t="shared" si="1"/>
        <v>81</v>
      </c>
      <c r="D97" s="70"/>
      <c r="E97" s="269" t="s">
        <v>703</v>
      </c>
      <c r="F97" s="292"/>
      <c r="G97" s="429"/>
      <c r="H97" s="429"/>
      <c r="I97" s="429"/>
      <c r="J97" s="429"/>
      <c r="K97" s="429"/>
      <c r="L97" s="429"/>
      <c r="M97" s="425"/>
      <c r="N97" s="270" t="s">
        <v>762</v>
      </c>
      <c r="O97" s="270" t="s">
        <v>705</v>
      </c>
      <c r="P97" s="270" t="s">
        <v>762</v>
      </c>
      <c r="Q97" s="177" t="s">
        <v>762</v>
      </c>
      <c r="R97" s="434"/>
      <c r="S97" s="434"/>
    </row>
    <row r="98" spans="3:19" ht="18" customHeight="1">
      <c r="C98" s="260">
        <f t="shared" si="1"/>
        <v>82</v>
      </c>
      <c r="D98" s="70"/>
      <c r="E98" s="269" t="s">
        <v>703</v>
      </c>
      <c r="F98" s="292"/>
      <c r="G98" s="429"/>
      <c r="H98" s="429"/>
      <c r="I98" s="429"/>
      <c r="J98" s="429"/>
      <c r="K98" s="429"/>
      <c r="L98" s="429"/>
      <c r="M98" s="425"/>
      <c r="N98" s="270" t="s">
        <v>763</v>
      </c>
      <c r="O98" s="270" t="s">
        <v>705</v>
      </c>
      <c r="P98" s="270" t="s">
        <v>763</v>
      </c>
      <c r="Q98" s="177" t="s">
        <v>763</v>
      </c>
      <c r="R98" s="434"/>
      <c r="S98" s="434"/>
    </row>
    <row r="99" spans="3:19" ht="18" customHeight="1">
      <c r="C99" s="260">
        <f t="shared" si="1"/>
        <v>83</v>
      </c>
      <c r="D99" s="70"/>
      <c r="E99" s="269" t="s">
        <v>703</v>
      </c>
      <c r="F99" s="292"/>
      <c r="G99" s="429"/>
      <c r="H99" s="429"/>
      <c r="I99" s="429"/>
      <c r="J99" s="429"/>
      <c r="K99" s="429"/>
      <c r="L99" s="429"/>
      <c r="M99" s="425"/>
      <c r="N99" s="270" t="s">
        <v>764</v>
      </c>
      <c r="O99" s="270" t="s">
        <v>705</v>
      </c>
      <c r="P99" s="270" t="s">
        <v>764</v>
      </c>
      <c r="Q99" s="177" t="s">
        <v>764</v>
      </c>
      <c r="R99" s="434"/>
      <c r="S99" s="434"/>
    </row>
    <row r="100" spans="3:19" ht="18" customHeight="1">
      <c r="C100" s="260">
        <f t="shared" si="1"/>
        <v>84</v>
      </c>
      <c r="D100" s="70"/>
      <c r="E100" s="269" t="s">
        <v>703</v>
      </c>
      <c r="F100" s="292"/>
      <c r="G100" s="429"/>
      <c r="H100" s="429"/>
      <c r="I100" s="429"/>
      <c r="J100" s="429"/>
      <c r="K100" s="429"/>
      <c r="L100" s="429"/>
      <c r="M100" s="425"/>
      <c r="N100" s="270" t="s">
        <v>765</v>
      </c>
      <c r="O100" s="270" t="s">
        <v>705</v>
      </c>
      <c r="P100" s="270" t="s">
        <v>765</v>
      </c>
      <c r="Q100" s="177" t="s">
        <v>765</v>
      </c>
      <c r="R100" s="434"/>
      <c r="S100" s="434"/>
    </row>
    <row r="101" spans="3:19" ht="18" customHeight="1">
      <c r="C101" s="260">
        <f t="shared" si="1"/>
        <v>85</v>
      </c>
      <c r="D101" s="70"/>
      <c r="E101" s="269" t="s">
        <v>703</v>
      </c>
      <c r="F101" s="292"/>
      <c r="G101" s="429"/>
      <c r="H101" s="429"/>
      <c r="I101" s="429"/>
      <c r="J101" s="429"/>
      <c r="K101" s="429"/>
      <c r="L101" s="429"/>
      <c r="M101" s="425"/>
      <c r="N101" s="270" t="s">
        <v>766</v>
      </c>
      <c r="O101" s="270" t="s">
        <v>705</v>
      </c>
      <c r="P101" s="270" t="s">
        <v>766</v>
      </c>
      <c r="Q101" s="177" t="s">
        <v>766</v>
      </c>
      <c r="R101" s="434"/>
      <c r="S101" s="434"/>
    </row>
    <row r="102" spans="3:19" ht="18" customHeight="1">
      <c r="C102" s="260">
        <f t="shared" si="1"/>
        <v>86</v>
      </c>
      <c r="D102" s="70"/>
      <c r="E102" s="269" t="s">
        <v>703</v>
      </c>
      <c r="F102" s="292"/>
      <c r="G102" s="429"/>
      <c r="H102" s="429"/>
      <c r="I102" s="429"/>
      <c r="J102" s="429"/>
      <c r="K102" s="429"/>
      <c r="L102" s="429"/>
      <c r="M102" s="425"/>
      <c r="N102" s="270" t="s">
        <v>767</v>
      </c>
      <c r="O102" s="270" t="s">
        <v>705</v>
      </c>
      <c r="P102" s="270" t="s">
        <v>767</v>
      </c>
      <c r="Q102" s="177" t="s">
        <v>767</v>
      </c>
      <c r="R102" s="434"/>
      <c r="S102" s="434"/>
    </row>
    <row r="103" spans="3:19" ht="18" customHeight="1">
      <c r="C103" s="260">
        <f t="shared" si="1"/>
        <v>87</v>
      </c>
      <c r="D103" s="70"/>
      <c r="E103" s="269" t="s">
        <v>703</v>
      </c>
      <c r="F103" s="292"/>
      <c r="G103" s="429"/>
      <c r="H103" s="429"/>
      <c r="I103" s="429"/>
      <c r="J103" s="429"/>
      <c r="K103" s="429"/>
      <c r="L103" s="429"/>
      <c r="M103" s="425"/>
      <c r="N103" s="270" t="s">
        <v>768</v>
      </c>
      <c r="O103" s="270" t="s">
        <v>705</v>
      </c>
      <c r="P103" s="270" t="s">
        <v>768</v>
      </c>
      <c r="Q103" s="177" t="s">
        <v>768</v>
      </c>
      <c r="R103" s="434"/>
      <c r="S103" s="434"/>
    </row>
    <row r="104" spans="3:19" ht="18" customHeight="1">
      <c r="C104" s="260">
        <f t="shared" si="1"/>
        <v>88</v>
      </c>
      <c r="D104" s="70"/>
      <c r="E104" s="269" t="s">
        <v>703</v>
      </c>
      <c r="F104" s="292"/>
      <c r="G104" s="429"/>
      <c r="H104" s="429"/>
      <c r="I104" s="429"/>
      <c r="J104" s="429"/>
      <c r="K104" s="429"/>
      <c r="L104" s="429"/>
      <c r="M104" s="425"/>
      <c r="N104" s="270" t="s">
        <v>769</v>
      </c>
      <c r="O104" s="270" t="s">
        <v>705</v>
      </c>
      <c r="P104" s="270" t="s">
        <v>769</v>
      </c>
      <c r="Q104" s="177" t="s">
        <v>769</v>
      </c>
      <c r="R104" s="434"/>
      <c r="S104" s="434"/>
    </row>
    <row r="105" spans="3:19" ht="18" customHeight="1">
      <c r="C105" s="260">
        <f t="shared" si="1"/>
        <v>89</v>
      </c>
      <c r="D105" s="70"/>
      <c r="E105" s="269" t="s">
        <v>703</v>
      </c>
      <c r="F105" s="292"/>
      <c r="G105" s="429"/>
      <c r="H105" s="429"/>
      <c r="I105" s="429"/>
      <c r="J105" s="429"/>
      <c r="K105" s="429"/>
      <c r="L105" s="429"/>
      <c r="M105" s="425"/>
      <c r="N105" s="270" t="s">
        <v>770</v>
      </c>
      <c r="O105" s="270" t="s">
        <v>705</v>
      </c>
      <c r="P105" s="270" t="s">
        <v>770</v>
      </c>
      <c r="Q105" s="177" t="s">
        <v>770</v>
      </c>
      <c r="R105" s="434"/>
      <c r="S105" s="434"/>
    </row>
    <row r="106" spans="3:19" ht="18" customHeight="1">
      <c r="C106" s="260">
        <f t="shared" si="1"/>
        <v>90</v>
      </c>
      <c r="D106" s="70"/>
      <c r="E106" s="269" t="s">
        <v>703</v>
      </c>
      <c r="F106" s="292"/>
      <c r="G106" s="429"/>
      <c r="H106" s="429"/>
      <c r="I106" s="429"/>
      <c r="J106" s="429"/>
      <c r="K106" s="429"/>
      <c r="L106" s="429"/>
      <c r="M106" s="425"/>
      <c r="N106" s="270" t="s">
        <v>771</v>
      </c>
      <c r="O106" s="270" t="s">
        <v>705</v>
      </c>
      <c r="P106" s="270" t="s">
        <v>771</v>
      </c>
      <c r="Q106" s="177" t="s">
        <v>771</v>
      </c>
      <c r="R106" s="434"/>
      <c r="S106" s="434"/>
    </row>
    <row r="107" spans="3:19" ht="18" customHeight="1">
      <c r="C107" s="260">
        <f t="shared" si="1"/>
        <v>91</v>
      </c>
      <c r="D107" s="70"/>
      <c r="E107" s="269" t="s">
        <v>703</v>
      </c>
      <c r="F107" s="292"/>
      <c r="G107" s="429"/>
      <c r="H107" s="429"/>
      <c r="I107" s="429"/>
      <c r="J107" s="429"/>
      <c r="K107" s="429"/>
      <c r="L107" s="429"/>
      <c r="M107" s="425"/>
      <c r="N107" s="270" t="s">
        <v>772</v>
      </c>
      <c r="O107" s="270" t="s">
        <v>705</v>
      </c>
      <c r="P107" s="270" t="s">
        <v>772</v>
      </c>
      <c r="Q107" s="177" t="s">
        <v>772</v>
      </c>
      <c r="R107" s="434"/>
      <c r="S107" s="434"/>
    </row>
    <row r="108" spans="3:19" ht="18" customHeight="1">
      <c r="C108" s="260">
        <f t="shared" si="1"/>
        <v>92</v>
      </c>
      <c r="D108" s="70"/>
      <c r="E108" s="269" t="s">
        <v>703</v>
      </c>
      <c r="F108" s="292"/>
      <c r="G108" s="429"/>
      <c r="H108" s="429"/>
      <c r="I108" s="429"/>
      <c r="J108" s="429"/>
      <c r="K108" s="429"/>
      <c r="L108" s="429"/>
      <c r="M108" s="425"/>
      <c r="N108" s="270" t="s">
        <v>773</v>
      </c>
      <c r="O108" s="270" t="s">
        <v>705</v>
      </c>
      <c r="P108" s="270" t="s">
        <v>773</v>
      </c>
      <c r="Q108" s="177" t="s">
        <v>773</v>
      </c>
      <c r="R108" s="434"/>
      <c r="S108" s="434"/>
    </row>
    <row r="109" spans="3:19" ht="18" customHeight="1">
      <c r="C109" s="260">
        <f t="shared" si="1"/>
        <v>93</v>
      </c>
      <c r="D109" s="70"/>
      <c r="E109" s="269" t="s">
        <v>703</v>
      </c>
      <c r="F109" s="292"/>
      <c r="G109" s="429"/>
      <c r="H109" s="429"/>
      <c r="I109" s="429"/>
      <c r="J109" s="429"/>
      <c r="K109" s="429"/>
      <c r="L109" s="429"/>
      <c r="M109" s="425"/>
      <c r="N109" s="270" t="s">
        <v>774</v>
      </c>
      <c r="O109" s="270" t="s">
        <v>705</v>
      </c>
      <c r="P109" s="270" t="s">
        <v>774</v>
      </c>
      <c r="Q109" s="177" t="s">
        <v>774</v>
      </c>
      <c r="R109" s="434"/>
      <c r="S109" s="434"/>
    </row>
    <row r="110" spans="3:19" ht="18" customHeight="1">
      <c r="C110" s="260">
        <f t="shared" si="1"/>
        <v>94</v>
      </c>
      <c r="D110" s="70"/>
      <c r="E110" s="269" t="s">
        <v>703</v>
      </c>
      <c r="F110" s="292"/>
      <c r="G110" s="429"/>
      <c r="H110" s="429"/>
      <c r="I110" s="429"/>
      <c r="J110" s="429"/>
      <c r="K110" s="429"/>
      <c r="L110" s="429"/>
      <c r="M110" s="425"/>
      <c r="N110" s="270" t="s">
        <v>775</v>
      </c>
      <c r="O110" s="270" t="s">
        <v>705</v>
      </c>
      <c r="P110" s="270" t="s">
        <v>775</v>
      </c>
      <c r="Q110" s="177" t="s">
        <v>775</v>
      </c>
      <c r="R110" s="434"/>
      <c r="S110" s="434"/>
    </row>
    <row r="111" spans="3:19" ht="18" customHeight="1">
      <c r="C111" s="260">
        <f t="shared" si="1"/>
        <v>95</v>
      </c>
      <c r="D111" s="70"/>
      <c r="E111" s="269" t="s">
        <v>703</v>
      </c>
      <c r="F111" s="292"/>
      <c r="G111" s="429"/>
      <c r="H111" s="429"/>
      <c r="I111" s="429"/>
      <c r="J111" s="429"/>
      <c r="K111" s="429"/>
      <c r="L111" s="429"/>
      <c r="M111" s="425"/>
      <c r="N111" s="270" t="s">
        <v>776</v>
      </c>
      <c r="O111" s="270" t="s">
        <v>705</v>
      </c>
      <c r="P111" s="270" t="s">
        <v>776</v>
      </c>
      <c r="Q111" s="177" t="s">
        <v>776</v>
      </c>
      <c r="R111" s="434"/>
      <c r="S111" s="434"/>
    </row>
    <row r="112" spans="3:19" ht="18" customHeight="1">
      <c r="C112" s="260">
        <f t="shared" si="1"/>
        <v>96</v>
      </c>
      <c r="D112" s="70"/>
      <c r="E112" s="269" t="s">
        <v>703</v>
      </c>
      <c r="F112" s="292"/>
      <c r="G112" s="429"/>
      <c r="H112" s="429"/>
      <c r="I112" s="429"/>
      <c r="J112" s="429"/>
      <c r="K112" s="429"/>
      <c r="L112" s="429"/>
      <c r="M112" s="425"/>
      <c r="N112" s="270" t="s">
        <v>777</v>
      </c>
      <c r="O112" s="270" t="s">
        <v>705</v>
      </c>
      <c r="P112" s="270" t="s">
        <v>777</v>
      </c>
      <c r="Q112" s="177" t="s">
        <v>777</v>
      </c>
      <c r="R112" s="434"/>
      <c r="S112" s="434"/>
    </row>
    <row r="113" spans="3:19" ht="18" customHeight="1">
      <c r="C113" s="260">
        <f t="shared" si="1"/>
        <v>97</v>
      </c>
      <c r="D113" s="70"/>
      <c r="E113" s="269" t="s">
        <v>703</v>
      </c>
      <c r="F113" s="292"/>
      <c r="G113" s="429"/>
      <c r="H113" s="429"/>
      <c r="I113" s="429"/>
      <c r="J113" s="429"/>
      <c r="K113" s="429"/>
      <c r="L113" s="429"/>
      <c r="M113" s="425"/>
      <c r="N113" s="270" t="s">
        <v>778</v>
      </c>
      <c r="O113" s="270" t="s">
        <v>705</v>
      </c>
      <c r="P113" s="270" t="s">
        <v>778</v>
      </c>
      <c r="Q113" s="177" t="s">
        <v>778</v>
      </c>
      <c r="R113" s="434"/>
      <c r="S113" s="434"/>
    </row>
    <row r="114" spans="3:19" ht="18" customHeight="1">
      <c r="C114" s="260">
        <f t="shared" si="1"/>
        <v>98</v>
      </c>
      <c r="D114" s="70"/>
      <c r="E114" s="269" t="s">
        <v>703</v>
      </c>
      <c r="F114" s="292"/>
      <c r="G114" s="429"/>
      <c r="H114" s="429"/>
      <c r="I114" s="429"/>
      <c r="J114" s="429"/>
      <c r="K114" s="429"/>
      <c r="L114" s="429"/>
      <c r="M114" s="425"/>
      <c r="N114" s="270" t="s">
        <v>779</v>
      </c>
      <c r="O114" s="270" t="s">
        <v>705</v>
      </c>
      <c r="P114" s="270" t="s">
        <v>779</v>
      </c>
      <c r="Q114" s="177" t="s">
        <v>779</v>
      </c>
      <c r="R114" s="434"/>
      <c r="S114" s="434"/>
    </row>
    <row r="115" spans="3:19" ht="18" customHeight="1">
      <c r="C115" s="260">
        <f t="shared" si="1"/>
        <v>99</v>
      </c>
      <c r="D115" s="70"/>
      <c r="E115" s="269" t="s">
        <v>703</v>
      </c>
      <c r="F115" s="292"/>
      <c r="G115" s="429"/>
      <c r="H115" s="429"/>
      <c r="I115" s="429"/>
      <c r="J115" s="429"/>
      <c r="K115" s="429"/>
      <c r="L115" s="429"/>
      <c r="M115" s="425"/>
      <c r="N115" s="270" t="s">
        <v>780</v>
      </c>
      <c r="O115" s="270" t="s">
        <v>705</v>
      </c>
      <c r="P115" s="270" t="s">
        <v>780</v>
      </c>
      <c r="Q115" s="177" t="s">
        <v>780</v>
      </c>
      <c r="R115" s="434"/>
      <c r="S115" s="434"/>
    </row>
    <row r="116" spans="3:19" ht="18" customHeight="1">
      <c r="C116" s="260">
        <f t="shared" si="1"/>
        <v>100</v>
      </c>
      <c r="D116" s="70"/>
      <c r="E116" s="269" t="s">
        <v>703</v>
      </c>
      <c r="F116" s="292"/>
      <c r="G116" s="429"/>
      <c r="H116" s="429"/>
      <c r="I116" s="429"/>
      <c r="J116" s="429"/>
      <c r="K116" s="429"/>
      <c r="L116" s="429"/>
      <c r="M116" s="425"/>
      <c r="N116" s="270" t="s">
        <v>781</v>
      </c>
      <c r="O116" s="270" t="s">
        <v>705</v>
      </c>
      <c r="P116" s="270" t="s">
        <v>781</v>
      </c>
      <c r="Q116" s="177" t="s">
        <v>781</v>
      </c>
      <c r="R116" s="434"/>
      <c r="S116" s="434"/>
    </row>
    <row r="117" spans="3:19" ht="18" customHeight="1">
      <c r="C117" s="260">
        <f t="shared" si="1"/>
        <v>101</v>
      </c>
      <c r="D117" s="70"/>
      <c r="E117" s="269" t="s">
        <v>703</v>
      </c>
      <c r="F117" s="292"/>
      <c r="G117" s="429"/>
      <c r="H117" s="429"/>
      <c r="I117" s="429"/>
      <c r="J117" s="429"/>
      <c r="K117" s="429"/>
      <c r="L117" s="429"/>
      <c r="M117" s="425"/>
      <c r="N117" s="270" t="s">
        <v>782</v>
      </c>
      <c r="O117" s="270" t="s">
        <v>705</v>
      </c>
      <c r="P117" s="270" t="s">
        <v>782</v>
      </c>
      <c r="Q117" s="177" t="s">
        <v>782</v>
      </c>
      <c r="R117" s="434"/>
      <c r="S117" s="434"/>
    </row>
    <row r="118" spans="3:19" ht="18" customHeight="1">
      <c r="C118" s="260">
        <f t="shared" si="1"/>
        <v>102</v>
      </c>
      <c r="D118" s="70"/>
      <c r="E118" s="269" t="s">
        <v>703</v>
      </c>
      <c r="F118" s="292"/>
      <c r="G118" s="429"/>
      <c r="H118" s="429"/>
      <c r="I118" s="429"/>
      <c r="J118" s="429"/>
      <c r="K118" s="429"/>
      <c r="L118" s="429"/>
      <c r="M118" s="425"/>
      <c r="N118" s="270" t="s">
        <v>783</v>
      </c>
      <c r="O118" s="270" t="s">
        <v>705</v>
      </c>
      <c r="P118" s="270" t="s">
        <v>783</v>
      </c>
      <c r="Q118" s="177" t="s">
        <v>783</v>
      </c>
      <c r="R118" s="434"/>
      <c r="S118" s="434"/>
    </row>
    <row r="119" spans="3:19" ht="18" customHeight="1">
      <c r="C119" s="260">
        <f t="shared" si="1"/>
        <v>103</v>
      </c>
      <c r="D119" s="70"/>
      <c r="E119" s="269" t="s">
        <v>703</v>
      </c>
      <c r="F119" s="292"/>
      <c r="G119" s="429"/>
      <c r="H119" s="429"/>
      <c r="I119" s="429"/>
      <c r="J119" s="429"/>
      <c r="K119" s="429"/>
      <c r="L119" s="429"/>
      <c r="M119" s="425"/>
      <c r="N119" s="270" t="s">
        <v>784</v>
      </c>
      <c r="O119" s="270" t="s">
        <v>705</v>
      </c>
      <c r="P119" s="270" t="s">
        <v>784</v>
      </c>
      <c r="Q119" s="177" t="s">
        <v>784</v>
      </c>
      <c r="R119" s="434"/>
      <c r="S119" s="434"/>
    </row>
    <row r="120" spans="3:19" ht="18" customHeight="1">
      <c r="C120" s="260">
        <f t="shared" si="1"/>
        <v>104</v>
      </c>
      <c r="D120" s="70"/>
      <c r="E120" s="269" t="s">
        <v>703</v>
      </c>
      <c r="F120" s="292"/>
      <c r="G120" s="429"/>
      <c r="H120" s="429"/>
      <c r="I120" s="429"/>
      <c r="J120" s="429"/>
      <c r="K120" s="429"/>
      <c r="L120" s="429"/>
      <c r="M120" s="425"/>
      <c r="N120" s="270" t="s">
        <v>785</v>
      </c>
      <c r="O120" s="270" t="s">
        <v>705</v>
      </c>
      <c r="P120" s="270" t="s">
        <v>785</v>
      </c>
      <c r="Q120" s="177" t="s">
        <v>785</v>
      </c>
      <c r="R120" s="434"/>
      <c r="S120" s="434"/>
    </row>
    <row r="121" spans="3:19" ht="18" customHeight="1">
      <c r="C121" s="260">
        <f t="shared" si="1"/>
        <v>105</v>
      </c>
      <c r="D121" s="70"/>
      <c r="E121" s="269" t="s">
        <v>703</v>
      </c>
      <c r="F121" s="292"/>
      <c r="G121" s="429"/>
      <c r="H121" s="429"/>
      <c r="I121" s="429"/>
      <c r="J121" s="429"/>
      <c r="K121" s="429"/>
      <c r="L121" s="429"/>
      <c r="M121" s="425"/>
      <c r="N121" s="270" t="s">
        <v>786</v>
      </c>
      <c r="O121" s="270" t="s">
        <v>705</v>
      </c>
      <c r="P121" s="270" t="s">
        <v>786</v>
      </c>
      <c r="Q121" s="177" t="s">
        <v>786</v>
      </c>
      <c r="R121" s="434"/>
      <c r="S121" s="434"/>
    </row>
    <row r="122" spans="3:19" ht="18" customHeight="1">
      <c r="C122" s="260">
        <f t="shared" si="1"/>
        <v>106</v>
      </c>
      <c r="D122" s="70"/>
      <c r="E122" s="269" t="s">
        <v>703</v>
      </c>
      <c r="F122" s="292"/>
      <c r="G122" s="429"/>
      <c r="H122" s="429"/>
      <c r="I122" s="429"/>
      <c r="J122" s="429"/>
      <c r="K122" s="429"/>
      <c r="L122" s="429"/>
      <c r="M122" s="425"/>
      <c r="N122" s="270" t="s">
        <v>787</v>
      </c>
      <c r="O122" s="270" t="s">
        <v>705</v>
      </c>
      <c r="P122" s="270" t="s">
        <v>787</v>
      </c>
      <c r="Q122" s="177" t="s">
        <v>787</v>
      </c>
      <c r="R122" s="434"/>
      <c r="S122" s="434"/>
    </row>
    <row r="123" spans="3:19" ht="18" customHeight="1">
      <c r="C123" s="260">
        <f t="shared" si="1"/>
        <v>107</v>
      </c>
      <c r="D123" s="70"/>
      <c r="E123" s="269" t="s">
        <v>703</v>
      </c>
      <c r="F123" s="292"/>
      <c r="G123" s="429"/>
      <c r="H123" s="429"/>
      <c r="I123" s="429"/>
      <c r="J123" s="429"/>
      <c r="K123" s="429"/>
      <c r="L123" s="429"/>
      <c r="M123" s="425"/>
      <c r="N123" s="270" t="s">
        <v>788</v>
      </c>
      <c r="O123" s="270" t="s">
        <v>705</v>
      </c>
      <c r="P123" s="270" t="s">
        <v>788</v>
      </c>
      <c r="Q123" s="177" t="s">
        <v>788</v>
      </c>
      <c r="R123" s="434"/>
      <c r="S123" s="434"/>
    </row>
    <row r="124" spans="3:19" ht="18" customHeight="1">
      <c r="C124" s="260">
        <f t="shared" si="1"/>
        <v>108</v>
      </c>
      <c r="D124" s="70"/>
      <c r="E124" s="269" t="s">
        <v>703</v>
      </c>
      <c r="F124" s="292"/>
      <c r="G124" s="429"/>
      <c r="H124" s="429"/>
      <c r="I124" s="429"/>
      <c r="J124" s="429"/>
      <c r="K124" s="429"/>
      <c r="L124" s="429"/>
      <c r="M124" s="425"/>
      <c r="N124" s="270" t="s">
        <v>789</v>
      </c>
      <c r="O124" s="270" t="s">
        <v>705</v>
      </c>
      <c r="P124" s="270" t="s">
        <v>789</v>
      </c>
      <c r="Q124" s="177" t="s">
        <v>789</v>
      </c>
      <c r="R124" s="434"/>
      <c r="S124" s="434"/>
    </row>
    <row r="125" spans="3:19" ht="18" customHeight="1">
      <c r="C125" s="260">
        <f t="shared" si="1"/>
        <v>109</v>
      </c>
      <c r="D125" s="70"/>
      <c r="E125" s="269" t="s">
        <v>703</v>
      </c>
      <c r="F125" s="292"/>
      <c r="G125" s="429"/>
      <c r="H125" s="429"/>
      <c r="I125" s="429"/>
      <c r="J125" s="429"/>
      <c r="K125" s="429"/>
      <c r="L125" s="429"/>
      <c r="M125" s="425"/>
      <c r="N125" s="270" t="s">
        <v>790</v>
      </c>
      <c r="O125" s="270" t="s">
        <v>705</v>
      </c>
      <c r="P125" s="270" t="s">
        <v>790</v>
      </c>
      <c r="Q125" s="177" t="s">
        <v>790</v>
      </c>
      <c r="R125" s="434"/>
      <c r="S125" s="434"/>
    </row>
    <row r="126" spans="3:19" ht="18" customHeight="1">
      <c r="C126" s="260">
        <f t="shared" si="1"/>
        <v>110</v>
      </c>
      <c r="D126" s="70"/>
      <c r="E126" s="269" t="s">
        <v>703</v>
      </c>
      <c r="F126" s="292"/>
      <c r="G126" s="429"/>
      <c r="H126" s="429"/>
      <c r="I126" s="429"/>
      <c r="J126" s="429"/>
      <c r="K126" s="429"/>
      <c r="L126" s="429"/>
      <c r="M126" s="425"/>
      <c r="N126" s="270" t="s">
        <v>791</v>
      </c>
      <c r="O126" s="270" t="s">
        <v>705</v>
      </c>
      <c r="P126" s="270" t="s">
        <v>791</v>
      </c>
      <c r="Q126" s="177" t="s">
        <v>791</v>
      </c>
      <c r="R126" s="434"/>
      <c r="S126" s="434"/>
    </row>
    <row r="127" spans="3:19" ht="18" customHeight="1">
      <c r="C127" s="260">
        <f t="shared" si="1"/>
        <v>111</v>
      </c>
      <c r="D127" s="70"/>
      <c r="E127" s="269" t="s">
        <v>703</v>
      </c>
      <c r="F127" s="292"/>
      <c r="G127" s="429"/>
      <c r="H127" s="429"/>
      <c r="I127" s="429"/>
      <c r="J127" s="429"/>
      <c r="K127" s="429"/>
      <c r="L127" s="429"/>
      <c r="M127" s="425"/>
      <c r="N127" s="270" t="s">
        <v>792</v>
      </c>
      <c r="O127" s="270" t="s">
        <v>705</v>
      </c>
      <c r="P127" s="270" t="s">
        <v>792</v>
      </c>
      <c r="Q127" s="177" t="s">
        <v>792</v>
      </c>
      <c r="R127" s="434"/>
      <c r="S127" s="434"/>
    </row>
    <row r="128" spans="3:19" ht="18" customHeight="1">
      <c r="C128" s="260">
        <f t="shared" si="1"/>
        <v>112</v>
      </c>
      <c r="D128" s="70"/>
      <c r="E128" s="269" t="s">
        <v>703</v>
      </c>
      <c r="F128" s="292"/>
      <c r="G128" s="429"/>
      <c r="H128" s="429"/>
      <c r="I128" s="429"/>
      <c r="J128" s="429"/>
      <c r="K128" s="429"/>
      <c r="L128" s="429"/>
      <c r="M128" s="425"/>
      <c r="N128" s="270" t="s">
        <v>793</v>
      </c>
      <c r="O128" s="270" t="s">
        <v>705</v>
      </c>
      <c r="P128" s="270" t="s">
        <v>793</v>
      </c>
      <c r="Q128" s="177" t="s">
        <v>793</v>
      </c>
      <c r="R128" s="434"/>
      <c r="S128" s="434"/>
    </row>
    <row r="129" spans="3:19" ht="18" customHeight="1">
      <c r="C129" s="260">
        <f t="shared" si="1"/>
        <v>113</v>
      </c>
      <c r="D129" s="70"/>
      <c r="E129" s="269" t="s">
        <v>703</v>
      </c>
      <c r="F129" s="292"/>
      <c r="G129" s="429"/>
      <c r="H129" s="429"/>
      <c r="I129" s="429"/>
      <c r="J129" s="429"/>
      <c r="K129" s="429"/>
      <c r="L129" s="429"/>
      <c r="M129" s="425"/>
      <c r="N129" s="270" t="s">
        <v>794</v>
      </c>
      <c r="O129" s="270" t="s">
        <v>705</v>
      </c>
      <c r="P129" s="270" t="s">
        <v>794</v>
      </c>
      <c r="Q129" s="177" t="s">
        <v>794</v>
      </c>
      <c r="R129" s="434"/>
      <c r="S129" s="434"/>
    </row>
    <row r="130" spans="3:19" ht="18" customHeight="1">
      <c r="C130" s="260">
        <f t="shared" si="1"/>
        <v>114</v>
      </c>
      <c r="D130" s="70"/>
      <c r="E130" s="269" t="s">
        <v>703</v>
      </c>
      <c r="F130" s="292"/>
      <c r="G130" s="429"/>
      <c r="H130" s="429"/>
      <c r="I130" s="429"/>
      <c r="J130" s="429"/>
      <c r="K130" s="429"/>
      <c r="L130" s="429"/>
      <c r="M130" s="425"/>
      <c r="N130" s="270" t="s">
        <v>795</v>
      </c>
      <c r="O130" s="270" t="s">
        <v>705</v>
      </c>
      <c r="P130" s="270" t="s">
        <v>795</v>
      </c>
      <c r="Q130" s="177" t="s">
        <v>795</v>
      </c>
      <c r="R130" s="434"/>
      <c r="S130" s="434"/>
    </row>
    <row r="131" spans="3:19" ht="18" customHeight="1">
      <c r="C131" s="260">
        <f t="shared" si="1"/>
        <v>115</v>
      </c>
      <c r="D131" s="70"/>
      <c r="E131" s="269" t="s">
        <v>703</v>
      </c>
      <c r="F131" s="292"/>
      <c r="G131" s="429"/>
      <c r="H131" s="429"/>
      <c r="I131" s="429"/>
      <c r="J131" s="429"/>
      <c r="K131" s="429"/>
      <c r="L131" s="429"/>
      <c r="M131" s="425"/>
      <c r="N131" s="270" t="s">
        <v>796</v>
      </c>
      <c r="O131" s="270" t="s">
        <v>705</v>
      </c>
      <c r="P131" s="270" t="s">
        <v>796</v>
      </c>
      <c r="Q131" s="177" t="s">
        <v>796</v>
      </c>
      <c r="R131" s="434"/>
      <c r="S131" s="434"/>
    </row>
    <row r="132" spans="3:19" ht="18" customHeight="1">
      <c r="C132" s="260">
        <f t="shared" si="1"/>
        <v>116</v>
      </c>
      <c r="D132" s="70"/>
      <c r="E132" s="269" t="s">
        <v>703</v>
      </c>
      <c r="F132" s="292"/>
      <c r="G132" s="429"/>
      <c r="H132" s="429"/>
      <c r="I132" s="429"/>
      <c r="J132" s="429"/>
      <c r="K132" s="429"/>
      <c r="L132" s="429"/>
      <c r="M132" s="425"/>
      <c r="N132" s="270" t="s">
        <v>797</v>
      </c>
      <c r="O132" s="270" t="s">
        <v>705</v>
      </c>
      <c r="P132" s="270" t="s">
        <v>797</v>
      </c>
      <c r="Q132" s="177" t="s">
        <v>797</v>
      </c>
      <c r="R132" s="434"/>
      <c r="S132" s="434"/>
    </row>
    <row r="133" spans="3:19" ht="18" customHeight="1">
      <c r="C133" s="260">
        <f t="shared" si="1"/>
        <v>117</v>
      </c>
      <c r="D133" s="70"/>
      <c r="E133" s="269" t="s">
        <v>703</v>
      </c>
      <c r="F133" s="292"/>
      <c r="G133" s="429"/>
      <c r="H133" s="429"/>
      <c r="I133" s="429"/>
      <c r="J133" s="429"/>
      <c r="K133" s="429"/>
      <c r="L133" s="429"/>
      <c r="M133" s="425"/>
      <c r="N133" s="270" t="s">
        <v>798</v>
      </c>
      <c r="O133" s="270" t="s">
        <v>705</v>
      </c>
      <c r="P133" s="270" t="s">
        <v>798</v>
      </c>
      <c r="Q133" s="177" t="s">
        <v>798</v>
      </c>
      <c r="R133" s="434"/>
      <c r="S133" s="434"/>
    </row>
    <row r="134" spans="3:19" ht="18" customHeight="1">
      <c r="C134" s="260">
        <f t="shared" si="1"/>
        <v>118</v>
      </c>
      <c r="D134" s="70"/>
      <c r="E134" s="269" t="s">
        <v>703</v>
      </c>
      <c r="F134" s="292"/>
      <c r="G134" s="429"/>
      <c r="H134" s="429"/>
      <c r="I134" s="429"/>
      <c r="J134" s="429"/>
      <c r="K134" s="429"/>
      <c r="L134" s="429"/>
      <c r="M134" s="425"/>
      <c r="N134" s="270" t="s">
        <v>799</v>
      </c>
      <c r="O134" s="270" t="s">
        <v>705</v>
      </c>
      <c r="P134" s="270" t="s">
        <v>799</v>
      </c>
      <c r="Q134" s="177" t="s">
        <v>799</v>
      </c>
      <c r="R134" s="434"/>
      <c r="S134" s="434"/>
    </row>
    <row r="135" spans="3:19" ht="18" customHeight="1">
      <c r="C135" s="260">
        <f t="shared" si="1"/>
        <v>119</v>
      </c>
      <c r="D135" s="70"/>
      <c r="E135" s="269" t="s">
        <v>703</v>
      </c>
      <c r="F135" s="292"/>
      <c r="G135" s="429"/>
      <c r="H135" s="429"/>
      <c r="I135" s="429"/>
      <c r="J135" s="429"/>
      <c r="K135" s="429"/>
      <c r="L135" s="429"/>
      <c r="M135" s="425"/>
      <c r="N135" s="270" t="s">
        <v>800</v>
      </c>
      <c r="O135" s="270" t="s">
        <v>705</v>
      </c>
      <c r="P135" s="270" t="s">
        <v>800</v>
      </c>
      <c r="Q135" s="177" t="s">
        <v>800</v>
      </c>
      <c r="R135" s="434"/>
      <c r="S135" s="434"/>
    </row>
    <row r="136" spans="3:19" ht="18" customHeight="1">
      <c r="C136" s="260">
        <f t="shared" si="1"/>
        <v>120</v>
      </c>
      <c r="D136" s="70"/>
      <c r="E136" s="269" t="s">
        <v>703</v>
      </c>
      <c r="F136" s="292"/>
      <c r="G136" s="429"/>
      <c r="H136" s="429"/>
      <c r="I136" s="429"/>
      <c r="J136" s="429"/>
      <c r="K136" s="429"/>
      <c r="L136" s="429"/>
      <c r="M136" s="425"/>
      <c r="N136" s="270" t="s">
        <v>801</v>
      </c>
      <c r="O136" s="270" t="s">
        <v>705</v>
      </c>
      <c r="P136" s="270" t="s">
        <v>801</v>
      </c>
      <c r="Q136" s="177" t="s">
        <v>801</v>
      </c>
      <c r="R136" s="434"/>
      <c r="S136" s="434"/>
    </row>
    <row r="137" spans="3:19" ht="18" customHeight="1">
      <c r="C137" s="260">
        <f t="shared" si="1"/>
        <v>121</v>
      </c>
      <c r="D137" s="70"/>
      <c r="E137" s="269" t="s">
        <v>703</v>
      </c>
      <c r="F137" s="292"/>
      <c r="G137" s="429"/>
      <c r="H137" s="429"/>
      <c r="I137" s="429"/>
      <c r="J137" s="429"/>
      <c r="K137" s="429"/>
      <c r="L137" s="429"/>
      <c r="M137" s="425"/>
      <c r="N137" s="270" t="s">
        <v>802</v>
      </c>
      <c r="O137" s="270" t="s">
        <v>705</v>
      </c>
      <c r="P137" s="270" t="s">
        <v>802</v>
      </c>
      <c r="Q137" s="177" t="s">
        <v>802</v>
      </c>
      <c r="R137" s="434"/>
      <c r="S137" s="434"/>
    </row>
    <row r="138" spans="3:19" ht="18" customHeight="1">
      <c r="C138" s="260">
        <f t="shared" si="1"/>
        <v>122</v>
      </c>
      <c r="D138" s="70"/>
      <c r="E138" s="269" t="s">
        <v>703</v>
      </c>
      <c r="F138" s="292"/>
      <c r="G138" s="429"/>
      <c r="H138" s="429"/>
      <c r="I138" s="429"/>
      <c r="J138" s="429"/>
      <c r="K138" s="429"/>
      <c r="L138" s="429"/>
      <c r="M138" s="425"/>
      <c r="N138" s="270" t="s">
        <v>803</v>
      </c>
      <c r="O138" s="270" t="s">
        <v>705</v>
      </c>
      <c r="P138" s="270" t="s">
        <v>803</v>
      </c>
      <c r="Q138" s="177" t="s">
        <v>803</v>
      </c>
      <c r="R138" s="434"/>
      <c r="S138" s="434"/>
    </row>
    <row r="139" spans="3:19" ht="18" customHeight="1">
      <c r="C139" s="260">
        <f t="shared" si="1"/>
        <v>123</v>
      </c>
      <c r="D139" s="70"/>
      <c r="E139" s="269" t="s">
        <v>703</v>
      </c>
      <c r="F139" s="292"/>
      <c r="G139" s="429"/>
      <c r="H139" s="429"/>
      <c r="I139" s="429"/>
      <c r="J139" s="429"/>
      <c r="K139" s="429"/>
      <c r="L139" s="429"/>
      <c r="M139" s="425"/>
      <c r="N139" s="270" t="s">
        <v>804</v>
      </c>
      <c r="O139" s="270" t="s">
        <v>705</v>
      </c>
      <c r="P139" s="270" t="s">
        <v>804</v>
      </c>
      <c r="Q139" s="177" t="s">
        <v>804</v>
      </c>
      <c r="R139" s="434"/>
      <c r="S139" s="434"/>
    </row>
    <row r="140" spans="3:19" ht="18" customHeight="1">
      <c r="C140" s="260">
        <f t="shared" si="1"/>
        <v>124</v>
      </c>
      <c r="D140" s="70"/>
      <c r="E140" s="269" t="s">
        <v>703</v>
      </c>
      <c r="F140" s="292"/>
      <c r="G140" s="429"/>
      <c r="H140" s="429"/>
      <c r="I140" s="429"/>
      <c r="J140" s="429"/>
      <c r="K140" s="429"/>
      <c r="L140" s="429"/>
      <c r="M140" s="425"/>
      <c r="N140" s="270" t="s">
        <v>805</v>
      </c>
      <c r="O140" s="270" t="s">
        <v>705</v>
      </c>
      <c r="P140" s="270" t="s">
        <v>805</v>
      </c>
      <c r="Q140" s="177" t="s">
        <v>805</v>
      </c>
      <c r="R140" s="434"/>
      <c r="S140" s="434"/>
    </row>
    <row r="141" spans="3:19" ht="18" customHeight="1">
      <c r="C141" s="260">
        <f t="shared" si="1"/>
        <v>125</v>
      </c>
      <c r="D141" s="70"/>
      <c r="E141" s="269" t="s">
        <v>703</v>
      </c>
      <c r="F141" s="292"/>
      <c r="G141" s="429"/>
      <c r="H141" s="429"/>
      <c r="I141" s="429"/>
      <c r="J141" s="429"/>
      <c r="K141" s="429"/>
      <c r="L141" s="429"/>
      <c r="M141" s="425"/>
      <c r="N141" s="270" t="s">
        <v>806</v>
      </c>
      <c r="O141" s="270" t="s">
        <v>705</v>
      </c>
      <c r="P141" s="270" t="s">
        <v>806</v>
      </c>
      <c r="Q141" s="177" t="s">
        <v>806</v>
      </c>
      <c r="R141" s="434"/>
      <c r="S141" s="434"/>
    </row>
    <row r="142" spans="3:19" ht="18" customHeight="1">
      <c r="C142" s="260">
        <f t="shared" si="1"/>
        <v>126</v>
      </c>
      <c r="D142" s="70"/>
      <c r="E142" s="269" t="s">
        <v>703</v>
      </c>
      <c r="F142" s="292"/>
      <c r="G142" s="429"/>
      <c r="H142" s="429"/>
      <c r="I142" s="429"/>
      <c r="J142" s="429"/>
      <c r="K142" s="429"/>
      <c r="L142" s="429"/>
      <c r="M142" s="425"/>
      <c r="N142" s="270" t="s">
        <v>807</v>
      </c>
      <c r="O142" s="270" t="s">
        <v>705</v>
      </c>
      <c r="P142" s="270" t="s">
        <v>807</v>
      </c>
      <c r="Q142" s="177" t="s">
        <v>807</v>
      </c>
      <c r="R142" s="434"/>
      <c r="S142" s="434"/>
    </row>
    <row r="143" spans="3:19" ht="18" customHeight="1">
      <c r="C143" s="260">
        <f t="shared" si="1"/>
        <v>127</v>
      </c>
      <c r="D143" s="70"/>
      <c r="E143" s="269" t="s">
        <v>703</v>
      </c>
      <c r="F143" s="292"/>
      <c r="G143" s="429"/>
      <c r="H143" s="429"/>
      <c r="I143" s="429"/>
      <c r="J143" s="429"/>
      <c r="K143" s="429"/>
      <c r="L143" s="429"/>
      <c r="M143" s="425"/>
      <c r="N143" s="270" t="s">
        <v>808</v>
      </c>
      <c r="O143" s="270" t="s">
        <v>705</v>
      </c>
      <c r="P143" s="270" t="s">
        <v>808</v>
      </c>
      <c r="Q143" s="177" t="s">
        <v>808</v>
      </c>
      <c r="R143" s="434"/>
      <c r="S143" s="434"/>
    </row>
    <row r="144" spans="3:19" ht="18" customHeight="1">
      <c r="C144" s="260">
        <f t="shared" si="1"/>
        <v>128</v>
      </c>
      <c r="D144" s="70"/>
      <c r="E144" s="269" t="s">
        <v>703</v>
      </c>
      <c r="F144" s="292"/>
      <c r="G144" s="429"/>
      <c r="H144" s="429"/>
      <c r="I144" s="429"/>
      <c r="J144" s="429"/>
      <c r="K144" s="429"/>
      <c r="L144" s="429"/>
      <c r="M144" s="425"/>
      <c r="N144" s="270" t="s">
        <v>809</v>
      </c>
      <c r="O144" s="270" t="s">
        <v>705</v>
      </c>
      <c r="P144" s="270" t="s">
        <v>809</v>
      </c>
      <c r="Q144" s="177" t="s">
        <v>809</v>
      </c>
      <c r="R144" s="434"/>
      <c r="S144" s="434"/>
    </row>
    <row r="145" spans="3:19" ht="18" customHeight="1">
      <c r="C145" s="260">
        <f t="shared" si="1"/>
        <v>129</v>
      </c>
      <c r="D145" s="70"/>
      <c r="E145" s="269" t="s">
        <v>703</v>
      </c>
      <c r="F145" s="292"/>
      <c r="G145" s="429"/>
      <c r="H145" s="429"/>
      <c r="I145" s="429"/>
      <c r="J145" s="429"/>
      <c r="K145" s="429"/>
      <c r="L145" s="429"/>
      <c r="M145" s="425"/>
      <c r="N145" s="270" t="s">
        <v>810</v>
      </c>
      <c r="O145" s="270" t="s">
        <v>705</v>
      </c>
      <c r="P145" s="270" t="s">
        <v>810</v>
      </c>
      <c r="Q145" s="177" t="s">
        <v>810</v>
      </c>
      <c r="R145" s="434"/>
      <c r="S145" s="434"/>
    </row>
    <row r="146" spans="3:19" ht="18" customHeight="1">
      <c r="C146" s="260">
        <f t="shared" si="1"/>
        <v>130</v>
      </c>
      <c r="D146" s="70"/>
      <c r="E146" s="269" t="s">
        <v>703</v>
      </c>
      <c r="F146" s="292"/>
      <c r="G146" s="429"/>
      <c r="H146" s="429"/>
      <c r="I146" s="429"/>
      <c r="J146" s="429"/>
      <c r="K146" s="429"/>
      <c r="L146" s="429"/>
      <c r="M146" s="425"/>
      <c r="N146" s="270" t="s">
        <v>811</v>
      </c>
      <c r="O146" s="270" t="s">
        <v>705</v>
      </c>
      <c r="P146" s="270" t="s">
        <v>811</v>
      </c>
      <c r="Q146" s="177" t="s">
        <v>811</v>
      </c>
      <c r="R146" s="434"/>
      <c r="S146" s="434"/>
    </row>
    <row r="147" spans="3:19" ht="18" customHeight="1">
      <c r="C147" s="260">
        <f t="shared" si="1"/>
        <v>131</v>
      </c>
      <c r="D147" s="70"/>
      <c r="E147" s="269" t="s">
        <v>703</v>
      </c>
      <c r="F147" s="292"/>
      <c r="G147" s="429"/>
      <c r="H147" s="429"/>
      <c r="I147" s="429"/>
      <c r="J147" s="429"/>
      <c r="K147" s="429"/>
      <c r="L147" s="429"/>
      <c r="M147" s="425"/>
      <c r="N147" s="270" t="s">
        <v>812</v>
      </c>
      <c r="O147" s="270" t="s">
        <v>705</v>
      </c>
      <c r="P147" s="270" t="s">
        <v>812</v>
      </c>
      <c r="Q147" s="177" t="s">
        <v>812</v>
      </c>
      <c r="R147" s="434"/>
      <c r="S147" s="434"/>
    </row>
    <row r="148" spans="3:19" ht="18" customHeight="1">
      <c r="C148" s="260">
        <f t="shared" si="1"/>
        <v>132</v>
      </c>
      <c r="D148" s="70"/>
      <c r="E148" s="269" t="s">
        <v>703</v>
      </c>
      <c r="F148" s="292"/>
      <c r="G148" s="429"/>
      <c r="H148" s="429"/>
      <c r="I148" s="429"/>
      <c r="J148" s="429"/>
      <c r="K148" s="429"/>
      <c r="L148" s="429"/>
      <c r="M148" s="425"/>
      <c r="N148" s="270" t="s">
        <v>813</v>
      </c>
      <c r="O148" s="270" t="s">
        <v>705</v>
      </c>
      <c r="P148" s="270" t="s">
        <v>813</v>
      </c>
      <c r="Q148" s="177" t="s">
        <v>813</v>
      </c>
      <c r="R148" s="434"/>
      <c r="S148" s="434"/>
    </row>
    <row r="149" spans="3:19" ht="18" customHeight="1">
      <c r="C149" s="260">
        <f t="shared" si="1"/>
        <v>133</v>
      </c>
      <c r="D149" s="70"/>
      <c r="E149" s="269" t="s">
        <v>703</v>
      </c>
      <c r="F149" s="292"/>
      <c r="G149" s="429"/>
      <c r="H149" s="429"/>
      <c r="I149" s="429"/>
      <c r="J149" s="429"/>
      <c r="K149" s="429"/>
      <c r="L149" s="429"/>
      <c r="M149" s="425"/>
      <c r="N149" s="270" t="s">
        <v>814</v>
      </c>
      <c r="O149" s="270" t="s">
        <v>705</v>
      </c>
      <c r="P149" s="270" t="s">
        <v>814</v>
      </c>
      <c r="Q149" s="177" t="s">
        <v>814</v>
      </c>
      <c r="R149" s="434"/>
      <c r="S149" s="434"/>
    </row>
    <row r="150" spans="3:19" ht="18" customHeight="1">
      <c r="C150" s="260">
        <f t="shared" si="1"/>
        <v>134</v>
      </c>
      <c r="D150" s="70"/>
      <c r="E150" s="269" t="s">
        <v>703</v>
      </c>
      <c r="F150" s="292"/>
      <c r="G150" s="429"/>
      <c r="H150" s="429"/>
      <c r="I150" s="429"/>
      <c r="J150" s="429"/>
      <c r="K150" s="429"/>
      <c r="L150" s="429"/>
      <c r="M150" s="425"/>
      <c r="N150" s="270" t="s">
        <v>815</v>
      </c>
      <c r="O150" s="270" t="s">
        <v>705</v>
      </c>
      <c r="P150" s="270" t="s">
        <v>815</v>
      </c>
      <c r="Q150" s="177" t="s">
        <v>815</v>
      </c>
      <c r="R150" s="434"/>
      <c r="S150" s="434"/>
    </row>
    <row r="151" spans="3:19" ht="18" customHeight="1">
      <c r="C151" s="260">
        <f t="shared" si="1"/>
        <v>135</v>
      </c>
      <c r="D151" s="70"/>
      <c r="E151" s="269" t="s">
        <v>703</v>
      </c>
      <c r="F151" s="292"/>
      <c r="G151" s="429"/>
      <c r="H151" s="429"/>
      <c r="I151" s="429"/>
      <c r="J151" s="429"/>
      <c r="K151" s="429"/>
      <c r="L151" s="429"/>
      <c r="M151" s="425"/>
      <c r="N151" s="270" t="s">
        <v>816</v>
      </c>
      <c r="O151" s="270" t="s">
        <v>705</v>
      </c>
      <c r="P151" s="270" t="s">
        <v>816</v>
      </c>
      <c r="Q151" s="177" t="s">
        <v>816</v>
      </c>
      <c r="R151" s="434"/>
      <c r="S151" s="434"/>
    </row>
    <row r="152" spans="3:19" ht="18" customHeight="1">
      <c r="C152" s="260">
        <f t="shared" si="1"/>
        <v>136</v>
      </c>
      <c r="D152" s="70"/>
      <c r="E152" s="269" t="s">
        <v>703</v>
      </c>
      <c r="F152" s="292"/>
      <c r="G152" s="429"/>
      <c r="H152" s="429"/>
      <c r="I152" s="429"/>
      <c r="J152" s="429"/>
      <c r="K152" s="429"/>
      <c r="L152" s="429"/>
      <c r="M152" s="425"/>
      <c r="N152" s="270" t="s">
        <v>817</v>
      </c>
      <c r="O152" s="270" t="s">
        <v>705</v>
      </c>
      <c r="P152" s="270" t="s">
        <v>817</v>
      </c>
      <c r="Q152" s="177" t="s">
        <v>817</v>
      </c>
      <c r="R152" s="434"/>
      <c r="S152" s="434"/>
    </row>
    <row r="153" spans="3:19" ht="18" customHeight="1">
      <c r="C153" s="260">
        <f t="shared" si="1"/>
        <v>137</v>
      </c>
      <c r="D153" s="70"/>
      <c r="E153" s="269" t="s">
        <v>703</v>
      </c>
      <c r="F153" s="292"/>
      <c r="G153" s="429"/>
      <c r="H153" s="429"/>
      <c r="I153" s="429"/>
      <c r="J153" s="429"/>
      <c r="K153" s="429"/>
      <c r="L153" s="429"/>
      <c r="M153" s="425"/>
      <c r="N153" s="270" t="s">
        <v>818</v>
      </c>
      <c r="O153" s="270" t="s">
        <v>705</v>
      </c>
      <c r="P153" s="270" t="s">
        <v>818</v>
      </c>
      <c r="Q153" s="177" t="s">
        <v>818</v>
      </c>
      <c r="R153" s="434"/>
      <c r="S153" s="434"/>
    </row>
    <row r="154" spans="3:19" ht="18" customHeight="1">
      <c r="C154" s="260">
        <f t="shared" si="1"/>
        <v>138</v>
      </c>
      <c r="D154" s="70"/>
      <c r="E154" s="269" t="s">
        <v>703</v>
      </c>
      <c r="F154" s="292"/>
      <c r="G154" s="429"/>
      <c r="H154" s="429"/>
      <c r="I154" s="429"/>
      <c r="J154" s="429"/>
      <c r="K154" s="429"/>
      <c r="L154" s="429"/>
      <c r="M154" s="425"/>
      <c r="N154" s="270" t="s">
        <v>819</v>
      </c>
      <c r="O154" s="270" t="s">
        <v>705</v>
      </c>
      <c r="P154" s="270" t="s">
        <v>819</v>
      </c>
      <c r="Q154" s="177" t="s">
        <v>819</v>
      </c>
      <c r="R154" s="434"/>
      <c r="S154" s="434"/>
    </row>
    <row r="155" spans="3:19" ht="18" customHeight="1">
      <c r="C155" s="260">
        <f t="shared" si="1"/>
        <v>139</v>
      </c>
      <c r="D155" s="70"/>
      <c r="E155" s="269" t="s">
        <v>703</v>
      </c>
      <c r="F155" s="292"/>
      <c r="G155" s="429"/>
      <c r="H155" s="429"/>
      <c r="I155" s="429"/>
      <c r="J155" s="429"/>
      <c r="K155" s="429"/>
      <c r="L155" s="429"/>
      <c r="M155" s="425"/>
      <c r="N155" s="270" t="s">
        <v>820</v>
      </c>
      <c r="O155" s="270" t="s">
        <v>705</v>
      </c>
      <c r="P155" s="270" t="s">
        <v>820</v>
      </c>
      <c r="Q155" s="177" t="s">
        <v>820</v>
      </c>
      <c r="R155" s="434"/>
      <c r="S155" s="434"/>
    </row>
    <row r="156" spans="3:19" ht="18" customHeight="1">
      <c r="C156" s="260">
        <f t="shared" si="1"/>
        <v>140</v>
      </c>
      <c r="D156" s="70"/>
      <c r="E156" s="269" t="s">
        <v>703</v>
      </c>
      <c r="F156" s="292"/>
      <c r="G156" s="429"/>
      <c r="H156" s="429"/>
      <c r="I156" s="429"/>
      <c r="J156" s="429"/>
      <c r="K156" s="429"/>
      <c r="L156" s="429"/>
      <c r="M156" s="425"/>
      <c r="N156" s="270" t="s">
        <v>821</v>
      </c>
      <c r="O156" s="270" t="s">
        <v>705</v>
      </c>
      <c r="P156" s="270" t="s">
        <v>821</v>
      </c>
      <c r="Q156" s="177" t="s">
        <v>821</v>
      </c>
      <c r="R156" s="434"/>
      <c r="S156" s="434"/>
    </row>
    <row r="157" spans="3:19" ht="18" customHeight="1">
      <c r="C157" s="260">
        <f t="shared" si="1"/>
        <v>141</v>
      </c>
      <c r="D157" s="70"/>
      <c r="E157" s="269" t="s">
        <v>703</v>
      </c>
      <c r="F157" s="292"/>
      <c r="G157" s="429"/>
      <c r="H157" s="429"/>
      <c r="I157" s="429"/>
      <c r="J157" s="429"/>
      <c r="K157" s="429"/>
      <c r="L157" s="429"/>
      <c r="M157" s="425"/>
      <c r="N157" s="270" t="s">
        <v>822</v>
      </c>
      <c r="O157" s="270" t="s">
        <v>705</v>
      </c>
      <c r="P157" s="270" t="s">
        <v>822</v>
      </c>
      <c r="Q157" s="177" t="s">
        <v>822</v>
      </c>
      <c r="R157" s="434"/>
      <c r="S157" s="434"/>
    </row>
    <row r="158" spans="3:19" ht="18" customHeight="1">
      <c r="C158" s="260">
        <f t="shared" si="1"/>
        <v>142</v>
      </c>
      <c r="D158" s="70"/>
      <c r="E158" s="269" t="s">
        <v>703</v>
      </c>
      <c r="F158" s="292"/>
      <c r="G158" s="429"/>
      <c r="H158" s="429"/>
      <c r="I158" s="429"/>
      <c r="J158" s="429"/>
      <c r="K158" s="429"/>
      <c r="L158" s="429"/>
      <c r="M158" s="425"/>
      <c r="N158" s="270" t="s">
        <v>823</v>
      </c>
      <c r="O158" s="270" t="s">
        <v>705</v>
      </c>
      <c r="P158" s="270" t="s">
        <v>823</v>
      </c>
      <c r="Q158" s="177" t="s">
        <v>823</v>
      </c>
      <c r="R158" s="434"/>
      <c r="S158" s="434"/>
    </row>
    <row r="159" spans="3:19" ht="18" customHeight="1">
      <c r="C159" s="260">
        <f t="shared" si="1"/>
        <v>143</v>
      </c>
      <c r="D159" s="70"/>
      <c r="E159" s="269" t="s">
        <v>703</v>
      </c>
      <c r="F159" s="292"/>
      <c r="G159" s="429"/>
      <c r="H159" s="429"/>
      <c r="I159" s="429"/>
      <c r="J159" s="429"/>
      <c r="K159" s="429"/>
      <c r="L159" s="429"/>
      <c r="M159" s="425"/>
      <c r="N159" s="270" t="s">
        <v>824</v>
      </c>
      <c r="O159" s="270" t="s">
        <v>705</v>
      </c>
      <c r="P159" s="270" t="s">
        <v>824</v>
      </c>
      <c r="Q159" s="177" t="s">
        <v>824</v>
      </c>
      <c r="R159" s="434"/>
      <c r="S159" s="434"/>
    </row>
    <row r="160" spans="3:19" ht="18" customHeight="1">
      <c r="C160" s="260">
        <f t="shared" si="1"/>
        <v>144</v>
      </c>
      <c r="D160" s="70"/>
      <c r="E160" s="269" t="s">
        <v>703</v>
      </c>
      <c r="F160" s="292"/>
      <c r="G160" s="429"/>
      <c r="H160" s="429"/>
      <c r="I160" s="429"/>
      <c r="J160" s="429"/>
      <c r="K160" s="429"/>
      <c r="L160" s="429"/>
      <c r="M160" s="425"/>
      <c r="N160" s="270" t="s">
        <v>825</v>
      </c>
      <c r="O160" s="270" t="s">
        <v>705</v>
      </c>
      <c r="P160" s="270" t="s">
        <v>825</v>
      </c>
      <c r="Q160" s="177" t="s">
        <v>825</v>
      </c>
      <c r="R160" s="434"/>
      <c r="S160" s="434"/>
    </row>
    <row r="161" spans="3:19" ht="18" customHeight="1">
      <c r="C161" s="260">
        <f t="shared" si="1"/>
        <v>145</v>
      </c>
      <c r="D161" s="70"/>
      <c r="E161" s="269" t="s">
        <v>703</v>
      </c>
      <c r="F161" s="292"/>
      <c r="G161" s="429"/>
      <c r="H161" s="429"/>
      <c r="I161" s="429"/>
      <c r="J161" s="429"/>
      <c r="K161" s="429"/>
      <c r="L161" s="429"/>
      <c r="M161" s="425"/>
      <c r="N161" s="270" t="s">
        <v>826</v>
      </c>
      <c r="O161" s="270" t="s">
        <v>705</v>
      </c>
      <c r="P161" s="270" t="s">
        <v>826</v>
      </c>
      <c r="Q161" s="177" t="s">
        <v>826</v>
      </c>
      <c r="R161" s="434"/>
      <c r="S161" s="434"/>
    </row>
    <row r="162" spans="3:19" ht="18" customHeight="1">
      <c r="C162" s="260">
        <f t="shared" si="1"/>
        <v>146</v>
      </c>
      <c r="D162" s="70"/>
      <c r="E162" s="269" t="s">
        <v>703</v>
      </c>
      <c r="F162" s="292"/>
      <c r="G162" s="429"/>
      <c r="H162" s="429"/>
      <c r="I162" s="429"/>
      <c r="J162" s="429"/>
      <c r="K162" s="429"/>
      <c r="L162" s="429"/>
      <c r="M162" s="425"/>
      <c r="N162" s="270" t="s">
        <v>827</v>
      </c>
      <c r="O162" s="270" t="s">
        <v>705</v>
      </c>
      <c r="P162" s="270" t="s">
        <v>827</v>
      </c>
      <c r="Q162" s="177" t="s">
        <v>827</v>
      </c>
      <c r="R162" s="434"/>
      <c r="S162" s="434"/>
    </row>
    <row r="163" spans="3:19" ht="18" customHeight="1">
      <c r="C163" s="260">
        <f t="shared" si="1"/>
        <v>147</v>
      </c>
      <c r="D163" s="70"/>
      <c r="E163" s="269" t="s">
        <v>703</v>
      </c>
      <c r="F163" s="292"/>
      <c r="G163" s="429"/>
      <c r="H163" s="429"/>
      <c r="I163" s="429"/>
      <c r="J163" s="429"/>
      <c r="K163" s="429"/>
      <c r="L163" s="429"/>
      <c r="M163" s="425"/>
      <c r="N163" s="270" t="s">
        <v>828</v>
      </c>
      <c r="O163" s="270" t="s">
        <v>705</v>
      </c>
      <c r="P163" s="270" t="s">
        <v>828</v>
      </c>
      <c r="Q163" s="177" t="s">
        <v>828</v>
      </c>
      <c r="R163" s="434"/>
      <c r="S163" s="434"/>
    </row>
    <row r="164" spans="3:19" ht="18" customHeight="1">
      <c r="C164" s="260">
        <f t="shared" si="1"/>
        <v>148</v>
      </c>
      <c r="D164" s="70"/>
      <c r="E164" s="269" t="s">
        <v>703</v>
      </c>
      <c r="F164" s="292"/>
      <c r="G164" s="429"/>
      <c r="H164" s="429"/>
      <c r="I164" s="429"/>
      <c r="J164" s="429"/>
      <c r="K164" s="429"/>
      <c r="L164" s="429"/>
      <c r="M164" s="425"/>
      <c r="N164" s="270" t="s">
        <v>829</v>
      </c>
      <c r="O164" s="270" t="s">
        <v>705</v>
      </c>
      <c r="P164" s="270" t="s">
        <v>829</v>
      </c>
      <c r="Q164" s="177" t="s">
        <v>829</v>
      </c>
      <c r="R164" s="434"/>
      <c r="S164" s="434"/>
    </row>
    <row r="165" spans="3:19" ht="18" customHeight="1">
      <c r="C165" s="260">
        <f t="shared" si="1"/>
        <v>149</v>
      </c>
      <c r="D165" s="70"/>
      <c r="E165" s="269" t="s">
        <v>703</v>
      </c>
      <c r="F165" s="292"/>
      <c r="G165" s="429"/>
      <c r="H165" s="429"/>
      <c r="I165" s="429"/>
      <c r="J165" s="429"/>
      <c r="K165" s="429"/>
      <c r="L165" s="429"/>
      <c r="M165" s="425"/>
      <c r="N165" s="270" t="s">
        <v>830</v>
      </c>
      <c r="O165" s="270" t="s">
        <v>705</v>
      </c>
      <c r="P165" s="270" t="s">
        <v>830</v>
      </c>
      <c r="Q165" s="177" t="s">
        <v>830</v>
      </c>
      <c r="R165" s="434"/>
      <c r="S165" s="434"/>
    </row>
    <row r="166" spans="3:19" ht="18" customHeight="1">
      <c r="C166" s="260">
        <f t="shared" si="1"/>
        <v>150</v>
      </c>
      <c r="D166" s="70"/>
      <c r="E166" s="269" t="s">
        <v>703</v>
      </c>
      <c r="F166" s="292"/>
      <c r="G166" s="429"/>
      <c r="H166" s="429"/>
      <c r="I166" s="429"/>
      <c r="J166" s="429"/>
      <c r="K166" s="429"/>
      <c r="L166" s="429"/>
      <c r="M166" s="425"/>
      <c r="N166" s="270" t="s">
        <v>831</v>
      </c>
      <c r="O166" s="270" t="s">
        <v>705</v>
      </c>
      <c r="P166" s="270" t="s">
        <v>831</v>
      </c>
      <c r="Q166" s="177" t="s">
        <v>831</v>
      </c>
      <c r="R166" s="434"/>
      <c r="S166" s="434"/>
    </row>
    <row r="167" spans="3:19" ht="18" customHeight="1">
      <c r="C167" s="260">
        <f t="shared" si="1"/>
        <v>151</v>
      </c>
      <c r="D167" s="70"/>
      <c r="E167" s="269" t="s">
        <v>703</v>
      </c>
      <c r="F167" s="292"/>
      <c r="G167" s="429"/>
      <c r="H167" s="429"/>
      <c r="I167" s="429"/>
      <c r="J167" s="429"/>
      <c r="K167" s="429"/>
      <c r="L167" s="429"/>
      <c r="M167" s="425"/>
      <c r="N167" s="270" t="s">
        <v>832</v>
      </c>
      <c r="O167" s="270" t="s">
        <v>705</v>
      </c>
      <c r="P167" s="270" t="s">
        <v>832</v>
      </c>
      <c r="Q167" s="177" t="s">
        <v>832</v>
      </c>
      <c r="R167" s="434"/>
      <c r="S167" s="434"/>
    </row>
    <row r="168" spans="3:19" ht="18" customHeight="1">
      <c r="C168" s="260">
        <f t="shared" si="1"/>
        <v>152</v>
      </c>
      <c r="D168" s="70"/>
      <c r="E168" s="269" t="s">
        <v>703</v>
      </c>
      <c r="F168" s="292"/>
      <c r="G168" s="429"/>
      <c r="H168" s="429"/>
      <c r="I168" s="429"/>
      <c r="J168" s="429"/>
      <c r="K168" s="429"/>
      <c r="L168" s="429"/>
      <c r="M168" s="425"/>
      <c r="N168" s="270" t="s">
        <v>833</v>
      </c>
      <c r="O168" s="270" t="s">
        <v>705</v>
      </c>
      <c r="P168" s="270" t="s">
        <v>833</v>
      </c>
      <c r="Q168" s="177" t="s">
        <v>833</v>
      </c>
      <c r="R168" s="434"/>
      <c r="S168" s="434"/>
    </row>
    <row r="169" spans="3:19" ht="18" customHeight="1">
      <c r="C169" s="260">
        <f t="shared" si="1"/>
        <v>153</v>
      </c>
      <c r="D169" s="70"/>
      <c r="E169" s="269" t="s">
        <v>703</v>
      </c>
      <c r="F169" s="292"/>
      <c r="G169" s="429"/>
      <c r="H169" s="429"/>
      <c r="I169" s="429"/>
      <c r="J169" s="429"/>
      <c r="K169" s="429"/>
      <c r="L169" s="429"/>
      <c r="M169" s="425"/>
      <c r="N169" s="270" t="s">
        <v>834</v>
      </c>
      <c r="O169" s="270" t="s">
        <v>705</v>
      </c>
      <c r="P169" s="270" t="s">
        <v>834</v>
      </c>
      <c r="Q169" s="177" t="s">
        <v>834</v>
      </c>
      <c r="R169" s="434"/>
      <c r="S169" s="434"/>
    </row>
    <row r="170" spans="3:19" ht="18" customHeight="1">
      <c r="C170" s="260">
        <f t="shared" si="1"/>
        <v>154</v>
      </c>
      <c r="D170" s="70"/>
      <c r="E170" s="269" t="s">
        <v>703</v>
      </c>
      <c r="F170" s="292"/>
      <c r="G170" s="429"/>
      <c r="H170" s="429"/>
      <c r="I170" s="429"/>
      <c r="J170" s="429"/>
      <c r="K170" s="429"/>
      <c r="L170" s="429"/>
      <c r="M170" s="425"/>
      <c r="N170" s="270" t="s">
        <v>835</v>
      </c>
      <c r="O170" s="270" t="s">
        <v>705</v>
      </c>
      <c r="P170" s="270" t="s">
        <v>835</v>
      </c>
      <c r="Q170" s="177" t="s">
        <v>835</v>
      </c>
      <c r="R170" s="434"/>
      <c r="S170" s="434"/>
    </row>
    <row r="171" spans="3:19" ht="18" customHeight="1">
      <c r="C171" s="260">
        <f t="shared" si="1"/>
        <v>155</v>
      </c>
      <c r="D171" s="70"/>
      <c r="E171" s="269" t="s">
        <v>703</v>
      </c>
      <c r="F171" s="292"/>
      <c r="G171" s="429"/>
      <c r="H171" s="429"/>
      <c r="I171" s="429"/>
      <c r="J171" s="429"/>
      <c r="K171" s="429"/>
      <c r="L171" s="429"/>
      <c r="M171" s="425"/>
      <c r="N171" s="270" t="s">
        <v>836</v>
      </c>
      <c r="O171" s="270" t="s">
        <v>705</v>
      </c>
      <c r="P171" s="270" t="s">
        <v>836</v>
      </c>
      <c r="Q171" s="177" t="s">
        <v>836</v>
      </c>
      <c r="R171" s="434"/>
      <c r="S171" s="434"/>
    </row>
    <row r="172" spans="3:19" ht="18" customHeight="1">
      <c r="C172" s="260">
        <f t="shared" si="1"/>
        <v>156</v>
      </c>
      <c r="D172" s="70"/>
      <c r="E172" s="269" t="s">
        <v>703</v>
      </c>
      <c r="F172" s="292"/>
      <c r="G172" s="429"/>
      <c r="H172" s="429"/>
      <c r="I172" s="429"/>
      <c r="J172" s="429"/>
      <c r="K172" s="429"/>
      <c r="L172" s="429"/>
      <c r="M172" s="425"/>
      <c r="N172" s="270" t="s">
        <v>837</v>
      </c>
      <c r="O172" s="270" t="s">
        <v>705</v>
      </c>
      <c r="P172" s="270" t="s">
        <v>837</v>
      </c>
      <c r="Q172" s="177" t="s">
        <v>837</v>
      </c>
      <c r="R172" s="434"/>
      <c r="S172" s="434"/>
    </row>
    <row r="173" spans="3:19" ht="18" customHeight="1">
      <c r="C173" s="260">
        <f t="shared" si="1"/>
        <v>157</v>
      </c>
      <c r="D173" s="70"/>
      <c r="E173" s="269" t="s">
        <v>703</v>
      </c>
      <c r="F173" s="292"/>
      <c r="G173" s="429"/>
      <c r="H173" s="429"/>
      <c r="I173" s="429"/>
      <c r="J173" s="429"/>
      <c r="K173" s="429"/>
      <c r="L173" s="429"/>
      <c r="M173" s="425"/>
      <c r="N173" s="270" t="s">
        <v>838</v>
      </c>
      <c r="O173" s="270" t="s">
        <v>705</v>
      </c>
      <c r="P173" s="270" t="s">
        <v>838</v>
      </c>
      <c r="Q173" s="177" t="s">
        <v>838</v>
      </c>
      <c r="R173" s="434"/>
      <c r="S173" s="434"/>
    </row>
    <row r="174" spans="3:19" ht="18" customHeight="1">
      <c r="C174" s="260">
        <f t="shared" si="1"/>
        <v>158</v>
      </c>
      <c r="D174" s="70"/>
      <c r="E174" s="269" t="s">
        <v>703</v>
      </c>
      <c r="F174" s="292"/>
      <c r="G174" s="429"/>
      <c r="H174" s="429"/>
      <c r="I174" s="429"/>
      <c r="J174" s="429"/>
      <c r="K174" s="429"/>
      <c r="L174" s="429"/>
      <c r="M174" s="425"/>
      <c r="N174" s="270" t="s">
        <v>839</v>
      </c>
      <c r="O174" s="270" t="s">
        <v>705</v>
      </c>
      <c r="P174" s="270" t="s">
        <v>839</v>
      </c>
      <c r="Q174" s="177" t="s">
        <v>839</v>
      </c>
      <c r="R174" s="434"/>
      <c r="S174" s="434"/>
    </row>
    <row r="175" spans="3:19" ht="18" customHeight="1">
      <c r="C175" s="260">
        <f t="shared" si="1"/>
        <v>159</v>
      </c>
      <c r="D175" s="70"/>
      <c r="E175" s="269" t="s">
        <v>703</v>
      </c>
      <c r="F175" s="292"/>
      <c r="G175" s="429"/>
      <c r="H175" s="429"/>
      <c r="I175" s="429"/>
      <c r="J175" s="429"/>
      <c r="K175" s="429"/>
      <c r="L175" s="429"/>
      <c r="M175" s="425"/>
      <c r="N175" s="270" t="s">
        <v>840</v>
      </c>
      <c r="O175" s="270" t="s">
        <v>705</v>
      </c>
      <c r="P175" s="270" t="s">
        <v>840</v>
      </c>
      <c r="Q175" s="177" t="s">
        <v>840</v>
      </c>
      <c r="R175" s="434"/>
      <c r="S175" s="434"/>
    </row>
    <row r="176" spans="3:19" ht="18" customHeight="1">
      <c r="C176" s="260">
        <f t="shared" si="1"/>
        <v>160</v>
      </c>
      <c r="D176" s="70"/>
      <c r="E176" s="269" t="s">
        <v>703</v>
      </c>
      <c r="F176" s="292"/>
      <c r="G176" s="429"/>
      <c r="H176" s="429"/>
      <c r="I176" s="429"/>
      <c r="J176" s="429"/>
      <c r="K176" s="429"/>
      <c r="L176" s="429"/>
      <c r="M176" s="425"/>
      <c r="N176" s="270" t="s">
        <v>841</v>
      </c>
      <c r="O176" s="270" t="s">
        <v>705</v>
      </c>
      <c r="P176" s="270" t="s">
        <v>841</v>
      </c>
      <c r="Q176" s="177" t="s">
        <v>841</v>
      </c>
      <c r="R176" s="434"/>
      <c r="S176" s="434"/>
    </row>
    <row r="177" spans="3:19" ht="18" customHeight="1">
      <c r="C177" s="260">
        <f t="shared" si="1"/>
        <v>161</v>
      </c>
      <c r="D177" s="70"/>
      <c r="E177" s="269" t="s">
        <v>703</v>
      </c>
      <c r="F177" s="292"/>
      <c r="G177" s="429"/>
      <c r="H177" s="429"/>
      <c r="I177" s="429"/>
      <c r="J177" s="429"/>
      <c r="K177" s="429"/>
      <c r="L177" s="429"/>
      <c r="M177" s="425"/>
      <c r="N177" s="270" t="s">
        <v>842</v>
      </c>
      <c r="O177" s="270" t="s">
        <v>705</v>
      </c>
      <c r="P177" s="270" t="s">
        <v>842</v>
      </c>
      <c r="Q177" s="177" t="s">
        <v>842</v>
      </c>
      <c r="R177" s="434"/>
      <c r="S177" s="434"/>
    </row>
    <row r="178" spans="3:19" ht="18" customHeight="1">
      <c r="C178" s="260">
        <f t="shared" si="1"/>
        <v>162</v>
      </c>
      <c r="D178" s="70"/>
      <c r="E178" s="269" t="s">
        <v>703</v>
      </c>
      <c r="F178" s="292"/>
      <c r="G178" s="429"/>
      <c r="H178" s="429"/>
      <c r="I178" s="429"/>
      <c r="J178" s="429"/>
      <c r="K178" s="429"/>
      <c r="L178" s="429"/>
      <c r="M178" s="425"/>
      <c r="N178" s="270" t="s">
        <v>843</v>
      </c>
      <c r="O178" s="270" t="s">
        <v>705</v>
      </c>
      <c r="P178" s="270" t="s">
        <v>843</v>
      </c>
      <c r="Q178" s="177" t="s">
        <v>843</v>
      </c>
      <c r="R178" s="434"/>
      <c r="S178" s="434"/>
    </row>
    <row r="179" spans="3:19" ht="18" customHeight="1">
      <c r="C179" s="260">
        <f t="shared" si="1"/>
        <v>163</v>
      </c>
      <c r="D179" s="70"/>
      <c r="E179" s="269" t="s">
        <v>703</v>
      </c>
      <c r="F179" s="292"/>
      <c r="G179" s="429"/>
      <c r="H179" s="429"/>
      <c r="I179" s="429"/>
      <c r="J179" s="429"/>
      <c r="K179" s="429"/>
      <c r="L179" s="429"/>
      <c r="M179" s="425"/>
      <c r="N179" s="270" t="s">
        <v>844</v>
      </c>
      <c r="O179" s="270" t="s">
        <v>705</v>
      </c>
      <c r="P179" s="270" t="s">
        <v>844</v>
      </c>
      <c r="Q179" s="177" t="s">
        <v>844</v>
      </c>
      <c r="R179" s="434"/>
      <c r="S179" s="434"/>
    </row>
    <row r="180" spans="3:19" ht="18" customHeight="1">
      <c r="C180" s="260">
        <f t="shared" si="1"/>
        <v>164</v>
      </c>
      <c r="D180" s="70"/>
      <c r="E180" s="269" t="s">
        <v>703</v>
      </c>
      <c r="F180" s="292"/>
      <c r="G180" s="429"/>
      <c r="H180" s="429"/>
      <c r="I180" s="429"/>
      <c r="J180" s="429"/>
      <c r="K180" s="429"/>
      <c r="L180" s="429"/>
      <c r="M180" s="425"/>
      <c r="N180" s="270" t="s">
        <v>845</v>
      </c>
      <c r="O180" s="270" t="s">
        <v>705</v>
      </c>
      <c r="P180" s="270" t="s">
        <v>845</v>
      </c>
      <c r="Q180" s="177" t="s">
        <v>845</v>
      </c>
      <c r="R180" s="434"/>
      <c r="S180" s="434"/>
    </row>
    <row r="181" spans="3:19" ht="18" customHeight="1">
      <c r="C181" s="260">
        <f t="shared" si="1"/>
        <v>165</v>
      </c>
      <c r="D181" s="70"/>
      <c r="E181" s="269" t="s">
        <v>703</v>
      </c>
      <c r="F181" s="292"/>
      <c r="G181" s="429"/>
      <c r="H181" s="429"/>
      <c r="I181" s="429"/>
      <c r="J181" s="429"/>
      <c r="K181" s="429"/>
      <c r="L181" s="429"/>
      <c r="M181" s="425"/>
      <c r="N181" s="270" t="s">
        <v>846</v>
      </c>
      <c r="O181" s="270" t="s">
        <v>705</v>
      </c>
      <c r="P181" s="270" t="s">
        <v>846</v>
      </c>
      <c r="Q181" s="177" t="s">
        <v>846</v>
      </c>
      <c r="R181" s="434"/>
      <c r="S181" s="434"/>
    </row>
    <row r="182" spans="3:19" ht="18" customHeight="1">
      <c r="C182" s="260">
        <f t="shared" si="1"/>
        <v>166</v>
      </c>
      <c r="D182" s="70"/>
      <c r="E182" s="269" t="s">
        <v>703</v>
      </c>
      <c r="F182" s="292"/>
      <c r="G182" s="429"/>
      <c r="H182" s="429"/>
      <c r="I182" s="429"/>
      <c r="J182" s="429"/>
      <c r="K182" s="429"/>
      <c r="L182" s="429"/>
      <c r="M182" s="425"/>
      <c r="N182" s="270" t="s">
        <v>847</v>
      </c>
      <c r="O182" s="270" t="s">
        <v>705</v>
      </c>
      <c r="P182" s="270" t="s">
        <v>847</v>
      </c>
      <c r="Q182" s="177" t="s">
        <v>847</v>
      </c>
      <c r="R182" s="434"/>
      <c r="S182" s="434"/>
    </row>
    <row r="183" spans="3:19" ht="18" customHeight="1">
      <c r="C183" s="260">
        <f t="shared" si="1"/>
        <v>167</v>
      </c>
      <c r="D183" s="70"/>
      <c r="E183" s="269" t="s">
        <v>703</v>
      </c>
      <c r="F183" s="292"/>
      <c r="G183" s="429"/>
      <c r="H183" s="429"/>
      <c r="I183" s="429"/>
      <c r="J183" s="429"/>
      <c r="K183" s="429"/>
      <c r="L183" s="429"/>
      <c r="M183" s="425"/>
      <c r="N183" s="270" t="s">
        <v>848</v>
      </c>
      <c r="O183" s="270" t="s">
        <v>705</v>
      </c>
      <c r="P183" s="270" t="s">
        <v>848</v>
      </c>
      <c r="Q183" s="177" t="s">
        <v>848</v>
      </c>
      <c r="R183" s="434"/>
      <c r="S183" s="434"/>
    </row>
    <row r="184" spans="3:19" ht="18" customHeight="1">
      <c r="C184" s="260">
        <f t="shared" si="1"/>
        <v>168</v>
      </c>
      <c r="D184" s="70"/>
      <c r="E184" s="269" t="s">
        <v>703</v>
      </c>
      <c r="F184" s="292"/>
      <c r="G184" s="429"/>
      <c r="H184" s="429"/>
      <c r="I184" s="429"/>
      <c r="J184" s="429"/>
      <c r="K184" s="429"/>
      <c r="L184" s="429"/>
      <c r="M184" s="425"/>
      <c r="N184" s="270" t="s">
        <v>849</v>
      </c>
      <c r="O184" s="270" t="s">
        <v>705</v>
      </c>
      <c r="P184" s="270" t="s">
        <v>849</v>
      </c>
      <c r="Q184" s="177" t="s">
        <v>849</v>
      </c>
      <c r="R184" s="434"/>
      <c r="S184" s="434"/>
    </row>
    <row r="185" spans="3:19" ht="18" customHeight="1">
      <c r="C185" s="260">
        <f t="shared" si="1"/>
        <v>169</v>
      </c>
      <c r="D185" s="70"/>
      <c r="E185" s="269" t="s">
        <v>703</v>
      </c>
      <c r="F185" s="292"/>
      <c r="G185" s="429"/>
      <c r="H185" s="429"/>
      <c r="I185" s="429"/>
      <c r="J185" s="429"/>
      <c r="K185" s="429"/>
      <c r="L185" s="429"/>
      <c r="M185" s="425"/>
      <c r="N185" s="270" t="s">
        <v>850</v>
      </c>
      <c r="O185" s="270" t="s">
        <v>705</v>
      </c>
      <c r="P185" s="270" t="s">
        <v>850</v>
      </c>
      <c r="Q185" s="177" t="s">
        <v>850</v>
      </c>
      <c r="R185" s="434"/>
      <c r="S185" s="434"/>
    </row>
    <row r="186" spans="3:19" ht="18" customHeight="1">
      <c r="C186" s="260">
        <f t="shared" si="1"/>
        <v>170</v>
      </c>
      <c r="D186" s="70"/>
      <c r="E186" s="269" t="s">
        <v>703</v>
      </c>
      <c r="F186" s="292"/>
      <c r="G186" s="429"/>
      <c r="H186" s="429"/>
      <c r="I186" s="429"/>
      <c r="J186" s="429"/>
      <c r="K186" s="429"/>
      <c r="L186" s="429"/>
      <c r="M186" s="425"/>
      <c r="N186" s="270" t="s">
        <v>851</v>
      </c>
      <c r="O186" s="270" t="s">
        <v>705</v>
      </c>
      <c r="P186" s="270" t="s">
        <v>851</v>
      </c>
      <c r="Q186" s="177" t="s">
        <v>851</v>
      </c>
      <c r="R186" s="434"/>
      <c r="S186" s="434"/>
    </row>
    <row r="187" spans="3:19" ht="18" customHeight="1">
      <c r="C187" s="260">
        <f t="shared" si="1"/>
        <v>171</v>
      </c>
      <c r="D187" s="70"/>
      <c r="E187" s="269" t="s">
        <v>703</v>
      </c>
      <c r="F187" s="292"/>
      <c r="G187" s="429"/>
      <c r="H187" s="429"/>
      <c r="I187" s="429"/>
      <c r="J187" s="429"/>
      <c r="K187" s="429"/>
      <c r="L187" s="429"/>
      <c r="M187" s="425"/>
      <c r="N187" s="270" t="s">
        <v>852</v>
      </c>
      <c r="O187" s="270" t="s">
        <v>705</v>
      </c>
      <c r="P187" s="270" t="s">
        <v>852</v>
      </c>
      <c r="Q187" s="177" t="s">
        <v>852</v>
      </c>
      <c r="R187" s="434"/>
      <c r="S187" s="434"/>
    </row>
    <row r="188" spans="3:19" ht="18" customHeight="1">
      <c r="C188" s="260">
        <f t="shared" si="1"/>
        <v>172</v>
      </c>
      <c r="D188" s="70"/>
      <c r="E188" s="269" t="s">
        <v>703</v>
      </c>
      <c r="F188" s="292"/>
      <c r="G188" s="429"/>
      <c r="H188" s="429"/>
      <c r="I188" s="429"/>
      <c r="J188" s="429"/>
      <c r="K188" s="429"/>
      <c r="L188" s="429"/>
      <c r="M188" s="425"/>
      <c r="N188" s="270" t="s">
        <v>853</v>
      </c>
      <c r="O188" s="270" t="s">
        <v>705</v>
      </c>
      <c r="P188" s="270" t="s">
        <v>853</v>
      </c>
      <c r="Q188" s="177" t="s">
        <v>853</v>
      </c>
      <c r="R188" s="434"/>
      <c r="S188" s="434"/>
    </row>
    <row r="189" spans="3:19" ht="18" customHeight="1">
      <c r="C189" s="260">
        <f t="shared" si="1"/>
        <v>173</v>
      </c>
      <c r="D189" s="70"/>
      <c r="E189" s="269" t="s">
        <v>703</v>
      </c>
      <c r="F189" s="292"/>
      <c r="G189" s="429"/>
      <c r="H189" s="429"/>
      <c r="I189" s="429"/>
      <c r="J189" s="429"/>
      <c r="K189" s="429"/>
      <c r="L189" s="429"/>
      <c r="M189" s="425"/>
      <c r="N189" s="270" t="s">
        <v>854</v>
      </c>
      <c r="O189" s="270" t="s">
        <v>705</v>
      </c>
      <c r="P189" s="270" t="s">
        <v>854</v>
      </c>
      <c r="Q189" s="177" t="s">
        <v>854</v>
      </c>
      <c r="R189" s="434"/>
      <c r="S189" s="434"/>
    </row>
    <row r="190" spans="3:19" ht="18" customHeight="1">
      <c r="C190" s="260">
        <f t="shared" si="1"/>
        <v>174</v>
      </c>
      <c r="D190" s="70"/>
      <c r="E190" s="269" t="s">
        <v>703</v>
      </c>
      <c r="F190" s="292"/>
      <c r="G190" s="429"/>
      <c r="H190" s="429"/>
      <c r="I190" s="429"/>
      <c r="J190" s="429"/>
      <c r="K190" s="429"/>
      <c r="L190" s="429"/>
      <c r="M190" s="425"/>
      <c r="N190" s="270" t="s">
        <v>855</v>
      </c>
      <c r="O190" s="270" t="s">
        <v>705</v>
      </c>
      <c r="P190" s="270" t="s">
        <v>855</v>
      </c>
      <c r="Q190" s="177" t="s">
        <v>855</v>
      </c>
      <c r="R190" s="434"/>
      <c r="S190" s="434"/>
    </row>
    <row r="191" spans="3:19" ht="18" customHeight="1">
      <c r="C191" s="260">
        <f t="shared" si="1"/>
        <v>175</v>
      </c>
      <c r="D191" s="70"/>
      <c r="E191" s="269" t="s">
        <v>703</v>
      </c>
      <c r="F191" s="292"/>
      <c r="G191" s="429"/>
      <c r="H191" s="429"/>
      <c r="I191" s="429"/>
      <c r="J191" s="429"/>
      <c r="K191" s="429"/>
      <c r="L191" s="429"/>
      <c r="M191" s="425"/>
      <c r="N191" s="270" t="s">
        <v>856</v>
      </c>
      <c r="O191" s="270" t="s">
        <v>705</v>
      </c>
      <c r="P191" s="270" t="s">
        <v>856</v>
      </c>
      <c r="Q191" s="177" t="s">
        <v>856</v>
      </c>
      <c r="R191" s="434"/>
      <c r="S191" s="434"/>
    </row>
    <row r="192" spans="3:19" ht="18" customHeight="1">
      <c r="C192" s="260">
        <f t="shared" si="1"/>
        <v>176</v>
      </c>
      <c r="D192" s="70"/>
      <c r="E192" s="269" t="s">
        <v>703</v>
      </c>
      <c r="F192" s="292"/>
      <c r="G192" s="429"/>
      <c r="H192" s="429"/>
      <c r="I192" s="429"/>
      <c r="J192" s="429"/>
      <c r="K192" s="429"/>
      <c r="L192" s="429"/>
      <c r="M192" s="425"/>
      <c r="N192" s="270" t="s">
        <v>857</v>
      </c>
      <c r="O192" s="270" t="s">
        <v>705</v>
      </c>
      <c r="P192" s="270" t="s">
        <v>857</v>
      </c>
      <c r="Q192" s="177" t="s">
        <v>857</v>
      </c>
      <c r="R192" s="434"/>
      <c r="S192" s="434"/>
    </row>
    <row r="193" spans="3:19" ht="18" customHeight="1">
      <c r="C193" s="260">
        <f t="shared" si="1"/>
        <v>177</v>
      </c>
      <c r="D193" s="70"/>
      <c r="E193" s="269" t="s">
        <v>703</v>
      </c>
      <c r="F193" s="292"/>
      <c r="G193" s="429"/>
      <c r="H193" s="429"/>
      <c r="I193" s="429"/>
      <c r="J193" s="429"/>
      <c r="K193" s="429"/>
      <c r="L193" s="429"/>
      <c r="M193" s="425"/>
      <c r="N193" s="270" t="s">
        <v>858</v>
      </c>
      <c r="O193" s="270" t="s">
        <v>705</v>
      </c>
      <c r="P193" s="270" t="s">
        <v>858</v>
      </c>
      <c r="Q193" s="177" t="s">
        <v>858</v>
      </c>
      <c r="R193" s="434"/>
      <c r="S193" s="434"/>
    </row>
    <row r="194" spans="3:19" ht="18" customHeight="1">
      <c r="C194" s="260">
        <f t="shared" si="1"/>
        <v>178</v>
      </c>
      <c r="D194" s="70"/>
      <c r="E194" s="269" t="s">
        <v>703</v>
      </c>
      <c r="F194" s="292"/>
      <c r="G194" s="429"/>
      <c r="H194" s="429"/>
      <c r="I194" s="429"/>
      <c r="J194" s="429"/>
      <c r="K194" s="429"/>
      <c r="L194" s="429"/>
      <c r="M194" s="425"/>
      <c r="N194" s="270" t="s">
        <v>859</v>
      </c>
      <c r="O194" s="270" t="s">
        <v>705</v>
      </c>
      <c r="P194" s="270" t="s">
        <v>859</v>
      </c>
      <c r="Q194" s="177" t="s">
        <v>859</v>
      </c>
      <c r="R194" s="434"/>
      <c r="S194" s="434"/>
    </row>
    <row r="195" spans="3:19" ht="18" customHeight="1">
      <c r="C195" s="260">
        <f t="shared" si="1"/>
        <v>179</v>
      </c>
      <c r="D195" s="70"/>
      <c r="E195" s="269" t="s">
        <v>703</v>
      </c>
      <c r="F195" s="292"/>
      <c r="G195" s="429"/>
      <c r="H195" s="429"/>
      <c r="I195" s="429"/>
      <c r="J195" s="429"/>
      <c r="K195" s="429"/>
      <c r="L195" s="429"/>
      <c r="M195" s="425"/>
      <c r="N195" s="270" t="s">
        <v>860</v>
      </c>
      <c r="O195" s="270" t="s">
        <v>705</v>
      </c>
      <c r="P195" s="270" t="s">
        <v>860</v>
      </c>
      <c r="Q195" s="177" t="s">
        <v>860</v>
      </c>
      <c r="R195" s="434"/>
      <c r="S195" s="434"/>
    </row>
    <row r="196" spans="3:19" ht="18" customHeight="1">
      <c r="C196" s="260">
        <f t="shared" si="1"/>
        <v>180</v>
      </c>
      <c r="D196" s="70"/>
      <c r="E196" s="269" t="s">
        <v>703</v>
      </c>
      <c r="F196" s="292"/>
      <c r="G196" s="429"/>
      <c r="H196" s="429"/>
      <c r="I196" s="429"/>
      <c r="J196" s="429"/>
      <c r="K196" s="429"/>
      <c r="L196" s="429"/>
      <c r="M196" s="425"/>
      <c r="N196" s="270" t="s">
        <v>861</v>
      </c>
      <c r="O196" s="270" t="s">
        <v>705</v>
      </c>
      <c r="P196" s="270" t="s">
        <v>861</v>
      </c>
      <c r="Q196" s="177" t="s">
        <v>861</v>
      </c>
      <c r="R196" s="434"/>
      <c r="S196" s="434"/>
    </row>
    <row r="197" spans="3:19" ht="18" customHeight="1">
      <c r="C197" s="260">
        <f t="shared" si="1"/>
        <v>181</v>
      </c>
      <c r="D197" s="70"/>
      <c r="E197" s="269" t="s">
        <v>703</v>
      </c>
      <c r="F197" s="292"/>
      <c r="G197" s="429"/>
      <c r="H197" s="429"/>
      <c r="I197" s="429"/>
      <c r="J197" s="429"/>
      <c r="K197" s="429"/>
      <c r="L197" s="429"/>
      <c r="M197" s="425"/>
      <c r="N197" s="270" t="s">
        <v>862</v>
      </c>
      <c r="O197" s="270" t="s">
        <v>705</v>
      </c>
      <c r="P197" s="270" t="s">
        <v>862</v>
      </c>
      <c r="Q197" s="177" t="s">
        <v>862</v>
      </c>
      <c r="R197" s="434"/>
      <c r="S197" s="434"/>
    </row>
    <row r="198" spans="3:19" ht="18" customHeight="1">
      <c r="C198" s="260">
        <f t="shared" si="1"/>
        <v>182</v>
      </c>
      <c r="D198" s="70"/>
      <c r="E198" s="269" t="s">
        <v>703</v>
      </c>
      <c r="F198" s="292"/>
      <c r="G198" s="429"/>
      <c r="H198" s="429"/>
      <c r="I198" s="429"/>
      <c r="J198" s="429"/>
      <c r="K198" s="429"/>
      <c r="L198" s="429"/>
      <c r="M198" s="425"/>
      <c r="N198" s="270" t="s">
        <v>863</v>
      </c>
      <c r="O198" s="270" t="s">
        <v>705</v>
      </c>
      <c r="P198" s="270" t="s">
        <v>863</v>
      </c>
      <c r="Q198" s="177" t="s">
        <v>863</v>
      </c>
      <c r="R198" s="434"/>
      <c r="S198" s="434"/>
    </row>
    <row r="199" spans="3:19" ht="18" customHeight="1">
      <c r="C199" s="260">
        <f t="shared" si="1"/>
        <v>183</v>
      </c>
      <c r="D199" s="70"/>
      <c r="E199" s="269" t="s">
        <v>703</v>
      </c>
      <c r="F199" s="292"/>
      <c r="G199" s="429"/>
      <c r="H199" s="429"/>
      <c r="I199" s="429"/>
      <c r="J199" s="429"/>
      <c r="K199" s="429"/>
      <c r="L199" s="429"/>
      <c r="M199" s="425"/>
      <c r="N199" s="270" t="s">
        <v>864</v>
      </c>
      <c r="O199" s="270" t="s">
        <v>705</v>
      </c>
      <c r="P199" s="270" t="s">
        <v>864</v>
      </c>
      <c r="Q199" s="177" t="s">
        <v>864</v>
      </c>
      <c r="R199" s="434"/>
      <c r="S199" s="434"/>
    </row>
    <row r="200" spans="3:19" ht="18" customHeight="1">
      <c r="C200" s="260">
        <f t="shared" si="1"/>
        <v>184</v>
      </c>
      <c r="D200" s="70"/>
      <c r="E200" s="269" t="s">
        <v>703</v>
      </c>
      <c r="F200" s="292"/>
      <c r="G200" s="429"/>
      <c r="H200" s="429"/>
      <c r="I200" s="429"/>
      <c r="J200" s="429"/>
      <c r="K200" s="429"/>
      <c r="L200" s="429"/>
      <c r="M200" s="425"/>
      <c r="N200" s="270" t="s">
        <v>865</v>
      </c>
      <c r="O200" s="270" t="s">
        <v>705</v>
      </c>
      <c r="P200" s="270" t="s">
        <v>865</v>
      </c>
      <c r="Q200" s="177" t="s">
        <v>865</v>
      </c>
      <c r="R200" s="434"/>
      <c r="S200" s="434"/>
    </row>
    <row r="201" spans="3:19" ht="18" customHeight="1">
      <c r="C201" s="260">
        <f t="shared" si="1"/>
        <v>185</v>
      </c>
      <c r="D201" s="70"/>
      <c r="E201" s="269" t="s">
        <v>703</v>
      </c>
      <c r="F201" s="292"/>
      <c r="G201" s="429"/>
      <c r="H201" s="429"/>
      <c r="I201" s="429"/>
      <c r="J201" s="429"/>
      <c r="K201" s="429"/>
      <c r="L201" s="429"/>
      <c r="M201" s="425"/>
      <c r="N201" s="270" t="s">
        <v>866</v>
      </c>
      <c r="O201" s="270" t="s">
        <v>705</v>
      </c>
      <c r="P201" s="270" t="s">
        <v>866</v>
      </c>
      <c r="Q201" s="177" t="s">
        <v>866</v>
      </c>
      <c r="R201" s="434"/>
      <c r="S201" s="434"/>
    </row>
    <row r="202" spans="3:19" ht="18" customHeight="1">
      <c r="C202" s="260">
        <f t="shared" si="1"/>
        <v>186</v>
      </c>
      <c r="D202" s="70"/>
      <c r="E202" s="269" t="s">
        <v>703</v>
      </c>
      <c r="F202" s="292"/>
      <c r="G202" s="429"/>
      <c r="H202" s="429"/>
      <c r="I202" s="429"/>
      <c r="J202" s="429"/>
      <c r="K202" s="429"/>
      <c r="L202" s="429"/>
      <c r="M202" s="425"/>
      <c r="N202" s="270" t="s">
        <v>867</v>
      </c>
      <c r="O202" s="270" t="s">
        <v>705</v>
      </c>
      <c r="P202" s="270" t="s">
        <v>867</v>
      </c>
      <c r="Q202" s="177" t="s">
        <v>867</v>
      </c>
      <c r="R202" s="434"/>
      <c r="S202" s="434"/>
    </row>
    <row r="203" spans="3:19" ht="18" customHeight="1">
      <c r="C203" s="260">
        <f t="shared" si="1"/>
        <v>187</v>
      </c>
      <c r="D203" s="70"/>
      <c r="E203" s="269" t="s">
        <v>703</v>
      </c>
      <c r="F203" s="292"/>
      <c r="G203" s="429"/>
      <c r="H203" s="429"/>
      <c r="I203" s="429"/>
      <c r="J203" s="429"/>
      <c r="K203" s="429"/>
      <c r="L203" s="429"/>
      <c r="M203" s="425"/>
      <c r="N203" s="270" t="s">
        <v>868</v>
      </c>
      <c r="O203" s="270" t="s">
        <v>705</v>
      </c>
      <c r="P203" s="270" t="s">
        <v>868</v>
      </c>
      <c r="Q203" s="177" t="s">
        <v>868</v>
      </c>
      <c r="R203" s="434"/>
      <c r="S203" s="434"/>
    </row>
    <row r="204" spans="3:19" ht="18" customHeight="1">
      <c r="C204" s="260">
        <f t="shared" si="1"/>
        <v>188</v>
      </c>
      <c r="D204" s="70"/>
      <c r="E204" s="269" t="s">
        <v>703</v>
      </c>
      <c r="F204" s="292"/>
      <c r="G204" s="429"/>
      <c r="H204" s="429"/>
      <c r="I204" s="429"/>
      <c r="J204" s="429"/>
      <c r="K204" s="429"/>
      <c r="L204" s="429"/>
      <c r="M204" s="425"/>
      <c r="N204" s="270" t="s">
        <v>869</v>
      </c>
      <c r="O204" s="270" t="s">
        <v>705</v>
      </c>
      <c r="P204" s="270" t="s">
        <v>869</v>
      </c>
      <c r="Q204" s="177" t="s">
        <v>869</v>
      </c>
      <c r="R204" s="434"/>
      <c r="S204" s="434"/>
    </row>
    <row r="205" spans="3:19" ht="18" customHeight="1">
      <c r="C205" s="260">
        <f t="shared" si="1"/>
        <v>189</v>
      </c>
      <c r="D205" s="70"/>
      <c r="E205" s="269" t="s">
        <v>703</v>
      </c>
      <c r="F205" s="292"/>
      <c r="G205" s="429"/>
      <c r="H205" s="429"/>
      <c r="I205" s="429"/>
      <c r="J205" s="429"/>
      <c r="K205" s="429"/>
      <c r="L205" s="429"/>
      <c r="M205" s="425"/>
      <c r="N205" s="270" t="s">
        <v>870</v>
      </c>
      <c r="O205" s="270" t="s">
        <v>705</v>
      </c>
      <c r="P205" s="270" t="s">
        <v>870</v>
      </c>
      <c r="Q205" s="177" t="s">
        <v>870</v>
      </c>
      <c r="R205" s="434"/>
      <c r="S205" s="434"/>
    </row>
    <row r="206" spans="3:19" ht="18" customHeight="1">
      <c r="C206" s="260">
        <f t="shared" si="1"/>
        <v>190</v>
      </c>
      <c r="D206" s="70"/>
      <c r="E206" s="269" t="s">
        <v>703</v>
      </c>
      <c r="F206" s="292"/>
      <c r="G206" s="429"/>
      <c r="H206" s="429"/>
      <c r="I206" s="429"/>
      <c r="J206" s="429"/>
      <c r="K206" s="429"/>
      <c r="L206" s="429"/>
      <c r="M206" s="425"/>
      <c r="N206" s="270" t="s">
        <v>871</v>
      </c>
      <c r="O206" s="270" t="s">
        <v>705</v>
      </c>
      <c r="P206" s="270" t="s">
        <v>871</v>
      </c>
      <c r="Q206" s="177" t="s">
        <v>871</v>
      </c>
      <c r="R206" s="434"/>
      <c r="S206" s="434"/>
    </row>
    <row r="207" spans="3:19" ht="18" customHeight="1">
      <c r="C207" s="260">
        <f t="shared" si="1"/>
        <v>191</v>
      </c>
      <c r="D207" s="70"/>
      <c r="E207" s="269" t="s">
        <v>703</v>
      </c>
      <c r="F207" s="292"/>
      <c r="G207" s="429"/>
      <c r="H207" s="429"/>
      <c r="I207" s="429"/>
      <c r="J207" s="429"/>
      <c r="K207" s="429"/>
      <c r="L207" s="429"/>
      <c r="M207" s="425"/>
      <c r="N207" s="270" t="s">
        <v>872</v>
      </c>
      <c r="O207" s="270" t="s">
        <v>705</v>
      </c>
      <c r="P207" s="270" t="s">
        <v>872</v>
      </c>
      <c r="Q207" s="177" t="s">
        <v>872</v>
      </c>
      <c r="R207" s="434"/>
      <c r="S207" s="434"/>
    </row>
    <row r="208" spans="3:19" ht="18" customHeight="1">
      <c r="C208" s="260">
        <f t="shared" si="1"/>
        <v>192</v>
      </c>
      <c r="D208" s="70"/>
      <c r="E208" s="269" t="s">
        <v>703</v>
      </c>
      <c r="F208" s="292"/>
      <c r="G208" s="429"/>
      <c r="H208" s="429"/>
      <c r="I208" s="429"/>
      <c r="J208" s="429"/>
      <c r="K208" s="429"/>
      <c r="L208" s="429"/>
      <c r="M208" s="425"/>
      <c r="N208" s="270" t="s">
        <v>873</v>
      </c>
      <c r="O208" s="270" t="s">
        <v>705</v>
      </c>
      <c r="P208" s="270" t="s">
        <v>873</v>
      </c>
      <c r="Q208" s="177" t="s">
        <v>873</v>
      </c>
      <c r="R208" s="434"/>
      <c r="S208" s="434"/>
    </row>
    <row r="209" spans="3:19" ht="18" customHeight="1">
      <c r="C209" s="260">
        <f t="shared" si="1"/>
        <v>193</v>
      </c>
      <c r="D209" s="70"/>
      <c r="E209" s="269" t="s">
        <v>703</v>
      </c>
      <c r="F209" s="292"/>
      <c r="G209" s="429"/>
      <c r="H209" s="429"/>
      <c r="I209" s="429"/>
      <c r="J209" s="429"/>
      <c r="K209" s="429"/>
      <c r="L209" s="429"/>
      <c r="M209" s="425"/>
      <c r="N209" s="270" t="s">
        <v>874</v>
      </c>
      <c r="O209" s="270" t="s">
        <v>705</v>
      </c>
      <c r="P209" s="270" t="s">
        <v>874</v>
      </c>
      <c r="Q209" s="177" t="s">
        <v>874</v>
      </c>
      <c r="R209" s="434"/>
      <c r="S209" s="434"/>
    </row>
    <row r="210" spans="3:19" ht="18" customHeight="1">
      <c r="C210" s="260">
        <f t="shared" si="1"/>
        <v>194</v>
      </c>
      <c r="D210" s="70"/>
      <c r="E210" s="269" t="s">
        <v>703</v>
      </c>
      <c r="F210" s="292"/>
      <c r="G210" s="429"/>
      <c r="H210" s="429"/>
      <c r="I210" s="429"/>
      <c r="J210" s="429"/>
      <c r="K210" s="429"/>
      <c r="L210" s="429"/>
      <c r="M210" s="425"/>
      <c r="N210" s="270" t="s">
        <v>875</v>
      </c>
      <c r="O210" s="270" t="s">
        <v>705</v>
      </c>
      <c r="P210" s="270" t="s">
        <v>875</v>
      </c>
      <c r="Q210" s="177" t="s">
        <v>875</v>
      </c>
      <c r="R210" s="434"/>
      <c r="S210" s="434"/>
    </row>
    <row r="211" spans="3:19" ht="18" customHeight="1">
      <c r="C211" s="260">
        <f t="shared" si="1"/>
        <v>195</v>
      </c>
      <c r="D211" s="70"/>
      <c r="E211" s="269" t="s">
        <v>703</v>
      </c>
      <c r="F211" s="292"/>
      <c r="G211" s="429"/>
      <c r="H211" s="429"/>
      <c r="I211" s="429"/>
      <c r="J211" s="429"/>
      <c r="K211" s="429"/>
      <c r="L211" s="429"/>
      <c r="M211" s="425"/>
      <c r="N211" s="270" t="s">
        <v>876</v>
      </c>
      <c r="O211" s="270" t="s">
        <v>705</v>
      </c>
      <c r="P211" s="270" t="s">
        <v>876</v>
      </c>
      <c r="Q211" s="177" t="s">
        <v>876</v>
      </c>
      <c r="R211" s="434"/>
      <c r="S211" s="434"/>
    </row>
    <row r="212" spans="3:19" ht="18" customHeight="1">
      <c r="C212" s="260">
        <f t="shared" si="1"/>
        <v>196</v>
      </c>
      <c r="D212" s="70"/>
      <c r="E212" s="269" t="s">
        <v>703</v>
      </c>
      <c r="F212" s="292"/>
      <c r="G212" s="429"/>
      <c r="H212" s="429"/>
      <c r="I212" s="429"/>
      <c r="J212" s="429"/>
      <c r="K212" s="429"/>
      <c r="L212" s="429"/>
      <c r="M212" s="425"/>
      <c r="N212" s="270" t="s">
        <v>877</v>
      </c>
      <c r="O212" s="270" t="s">
        <v>705</v>
      </c>
      <c r="P212" s="270" t="s">
        <v>877</v>
      </c>
      <c r="Q212" s="177" t="s">
        <v>877</v>
      </c>
      <c r="R212" s="434"/>
      <c r="S212" s="434"/>
    </row>
    <row r="213" spans="3:19" ht="18" customHeight="1">
      <c r="C213" s="260">
        <f t="shared" si="1"/>
        <v>197</v>
      </c>
      <c r="D213" s="70"/>
      <c r="E213" s="269" t="s">
        <v>703</v>
      </c>
      <c r="F213" s="292"/>
      <c r="G213" s="429"/>
      <c r="H213" s="429"/>
      <c r="I213" s="429"/>
      <c r="J213" s="429"/>
      <c r="K213" s="429"/>
      <c r="L213" s="429"/>
      <c r="M213" s="425"/>
      <c r="N213" s="270" t="s">
        <v>878</v>
      </c>
      <c r="O213" s="270" t="s">
        <v>705</v>
      </c>
      <c r="P213" s="270" t="s">
        <v>878</v>
      </c>
      <c r="Q213" s="177" t="s">
        <v>878</v>
      </c>
      <c r="R213" s="434"/>
      <c r="S213" s="434"/>
    </row>
    <row r="214" spans="3:19" ht="18" customHeight="1">
      <c r="C214" s="260">
        <f t="shared" si="1"/>
        <v>198</v>
      </c>
      <c r="D214" s="70"/>
      <c r="E214" s="269" t="s">
        <v>703</v>
      </c>
      <c r="F214" s="292"/>
      <c r="G214" s="429"/>
      <c r="H214" s="429"/>
      <c r="I214" s="429"/>
      <c r="J214" s="429"/>
      <c r="K214" s="429"/>
      <c r="L214" s="429"/>
      <c r="M214" s="425"/>
      <c r="N214" s="270" t="s">
        <v>879</v>
      </c>
      <c r="O214" s="270" t="s">
        <v>705</v>
      </c>
      <c r="P214" s="270" t="s">
        <v>879</v>
      </c>
      <c r="Q214" s="177" t="s">
        <v>879</v>
      </c>
      <c r="R214" s="434"/>
      <c r="S214" s="434"/>
    </row>
    <row r="215" spans="3:19" ht="18" customHeight="1">
      <c r="C215" s="260">
        <f t="shared" si="1"/>
        <v>199</v>
      </c>
      <c r="D215" s="70"/>
      <c r="E215" s="269" t="s">
        <v>703</v>
      </c>
      <c r="F215" s="292"/>
      <c r="G215" s="429"/>
      <c r="H215" s="429"/>
      <c r="I215" s="429"/>
      <c r="J215" s="429"/>
      <c r="K215" s="429"/>
      <c r="L215" s="429"/>
      <c r="M215" s="425"/>
      <c r="N215" s="270" t="s">
        <v>880</v>
      </c>
      <c r="O215" s="270" t="s">
        <v>705</v>
      </c>
      <c r="P215" s="270" t="s">
        <v>880</v>
      </c>
      <c r="Q215" s="177" t="s">
        <v>880</v>
      </c>
      <c r="R215" s="434"/>
      <c r="S215" s="434"/>
    </row>
    <row r="216" spans="3:19" ht="18" customHeight="1">
      <c r="C216" s="260">
        <f t="shared" si="1"/>
        <v>200</v>
      </c>
      <c r="D216" s="70"/>
      <c r="E216" s="269" t="s">
        <v>703</v>
      </c>
      <c r="F216" s="292"/>
      <c r="G216" s="429"/>
      <c r="H216" s="429"/>
      <c r="I216" s="429"/>
      <c r="J216" s="429"/>
      <c r="K216" s="429"/>
      <c r="L216" s="429"/>
      <c r="M216" s="425"/>
      <c r="N216" s="270" t="s">
        <v>881</v>
      </c>
      <c r="O216" s="270" t="s">
        <v>705</v>
      </c>
      <c r="P216" s="270" t="s">
        <v>881</v>
      </c>
      <c r="Q216" s="177" t="s">
        <v>881</v>
      </c>
      <c r="R216" s="434"/>
      <c r="S216" s="434"/>
    </row>
    <row r="217" spans="3:19" ht="18" customHeight="1">
      <c r="C217" s="260">
        <f t="shared" si="1"/>
        <v>201</v>
      </c>
      <c r="D217" s="70"/>
      <c r="E217" s="269" t="s">
        <v>703</v>
      </c>
      <c r="F217" s="292"/>
      <c r="G217" s="429"/>
      <c r="H217" s="429"/>
      <c r="I217" s="429"/>
      <c r="J217" s="429"/>
      <c r="K217" s="429"/>
      <c r="L217" s="429"/>
      <c r="M217" s="425"/>
      <c r="N217" s="270" t="s">
        <v>882</v>
      </c>
      <c r="O217" s="270" t="s">
        <v>705</v>
      </c>
      <c r="P217" s="270" t="s">
        <v>882</v>
      </c>
      <c r="Q217" s="177" t="s">
        <v>882</v>
      </c>
      <c r="R217" s="434"/>
      <c r="S217" s="434"/>
    </row>
    <row r="218" spans="3:19" ht="18" customHeight="1">
      <c r="C218" s="260">
        <f t="shared" si="1"/>
        <v>202</v>
      </c>
      <c r="D218" s="70"/>
      <c r="E218" s="269" t="s">
        <v>703</v>
      </c>
      <c r="F218" s="292"/>
      <c r="G218" s="429"/>
      <c r="H218" s="429"/>
      <c r="I218" s="429"/>
      <c r="J218" s="429"/>
      <c r="K218" s="429"/>
      <c r="L218" s="429"/>
      <c r="M218" s="425"/>
      <c r="N218" s="270" t="s">
        <v>883</v>
      </c>
      <c r="O218" s="270" t="s">
        <v>705</v>
      </c>
      <c r="P218" s="270" t="s">
        <v>883</v>
      </c>
      <c r="Q218" s="177" t="s">
        <v>883</v>
      </c>
      <c r="R218" s="434"/>
      <c r="S218" s="434"/>
    </row>
    <row r="219" spans="3:19" ht="18" customHeight="1">
      <c r="C219" s="260">
        <f t="shared" si="1"/>
        <v>203</v>
      </c>
      <c r="D219" s="70"/>
      <c r="E219" s="269" t="s">
        <v>703</v>
      </c>
      <c r="F219" s="292"/>
      <c r="G219" s="429"/>
      <c r="H219" s="429"/>
      <c r="I219" s="429"/>
      <c r="J219" s="429"/>
      <c r="K219" s="429"/>
      <c r="L219" s="429"/>
      <c r="M219" s="425"/>
      <c r="N219" s="270" t="s">
        <v>884</v>
      </c>
      <c r="O219" s="270" t="s">
        <v>705</v>
      </c>
      <c r="P219" s="270" t="s">
        <v>884</v>
      </c>
      <c r="Q219" s="177" t="s">
        <v>884</v>
      </c>
      <c r="R219" s="434"/>
      <c r="S219" s="434"/>
    </row>
    <row r="220" spans="3:19" ht="18" customHeight="1">
      <c r="C220" s="260">
        <f t="shared" si="1"/>
        <v>204</v>
      </c>
      <c r="D220" s="70"/>
      <c r="E220" s="269" t="s">
        <v>703</v>
      </c>
      <c r="F220" s="292"/>
      <c r="G220" s="429"/>
      <c r="H220" s="429"/>
      <c r="I220" s="429"/>
      <c r="J220" s="429"/>
      <c r="K220" s="429"/>
      <c r="L220" s="429"/>
      <c r="M220" s="425"/>
      <c r="N220" s="270" t="s">
        <v>885</v>
      </c>
      <c r="O220" s="270" t="s">
        <v>705</v>
      </c>
      <c r="P220" s="270" t="s">
        <v>885</v>
      </c>
      <c r="Q220" s="177" t="s">
        <v>885</v>
      </c>
      <c r="R220" s="434"/>
      <c r="S220" s="434"/>
    </row>
    <row r="221" spans="3:19" ht="18" customHeight="1">
      <c r="C221" s="260">
        <f t="shared" si="1"/>
        <v>205</v>
      </c>
      <c r="D221" s="70"/>
      <c r="E221" s="269" t="s">
        <v>703</v>
      </c>
      <c r="F221" s="292"/>
      <c r="G221" s="429"/>
      <c r="H221" s="429"/>
      <c r="I221" s="429"/>
      <c r="J221" s="429"/>
      <c r="K221" s="429"/>
      <c r="L221" s="429"/>
      <c r="M221" s="425"/>
      <c r="N221" s="270" t="s">
        <v>886</v>
      </c>
      <c r="O221" s="270" t="s">
        <v>705</v>
      </c>
      <c r="P221" s="270" t="s">
        <v>886</v>
      </c>
      <c r="Q221" s="177" t="s">
        <v>886</v>
      </c>
      <c r="R221" s="434"/>
      <c r="S221" s="434"/>
    </row>
    <row r="222" spans="3:19" ht="18" customHeight="1">
      <c r="C222" s="260">
        <f t="shared" si="1"/>
        <v>206</v>
      </c>
      <c r="D222" s="70"/>
      <c r="E222" s="269" t="s">
        <v>703</v>
      </c>
      <c r="F222" s="292"/>
      <c r="G222" s="429"/>
      <c r="H222" s="429"/>
      <c r="I222" s="429"/>
      <c r="J222" s="429"/>
      <c r="K222" s="429"/>
      <c r="L222" s="429"/>
      <c r="M222" s="425"/>
      <c r="N222" s="270" t="s">
        <v>887</v>
      </c>
      <c r="O222" s="270" t="s">
        <v>705</v>
      </c>
      <c r="P222" s="270" t="s">
        <v>887</v>
      </c>
      <c r="Q222" s="177" t="s">
        <v>887</v>
      </c>
      <c r="R222" s="434"/>
      <c r="S222" s="434"/>
    </row>
    <row r="223" spans="3:19" ht="18" customHeight="1">
      <c r="C223" s="260">
        <f t="shared" si="1"/>
        <v>207</v>
      </c>
      <c r="D223" s="70"/>
      <c r="E223" s="269" t="s">
        <v>703</v>
      </c>
      <c r="F223" s="292"/>
      <c r="G223" s="429"/>
      <c r="H223" s="429"/>
      <c r="I223" s="429"/>
      <c r="J223" s="429"/>
      <c r="K223" s="429"/>
      <c r="L223" s="429"/>
      <c r="M223" s="425"/>
      <c r="N223" s="270" t="s">
        <v>888</v>
      </c>
      <c r="O223" s="270" t="s">
        <v>705</v>
      </c>
      <c r="P223" s="270" t="s">
        <v>888</v>
      </c>
      <c r="Q223" s="177" t="s">
        <v>888</v>
      </c>
      <c r="R223" s="434"/>
      <c r="S223" s="434"/>
    </row>
    <row r="224" spans="3:19" ht="18" customHeight="1">
      <c r="C224" s="260">
        <f t="shared" si="1"/>
        <v>208</v>
      </c>
      <c r="D224" s="70"/>
      <c r="E224" s="269" t="s">
        <v>703</v>
      </c>
      <c r="F224" s="292"/>
      <c r="G224" s="429"/>
      <c r="H224" s="429"/>
      <c r="I224" s="429"/>
      <c r="J224" s="429"/>
      <c r="K224" s="429"/>
      <c r="L224" s="429"/>
      <c r="M224" s="425"/>
      <c r="N224" s="270" t="s">
        <v>889</v>
      </c>
      <c r="O224" s="270" t="s">
        <v>705</v>
      </c>
      <c r="P224" s="270" t="s">
        <v>889</v>
      </c>
      <c r="Q224" s="177" t="s">
        <v>889</v>
      </c>
      <c r="R224" s="434"/>
      <c r="S224" s="434"/>
    </row>
    <row r="225" spans="3:19" ht="18" customHeight="1">
      <c r="C225" s="260">
        <f t="shared" si="1"/>
        <v>209</v>
      </c>
      <c r="D225" s="70"/>
      <c r="E225" s="269" t="s">
        <v>703</v>
      </c>
      <c r="F225" s="292"/>
      <c r="G225" s="429"/>
      <c r="H225" s="429"/>
      <c r="I225" s="429"/>
      <c r="J225" s="429"/>
      <c r="K225" s="429"/>
      <c r="L225" s="429"/>
      <c r="M225" s="425"/>
      <c r="N225" s="270" t="s">
        <v>890</v>
      </c>
      <c r="O225" s="270" t="s">
        <v>705</v>
      </c>
      <c r="P225" s="270" t="s">
        <v>890</v>
      </c>
      <c r="Q225" s="177" t="s">
        <v>890</v>
      </c>
      <c r="R225" s="434"/>
      <c r="S225" s="434"/>
    </row>
    <row r="226" spans="3:19" ht="18" customHeight="1">
      <c r="C226" s="260">
        <f t="shared" si="1"/>
        <v>210</v>
      </c>
      <c r="D226" s="70"/>
      <c r="E226" s="269" t="s">
        <v>703</v>
      </c>
      <c r="F226" s="292"/>
      <c r="G226" s="429"/>
      <c r="H226" s="429"/>
      <c r="I226" s="429"/>
      <c r="J226" s="429"/>
      <c r="K226" s="429"/>
      <c r="L226" s="429"/>
      <c r="M226" s="425"/>
      <c r="N226" s="270" t="s">
        <v>891</v>
      </c>
      <c r="O226" s="270" t="s">
        <v>705</v>
      </c>
      <c r="P226" s="270" t="s">
        <v>891</v>
      </c>
      <c r="Q226" s="177" t="s">
        <v>891</v>
      </c>
      <c r="R226" s="434"/>
      <c r="S226" s="434"/>
    </row>
    <row r="227" spans="3:19" ht="18" customHeight="1">
      <c r="C227" s="260">
        <f t="shared" si="1"/>
        <v>211</v>
      </c>
      <c r="D227" s="70"/>
      <c r="E227" s="269" t="s">
        <v>703</v>
      </c>
      <c r="F227" s="292"/>
      <c r="G227" s="429"/>
      <c r="H227" s="429"/>
      <c r="I227" s="429"/>
      <c r="J227" s="429"/>
      <c r="K227" s="429"/>
      <c r="L227" s="429"/>
      <c r="M227" s="425"/>
      <c r="N227" s="270" t="s">
        <v>892</v>
      </c>
      <c r="O227" s="270" t="s">
        <v>705</v>
      </c>
      <c r="P227" s="270" t="s">
        <v>892</v>
      </c>
      <c r="Q227" s="177" t="s">
        <v>892</v>
      </c>
      <c r="R227" s="434"/>
      <c r="S227" s="434"/>
    </row>
    <row r="228" spans="3:19" ht="18" customHeight="1">
      <c r="C228" s="260">
        <f t="shared" si="1"/>
        <v>212</v>
      </c>
      <c r="D228" s="70"/>
      <c r="E228" s="269" t="s">
        <v>703</v>
      </c>
      <c r="F228" s="292"/>
      <c r="G228" s="429"/>
      <c r="H228" s="429"/>
      <c r="I228" s="429"/>
      <c r="J228" s="429"/>
      <c r="K228" s="429"/>
      <c r="L228" s="429"/>
      <c r="M228" s="425"/>
      <c r="N228" s="270" t="s">
        <v>893</v>
      </c>
      <c r="O228" s="270" t="s">
        <v>705</v>
      </c>
      <c r="P228" s="270" t="s">
        <v>893</v>
      </c>
      <c r="Q228" s="177" t="s">
        <v>893</v>
      </c>
      <c r="R228" s="434"/>
      <c r="S228" s="434"/>
    </row>
    <row r="229" spans="3:19" ht="18" customHeight="1">
      <c r="C229" s="260">
        <f t="shared" si="1"/>
        <v>213</v>
      </c>
      <c r="D229" s="70"/>
      <c r="E229" s="269" t="s">
        <v>703</v>
      </c>
      <c r="F229" s="292"/>
      <c r="G229" s="429"/>
      <c r="H229" s="429"/>
      <c r="I229" s="429"/>
      <c r="J229" s="429"/>
      <c r="K229" s="429"/>
      <c r="L229" s="429"/>
      <c r="M229" s="425"/>
      <c r="N229" s="270" t="s">
        <v>894</v>
      </c>
      <c r="O229" s="270" t="s">
        <v>705</v>
      </c>
      <c r="P229" s="270" t="s">
        <v>894</v>
      </c>
      <c r="Q229" s="177" t="s">
        <v>894</v>
      </c>
      <c r="R229" s="434"/>
      <c r="S229" s="434"/>
    </row>
    <row r="230" spans="3:19" ht="18" customHeight="1">
      <c r="C230" s="260">
        <f t="shared" si="1"/>
        <v>214</v>
      </c>
      <c r="D230" s="70"/>
      <c r="E230" s="269" t="s">
        <v>703</v>
      </c>
      <c r="F230" s="292"/>
      <c r="G230" s="429"/>
      <c r="H230" s="429"/>
      <c r="I230" s="429"/>
      <c r="J230" s="429"/>
      <c r="K230" s="429"/>
      <c r="L230" s="429"/>
      <c r="M230" s="425"/>
      <c r="N230" s="270" t="s">
        <v>895</v>
      </c>
      <c r="O230" s="270" t="s">
        <v>705</v>
      </c>
      <c r="P230" s="270" t="s">
        <v>895</v>
      </c>
      <c r="Q230" s="177" t="s">
        <v>895</v>
      </c>
      <c r="R230" s="434"/>
      <c r="S230" s="434"/>
    </row>
    <row r="231" spans="3:19" ht="18" customHeight="1">
      <c r="C231" s="260">
        <f t="shared" si="1"/>
        <v>215</v>
      </c>
      <c r="D231" s="70"/>
      <c r="E231" s="269" t="s">
        <v>703</v>
      </c>
      <c r="F231" s="292"/>
      <c r="G231" s="429"/>
      <c r="H231" s="429"/>
      <c r="I231" s="429"/>
      <c r="J231" s="429"/>
      <c r="K231" s="429"/>
      <c r="L231" s="429"/>
      <c r="M231" s="425"/>
      <c r="N231" s="270" t="s">
        <v>896</v>
      </c>
      <c r="O231" s="270" t="s">
        <v>705</v>
      </c>
      <c r="P231" s="270" t="s">
        <v>896</v>
      </c>
      <c r="Q231" s="177" t="s">
        <v>896</v>
      </c>
      <c r="R231" s="434"/>
      <c r="S231" s="434"/>
    </row>
    <row r="232" spans="3:19" ht="18" customHeight="1">
      <c r="C232" s="260">
        <f t="shared" si="1"/>
        <v>216</v>
      </c>
      <c r="D232" s="70"/>
      <c r="E232" s="269" t="s">
        <v>703</v>
      </c>
      <c r="F232" s="292"/>
      <c r="G232" s="429"/>
      <c r="H232" s="429"/>
      <c r="I232" s="429"/>
      <c r="J232" s="429"/>
      <c r="K232" s="429"/>
      <c r="L232" s="429"/>
      <c r="M232" s="425"/>
      <c r="N232" s="270" t="s">
        <v>897</v>
      </c>
      <c r="O232" s="270" t="s">
        <v>705</v>
      </c>
      <c r="P232" s="270" t="s">
        <v>897</v>
      </c>
      <c r="Q232" s="177" t="s">
        <v>897</v>
      </c>
      <c r="R232" s="434"/>
      <c r="S232" s="434"/>
    </row>
    <row r="233" spans="3:19" ht="18" customHeight="1">
      <c r="C233" s="260">
        <f t="shared" si="1"/>
        <v>217</v>
      </c>
      <c r="D233" s="70"/>
      <c r="E233" s="269" t="s">
        <v>703</v>
      </c>
      <c r="F233" s="292"/>
      <c r="G233" s="429"/>
      <c r="H233" s="429"/>
      <c r="I233" s="429"/>
      <c r="J233" s="429"/>
      <c r="K233" s="429"/>
      <c r="L233" s="429"/>
      <c r="M233" s="425"/>
      <c r="N233" s="270" t="s">
        <v>898</v>
      </c>
      <c r="O233" s="270" t="s">
        <v>705</v>
      </c>
      <c r="P233" s="270" t="s">
        <v>898</v>
      </c>
      <c r="Q233" s="177" t="s">
        <v>898</v>
      </c>
      <c r="R233" s="434"/>
      <c r="S233" s="434"/>
    </row>
    <row r="234" spans="3:19" ht="18" customHeight="1">
      <c r="C234" s="260">
        <f t="shared" si="1"/>
        <v>218</v>
      </c>
      <c r="D234" s="70"/>
      <c r="E234" s="269" t="s">
        <v>703</v>
      </c>
      <c r="F234" s="292"/>
      <c r="G234" s="429"/>
      <c r="H234" s="429"/>
      <c r="I234" s="429"/>
      <c r="J234" s="429"/>
      <c r="K234" s="429"/>
      <c r="L234" s="429"/>
      <c r="M234" s="425"/>
      <c r="N234" s="270" t="s">
        <v>899</v>
      </c>
      <c r="O234" s="270" t="s">
        <v>705</v>
      </c>
      <c r="P234" s="270" t="s">
        <v>899</v>
      </c>
      <c r="Q234" s="177" t="s">
        <v>899</v>
      </c>
      <c r="R234" s="434"/>
      <c r="S234" s="434"/>
    </row>
    <row r="235" spans="3:19" ht="18" customHeight="1">
      <c r="C235" s="260">
        <f t="shared" si="1"/>
        <v>219</v>
      </c>
      <c r="D235" s="70"/>
      <c r="E235" s="269" t="s">
        <v>703</v>
      </c>
      <c r="F235" s="292"/>
      <c r="G235" s="429"/>
      <c r="H235" s="429"/>
      <c r="I235" s="429"/>
      <c r="J235" s="429"/>
      <c r="K235" s="429"/>
      <c r="L235" s="429"/>
      <c r="M235" s="425"/>
      <c r="N235" s="270" t="s">
        <v>900</v>
      </c>
      <c r="O235" s="270" t="s">
        <v>705</v>
      </c>
      <c r="P235" s="270" t="s">
        <v>900</v>
      </c>
      <c r="Q235" s="177" t="s">
        <v>900</v>
      </c>
      <c r="R235" s="434"/>
      <c r="S235" s="434"/>
    </row>
    <row r="236" spans="3:19" ht="18" customHeight="1">
      <c r="C236" s="260">
        <f t="shared" si="1"/>
        <v>220</v>
      </c>
      <c r="D236" s="70"/>
      <c r="E236" s="269" t="s">
        <v>703</v>
      </c>
      <c r="F236" s="292"/>
      <c r="G236" s="429"/>
      <c r="H236" s="429"/>
      <c r="I236" s="429"/>
      <c r="J236" s="429"/>
      <c r="K236" s="429"/>
      <c r="L236" s="429"/>
      <c r="M236" s="425"/>
      <c r="N236" s="270" t="s">
        <v>901</v>
      </c>
      <c r="O236" s="270" t="s">
        <v>705</v>
      </c>
      <c r="P236" s="270" t="s">
        <v>901</v>
      </c>
      <c r="Q236" s="177" t="s">
        <v>901</v>
      </c>
      <c r="R236" s="434"/>
      <c r="S236" s="434"/>
    </row>
    <row r="237" spans="3:19" ht="18" customHeight="1">
      <c r="C237" s="260">
        <f t="shared" si="1"/>
        <v>221</v>
      </c>
      <c r="D237" s="70"/>
      <c r="E237" s="269" t="s">
        <v>703</v>
      </c>
      <c r="F237" s="292"/>
      <c r="G237" s="429"/>
      <c r="H237" s="429"/>
      <c r="I237" s="429"/>
      <c r="J237" s="429"/>
      <c r="K237" s="429"/>
      <c r="L237" s="429"/>
      <c r="M237" s="425"/>
      <c r="N237" s="270" t="s">
        <v>902</v>
      </c>
      <c r="O237" s="270" t="s">
        <v>705</v>
      </c>
      <c r="P237" s="270" t="s">
        <v>902</v>
      </c>
      <c r="Q237" s="177" t="s">
        <v>902</v>
      </c>
      <c r="R237" s="434"/>
      <c r="S237" s="434"/>
    </row>
    <row r="238" spans="3:19" ht="18" customHeight="1">
      <c r="C238" s="260">
        <f t="shared" si="1"/>
        <v>222</v>
      </c>
      <c r="D238" s="70"/>
      <c r="E238" s="269" t="s">
        <v>703</v>
      </c>
      <c r="F238" s="292"/>
      <c r="G238" s="429"/>
      <c r="H238" s="429"/>
      <c r="I238" s="429"/>
      <c r="J238" s="429"/>
      <c r="K238" s="429"/>
      <c r="L238" s="429"/>
      <c r="M238" s="425"/>
      <c r="N238" s="270" t="s">
        <v>903</v>
      </c>
      <c r="O238" s="270" t="s">
        <v>705</v>
      </c>
      <c r="P238" s="270" t="s">
        <v>903</v>
      </c>
      <c r="Q238" s="177" t="s">
        <v>903</v>
      </c>
      <c r="R238" s="434"/>
      <c r="S238" s="434"/>
    </row>
    <row r="239" spans="3:19" ht="18" customHeight="1">
      <c r="C239" s="260">
        <f t="shared" si="1"/>
        <v>223</v>
      </c>
      <c r="D239" s="70"/>
      <c r="E239" s="269" t="s">
        <v>703</v>
      </c>
      <c r="F239" s="292"/>
      <c r="G239" s="429"/>
      <c r="H239" s="429"/>
      <c r="I239" s="429"/>
      <c r="J239" s="429"/>
      <c r="K239" s="429"/>
      <c r="L239" s="429"/>
      <c r="M239" s="425"/>
      <c r="N239" s="270" t="s">
        <v>904</v>
      </c>
      <c r="O239" s="270" t="s">
        <v>705</v>
      </c>
      <c r="P239" s="270" t="s">
        <v>904</v>
      </c>
      <c r="Q239" s="177" t="s">
        <v>904</v>
      </c>
      <c r="R239" s="434"/>
      <c r="S239" s="434"/>
    </row>
    <row r="240" spans="3:19" ht="18" customHeight="1">
      <c r="C240" s="260">
        <f t="shared" si="1"/>
        <v>224</v>
      </c>
      <c r="D240" s="70"/>
      <c r="E240" s="269" t="s">
        <v>703</v>
      </c>
      <c r="F240" s="292"/>
      <c r="G240" s="429"/>
      <c r="H240" s="429"/>
      <c r="I240" s="429"/>
      <c r="J240" s="429"/>
      <c r="K240" s="429"/>
      <c r="L240" s="429"/>
      <c r="M240" s="425"/>
      <c r="N240" s="270" t="s">
        <v>905</v>
      </c>
      <c r="O240" s="270" t="s">
        <v>705</v>
      </c>
      <c r="P240" s="270" t="s">
        <v>905</v>
      </c>
      <c r="Q240" s="177" t="s">
        <v>905</v>
      </c>
      <c r="R240" s="434"/>
      <c r="S240" s="434"/>
    </row>
    <row r="241" spans="3:19" ht="18" customHeight="1">
      <c r="C241" s="260">
        <f t="shared" si="1"/>
        <v>225</v>
      </c>
      <c r="D241" s="70"/>
      <c r="E241" s="269" t="s">
        <v>703</v>
      </c>
      <c r="F241" s="292"/>
      <c r="G241" s="429"/>
      <c r="H241" s="429"/>
      <c r="I241" s="429"/>
      <c r="J241" s="429"/>
      <c r="K241" s="429"/>
      <c r="L241" s="429"/>
      <c r="M241" s="425"/>
      <c r="N241" s="270" t="s">
        <v>906</v>
      </c>
      <c r="O241" s="270" t="s">
        <v>705</v>
      </c>
      <c r="P241" s="270" t="s">
        <v>906</v>
      </c>
      <c r="Q241" s="177" t="s">
        <v>906</v>
      </c>
      <c r="R241" s="434"/>
      <c r="S241" s="434"/>
    </row>
    <row r="242" spans="3:19" ht="18" customHeight="1">
      <c r="C242" s="260">
        <f t="shared" si="1"/>
        <v>226</v>
      </c>
      <c r="D242" s="70"/>
      <c r="E242" s="269" t="s">
        <v>703</v>
      </c>
      <c r="F242" s="292"/>
      <c r="G242" s="429"/>
      <c r="H242" s="429"/>
      <c r="I242" s="429"/>
      <c r="J242" s="429"/>
      <c r="K242" s="429"/>
      <c r="L242" s="429"/>
      <c r="M242" s="425"/>
      <c r="N242" s="270" t="s">
        <v>907</v>
      </c>
      <c r="O242" s="270" t="s">
        <v>705</v>
      </c>
      <c r="P242" s="270" t="s">
        <v>907</v>
      </c>
      <c r="Q242" s="177" t="s">
        <v>907</v>
      </c>
      <c r="R242" s="434"/>
      <c r="S242" s="434"/>
    </row>
    <row r="243" spans="3:19" ht="18" customHeight="1">
      <c r="C243" s="260">
        <f t="shared" si="1"/>
        <v>227</v>
      </c>
      <c r="D243" s="70"/>
      <c r="E243" s="269" t="s">
        <v>703</v>
      </c>
      <c r="F243" s="292"/>
      <c r="G243" s="429"/>
      <c r="H243" s="429"/>
      <c r="I243" s="429"/>
      <c r="J243" s="429"/>
      <c r="K243" s="429"/>
      <c r="L243" s="429"/>
      <c r="M243" s="425"/>
      <c r="N243" s="270" t="s">
        <v>908</v>
      </c>
      <c r="O243" s="270" t="s">
        <v>705</v>
      </c>
      <c r="P243" s="270" t="s">
        <v>908</v>
      </c>
      <c r="Q243" s="177" t="s">
        <v>908</v>
      </c>
      <c r="R243" s="434"/>
      <c r="S243" s="434"/>
    </row>
    <row r="244" spans="3:19" ht="18" customHeight="1">
      <c r="C244" s="260">
        <f t="shared" si="1"/>
        <v>228</v>
      </c>
      <c r="D244" s="70"/>
      <c r="E244" s="269" t="s">
        <v>703</v>
      </c>
      <c r="F244" s="292"/>
      <c r="G244" s="429"/>
      <c r="H244" s="429"/>
      <c r="I244" s="429"/>
      <c r="J244" s="429"/>
      <c r="K244" s="429"/>
      <c r="L244" s="429"/>
      <c r="M244" s="425"/>
      <c r="N244" s="270" t="s">
        <v>909</v>
      </c>
      <c r="O244" s="270" t="s">
        <v>705</v>
      </c>
      <c r="P244" s="270" t="s">
        <v>909</v>
      </c>
      <c r="Q244" s="177" t="s">
        <v>909</v>
      </c>
      <c r="R244" s="434"/>
      <c r="S244" s="434"/>
    </row>
    <row r="245" spans="3:19" ht="18" customHeight="1">
      <c r="C245" s="260">
        <f t="shared" si="1"/>
        <v>229</v>
      </c>
      <c r="D245" s="70"/>
      <c r="E245" s="269" t="s">
        <v>703</v>
      </c>
      <c r="F245" s="292"/>
      <c r="G245" s="429"/>
      <c r="H245" s="429"/>
      <c r="I245" s="429"/>
      <c r="J245" s="429"/>
      <c r="K245" s="429"/>
      <c r="L245" s="429"/>
      <c r="M245" s="425"/>
      <c r="N245" s="270" t="s">
        <v>910</v>
      </c>
      <c r="O245" s="270" t="s">
        <v>705</v>
      </c>
      <c r="P245" s="270" t="s">
        <v>910</v>
      </c>
      <c r="Q245" s="177" t="s">
        <v>910</v>
      </c>
      <c r="R245" s="434"/>
      <c r="S245" s="434"/>
    </row>
    <row r="246" spans="3:19" ht="18" customHeight="1">
      <c r="C246" s="260">
        <f t="shared" si="1"/>
        <v>230</v>
      </c>
      <c r="D246" s="70"/>
      <c r="E246" s="269" t="s">
        <v>703</v>
      </c>
      <c r="F246" s="292"/>
      <c r="G246" s="429"/>
      <c r="H246" s="429"/>
      <c r="I246" s="429"/>
      <c r="J246" s="429"/>
      <c r="K246" s="429"/>
      <c r="L246" s="429"/>
      <c r="M246" s="425"/>
      <c r="N246" s="270" t="s">
        <v>911</v>
      </c>
      <c r="O246" s="270" t="s">
        <v>705</v>
      </c>
      <c r="P246" s="270" t="s">
        <v>911</v>
      </c>
      <c r="Q246" s="177" t="s">
        <v>911</v>
      </c>
      <c r="R246" s="434"/>
      <c r="S246" s="434"/>
    </row>
    <row r="247" spans="3:19" ht="18" customHeight="1">
      <c r="C247" s="260">
        <f t="shared" si="1"/>
        <v>231</v>
      </c>
      <c r="D247" s="70"/>
      <c r="E247" s="269" t="s">
        <v>703</v>
      </c>
      <c r="F247" s="292"/>
      <c r="G247" s="429"/>
      <c r="H247" s="429"/>
      <c r="I247" s="429"/>
      <c r="J247" s="429"/>
      <c r="K247" s="429"/>
      <c r="L247" s="429"/>
      <c r="M247" s="425"/>
      <c r="N247" s="270" t="s">
        <v>912</v>
      </c>
      <c r="O247" s="270" t="s">
        <v>705</v>
      </c>
      <c r="P247" s="270" t="s">
        <v>912</v>
      </c>
      <c r="Q247" s="177" t="s">
        <v>912</v>
      </c>
      <c r="R247" s="434"/>
      <c r="S247" s="434"/>
    </row>
    <row r="248" spans="3:19" ht="18" customHeight="1">
      <c r="C248" s="260">
        <f t="shared" si="1"/>
        <v>232</v>
      </c>
      <c r="D248" s="70"/>
      <c r="E248" s="269" t="s">
        <v>703</v>
      </c>
      <c r="F248" s="292"/>
      <c r="G248" s="429"/>
      <c r="H248" s="429"/>
      <c r="I248" s="429"/>
      <c r="J248" s="429"/>
      <c r="K248" s="429"/>
      <c r="L248" s="429"/>
      <c r="M248" s="425"/>
      <c r="N248" s="270" t="s">
        <v>913</v>
      </c>
      <c r="O248" s="270" t="s">
        <v>705</v>
      </c>
      <c r="P248" s="270" t="s">
        <v>913</v>
      </c>
      <c r="Q248" s="177" t="s">
        <v>913</v>
      </c>
      <c r="R248" s="434"/>
      <c r="S248" s="434"/>
    </row>
    <row r="249" spans="3:19" ht="18" customHeight="1">
      <c r="C249" s="260">
        <f t="shared" si="1"/>
        <v>233</v>
      </c>
      <c r="D249" s="70"/>
      <c r="E249" s="269" t="s">
        <v>703</v>
      </c>
      <c r="F249" s="292"/>
      <c r="G249" s="429"/>
      <c r="H249" s="429"/>
      <c r="I249" s="429"/>
      <c r="J249" s="429"/>
      <c r="K249" s="429"/>
      <c r="L249" s="429"/>
      <c r="M249" s="425"/>
      <c r="N249" s="270" t="s">
        <v>914</v>
      </c>
      <c r="O249" s="270" t="s">
        <v>705</v>
      </c>
      <c r="P249" s="270" t="s">
        <v>914</v>
      </c>
      <c r="Q249" s="177" t="s">
        <v>914</v>
      </c>
      <c r="R249" s="434"/>
      <c r="S249" s="434"/>
    </row>
    <row r="250" spans="3:19" ht="18" customHeight="1">
      <c r="C250" s="260">
        <f t="shared" si="1"/>
        <v>234</v>
      </c>
      <c r="D250" s="70"/>
      <c r="E250" s="269" t="s">
        <v>703</v>
      </c>
      <c r="F250" s="292"/>
      <c r="G250" s="429"/>
      <c r="H250" s="429"/>
      <c r="I250" s="429"/>
      <c r="J250" s="429"/>
      <c r="K250" s="429"/>
      <c r="L250" s="429"/>
      <c r="M250" s="425"/>
      <c r="N250" s="270" t="s">
        <v>915</v>
      </c>
      <c r="O250" s="270" t="s">
        <v>705</v>
      </c>
      <c r="P250" s="270" t="s">
        <v>915</v>
      </c>
      <c r="Q250" s="177" t="s">
        <v>915</v>
      </c>
      <c r="R250" s="434"/>
      <c r="S250" s="434"/>
    </row>
    <row r="251" spans="3:19" ht="18" customHeight="1">
      <c r="C251" s="260">
        <f t="shared" si="1"/>
        <v>235</v>
      </c>
      <c r="D251" s="70"/>
      <c r="E251" s="269" t="s">
        <v>703</v>
      </c>
      <c r="F251" s="292"/>
      <c r="G251" s="429"/>
      <c r="H251" s="429"/>
      <c r="I251" s="429"/>
      <c r="J251" s="429"/>
      <c r="K251" s="429"/>
      <c r="L251" s="429"/>
      <c r="M251" s="425"/>
      <c r="N251" s="270" t="s">
        <v>916</v>
      </c>
      <c r="O251" s="270" t="s">
        <v>705</v>
      </c>
      <c r="P251" s="270" t="s">
        <v>916</v>
      </c>
      <c r="Q251" s="177" t="s">
        <v>916</v>
      </c>
      <c r="R251" s="434"/>
      <c r="S251" s="434"/>
    </row>
    <row r="252" spans="3:19" ht="18" customHeight="1">
      <c r="C252" s="260">
        <f t="shared" si="1"/>
        <v>236</v>
      </c>
      <c r="D252" s="70"/>
      <c r="E252" s="269" t="s">
        <v>703</v>
      </c>
      <c r="F252" s="292"/>
      <c r="G252" s="429"/>
      <c r="H252" s="429"/>
      <c r="I252" s="429"/>
      <c r="J252" s="429"/>
      <c r="K252" s="429"/>
      <c r="L252" s="429"/>
      <c r="M252" s="425"/>
      <c r="N252" s="270" t="s">
        <v>917</v>
      </c>
      <c r="O252" s="270" t="s">
        <v>705</v>
      </c>
      <c r="P252" s="270" t="s">
        <v>917</v>
      </c>
      <c r="Q252" s="177" t="s">
        <v>917</v>
      </c>
      <c r="R252" s="434"/>
      <c r="S252" s="434"/>
    </row>
    <row r="253" spans="3:19" ht="18" customHeight="1">
      <c r="C253" s="260">
        <f t="shared" si="1"/>
        <v>237</v>
      </c>
      <c r="D253" s="70"/>
      <c r="E253" s="269" t="s">
        <v>703</v>
      </c>
      <c r="F253" s="292"/>
      <c r="G253" s="429"/>
      <c r="H253" s="429"/>
      <c r="I253" s="429"/>
      <c r="J253" s="429"/>
      <c r="K253" s="429"/>
      <c r="L253" s="429"/>
      <c r="M253" s="425"/>
      <c r="N253" s="270" t="s">
        <v>918</v>
      </c>
      <c r="O253" s="270" t="s">
        <v>705</v>
      </c>
      <c r="P253" s="270" t="s">
        <v>918</v>
      </c>
      <c r="Q253" s="177" t="s">
        <v>918</v>
      </c>
      <c r="R253" s="434"/>
      <c r="S253" s="434"/>
    </row>
    <row r="254" spans="3:19" ht="18" customHeight="1">
      <c r="C254" s="260">
        <f t="shared" si="1"/>
        <v>238</v>
      </c>
      <c r="D254" s="70"/>
      <c r="E254" s="269" t="s">
        <v>703</v>
      </c>
      <c r="F254" s="292"/>
      <c r="G254" s="429"/>
      <c r="H254" s="429"/>
      <c r="I254" s="429"/>
      <c r="J254" s="429"/>
      <c r="K254" s="429"/>
      <c r="L254" s="429"/>
      <c r="M254" s="425"/>
      <c r="N254" s="270" t="s">
        <v>919</v>
      </c>
      <c r="O254" s="270" t="s">
        <v>705</v>
      </c>
      <c r="P254" s="270" t="s">
        <v>919</v>
      </c>
      <c r="Q254" s="177" t="s">
        <v>919</v>
      </c>
      <c r="R254" s="434"/>
      <c r="S254" s="434"/>
    </row>
    <row r="255" spans="3:19" ht="18" customHeight="1">
      <c r="C255" s="260">
        <f t="shared" si="1"/>
        <v>239</v>
      </c>
      <c r="D255" s="70"/>
      <c r="E255" s="269" t="s">
        <v>703</v>
      </c>
      <c r="F255" s="292"/>
      <c r="G255" s="429"/>
      <c r="H255" s="429"/>
      <c r="I255" s="429"/>
      <c r="J255" s="429"/>
      <c r="K255" s="429"/>
      <c r="L255" s="429"/>
      <c r="M255" s="425"/>
      <c r="N255" s="270" t="s">
        <v>920</v>
      </c>
      <c r="O255" s="270" t="s">
        <v>705</v>
      </c>
      <c r="P255" s="270" t="s">
        <v>920</v>
      </c>
      <c r="Q255" s="177" t="s">
        <v>920</v>
      </c>
      <c r="R255" s="434"/>
      <c r="S255" s="434"/>
    </row>
    <row r="256" spans="3:19" ht="18" customHeight="1">
      <c r="C256" s="260">
        <f t="shared" si="1"/>
        <v>240</v>
      </c>
      <c r="D256" s="70"/>
      <c r="E256" s="269" t="s">
        <v>703</v>
      </c>
      <c r="F256" s="292"/>
      <c r="G256" s="429"/>
      <c r="H256" s="429"/>
      <c r="I256" s="429"/>
      <c r="J256" s="429"/>
      <c r="K256" s="429"/>
      <c r="L256" s="429"/>
      <c r="M256" s="425"/>
      <c r="N256" s="270" t="s">
        <v>921</v>
      </c>
      <c r="O256" s="270" t="s">
        <v>705</v>
      </c>
      <c r="P256" s="270" t="s">
        <v>921</v>
      </c>
      <c r="Q256" s="177" t="s">
        <v>921</v>
      </c>
      <c r="R256" s="434"/>
      <c r="S256" s="434"/>
    </row>
    <row r="257" spans="3:19" ht="18" customHeight="1">
      <c r="C257" s="260">
        <f t="shared" si="1"/>
        <v>241</v>
      </c>
      <c r="D257" s="70"/>
      <c r="E257" s="269" t="s">
        <v>703</v>
      </c>
      <c r="F257" s="292"/>
      <c r="G257" s="429"/>
      <c r="H257" s="429"/>
      <c r="I257" s="429"/>
      <c r="J257" s="429"/>
      <c r="K257" s="429"/>
      <c r="L257" s="429"/>
      <c r="M257" s="425"/>
      <c r="N257" s="270" t="s">
        <v>922</v>
      </c>
      <c r="O257" s="270" t="s">
        <v>705</v>
      </c>
      <c r="P257" s="270" t="s">
        <v>922</v>
      </c>
      <c r="Q257" s="177" t="s">
        <v>922</v>
      </c>
      <c r="R257" s="434"/>
      <c r="S257" s="434"/>
    </row>
    <row r="258" spans="3:19" ht="18" customHeight="1">
      <c r="C258" s="260">
        <f t="shared" si="1"/>
        <v>242</v>
      </c>
      <c r="D258" s="70"/>
      <c r="E258" s="269" t="s">
        <v>703</v>
      </c>
      <c r="F258" s="292"/>
      <c r="G258" s="429"/>
      <c r="H258" s="429"/>
      <c r="I258" s="429"/>
      <c r="J258" s="429"/>
      <c r="K258" s="429"/>
      <c r="L258" s="429"/>
      <c r="M258" s="425"/>
      <c r="N258" s="270" t="s">
        <v>923</v>
      </c>
      <c r="O258" s="270" t="s">
        <v>705</v>
      </c>
      <c r="P258" s="270" t="s">
        <v>923</v>
      </c>
      <c r="Q258" s="177" t="s">
        <v>923</v>
      </c>
      <c r="R258" s="434"/>
      <c r="S258" s="434"/>
    </row>
    <row r="259" spans="3:19" ht="18" customHeight="1">
      <c r="C259" s="260">
        <f t="shared" si="1"/>
        <v>243</v>
      </c>
      <c r="D259" s="70"/>
      <c r="E259" s="269" t="s">
        <v>703</v>
      </c>
      <c r="F259" s="292"/>
      <c r="G259" s="429"/>
      <c r="H259" s="429"/>
      <c r="I259" s="429"/>
      <c r="J259" s="429"/>
      <c r="K259" s="429"/>
      <c r="L259" s="429"/>
      <c r="M259" s="425"/>
      <c r="N259" s="270" t="s">
        <v>924</v>
      </c>
      <c r="O259" s="270" t="s">
        <v>705</v>
      </c>
      <c r="P259" s="270" t="s">
        <v>924</v>
      </c>
      <c r="Q259" s="177" t="s">
        <v>924</v>
      </c>
      <c r="R259" s="434"/>
      <c r="S259" s="434"/>
    </row>
    <row r="260" spans="3:19" ht="18" customHeight="1">
      <c r="C260" s="260">
        <f t="shared" si="1"/>
        <v>244</v>
      </c>
      <c r="D260" s="70"/>
      <c r="E260" s="269" t="s">
        <v>703</v>
      </c>
      <c r="F260" s="292"/>
      <c r="G260" s="429"/>
      <c r="H260" s="429"/>
      <c r="I260" s="429"/>
      <c r="J260" s="429"/>
      <c r="K260" s="429"/>
      <c r="L260" s="429"/>
      <c r="M260" s="425"/>
      <c r="N260" s="270" t="s">
        <v>925</v>
      </c>
      <c r="O260" s="270" t="s">
        <v>705</v>
      </c>
      <c r="P260" s="270" t="s">
        <v>925</v>
      </c>
      <c r="Q260" s="177" t="s">
        <v>925</v>
      </c>
      <c r="R260" s="434"/>
      <c r="S260" s="434"/>
    </row>
    <row r="261" spans="3:19" ht="18" customHeight="1">
      <c r="C261" s="260">
        <f t="shared" si="1"/>
        <v>245</v>
      </c>
      <c r="D261" s="70"/>
      <c r="E261" s="269" t="s">
        <v>703</v>
      </c>
      <c r="F261" s="292"/>
      <c r="G261" s="429"/>
      <c r="H261" s="429"/>
      <c r="I261" s="429"/>
      <c r="J261" s="429"/>
      <c r="K261" s="429"/>
      <c r="L261" s="429"/>
      <c r="M261" s="425"/>
      <c r="N261" s="270" t="s">
        <v>926</v>
      </c>
      <c r="O261" s="270" t="s">
        <v>705</v>
      </c>
      <c r="P261" s="270" t="s">
        <v>926</v>
      </c>
      <c r="Q261" s="177" t="s">
        <v>926</v>
      </c>
      <c r="R261" s="434"/>
      <c r="S261" s="434"/>
    </row>
    <row r="262" spans="3:19" ht="18" customHeight="1">
      <c r="C262" s="260">
        <f t="shared" si="1"/>
        <v>246</v>
      </c>
      <c r="D262" s="70"/>
      <c r="E262" s="269" t="s">
        <v>703</v>
      </c>
      <c r="F262" s="292"/>
      <c r="G262" s="429"/>
      <c r="H262" s="429"/>
      <c r="I262" s="429"/>
      <c r="J262" s="429"/>
      <c r="K262" s="429"/>
      <c r="L262" s="429"/>
      <c r="M262" s="425"/>
      <c r="N262" s="270" t="s">
        <v>927</v>
      </c>
      <c r="O262" s="270" t="s">
        <v>705</v>
      </c>
      <c r="P262" s="270" t="s">
        <v>927</v>
      </c>
      <c r="Q262" s="177" t="s">
        <v>927</v>
      </c>
      <c r="R262" s="434"/>
      <c r="S262" s="434"/>
    </row>
    <row r="263" spans="3:19" ht="18" customHeight="1">
      <c r="C263" s="260">
        <f t="shared" si="1"/>
        <v>247</v>
      </c>
      <c r="D263" s="70"/>
      <c r="E263" s="269" t="s">
        <v>703</v>
      </c>
      <c r="F263" s="292"/>
      <c r="G263" s="429"/>
      <c r="H263" s="429"/>
      <c r="I263" s="429"/>
      <c r="J263" s="429"/>
      <c r="K263" s="429"/>
      <c r="L263" s="429"/>
      <c r="M263" s="425"/>
      <c r="N263" s="270" t="s">
        <v>928</v>
      </c>
      <c r="O263" s="270" t="s">
        <v>705</v>
      </c>
      <c r="P263" s="270" t="s">
        <v>928</v>
      </c>
      <c r="Q263" s="177" t="s">
        <v>928</v>
      </c>
      <c r="R263" s="434"/>
      <c r="S263" s="434"/>
    </row>
    <row r="264" spans="3:19" ht="18" customHeight="1">
      <c r="C264" s="260">
        <f t="shared" si="1"/>
        <v>248</v>
      </c>
      <c r="D264" s="70"/>
      <c r="E264" s="269" t="s">
        <v>703</v>
      </c>
      <c r="F264" s="292"/>
      <c r="G264" s="429"/>
      <c r="H264" s="429"/>
      <c r="I264" s="429"/>
      <c r="J264" s="429"/>
      <c r="K264" s="429"/>
      <c r="L264" s="429"/>
      <c r="M264" s="425"/>
      <c r="N264" s="270" t="s">
        <v>929</v>
      </c>
      <c r="O264" s="270" t="s">
        <v>705</v>
      </c>
      <c r="P264" s="270" t="s">
        <v>929</v>
      </c>
      <c r="Q264" s="177" t="s">
        <v>929</v>
      </c>
      <c r="R264" s="434"/>
      <c r="S264" s="434"/>
    </row>
    <row r="265" spans="3:19" ht="18" customHeight="1">
      <c r="C265" s="260">
        <f t="shared" si="1"/>
        <v>249</v>
      </c>
      <c r="D265" s="70"/>
      <c r="E265" s="269" t="s">
        <v>703</v>
      </c>
      <c r="F265" s="292"/>
      <c r="G265" s="429"/>
      <c r="H265" s="429"/>
      <c r="I265" s="429"/>
      <c r="J265" s="429"/>
      <c r="K265" s="429"/>
      <c r="L265" s="429"/>
      <c r="M265" s="425"/>
      <c r="N265" s="270" t="s">
        <v>930</v>
      </c>
      <c r="O265" s="270" t="s">
        <v>705</v>
      </c>
      <c r="P265" s="270" t="s">
        <v>930</v>
      </c>
      <c r="Q265" s="177" t="s">
        <v>930</v>
      </c>
      <c r="R265" s="434"/>
      <c r="S265" s="434"/>
    </row>
    <row r="266" spans="3:19" ht="18" customHeight="1">
      <c r="C266" s="260">
        <f t="shared" si="1"/>
        <v>250</v>
      </c>
      <c r="D266" s="70"/>
      <c r="E266" s="269" t="s">
        <v>703</v>
      </c>
      <c r="F266" s="292"/>
      <c r="G266" s="429"/>
      <c r="H266" s="429"/>
      <c r="I266" s="429"/>
      <c r="J266" s="429"/>
      <c r="K266" s="429"/>
      <c r="L266" s="429"/>
      <c r="M266" s="425"/>
      <c r="N266" s="270" t="s">
        <v>931</v>
      </c>
      <c r="O266" s="270" t="s">
        <v>705</v>
      </c>
      <c r="P266" s="270" t="s">
        <v>931</v>
      </c>
      <c r="Q266" s="177" t="s">
        <v>931</v>
      </c>
      <c r="R266" s="434"/>
      <c r="S266" s="434"/>
    </row>
    <row r="267" spans="3:19" ht="18" customHeight="1">
      <c r="C267" s="260">
        <f t="shared" si="1"/>
        <v>251</v>
      </c>
      <c r="D267" s="70"/>
      <c r="E267" s="269" t="s">
        <v>703</v>
      </c>
      <c r="F267" s="292"/>
      <c r="G267" s="429"/>
      <c r="H267" s="429"/>
      <c r="I267" s="429"/>
      <c r="J267" s="429"/>
      <c r="K267" s="429"/>
      <c r="L267" s="429"/>
      <c r="M267" s="425"/>
      <c r="N267" s="270" t="s">
        <v>932</v>
      </c>
      <c r="O267" s="270" t="s">
        <v>705</v>
      </c>
      <c r="P267" s="270" t="s">
        <v>932</v>
      </c>
      <c r="Q267" s="177" t="s">
        <v>932</v>
      </c>
      <c r="R267" s="434"/>
      <c r="S267" s="434"/>
    </row>
    <row r="268" spans="3:19" ht="18" customHeight="1">
      <c r="C268" s="260">
        <f t="shared" si="1"/>
        <v>252</v>
      </c>
      <c r="D268" s="70"/>
      <c r="E268" s="269" t="s">
        <v>703</v>
      </c>
      <c r="F268" s="292"/>
      <c r="G268" s="429"/>
      <c r="H268" s="429"/>
      <c r="I268" s="429"/>
      <c r="J268" s="429"/>
      <c r="K268" s="429"/>
      <c r="L268" s="429"/>
      <c r="M268" s="425"/>
      <c r="N268" s="270" t="s">
        <v>933</v>
      </c>
      <c r="O268" s="270" t="s">
        <v>705</v>
      </c>
      <c r="P268" s="270" t="s">
        <v>933</v>
      </c>
      <c r="Q268" s="177" t="s">
        <v>933</v>
      </c>
      <c r="R268" s="434"/>
      <c r="S268" s="434"/>
    </row>
    <row r="269" spans="3:19" ht="18" customHeight="1">
      <c r="C269" s="260">
        <f t="shared" si="1"/>
        <v>253</v>
      </c>
      <c r="D269" s="70"/>
      <c r="E269" s="269" t="s">
        <v>703</v>
      </c>
      <c r="F269" s="292"/>
      <c r="G269" s="429"/>
      <c r="H269" s="429"/>
      <c r="I269" s="429"/>
      <c r="J269" s="429"/>
      <c r="K269" s="429"/>
      <c r="L269" s="429"/>
      <c r="M269" s="425"/>
      <c r="N269" s="270" t="s">
        <v>934</v>
      </c>
      <c r="O269" s="270" t="s">
        <v>705</v>
      </c>
      <c r="P269" s="270" t="s">
        <v>934</v>
      </c>
      <c r="Q269" s="177" t="s">
        <v>934</v>
      </c>
      <c r="R269" s="434"/>
      <c r="S269" s="434"/>
    </row>
    <row r="270" spans="3:19" ht="18" customHeight="1">
      <c r="C270" s="260">
        <f t="shared" si="1"/>
        <v>254</v>
      </c>
      <c r="D270" s="70"/>
      <c r="E270" s="269" t="s">
        <v>703</v>
      </c>
      <c r="F270" s="292"/>
      <c r="G270" s="429"/>
      <c r="H270" s="429"/>
      <c r="I270" s="429"/>
      <c r="J270" s="429"/>
      <c r="K270" s="429"/>
      <c r="L270" s="429"/>
      <c r="M270" s="425"/>
      <c r="N270" s="270" t="s">
        <v>935</v>
      </c>
      <c r="O270" s="270" t="s">
        <v>705</v>
      </c>
      <c r="P270" s="270" t="s">
        <v>935</v>
      </c>
      <c r="Q270" s="177" t="s">
        <v>935</v>
      </c>
      <c r="R270" s="434"/>
      <c r="S270" s="434"/>
    </row>
    <row r="271" spans="3:19" ht="18" customHeight="1">
      <c r="C271" s="260">
        <f t="shared" si="1"/>
        <v>255</v>
      </c>
      <c r="D271" s="70"/>
      <c r="E271" s="269" t="s">
        <v>703</v>
      </c>
      <c r="F271" s="292"/>
      <c r="G271" s="429"/>
      <c r="H271" s="429"/>
      <c r="I271" s="429"/>
      <c r="J271" s="429"/>
      <c r="K271" s="429"/>
      <c r="L271" s="429"/>
      <c r="M271" s="425"/>
      <c r="N271" s="270" t="s">
        <v>936</v>
      </c>
      <c r="O271" s="270" t="s">
        <v>705</v>
      </c>
      <c r="P271" s="270" t="s">
        <v>936</v>
      </c>
      <c r="Q271" s="177" t="s">
        <v>936</v>
      </c>
      <c r="R271" s="434"/>
      <c r="S271" s="434"/>
    </row>
    <row r="272" spans="3:19" ht="18" customHeight="1">
      <c r="C272" s="260">
        <f t="shared" si="1"/>
        <v>256</v>
      </c>
      <c r="D272" s="70"/>
      <c r="E272" s="269" t="s">
        <v>703</v>
      </c>
      <c r="F272" s="292"/>
      <c r="G272" s="429"/>
      <c r="H272" s="429"/>
      <c r="I272" s="429"/>
      <c r="J272" s="429"/>
      <c r="K272" s="429"/>
      <c r="L272" s="429"/>
      <c r="M272" s="425"/>
      <c r="N272" s="270" t="s">
        <v>937</v>
      </c>
      <c r="O272" s="270" t="s">
        <v>705</v>
      </c>
      <c r="P272" s="270" t="s">
        <v>937</v>
      </c>
      <c r="Q272" s="177" t="s">
        <v>937</v>
      </c>
      <c r="R272" s="434"/>
      <c r="S272" s="434"/>
    </row>
    <row r="273" spans="3:19" ht="18" customHeight="1">
      <c r="C273" s="260">
        <f t="shared" si="1"/>
        <v>257</v>
      </c>
      <c r="D273" s="70"/>
      <c r="E273" s="269" t="s">
        <v>703</v>
      </c>
      <c r="F273" s="292"/>
      <c r="G273" s="429"/>
      <c r="H273" s="429"/>
      <c r="I273" s="429"/>
      <c r="J273" s="429"/>
      <c r="K273" s="429"/>
      <c r="L273" s="429"/>
      <c r="M273" s="425"/>
      <c r="N273" s="270" t="s">
        <v>938</v>
      </c>
      <c r="O273" s="270" t="s">
        <v>705</v>
      </c>
      <c r="P273" s="270" t="s">
        <v>938</v>
      </c>
      <c r="Q273" s="177" t="s">
        <v>938</v>
      </c>
      <c r="R273" s="434"/>
      <c r="S273" s="434"/>
    </row>
    <row r="274" spans="3:19" ht="18" customHeight="1">
      <c r="C274" s="260">
        <f t="shared" si="1"/>
        <v>258</v>
      </c>
      <c r="D274" s="70"/>
      <c r="E274" s="269" t="s">
        <v>703</v>
      </c>
      <c r="F274" s="292"/>
      <c r="G274" s="429"/>
      <c r="H274" s="429"/>
      <c r="I274" s="429"/>
      <c r="J274" s="429"/>
      <c r="K274" s="429"/>
      <c r="L274" s="429"/>
      <c r="M274" s="425"/>
      <c r="N274" s="270" t="s">
        <v>939</v>
      </c>
      <c r="O274" s="270" t="s">
        <v>705</v>
      </c>
      <c r="P274" s="270" t="s">
        <v>939</v>
      </c>
      <c r="Q274" s="177" t="s">
        <v>939</v>
      </c>
      <c r="R274" s="434"/>
      <c r="S274" s="434"/>
    </row>
    <row r="275" spans="3:19" ht="18" customHeight="1">
      <c r="C275" s="260">
        <f t="shared" si="1"/>
        <v>259</v>
      </c>
      <c r="D275" s="70"/>
      <c r="E275" s="269" t="s">
        <v>703</v>
      </c>
      <c r="F275" s="292"/>
      <c r="G275" s="429"/>
      <c r="H275" s="429"/>
      <c r="I275" s="429"/>
      <c r="J275" s="429"/>
      <c r="K275" s="429"/>
      <c r="L275" s="429"/>
      <c r="M275" s="425"/>
      <c r="N275" s="270" t="s">
        <v>940</v>
      </c>
      <c r="O275" s="270" t="s">
        <v>705</v>
      </c>
      <c r="P275" s="270" t="s">
        <v>940</v>
      </c>
      <c r="Q275" s="177" t="s">
        <v>940</v>
      </c>
      <c r="R275" s="434"/>
      <c r="S275" s="434"/>
    </row>
    <row r="276" spans="3:19" ht="18" customHeight="1">
      <c r="C276" s="260">
        <f t="shared" si="1"/>
        <v>260</v>
      </c>
      <c r="D276" s="70"/>
      <c r="E276" s="269" t="s">
        <v>703</v>
      </c>
      <c r="F276" s="292"/>
      <c r="G276" s="429"/>
      <c r="H276" s="429"/>
      <c r="I276" s="429"/>
      <c r="J276" s="429"/>
      <c r="K276" s="429"/>
      <c r="L276" s="429"/>
      <c r="M276" s="425"/>
      <c r="N276" s="270" t="s">
        <v>941</v>
      </c>
      <c r="O276" s="270" t="s">
        <v>705</v>
      </c>
      <c r="P276" s="270" t="s">
        <v>941</v>
      </c>
      <c r="Q276" s="177" t="s">
        <v>941</v>
      </c>
      <c r="R276" s="434"/>
      <c r="S276" s="434"/>
    </row>
    <row r="277" spans="3:19" ht="18" customHeight="1">
      <c r="C277" s="260">
        <f t="shared" si="1"/>
        <v>261</v>
      </c>
      <c r="D277" s="70"/>
      <c r="E277" s="269" t="s">
        <v>703</v>
      </c>
      <c r="F277" s="292"/>
      <c r="G277" s="429"/>
      <c r="H277" s="429"/>
      <c r="I277" s="429"/>
      <c r="J277" s="429"/>
      <c r="K277" s="429"/>
      <c r="L277" s="429"/>
      <c r="M277" s="425"/>
      <c r="N277" s="270" t="s">
        <v>942</v>
      </c>
      <c r="O277" s="270" t="s">
        <v>705</v>
      </c>
      <c r="P277" s="270" t="s">
        <v>942</v>
      </c>
      <c r="Q277" s="177" t="s">
        <v>942</v>
      </c>
      <c r="R277" s="434"/>
      <c r="S277" s="434"/>
    </row>
    <row r="278" spans="3:19" ht="18" customHeight="1">
      <c r="C278" s="260">
        <f t="shared" si="1"/>
        <v>262</v>
      </c>
      <c r="D278" s="70"/>
      <c r="E278" s="269" t="s">
        <v>703</v>
      </c>
      <c r="F278" s="292"/>
      <c r="G278" s="429"/>
      <c r="H278" s="429"/>
      <c r="I278" s="429"/>
      <c r="J278" s="429"/>
      <c r="K278" s="429"/>
      <c r="L278" s="429"/>
      <c r="M278" s="425"/>
      <c r="N278" s="270" t="s">
        <v>943</v>
      </c>
      <c r="O278" s="270" t="s">
        <v>705</v>
      </c>
      <c r="P278" s="270" t="s">
        <v>943</v>
      </c>
      <c r="Q278" s="177" t="s">
        <v>943</v>
      </c>
      <c r="R278" s="434"/>
      <c r="S278" s="434"/>
    </row>
    <row r="279" spans="3:19" ht="18" customHeight="1">
      <c r="C279" s="260">
        <f t="shared" si="1"/>
        <v>263</v>
      </c>
      <c r="D279" s="70"/>
      <c r="E279" s="269" t="s">
        <v>703</v>
      </c>
      <c r="F279" s="292"/>
      <c r="G279" s="429"/>
      <c r="H279" s="429"/>
      <c r="I279" s="429"/>
      <c r="J279" s="429"/>
      <c r="K279" s="429"/>
      <c r="L279" s="429"/>
      <c r="M279" s="425"/>
      <c r="N279" s="270" t="s">
        <v>944</v>
      </c>
      <c r="O279" s="270" t="s">
        <v>705</v>
      </c>
      <c r="P279" s="270" t="s">
        <v>944</v>
      </c>
      <c r="Q279" s="177" t="s">
        <v>944</v>
      </c>
      <c r="R279" s="434"/>
      <c r="S279" s="434"/>
    </row>
    <row r="280" spans="3:19" ht="18" customHeight="1">
      <c r="C280" s="260">
        <f t="shared" si="1"/>
        <v>264</v>
      </c>
      <c r="D280" s="70"/>
      <c r="E280" s="269" t="s">
        <v>703</v>
      </c>
      <c r="F280" s="292"/>
      <c r="G280" s="429"/>
      <c r="H280" s="429"/>
      <c r="I280" s="429"/>
      <c r="J280" s="429"/>
      <c r="K280" s="429"/>
      <c r="L280" s="429"/>
      <c r="M280" s="425"/>
      <c r="N280" s="270" t="s">
        <v>945</v>
      </c>
      <c r="O280" s="270" t="s">
        <v>705</v>
      </c>
      <c r="P280" s="270" t="s">
        <v>945</v>
      </c>
      <c r="Q280" s="177" t="s">
        <v>945</v>
      </c>
      <c r="R280" s="434"/>
      <c r="S280" s="434"/>
    </row>
    <row r="281" spans="3:19" ht="18" customHeight="1">
      <c r="C281" s="260">
        <f t="shared" si="1"/>
        <v>265</v>
      </c>
      <c r="D281" s="70"/>
      <c r="E281" s="269" t="s">
        <v>703</v>
      </c>
      <c r="F281" s="292"/>
      <c r="G281" s="429"/>
      <c r="H281" s="429"/>
      <c r="I281" s="429"/>
      <c r="J281" s="429"/>
      <c r="K281" s="429"/>
      <c r="L281" s="429"/>
      <c r="M281" s="425"/>
      <c r="N281" s="270" t="s">
        <v>946</v>
      </c>
      <c r="O281" s="270" t="s">
        <v>705</v>
      </c>
      <c r="P281" s="270" t="s">
        <v>946</v>
      </c>
      <c r="Q281" s="177" t="s">
        <v>946</v>
      </c>
      <c r="R281" s="434"/>
      <c r="S281" s="434"/>
    </row>
    <row r="282" spans="3:19" ht="18" customHeight="1">
      <c r="C282" s="260">
        <f t="shared" si="1"/>
        <v>266</v>
      </c>
      <c r="D282" s="70"/>
      <c r="E282" s="269" t="s">
        <v>703</v>
      </c>
      <c r="F282" s="292"/>
      <c r="G282" s="429"/>
      <c r="H282" s="429"/>
      <c r="I282" s="429"/>
      <c r="J282" s="429"/>
      <c r="K282" s="429"/>
      <c r="L282" s="429"/>
      <c r="M282" s="425"/>
      <c r="N282" s="270" t="s">
        <v>947</v>
      </c>
      <c r="O282" s="270" t="s">
        <v>705</v>
      </c>
      <c r="P282" s="270" t="s">
        <v>947</v>
      </c>
      <c r="Q282" s="177" t="s">
        <v>947</v>
      </c>
      <c r="R282" s="434"/>
      <c r="S282" s="434"/>
    </row>
    <row r="283" spans="3:19" ht="18" customHeight="1">
      <c r="C283" s="260">
        <f t="shared" si="1"/>
        <v>267</v>
      </c>
      <c r="D283" s="70"/>
      <c r="E283" s="269" t="s">
        <v>703</v>
      </c>
      <c r="F283" s="292"/>
      <c r="G283" s="429"/>
      <c r="H283" s="429"/>
      <c r="I283" s="429"/>
      <c r="J283" s="429"/>
      <c r="K283" s="429"/>
      <c r="L283" s="429"/>
      <c r="M283" s="425"/>
      <c r="N283" s="270" t="s">
        <v>948</v>
      </c>
      <c r="O283" s="270" t="s">
        <v>705</v>
      </c>
      <c r="P283" s="270" t="s">
        <v>948</v>
      </c>
      <c r="Q283" s="177" t="s">
        <v>948</v>
      </c>
      <c r="R283" s="434"/>
      <c r="S283" s="434"/>
    </row>
    <row r="284" spans="3:19" ht="18" customHeight="1">
      <c r="C284" s="260">
        <f t="shared" si="1"/>
        <v>268</v>
      </c>
      <c r="D284" s="70"/>
      <c r="E284" s="269" t="s">
        <v>703</v>
      </c>
      <c r="F284" s="292"/>
      <c r="G284" s="429"/>
      <c r="H284" s="429"/>
      <c r="I284" s="429"/>
      <c r="J284" s="429"/>
      <c r="K284" s="429"/>
      <c r="L284" s="429"/>
      <c r="M284" s="425"/>
      <c r="N284" s="270" t="s">
        <v>949</v>
      </c>
      <c r="O284" s="270" t="s">
        <v>705</v>
      </c>
      <c r="P284" s="270" t="s">
        <v>949</v>
      </c>
      <c r="Q284" s="177" t="s">
        <v>949</v>
      </c>
      <c r="R284" s="434"/>
      <c r="S284" s="434"/>
    </row>
    <row r="285" spans="3:19" ht="18" customHeight="1">
      <c r="C285" s="260">
        <f t="shared" si="1"/>
        <v>269</v>
      </c>
      <c r="D285" s="70"/>
      <c r="E285" s="269" t="s">
        <v>703</v>
      </c>
      <c r="F285" s="292"/>
      <c r="G285" s="429"/>
      <c r="H285" s="429"/>
      <c r="I285" s="429"/>
      <c r="J285" s="429"/>
      <c r="K285" s="429"/>
      <c r="L285" s="429"/>
      <c r="M285" s="425"/>
      <c r="N285" s="270" t="s">
        <v>950</v>
      </c>
      <c r="O285" s="270" t="s">
        <v>705</v>
      </c>
      <c r="P285" s="270" t="s">
        <v>950</v>
      </c>
      <c r="Q285" s="177" t="s">
        <v>950</v>
      </c>
      <c r="R285" s="434"/>
      <c r="S285" s="434"/>
    </row>
    <row r="286" spans="3:19" ht="18" customHeight="1">
      <c r="C286" s="260">
        <f t="shared" ref="C286:C363" si="2">ROW()-16</f>
        <v>270</v>
      </c>
      <c r="D286" s="70"/>
      <c r="E286" s="269" t="s">
        <v>703</v>
      </c>
      <c r="F286" s="292"/>
      <c r="G286" s="429"/>
      <c r="H286" s="429"/>
      <c r="I286" s="429"/>
      <c r="J286" s="429"/>
      <c r="K286" s="429"/>
      <c r="L286" s="429"/>
      <c r="M286" s="425"/>
      <c r="N286" s="270" t="s">
        <v>951</v>
      </c>
      <c r="O286" s="270" t="s">
        <v>705</v>
      </c>
      <c r="P286" s="270" t="s">
        <v>951</v>
      </c>
      <c r="Q286" s="177" t="s">
        <v>951</v>
      </c>
      <c r="R286" s="434"/>
      <c r="S286" s="434"/>
    </row>
    <row r="287" spans="3:19" ht="18" customHeight="1">
      <c r="C287" s="260">
        <f t="shared" si="2"/>
        <v>271</v>
      </c>
      <c r="D287" s="70"/>
      <c r="E287" s="269" t="s">
        <v>703</v>
      </c>
      <c r="F287" s="292"/>
      <c r="G287" s="429"/>
      <c r="H287" s="429"/>
      <c r="I287" s="429"/>
      <c r="J287" s="429"/>
      <c r="K287" s="429"/>
      <c r="L287" s="429"/>
      <c r="M287" s="425"/>
      <c r="N287" s="270" t="s">
        <v>952</v>
      </c>
      <c r="O287" s="270" t="s">
        <v>705</v>
      </c>
      <c r="P287" s="270" t="s">
        <v>952</v>
      </c>
      <c r="Q287" s="177" t="s">
        <v>952</v>
      </c>
      <c r="R287" s="434"/>
      <c r="S287" s="434"/>
    </row>
    <row r="288" spans="3:19" ht="18" customHeight="1">
      <c r="C288" s="260">
        <f t="shared" si="2"/>
        <v>272</v>
      </c>
      <c r="D288" s="70"/>
      <c r="E288" s="269" t="s">
        <v>703</v>
      </c>
      <c r="F288" s="292"/>
      <c r="G288" s="429"/>
      <c r="H288" s="429"/>
      <c r="I288" s="429"/>
      <c r="J288" s="429"/>
      <c r="K288" s="429"/>
      <c r="L288" s="429"/>
      <c r="M288" s="425"/>
      <c r="N288" s="270" t="s">
        <v>953</v>
      </c>
      <c r="O288" s="270" t="s">
        <v>705</v>
      </c>
      <c r="P288" s="270" t="s">
        <v>953</v>
      </c>
      <c r="Q288" s="177" t="s">
        <v>953</v>
      </c>
      <c r="R288" s="434"/>
      <c r="S288" s="434"/>
    </row>
    <row r="289" spans="3:19" ht="18" customHeight="1">
      <c r="C289" s="260">
        <f t="shared" si="2"/>
        <v>273</v>
      </c>
      <c r="D289" s="70"/>
      <c r="E289" s="269" t="s">
        <v>703</v>
      </c>
      <c r="F289" s="292"/>
      <c r="G289" s="429"/>
      <c r="H289" s="429"/>
      <c r="I289" s="429"/>
      <c r="J289" s="429"/>
      <c r="K289" s="429"/>
      <c r="L289" s="429"/>
      <c r="M289" s="425"/>
      <c r="N289" s="270" t="s">
        <v>954</v>
      </c>
      <c r="O289" s="270" t="s">
        <v>705</v>
      </c>
      <c r="P289" s="270" t="s">
        <v>954</v>
      </c>
      <c r="Q289" s="177" t="s">
        <v>954</v>
      </c>
      <c r="R289" s="434"/>
      <c r="S289" s="434"/>
    </row>
    <row r="290" spans="3:19" ht="18" customHeight="1">
      <c r="C290" s="260">
        <f t="shared" si="2"/>
        <v>274</v>
      </c>
      <c r="D290" s="70"/>
      <c r="E290" s="269" t="s">
        <v>703</v>
      </c>
      <c r="F290" s="292"/>
      <c r="G290" s="429"/>
      <c r="H290" s="429"/>
      <c r="I290" s="429"/>
      <c r="J290" s="429"/>
      <c r="K290" s="429"/>
      <c r="L290" s="429"/>
      <c r="M290" s="425"/>
      <c r="N290" s="270" t="s">
        <v>955</v>
      </c>
      <c r="O290" s="270" t="s">
        <v>705</v>
      </c>
      <c r="P290" s="270" t="s">
        <v>955</v>
      </c>
      <c r="Q290" s="177" t="s">
        <v>955</v>
      </c>
      <c r="R290" s="434"/>
      <c r="S290" s="434"/>
    </row>
    <row r="291" spans="3:19" ht="18" customHeight="1">
      <c r="C291" s="260">
        <f t="shared" si="2"/>
        <v>275</v>
      </c>
      <c r="D291" s="70"/>
      <c r="E291" s="269" t="s">
        <v>703</v>
      </c>
      <c r="F291" s="292"/>
      <c r="G291" s="429"/>
      <c r="H291" s="429"/>
      <c r="I291" s="429"/>
      <c r="J291" s="429"/>
      <c r="K291" s="429"/>
      <c r="L291" s="429"/>
      <c r="M291" s="425"/>
      <c r="N291" s="270" t="s">
        <v>956</v>
      </c>
      <c r="O291" s="270" t="s">
        <v>705</v>
      </c>
      <c r="P291" s="270" t="s">
        <v>956</v>
      </c>
      <c r="Q291" s="177" t="s">
        <v>956</v>
      </c>
      <c r="R291" s="434"/>
      <c r="S291" s="434"/>
    </row>
    <row r="292" spans="3:19" ht="18" customHeight="1">
      <c r="C292" s="260">
        <f t="shared" si="2"/>
        <v>276</v>
      </c>
      <c r="D292" s="70"/>
      <c r="E292" s="269" t="s">
        <v>703</v>
      </c>
      <c r="F292" s="292"/>
      <c r="G292" s="429"/>
      <c r="H292" s="429"/>
      <c r="I292" s="429"/>
      <c r="J292" s="429"/>
      <c r="K292" s="429"/>
      <c r="L292" s="429"/>
      <c r="M292" s="425"/>
      <c r="N292" s="270" t="s">
        <v>957</v>
      </c>
      <c r="O292" s="270" t="s">
        <v>705</v>
      </c>
      <c r="P292" s="270" t="s">
        <v>957</v>
      </c>
      <c r="Q292" s="177" t="s">
        <v>957</v>
      </c>
      <c r="R292" s="434"/>
      <c r="S292" s="434"/>
    </row>
    <row r="293" spans="3:19" ht="18" customHeight="1">
      <c r="C293" s="260">
        <f t="shared" si="2"/>
        <v>277</v>
      </c>
      <c r="D293" s="70"/>
      <c r="E293" s="269" t="s">
        <v>703</v>
      </c>
      <c r="F293" s="292"/>
      <c r="G293" s="429"/>
      <c r="H293" s="429"/>
      <c r="I293" s="429"/>
      <c r="J293" s="429"/>
      <c r="K293" s="429"/>
      <c r="L293" s="429"/>
      <c r="M293" s="425"/>
      <c r="N293" s="270" t="s">
        <v>958</v>
      </c>
      <c r="O293" s="270" t="s">
        <v>705</v>
      </c>
      <c r="P293" s="270" t="s">
        <v>958</v>
      </c>
      <c r="Q293" s="177" t="s">
        <v>958</v>
      </c>
      <c r="R293" s="434"/>
      <c r="S293" s="434"/>
    </row>
    <row r="294" spans="3:19" ht="18" customHeight="1">
      <c r="C294" s="260">
        <f t="shared" si="2"/>
        <v>278</v>
      </c>
      <c r="D294" s="70"/>
      <c r="E294" s="269" t="s">
        <v>703</v>
      </c>
      <c r="F294" s="292"/>
      <c r="G294" s="429"/>
      <c r="H294" s="429"/>
      <c r="I294" s="429"/>
      <c r="J294" s="429"/>
      <c r="K294" s="429"/>
      <c r="L294" s="429"/>
      <c r="M294" s="425"/>
      <c r="N294" s="270" t="s">
        <v>959</v>
      </c>
      <c r="O294" s="270" t="s">
        <v>705</v>
      </c>
      <c r="P294" s="270" t="s">
        <v>959</v>
      </c>
      <c r="Q294" s="177" t="s">
        <v>959</v>
      </c>
      <c r="R294" s="434"/>
      <c r="S294" s="434"/>
    </row>
    <row r="295" spans="3:19" ht="18" customHeight="1">
      <c r="C295" s="260">
        <f t="shared" si="2"/>
        <v>279</v>
      </c>
      <c r="D295" s="70"/>
      <c r="E295" s="269" t="s">
        <v>703</v>
      </c>
      <c r="F295" s="292"/>
      <c r="G295" s="429"/>
      <c r="H295" s="429"/>
      <c r="I295" s="429"/>
      <c r="J295" s="429"/>
      <c r="K295" s="429"/>
      <c r="L295" s="429"/>
      <c r="M295" s="425"/>
      <c r="N295" s="270" t="s">
        <v>960</v>
      </c>
      <c r="O295" s="270" t="s">
        <v>705</v>
      </c>
      <c r="P295" s="270" t="s">
        <v>960</v>
      </c>
      <c r="Q295" s="177" t="s">
        <v>960</v>
      </c>
      <c r="R295" s="434"/>
      <c r="S295" s="434"/>
    </row>
    <row r="296" spans="3:19" ht="18" customHeight="1">
      <c r="C296" s="260">
        <f t="shared" si="2"/>
        <v>280</v>
      </c>
      <c r="D296" s="70"/>
      <c r="E296" s="269" t="s">
        <v>703</v>
      </c>
      <c r="F296" s="292"/>
      <c r="G296" s="429"/>
      <c r="H296" s="429"/>
      <c r="I296" s="429"/>
      <c r="J296" s="429"/>
      <c r="K296" s="429"/>
      <c r="L296" s="429"/>
      <c r="M296" s="425"/>
      <c r="N296" s="270" t="s">
        <v>961</v>
      </c>
      <c r="O296" s="270" t="s">
        <v>705</v>
      </c>
      <c r="P296" s="270" t="s">
        <v>961</v>
      </c>
      <c r="Q296" s="177" t="s">
        <v>961</v>
      </c>
      <c r="R296" s="434"/>
      <c r="S296" s="434"/>
    </row>
    <row r="297" spans="3:19" ht="18" customHeight="1">
      <c r="C297" s="260">
        <f t="shared" si="2"/>
        <v>281</v>
      </c>
      <c r="D297" s="70"/>
      <c r="E297" s="269" t="s">
        <v>703</v>
      </c>
      <c r="F297" s="292"/>
      <c r="G297" s="429"/>
      <c r="H297" s="429"/>
      <c r="I297" s="429"/>
      <c r="J297" s="429"/>
      <c r="K297" s="429"/>
      <c r="L297" s="429"/>
      <c r="M297" s="425"/>
      <c r="N297" s="270" t="s">
        <v>962</v>
      </c>
      <c r="O297" s="270" t="s">
        <v>705</v>
      </c>
      <c r="P297" s="270" t="s">
        <v>962</v>
      </c>
      <c r="Q297" s="177" t="s">
        <v>962</v>
      </c>
      <c r="R297" s="434"/>
      <c r="S297" s="434"/>
    </row>
    <row r="298" spans="3:19" ht="18" customHeight="1">
      <c r="C298" s="260">
        <f t="shared" si="2"/>
        <v>282</v>
      </c>
      <c r="D298" s="70"/>
      <c r="E298" s="269" t="s">
        <v>703</v>
      </c>
      <c r="F298" s="292"/>
      <c r="G298" s="429"/>
      <c r="H298" s="429"/>
      <c r="I298" s="429"/>
      <c r="J298" s="429"/>
      <c r="K298" s="429"/>
      <c r="L298" s="429"/>
      <c r="M298" s="425"/>
      <c r="N298" s="270" t="s">
        <v>963</v>
      </c>
      <c r="O298" s="270" t="s">
        <v>705</v>
      </c>
      <c r="P298" s="270" t="s">
        <v>963</v>
      </c>
      <c r="Q298" s="177" t="s">
        <v>963</v>
      </c>
      <c r="R298" s="434"/>
      <c r="S298" s="434"/>
    </row>
    <row r="299" spans="3:19" ht="18" customHeight="1">
      <c r="C299" s="260">
        <f t="shared" si="2"/>
        <v>283</v>
      </c>
      <c r="D299" s="70"/>
      <c r="E299" s="269" t="s">
        <v>703</v>
      </c>
      <c r="F299" s="292"/>
      <c r="G299" s="429"/>
      <c r="H299" s="429"/>
      <c r="I299" s="429"/>
      <c r="J299" s="429"/>
      <c r="K299" s="429"/>
      <c r="L299" s="429"/>
      <c r="M299" s="425"/>
      <c r="N299" s="270" t="s">
        <v>964</v>
      </c>
      <c r="O299" s="270" t="s">
        <v>705</v>
      </c>
      <c r="P299" s="270" t="s">
        <v>964</v>
      </c>
      <c r="Q299" s="177" t="s">
        <v>964</v>
      </c>
      <c r="R299" s="434"/>
      <c r="S299" s="434"/>
    </row>
    <row r="300" spans="3:19" ht="18" customHeight="1">
      <c r="C300" s="260">
        <f t="shared" si="2"/>
        <v>284</v>
      </c>
      <c r="D300" s="70"/>
      <c r="E300" s="269" t="s">
        <v>703</v>
      </c>
      <c r="F300" s="292"/>
      <c r="G300" s="429"/>
      <c r="H300" s="429"/>
      <c r="I300" s="429"/>
      <c r="J300" s="429"/>
      <c r="K300" s="429"/>
      <c r="L300" s="429"/>
      <c r="M300" s="425"/>
      <c r="N300" s="270" t="s">
        <v>965</v>
      </c>
      <c r="O300" s="270" t="s">
        <v>705</v>
      </c>
      <c r="P300" s="270" t="s">
        <v>965</v>
      </c>
      <c r="Q300" s="177" t="s">
        <v>965</v>
      </c>
      <c r="R300" s="434"/>
      <c r="S300" s="434"/>
    </row>
    <row r="301" spans="3:19" ht="18" customHeight="1">
      <c r="C301" s="260">
        <f t="shared" si="2"/>
        <v>285</v>
      </c>
      <c r="D301" s="70"/>
      <c r="E301" s="269" t="s">
        <v>703</v>
      </c>
      <c r="F301" s="292"/>
      <c r="G301" s="429"/>
      <c r="H301" s="429"/>
      <c r="I301" s="429"/>
      <c r="J301" s="429"/>
      <c r="K301" s="429"/>
      <c r="L301" s="429"/>
      <c r="M301" s="425"/>
      <c r="N301" s="270" t="s">
        <v>966</v>
      </c>
      <c r="O301" s="270" t="s">
        <v>705</v>
      </c>
      <c r="P301" s="270" t="s">
        <v>966</v>
      </c>
      <c r="Q301" s="177" t="s">
        <v>966</v>
      </c>
      <c r="R301" s="434"/>
      <c r="S301" s="434"/>
    </row>
    <row r="302" spans="3:19" ht="18" customHeight="1">
      <c r="C302" s="260">
        <f t="shared" si="2"/>
        <v>286</v>
      </c>
      <c r="D302" s="70"/>
      <c r="E302" s="269" t="s">
        <v>703</v>
      </c>
      <c r="F302" s="292"/>
      <c r="G302" s="429"/>
      <c r="H302" s="429"/>
      <c r="I302" s="429"/>
      <c r="J302" s="429"/>
      <c r="K302" s="429"/>
      <c r="L302" s="429"/>
      <c r="M302" s="425"/>
      <c r="N302" s="270" t="s">
        <v>967</v>
      </c>
      <c r="O302" s="270" t="s">
        <v>705</v>
      </c>
      <c r="P302" s="270" t="s">
        <v>967</v>
      </c>
      <c r="Q302" s="177" t="s">
        <v>967</v>
      </c>
      <c r="R302" s="434"/>
      <c r="S302" s="434"/>
    </row>
    <row r="303" spans="3:19" ht="18" customHeight="1">
      <c r="C303" s="260">
        <f t="shared" si="2"/>
        <v>287</v>
      </c>
      <c r="D303" s="70"/>
      <c r="E303" s="269" t="s">
        <v>703</v>
      </c>
      <c r="F303" s="292"/>
      <c r="G303" s="429"/>
      <c r="H303" s="429"/>
      <c r="I303" s="429"/>
      <c r="J303" s="429"/>
      <c r="K303" s="429"/>
      <c r="L303" s="429"/>
      <c r="M303" s="425"/>
      <c r="N303" s="270" t="s">
        <v>968</v>
      </c>
      <c r="O303" s="270" t="s">
        <v>705</v>
      </c>
      <c r="P303" s="270" t="s">
        <v>968</v>
      </c>
      <c r="Q303" s="177" t="s">
        <v>968</v>
      </c>
      <c r="R303" s="434"/>
      <c r="S303" s="434"/>
    </row>
    <row r="304" spans="3:19" ht="18" customHeight="1">
      <c r="C304" s="260">
        <f t="shared" si="2"/>
        <v>288</v>
      </c>
      <c r="D304" s="70"/>
      <c r="E304" s="269" t="s">
        <v>703</v>
      </c>
      <c r="F304" s="292"/>
      <c r="G304" s="429"/>
      <c r="H304" s="429"/>
      <c r="I304" s="429"/>
      <c r="J304" s="429"/>
      <c r="K304" s="429"/>
      <c r="L304" s="429"/>
      <c r="M304" s="425"/>
      <c r="N304" s="270" t="s">
        <v>969</v>
      </c>
      <c r="O304" s="270" t="s">
        <v>705</v>
      </c>
      <c r="P304" s="270" t="s">
        <v>969</v>
      </c>
      <c r="Q304" s="177" t="s">
        <v>969</v>
      </c>
      <c r="R304" s="434"/>
      <c r="S304" s="434"/>
    </row>
    <row r="305" spans="3:19" ht="18" customHeight="1">
      <c r="C305" s="260">
        <f t="shared" si="2"/>
        <v>289</v>
      </c>
      <c r="D305" s="70"/>
      <c r="E305" s="269" t="s">
        <v>703</v>
      </c>
      <c r="F305" s="292"/>
      <c r="G305" s="429"/>
      <c r="H305" s="429"/>
      <c r="I305" s="429"/>
      <c r="J305" s="429"/>
      <c r="K305" s="429"/>
      <c r="L305" s="429"/>
      <c r="M305" s="425"/>
      <c r="N305" s="270" t="s">
        <v>970</v>
      </c>
      <c r="O305" s="270" t="s">
        <v>705</v>
      </c>
      <c r="P305" s="270" t="s">
        <v>970</v>
      </c>
      <c r="Q305" s="177" t="s">
        <v>970</v>
      </c>
      <c r="R305" s="434"/>
      <c r="S305" s="434"/>
    </row>
    <row r="306" spans="3:19" ht="18" customHeight="1">
      <c r="C306" s="260">
        <f t="shared" si="2"/>
        <v>290</v>
      </c>
      <c r="D306" s="70"/>
      <c r="E306" s="269" t="s">
        <v>703</v>
      </c>
      <c r="F306" s="292"/>
      <c r="G306" s="429"/>
      <c r="H306" s="429"/>
      <c r="I306" s="429"/>
      <c r="J306" s="429"/>
      <c r="K306" s="429"/>
      <c r="L306" s="429"/>
      <c r="M306" s="425"/>
      <c r="N306" s="270" t="s">
        <v>971</v>
      </c>
      <c r="O306" s="270" t="s">
        <v>705</v>
      </c>
      <c r="P306" s="270" t="s">
        <v>971</v>
      </c>
      <c r="Q306" s="177" t="s">
        <v>971</v>
      </c>
      <c r="R306" s="434"/>
      <c r="S306" s="434"/>
    </row>
    <row r="307" spans="3:19" ht="18" customHeight="1">
      <c r="C307" s="260">
        <f t="shared" si="2"/>
        <v>291</v>
      </c>
      <c r="D307" s="70"/>
      <c r="E307" s="269" t="s">
        <v>703</v>
      </c>
      <c r="F307" s="292"/>
      <c r="G307" s="429"/>
      <c r="H307" s="429"/>
      <c r="I307" s="429"/>
      <c r="J307" s="429"/>
      <c r="K307" s="429"/>
      <c r="L307" s="429"/>
      <c r="M307" s="425"/>
      <c r="N307" s="270" t="s">
        <v>972</v>
      </c>
      <c r="O307" s="270" t="s">
        <v>705</v>
      </c>
      <c r="P307" s="270" t="s">
        <v>972</v>
      </c>
      <c r="Q307" s="177" t="s">
        <v>972</v>
      </c>
      <c r="R307" s="434"/>
      <c r="S307" s="434"/>
    </row>
    <row r="308" spans="3:19" ht="18" customHeight="1">
      <c r="C308" s="260">
        <f t="shared" si="2"/>
        <v>292</v>
      </c>
      <c r="D308" s="70"/>
      <c r="E308" s="269" t="s">
        <v>703</v>
      </c>
      <c r="F308" s="292"/>
      <c r="G308" s="429"/>
      <c r="H308" s="429"/>
      <c r="I308" s="429"/>
      <c r="J308" s="429"/>
      <c r="K308" s="429"/>
      <c r="L308" s="429"/>
      <c r="M308" s="425"/>
      <c r="N308" s="270" t="s">
        <v>973</v>
      </c>
      <c r="O308" s="270" t="s">
        <v>705</v>
      </c>
      <c r="P308" s="270" t="s">
        <v>973</v>
      </c>
      <c r="Q308" s="177" t="s">
        <v>973</v>
      </c>
      <c r="R308" s="434"/>
      <c r="S308" s="434"/>
    </row>
    <row r="309" spans="3:19" ht="18" customHeight="1">
      <c r="C309" s="260">
        <f t="shared" si="2"/>
        <v>293</v>
      </c>
      <c r="D309" s="70"/>
      <c r="E309" s="269" t="s">
        <v>703</v>
      </c>
      <c r="F309" s="292"/>
      <c r="G309" s="429"/>
      <c r="H309" s="429"/>
      <c r="I309" s="429"/>
      <c r="J309" s="429"/>
      <c r="K309" s="429"/>
      <c r="L309" s="429"/>
      <c r="M309" s="425"/>
      <c r="N309" s="270" t="s">
        <v>974</v>
      </c>
      <c r="O309" s="270" t="s">
        <v>705</v>
      </c>
      <c r="P309" s="270" t="s">
        <v>974</v>
      </c>
      <c r="Q309" s="177" t="s">
        <v>974</v>
      </c>
      <c r="R309" s="434"/>
      <c r="S309" s="434"/>
    </row>
    <row r="310" spans="3:19" ht="18" customHeight="1">
      <c r="C310" s="260">
        <f t="shared" si="2"/>
        <v>294</v>
      </c>
      <c r="D310" s="70"/>
      <c r="E310" s="269" t="s">
        <v>703</v>
      </c>
      <c r="F310" s="292"/>
      <c r="G310" s="429"/>
      <c r="H310" s="429"/>
      <c r="I310" s="429"/>
      <c r="J310" s="429"/>
      <c r="K310" s="429"/>
      <c r="L310" s="429"/>
      <c r="M310" s="425"/>
      <c r="N310" s="270" t="s">
        <v>975</v>
      </c>
      <c r="O310" s="270" t="s">
        <v>705</v>
      </c>
      <c r="P310" s="270" t="s">
        <v>975</v>
      </c>
      <c r="Q310" s="177" t="s">
        <v>975</v>
      </c>
      <c r="R310" s="434"/>
      <c r="S310" s="434"/>
    </row>
    <row r="311" spans="3:19" ht="18" customHeight="1">
      <c r="C311" s="260">
        <f t="shared" si="2"/>
        <v>295</v>
      </c>
      <c r="D311" s="70"/>
      <c r="E311" s="269" t="s">
        <v>703</v>
      </c>
      <c r="F311" s="292"/>
      <c r="G311" s="429"/>
      <c r="H311" s="429"/>
      <c r="I311" s="429"/>
      <c r="J311" s="429"/>
      <c r="K311" s="429"/>
      <c r="L311" s="429"/>
      <c r="M311" s="425"/>
      <c r="N311" s="270" t="s">
        <v>976</v>
      </c>
      <c r="O311" s="270" t="s">
        <v>705</v>
      </c>
      <c r="P311" s="270" t="s">
        <v>976</v>
      </c>
      <c r="Q311" s="177" t="s">
        <v>976</v>
      </c>
      <c r="R311" s="434"/>
      <c r="S311" s="434"/>
    </row>
    <row r="312" spans="3:19" ht="18" customHeight="1">
      <c r="C312" s="260">
        <f t="shared" si="2"/>
        <v>296</v>
      </c>
      <c r="D312" s="70"/>
      <c r="E312" s="269" t="s">
        <v>703</v>
      </c>
      <c r="F312" s="292"/>
      <c r="G312" s="429"/>
      <c r="H312" s="429"/>
      <c r="I312" s="429"/>
      <c r="J312" s="429"/>
      <c r="K312" s="429"/>
      <c r="L312" s="429"/>
      <c r="M312" s="425"/>
      <c r="N312" s="270" t="s">
        <v>977</v>
      </c>
      <c r="O312" s="270" t="s">
        <v>705</v>
      </c>
      <c r="P312" s="270" t="s">
        <v>977</v>
      </c>
      <c r="Q312" s="177" t="s">
        <v>977</v>
      </c>
      <c r="R312" s="434"/>
      <c r="S312" s="434"/>
    </row>
    <row r="313" spans="3:19" ht="18" customHeight="1">
      <c r="C313" s="260">
        <f t="shared" si="2"/>
        <v>297</v>
      </c>
      <c r="D313" s="70"/>
      <c r="E313" s="269" t="s">
        <v>703</v>
      </c>
      <c r="F313" s="292"/>
      <c r="G313" s="429"/>
      <c r="H313" s="429"/>
      <c r="I313" s="429"/>
      <c r="J313" s="429"/>
      <c r="K313" s="429"/>
      <c r="L313" s="429"/>
      <c r="M313" s="425"/>
      <c r="N313" s="270" t="s">
        <v>978</v>
      </c>
      <c r="O313" s="270" t="s">
        <v>705</v>
      </c>
      <c r="P313" s="270" t="s">
        <v>978</v>
      </c>
      <c r="Q313" s="177" t="s">
        <v>978</v>
      </c>
      <c r="R313" s="434"/>
      <c r="S313" s="434"/>
    </row>
    <row r="314" spans="3:19" ht="18" customHeight="1">
      <c r="C314" s="260">
        <f t="shared" si="2"/>
        <v>298</v>
      </c>
      <c r="D314" s="70"/>
      <c r="E314" s="269" t="s">
        <v>703</v>
      </c>
      <c r="F314" s="292"/>
      <c r="G314" s="429"/>
      <c r="H314" s="429"/>
      <c r="I314" s="429"/>
      <c r="J314" s="429"/>
      <c r="K314" s="429"/>
      <c r="L314" s="429"/>
      <c r="M314" s="425"/>
      <c r="N314" s="270" t="s">
        <v>979</v>
      </c>
      <c r="O314" s="270" t="s">
        <v>705</v>
      </c>
      <c r="P314" s="270" t="s">
        <v>979</v>
      </c>
      <c r="Q314" s="177" t="s">
        <v>979</v>
      </c>
      <c r="R314" s="434"/>
      <c r="S314" s="434"/>
    </row>
    <row r="315" spans="3:19" ht="18" customHeight="1">
      <c r="C315" s="260">
        <f t="shared" si="2"/>
        <v>299</v>
      </c>
      <c r="D315" s="70"/>
      <c r="E315" s="269" t="s">
        <v>703</v>
      </c>
      <c r="F315" s="292"/>
      <c r="G315" s="429"/>
      <c r="H315" s="429"/>
      <c r="I315" s="429"/>
      <c r="J315" s="429"/>
      <c r="K315" s="429"/>
      <c r="L315" s="429"/>
      <c r="M315" s="425"/>
      <c r="N315" s="270" t="s">
        <v>980</v>
      </c>
      <c r="O315" s="270" t="s">
        <v>705</v>
      </c>
      <c r="P315" s="270" t="s">
        <v>980</v>
      </c>
      <c r="Q315" s="177" t="s">
        <v>980</v>
      </c>
      <c r="R315" s="434"/>
      <c r="S315" s="434"/>
    </row>
    <row r="316" spans="3:19" ht="18" customHeight="1">
      <c r="C316" s="260">
        <f t="shared" si="2"/>
        <v>300</v>
      </c>
      <c r="D316" s="70"/>
      <c r="E316" s="269" t="s">
        <v>703</v>
      </c>
      <c r="F316" s="292"/>
      <c r="G316" s="429"/>
      <c r="H316" s="429"/>
      <c r="I316" s="429"/>
      <c r="J316" s="429"/>
      <c r="K316" s="429"/>
      <c r="L316" s="429"/>
      <c r="M316" s="425"/>
      <c r="N316" s="270" t="s">
        <v>981</v>
      </c>
      <c r="O316" s="270" t="s">
        <v>705</v>
      </c>
      <c r="P316" s="270" t="s">
        <v>981</v>
      </c>
      <c r="Q316" s="177" t="s">
        <v>981</v>
      </c>
      <c r="R316" s="434"/>
      <c r="S316" s="434"/>
    </row>
    <row r="317" spans="3:19" ht="18" customHeight="1">
      <c r="C317" s="260">
        <f t="shared" si="2"/>
        <v>301</v>
      </c>
      <c r="D317" s="70"/>
      <c r="E317" s="269" t="s">
        <v>703</v>
      </c>
      <c r="F317" s="292"/>
      <c r="G317" s="429"/>
      <c r="H317" s="429"/>
      <c r="I317" s="429"/>
      <c r="J317" s="429"/>
      <c r="K317" s="429"/>
      <c r="L317" s="429"/>
      <c r="M317" s="425"/>
      <c r="N317" s="270" t="s">
        <v>982</v>
      </c>
      <c r="O317" s="270" t="s">
        <v>705</v>
      </c>
      <c r="P317" s="270" t="s">
        <v>982</v>
      </c>
      <c r="Q317" s="177" t="s">
        <v>982</v>
      </c>
      <c r="R317" s="434"/>
      <c r="S317" s="434"/>
    </row>
    <row r="318" spans="3:19" ht="18" customHeight="1">
      <c r="C318" s="260">
        <f t="shared" si="2"/>
        <v>302</v>
      </c>
      <c r="D318" s="70"/>
      <c r="E318" s="269" t="s">
        <v>703</v>
      </c>
      <c r="F318" s="292"/>
      <c r="G318" s="429"/>
      <c r="H318" s="429"/>
      <c r="I318" s="429"/>
      <c r="J318" s="429"/>
      <c r="K318" s="429"/>
      <c r="L318" s="429"/>
      <c r="M318" s="425"/>
      <c r="N318" s="270" t="s">
        <v>983</v>
      </c>
      <c r="O318" s="270" t="s">
        <v>705</v>
      </c>
      <c r="P318" s="270" t="s">
        <v>983</v>
      </c>
      <c r="Q318" s="177" t="s">
        <v>983</v>
      </c>
      <c r="R318" s="434"/>
      <c r="S318" s="434"/>
    </row>
    <row r="319" spans="3:19" ht="18" customHeight="1">
      <c r="C319" s="260">
        <f t="shared" si="2"/>
        <v>303</v>
      </c>
      <c r="D319" s="70"/>
      <c r="E319" s="269" t="s">
        <v>703</v>
      </c>
      <c r="F319" s="292"/>
      <c r="G319" s="429"/>
      <c r="H319" s="429"/>
      <c r="I319" s="429"/>
      <c r="J319" s="429"/>
      <c r="K319" s="429"/>
      <c r="L319" s="429"/>
      <c r="M319" s="425"/>
      <c r="N319" s="270" t="s">
        <v>984</v>
      </c>
      <c r="O319" s="270" t="s">
        <v>705</v>
      </c>
      <c r="P319" s="270" t="s">
        <v>984</v>
      </c>
      <c r="Q319" s="177" t="s">
        <v>984</v>
      </c>
      <c r="R319" s="434"/>
      <c r="S319" s="434"/>
    </row>
    <row r="320" spans="3:19" ht="18" customHeight="1">
      <c r="C320" s="260">
        <f t="shared" si="2"/>
        <v>304</v>
      </c>
      <c r="D320" s="70"/>
      <c r="E320" s="269" t="s">
        <v>703</v>
      </c>
      <c r="F320" s="292"/>
      <c r="G320" s="429"/>
      <c r="H320" s="429"/>
      <c r="I320" s="429"/>
      <c r="J320" s="429"/>
      <c r="K320" s="429"/>
      <c r="L320" s="429"/>
      <c r="M320" s="425"/>
      <c r="N320" s="270" t="s">
        <v>985</v>
      </c>
      <c r="O320" s="270" t="s">
        <v>705</v>
      </c>
      <c r="P320" s="270" t="s">
        <v>985</v>
      </c>
      <c r="Q320" s="177" t="s">
        <v>985</v>
      </c>
      <c r="R320" s="434"/>
      <c r="S320" s="434"/>
    </row>
    <row r="321" spans="3:19" ht="18" customHeight="1">
      <c r="C321" s="260">
        <f t="shared" si="2"/>
        <v>305</v>
      </c>
      <c r="D321" s="70"/>
      <c r="E321" s="269" t="s">
        <v>703</v>
      </c>
      <c r="F321" s="292"/>
      <c r="G321" s="429"/>
      <c r="H321" s="429"/>
      <c r="I321" s="429"/>
      <c r="J321" s="429"/>
      <c r="K321" s="429"/>
      <c r="L321" s="429"/>
      <c r="M321" s="425"/>
      <c r="N321" s="270" t="s">
        <v>986</v>
      </c>
      <c r="O321" s="270" t="s">
        <v>705</v>
      </c>
      <c r="P321" s="270" t="s">
        <v>986</v>
      </c>
      <c r="Q321" s="177" t="s">
        <v>986</v>
      </c>
      <c r="R321" s="434"/>
      <c r="S321" s="434"/>
    </row>
    <row r="322" spans="3:19" ht="18" customHeight="1">
      <c r="C322" s="260">
        <f t="shared" si="2"/>
        <v>306</v>
      </c>
      <c r="D322" s="70"/>
      <c r="E322" s="269" t="s">
        <v>703</v>
      </c>
      <c r="F322" s="292"/>
      <c r="G322" s="429"/>
      <c r="H322" s="429"/>
      <c r="I322" s="429"/>
      <c r="J322" s="429"/>
      <c r="K322" s="429"/>
      <c r="L322" s="429"/>
      <c r="M322" s="425"/>
      <c r="N322" s="270" t="s">
        <v>987</v>
      </c>
      <c r="O322" s="270" t="s">
        <v>705</v>
      </c>
      <c r="P322" s="270" t="s">
        <v>987</v>
      </c>
      <c r="Q322" s="177" t="s">
        <v>987</v>
      </c>
      <c r="R322" s="434"/>
      <c r="S322" s="434"/>
    </row>
    <row r="323" spans="3:19" ht="18" customHeight="1">
      <c r="C323" s="260">
        <f t="shared" si="2"/>
        <v>307</v>
      </c>
      <c r="D323" s="70"/>
      <c r="E323" s="269" t="s">
        <v>703</v>
      </c>
      <c r="F323" s="292"/>
      <c r="G323" s="429"/>
      <c r="H323" s="429"/>
      <c r="I323" s="429"/>
      <c r="J323" s="429"/>
      <c r="K323" s="429"/>
      <c r="L323" s="429"/>
      <c r="M323" s="425"/>
      <c r="N323" s="270" t="s">
        <v>988</v>
      </c>
      <c r="O323" s="270" t="s">
        <v>705</v>
      </c>
      <c r="P323" s="270" t="s">
        <v>988</v>
      </c>
      <c r="Q323" s="177" t="s">
        <v>988</v>
      </c>
      <c r="R323" s="434"/>
      <c r="S323" s="434"/>
    </row>
    <row r="324" spans="3:19" ht="18" customHeight="1">
      <c r="C324" s="260">
        <f t="shared" si="2"/>
        <v>308</v>
      </c>
      <c r="D324" s="70"/>
      <c r="E324" s="269" t="s">
        <v>703</v>
      </c>
      <c r="F324" s="292"/>
      <c r="G324" s="429"/>
      <c r="H324" s="429"/>
      <c r="I324" s="429"/>
      <c r="J324" s="429"/>
      <c r="K324" s="429"/>
      <c r="L324" s="429"/>
      <c r="M324" s="425"/>
      <c r="N324" s="270" t="s">
        <v>989</v>
      </c>
      <c r="O324" s="270" t="s">
        <v>705</v>
      </c>
      <c r="P324" s="270" t="s">
        <v>989</v>
      </c>
      <c r="Q324" s="177" t="s">
        <v>989</v>
      </c>
      <c r="R324" s="434"/>
      <c r="S324" s="434"/>
    </row>
    <row r="325" spans="3:19" ht="18" customHeight="1">
      <c r="C325" s="260">
        <f t="shared" si="2"/>
        <v>309</v>
      </c>
      <c r="D325" s="70"/>
      <c r="E325" s="269" t="s">
        <v>703</v>
      </c>
      <c r="F325" s="292"/>
      <c r="G325" s="429"/>
      <c r="H325" s="429"/>
      <c r="I325" s="429"/>
      <c r="J325" s="429"/>
      <c r="K325" s="429"/>
      <c r="L325" s="429"/>
      <c r="M325" s="425"/>
      <c r="N325" s="270" t="s">
        <v>990</v>
      </c>
      <c r="O325" s="270" t="s">
        <v>705</v>
      </c>
      <c r="P325" s="270" t="s">
        <v>990</v>
      </c>
      <c r="Q325" s="177" t="s">
        <v>990</v>
      </c>
      <c r="R325" s="434"/>
      <c r="S325" s="434"/>
    </row>
    <row r="326" spans="3:19" ht="18" customHeight="1">
      <c r="C326" s="260">
        <f t="shared" si="2"/>
        <v>310</v>
      </c>
      <c r="D326" s="70"/>
      <c r="E326" s="269" t="s">
        <v>703</v>
      </c>
      <c r="F326" s="292"/>
      <c r="G326" s="429"/>
      <c r="H326" s="429"/>
      <c r="I326" s="429"/>
      <c r="J326" s="429"/>
      <c r="K326" s="429"/>
      <c r="L326" s="429"/>
      <c r="M326" s="425"/>
      <c r="N326" s="270" t="s">
        <v>991</v>
      </c>
      <c r="O326" s="270" t="s">
        <v>705</v>
      </c>
      <c r="P326" s="270" t="s">
        <v>991</v>
      </c>
      <c r="Q326" s="177" t="s">
        <v>991</v>
      </c>
      <c r="R326" s="434"/>
      <c r="S326" s="434"/>
    </row>
    <row r="327" spans="3:19" ht="18" customHeight="1">
      <c r="C327" s="260">
        <f t="shared" si="2"/>
        <v>311</v>
      </c>
      <c r="D327" s="70"/>
      <c r="E327" s="269" t="s">
        <v>703</v>
      </c>
      <c r="F327" s="292"/>
      <c r="G327" s="429"/>
      <c r="H327" s="429"/>
      <c r="I327" s="429"/>
      <c r="J327" s="429"/>
      <c r="K327" s="429"/>
      <c r="L327" s="429"/>
      <c r="M327" s="425"/>
      <c r="N327" s="270" t="s">
        <v>992</v>
      </c>
      <c r="O327" s="270" t="s">
        <v>705</v>
      </c>
      <c r="P327" s="270" t="s">
        <v>992</v>
      </c>
      <c r="Q327" s="177" t="s">
        <v>992</v>
      </c>
      <c r="R327" s="434"/>
      <c r="S327" s="434"/>
    </row>
    <row r="328" spans="3:19" ht="18" customHeight="1">
      <c r="C328" s="260">
        <f t="shared" si="2"/>
        <v>312</v>
      </c>
      <c r="D328" s="70"/>
      <c r="E328" s="269" t="s">
        <v>703</v>
      </c>
      <c r="F328" s="292"/>
      <c r="G328" s="429"/>
      <c r="H328" s="429"/>
      <c r="I328" s="429"/>
      <c r="J328" s="429"/>
      <c r="K328" s="429"/>
      <c r="L328" s="429"/>
      <c r="M328" s="425"/>
      <c r="N328" s="270" t="s">
        <v>993</v>
      </c>
      <c r="O328" s="270" t="s">
        <v>705</v>
      </c>
      <c r="P328" s="270" t="s">
        <v>993</v>
      </c>
      <c r="Q328" s="177" t="s">
        <v>993</v>
      </c>
      <c r="R328" s="434"/>
      <c r="S328" s="434"/>
    </row>
    <row r="329" spans="3:19" ht="18" customHeight="1">
      <c r="C329" s="260">
        <f t="shared" si="2"/>
        <v>313</v>
      </c>
      <c r="D329" s="70"/>
      <c r="E329" s="269" t="s">
        <v>703</v>
      </c>
      <c r="F329" s="292"/>
      <c r="G329" s="429"/>
      <c r="H329" s="429"/>
      <c r="I329" s="429"/>
      <c r="J329" s="429"/>
      <c r="K329" s="429"/>
      <c r="L329" s="429"/>
      <c r="M329" s="425"/>
      <c r="N329" s="270" t="s">
        <v>994</v>
      </c>
      <c r="O329" s="270" t="s">
        <v>705</v>
      </c>
      <c r="P329" s="270" t="s">
        <v>994</v>
      </c>
      <c r="Q329" s="177" t="s">
        <v>994</v>
      </c>
      <c r="R329" s="434"/>
      <c r="S329" s="434"/>
    </row>
    <row r="330" spans="3:19" ht="18" customHeight="1">
      <c r="C330" s="260">
        <f t="shared" si="2"/>
        <v>314</v>
      </c>
      <c r="D330" s="70"/>
      <c r="E330" s="269" t="s">
        <v>703</v>
      </c>
      <c r="F330" s="292"/>
      <c r="G330" s="429"/>
      <c r="H330" s="429"/>
      <c r="I330" s="429"/>
      <c r="J330" s="429"/>
      <c r="K330" s="429"/>
      <c r="L330" s="429"/>
      <c r="M330" s="425"/>
      <c r="N330" s="270" t="s">
        <v>995</v>
      </c>
      <c r="O330" s="270" t="s">
        <v>705</v>
      </c>
      <c r="P330" s="270" t="s">
        <v>995</v>
      </c>
      <c r="Q330" s="177" t="s">
        <v>995</v>
      </c>
      <c r="R330" s="434"/>
      <c r="S330" s="434"/>
    </row>
    <row r="331" spans="3:19" ht="18" customHeight="1">
      <c r="C331" s="260">
        <f t="shared" si="2"/>
        <v>315</v>
      </c>
      <c r="D331" s="70"/>
      <c r="E331" s="269" t="s">
        <v>703</v>
      </c>
      <c r="F331" s="292"/>
      <c r="G331" s="429"/>
      <c r="H331" s="429"/>
      <c r="I331" s="429"/>
      <c r="J331" s="429"/>
      <c r="K331" s="429"/>
      <c r="L331" s="429"/>
      <c r="M331" s="425"/>
      <c r="N331" s="270" t="s">
        <v>996</v>
      </c>
      <c r="O331" s="270" t="s">
        <v>705</v>
      </c>
      <c r="P331" s="270" t="s">
        <v>996</v>
      </c>
      <c r="Q331" s="177" t="s">
        <v>996</v>
      </c>
      <c r="R331" s="434"/>
      <c r="S331" s="434"/>
    </row>
    <row r="332" spans="3:19" ht="18" customHeight="1">
      <c r="C332" s="260">
        <f t="shared" si="2"/>
        <v>316</v>
      </c>
      <c r="D332" s="70"/>
      <c r="E332" s="269" t="s">
        <v>703</v>
      </c>
      <c r="F332" s="292"/>
      <c r="G332" s="429"/>
      <c r="H332" s="429"/>
      <c r="I332" s="429"/>
      <c r="J332" s="429"/>
      <c r="K332" s="429"/>
      <c r="L332" s="429"/>
      <c r="M332" s="425"/>
      <c r="N332" s="270" t="s">
        <v>997</v>
      </c>
      <c r="O332" s="270" t="s">
        <v>705</v>
      </c>
      <c r="P332" s="270" t="s">
        <v>997</v>
      </c>
      <c r="Q332" s="177" t="s">
        <v>997</v>
      </c>
      <c r="R332" s="434"/>
      <c r="S332" s="434"/>
    </row>
    <row r="333" spans="3:19" ht="18" customHeight="1">
      <c r="C333" s="260">
        <f t="shared" si="2"/>
        <v>317</v>
      </c>
      <c r="D333" s="70"/>
      <c r="E333" s="269" t="s">
        <v>703</v>
      </c>
      <c r="F333" s="292"/>
      <c r="G333" s="429"/>
      <c r="H333" s="429"/>
      <c r="I333" s="429"/>
      <c r="J333" s="429"/>
      <c r="K333" s="429"/>
      <c r="L333" s="429"/>
      <c r="M333" s="425"/>
      <c r="N333" s="270" t="s">
        <v>998</v>
      </c>
      <c r="O333" s="270" t="s">
        <v>705</v>
      </c>
      <c r="P333" s="270" t="s">
        <v>998</v>
      </c>
      <c r="Q333" s="177" t="s">
        <v>998</v>
      </c>
      <c r="R333" s="434"/>
      <c r="S333" s="434"/>
    </row>
    <row r="334" spans="3:19" ht="18" customHeight="1">
      <c r="C334" s="260">
        <f t="shared" si="2"/>
        <v>318</v>
      </c>
      <c r="D334" s="70"/>
      <c r="E334" s="269" t="s">
        <v>703</v>
      </c>
      <c r="F334" s="292"/>
      <c r="G334" s="429"/>
      <c r="H334" s="429"/>
      <c r="I334" s="429"/>
      <c r="J334" s="429"/>
      <c r="K334" s="429"/>
      <c r="L334" s="429"/>
      <c r="M334" s="425"/>
      <c r="N334" s="270" t="s">
        <v>999</v>
      </c>
      <c r="O334" s="270" t="s">
        <v>705</v>
      </c>
      <c r="P334" s="270" t="s">
        <v>999</v>
      </c>
      <c r="Q334" s="177" t="s">
        <v>999</v>
      </c>
      <c r="R334" s="434"/>
      <c r="S334" s="434"/>
    </row>
    <row r="335" spans="3:19" ht="18" customHeight="1">
      <c r="C335" s="260">
        <f t="shared" si="2"/>
        <v>319</v>
      </c>
      <c r="D335" s="70"/>
      <c r="E335" s="269" t="s">
        <v>703</v>
      </c>
      <c r="F335" s="292"/>
      <c r="G335" s="429"/>
      <c r="H335" s="429"/>
      <c r="I335" s="429"/>
      <c r="J335" s="429"/>
      <c r="K335" s="429"/>
      <c r="L335" s="429"/>
      <c r="M335" s="425"/>
      <c r="N335" s="270" t="s">
        <v>1000</v>
      </c>
      <c r="O335" s="270" t="s">
        <v>705</v>
      </c>
      <c r="P335" s="270" t="s">
        <v>1000</v>
      </c>
      <c r="Q335" s="177" t="s">
        <v>1000</v>
      </c>
      <c r="R335" s="434"/>
      <c r="S335" s="434"/>
    </row>
    <row r="336" spans="3:19" ht="18" customHeight="1">
      <c r="C336" s="260">
        <f t="shared" si="2"/>
        <v>320</v>
      </c>
      <c r="D336" s="70"/>
      <c r="E336" s="269" t="s">
        <v>703</v>
      </c>
      <c r="F336" s="292"/>
      <c r="G336" s="429"/>
      <c r="H336" s="429"/>
      <c r="I336" s="429"/>
      <c r="J336" s="429"/>
      <c r="K336" s="429"/>
      <c r="L336" s="429"/>
      <c r="M336" s="425"/>
      <c r="N336" s="270" t="s">
        <v>1001</v>
      </c>
      <c r="O336" s="270" t="s">
        <v>705</v>
      </c>
      <c r="P336" s="270" t="s">
        <v>1001</v>
      </c>
      <c r="Q336" s="177" t="s">
        <v>1001</v>
      </c>
      <c r="R336" s="434"/>
      <c r="S336" s="434"/>
    </row>
    <row r="337" spans="3:19" ht="18" customHeight="1">
      <c r="C337" s="260">
        <f t="shared" si="2"/>
        <v>321</v>
      </c>
      <c r="D337" s="70"/>
      <c r="E337" s="269" t="s">
        <v>703</v>
      </c>
      <c r="F337" s="292"/>
      <c r="G337" s="429"/>
      <c r="H337" s="429"/>
      <c r="I337" s="429"/>
      <c r="J337" s="429"/>
      <c r="K337" s="429"/>
      <c r="L337" s="429"/>
      <c r="M337" s="425"/>
      <c r="N337" s="270" t="s">
        <v>1002</v>
      </c>
      <c r="O337" s="270" t="s">
        <v>705</v>
      </c>
      <c r="P337" s="270" t="s">
        <v>1002</v>
      </c>
      <c r="Q337" s="177" t="s">
        <v>1002</v>
      </c>
      <c r="R337" s="434"/>
      <c r="S337" s="434"/>
    </row>
    <row r="338" spans="3:19" ht="18" customHeight="1">
      <c r="C338" s="260">
        <f t="shared" si="2"/>
        <v>322</v>
      </c>
      <c r="D338" s="70"/>
      <c r="E338" s="269" t="s">
        <v>703</v>
      </c>
      <c r="F338" s="292"/>
      <c r="G338" s="429"/>
      <c r="H338" s="429"/>
      <c r="I338" s="429"/>
      <c r="J338" s="429"/>
      <c r="K338" s="429"/>
      <c r="L338" s="429"/>
      <c r="M338" s="425"/>
      <c r="N338" s="270" t="s">
        <v>1003</v>
      </c>
      <c r="O338" s="270" t="s">
        <v>705</v>
      </c>
      <c r="P338" s="270" t="s">
        <v>1003</v>
      </c>
      <c r="Q338" s="177" t="s">
        <v>1003</v>
      </c>
      <c r="R338" s="434"/>
      <c r="S338" s="434"/>
    </row>
    <row r="339" spans="3:19" ht="18" customHeight="1">
      <c r="C339" s="260">
        <f t="shared" si="2"/>
        <v>323</v>
      </c>
      <c r="D339" s="70"/>
      <c r="E339" s="269" t="s">
        <v>703</v>
      </c>
      <c r="F339" s="292"/>
      <c r="G339" s="429"/>
      <c r="H339" s="429"/>
      <c r="I339" s="429"/>
      <c r="J339" s="429"/>
      <c r="K339" s="429"/>
      <c r="L339" s="429"/>
      <c r="M339" s="425"/>
      <c r="N339" s="270" t="s">
        <v>1004</v>
      </c>
      <c r="O339" s="270" t="s">
        <v>705</v>
      </c>
      <c r="P339" s="270" t="s">
        <v>1004</v>
      </c>
      <c r="Q339" s="177" t="s">
        <v>1004</v>
      </c>
      <c r="R339" s="434"/>
      <c r="S339" s="434"/>
    </row>
    <row r="340" spans="3:19" ht="18" customHeight="1">
      <c r="C340" s="260">
        <f t="shared" si="2"/>
        <v>324</v>
      </c>
      <c r="D340" s="70"/>
      <c r="E340" s="269" t="s">
        <v>703</v>
      </c>
      <c r="F340" s="292"/>
      <c r="G340" s="429"/>
      <c r="H340" s="429"/>
      <c r="I340" s="429"/>
      <c r="J340" s="429"/>
      <c r="K340" s="429"/>
      <c r="L340" s="429"/>
      <c r="M340" s="425"/>
      <c r="N340" s="270" t="s">
        <v>1005</v>
      </c>
      <c r="O340" s="270" t="s">
        <v>705</v>
      </c>
      <c r="P340" s="270" t="s">
        <v>1005</v>
      </c>
      <c r="Q340" s="177" t="s">
        <v>1005</v>
      </c>
      <c r="R340" s="434"/>
      <c r="S340" s="434"/>
    </row>
    <row r="341" spans="3:19" ht="18" customHeight="1">
      <c r="C341" s="260">
        <f t="shared" si="2"/>
        <v>325</v>
      </c>
      <c r="D341" s="70"/>
      <c r="E341" s="269" t="s">
        <v>703</v>
      </c>
      <c r="F341" s="292"/>
      <c r="G341" s="429"/>
      <c r="H341" s="429"/>
      <c r="I341" s="429"/>
      <c r="J341" s="429"/>
      <c r="K341" s="429"/>
      <c r="L341" s="429"/>
      <c r="M341" s="425"/>
      <c r="N341" s="270" t="s">
        <v>1006</v>
      </c>
      <c r="O341" s="270" t="s">
        <v>705</v>
      </c>
      <c r="P341" s="270" t="s">
        <v>1006</v>
      </c>
      <c r="Q341" s="177" t="s">
        <v>1006</v>
      </c>
      <c r="R341" s="434"/>
      <c r="S341" s="434"/>
    </row>
    <row r="342" spans="3:19" ht="18" customHeight="1">
      <c r="C342" s="260">
        <f t="shared" si="2"/>
        <v>326</v>
      </c>
      <c r="D342" s="70"/>
      <c r="E342" s="269" t="s">
        <v>703</v>
      </c>
      <c r="F342" s="292"/>
      <c r="G342" s="429"/>
      <c r="H342" s="429"/>
      <c r="I342" s="429"/>
      <c r="J342" s="429"/>
      <c r="K342" s="429"/>
      <c r="L342" s="429"/>
      <c r="M342" s="425"/>
      <c r="N342" s="270" t="s">
        <v>1007</v>
      </c>
      <c r="O342" s="270" t="s">
        <v>705</v>
      </c>
      <c r="P342" s="270" t="s">
        <v>1007</v>
      </c>
      <c r="Q342" s="177" t="s">
        <v>1007</v>
      </c>
      <c r="R342" s="434"/>
      <c r="S342" s="434"/>
    </row>
    <row r="343" spans="3:19" ht="18" customHeight="1">
      <c r="C343" s="260">
        <f t="shared" si="2"/>
        <v>327</v>
      </c>
      <c r="D343" s="70"/>
      <c r="E343" s="269" t="s">
        <v>703</v>
      </c>
      <c r="F343" s="292"/>
      <c r="G343" s="429"/>
      <c r="H343" s="429"/>
      <c r="I343" s="429"/>
      <c r="J343" s="429"/>
      <c r="K343" s="429"/>
      <c r="L343" s="429"/>
      <c r="M343" s="425"/>
      <c r="N343" s="270" t="s">
        <v>1008</v>
      </c>
      <c r="O343" s="270" t="s">
        <v>705</v>
      </c>
      <c r="P343" s="270" t="s">
        <v>1008</v>
      </c>
      <c r="Q343" s="177" t="s">
        <v>1008</v>
      </c>
      <c r="R343" s="434"/>
      <c r="S343" s="434"/>
    </row>
    <row r="344" spans="3:19" ht="18" customHeight="1">
      <c r="C344" s="260">
        <f t="shared" si="2"/>
        <v>328</v>
      </c>
      <c r="D344" s="70"/>
      <c r="E344" s="269" t="s">
        <v>703</v>
      </c>
      <c r="F344" s="292"/>
      <c r="G344" s="429"/>
      <c r="H344" s="429"/>
      <c r="I344" s="429"/>
      <c r="J344" s="429"/>
      <c r="K344" s="429"/>
      <c r="L344" s="429"/>
      <c r="M344" s="425"/>
      <c r="N344" s="270" t="s">
        <v>1009</v>
      </c>
      <c r="O344" s="270" t="s">
        <v>705</v>
      </c>
      <c r="P344" s="270" t="s">
        <v>1009</v>
      </c>
      <c r="Q344" s="177" t="s">
        <v>1009</v>
      </c>
      <c r="R344" s="434"/>
      <c r="S344" s="434"/>
    </row>
    <row r="345" spans="3:19" ht="18" customHeight="1">
      <c r="C345" s="260">
        <f t="shared" si="2"/>
        <v>329</v>
      </c>
      <c r="D345" s="70"/>
      <c r="E345" s="269" t="s">
        <v>703</v>
      </c>
      <c r="F345" s="292"/>
      <c r="G345" s="429"/>
      <c r="H345" s="429"/>
      <c r="I345" s="429"/>
      <c r="J345" s="429"/>
      <c r="K345" s="429"/>
      <c r="L345" s="429"/>
      <c r="M345" s="425"/>
      <c r="N345" s="270" t="s">
        <v>1010</v>
      </c>
      <c r="O345" s="270" t="s">
        <v>705</v>
      </c>
      <c r="P345" s="270" t="s">
        <v>1010</v>
      </c>
      <c r="Q345" s="177" t="s">
        <v>1010</v>
      </c>
      <c r="R345" s="434"/>
      <c r="S345" s="434"/>
    </row>
    <row r="346" spans="3:19" ht="18" customHeight="1">
      <c r="C346" s="260">
        <f t="shared" si="2"/>
        <v>330</v>
      </c>
      <c r="D346" s="70"/>
      <c r="E346" s="269" t="s">
        <v>703</v>
      </c>
      <c r="F346" s="292"/>
      <c r="G346" s="429"/>
      <c r="H346" s="429"/>
      <c r="I346" s="429"/>
      <c r="J346" s="429"/>
      <c r="K346" s="429"/>
      <c r="L346" s="429"/>
      <c r="M346" s="425"/>
      <c r="N346" s="270" t="s">
        <v>1011</v>
      </c>
      <c r="O346" s="270" t="s">
        <v>705</v>
      </c>
      <c r="P346" s="270" t="s">
        <v>1011</v>
      </c>
      <c r="Q346" s="177" t="s">
        <v>1011</v>
      </c>
      <c r="R346" s="434"/>
      <c r="S346" s="434"/>
    </row>
    <row r="347" spans="3:19" ht="18" customHeight="1">
      <c r="C347" s="260">
        <f t="shared" si="2"/>
        <v>331</v>
      </c>
      <c r="D347" s="70"/>
      <c r="E347" s="269" t="s">
        <v>703</v>
      </c>
      <c r="F347" s="292"/>
      <c r="G347" s="429"/>
      <c r="H347" s="429"/>
      <c r="I347" s="429"/>
      <c r="J347" s="429"/>
      <c r="K347" s="429"/>
      <c r="L347" s="429"/>
      <c r="M347" s="425"/>
      <c r="N347" s="270" t="s">
        <v>1012</v>
      </c>
      <c r="O347" s="270" t="s">
        <v>705</v>
      </c>
      <c r="P347" s="270" t="s">
        <v>1012</v>
      </c>
      <c r="Q347" s="177" t="s">
        <v>1012</v>
      </c>
      <c r="R347" s="434"/>
      <c r="S347" s="434"/>
    </row>
    <row r="348" spans="3:19" ht="18" customHeight="1">
      <c r="C348" s="260">
        <f t="shared" si="2"/>
        <v>332</v>
      </c>
      <c r="D348" s="70"/>
      <c r="E348" s="269" t="s">
        <v>703</v>
      </c>
      <c r="F348" s="292"/>
      <c r="G348" s="429"/>
      <c r="H348" s="429"/>
      <c r="I348" s="429"/>
      <c r="J348" s="429"/>
      <c r="K348" s="429"/>
      <c r="L348" s="429"/>
      <c r="M348" s="425"/>
      <c r="N348" s="270" t="s">
        <v>1013</v>
      </c>
      <c r="O348" s="270" t="s">
        <v>705</v>
      </c>
      <c r="P348" s="270" t="s">
        <v>1013</v>
      </c>
      <c r="Q348" s="177" t="s">
        <v>1013</v>
      </c>
      <c r="R348" s="434"/>
      <c r="S348" s="434"/>
    </row>
    <row r="349" spans="3:19" ht="18" customHeight="1">
      <c r="C349" s="260">
        <f t="shared" si="2"/>
        <v>333</v>
      </c>
      <c r="D349" s="70"/>
      <c r="E349" s="269" t="s">
        <v>703</v>
      </c>
      <c r="F349" s="292"/>
      <c r="G349" s="429"/>
      <c r="H349" s="429"/>
      <c r="I349" s="429"/>
      <c r="J349" s="429"/>
      <c r="K349" s="429"/>
      <c r="L349" s="429"/>
      <c r="M349" s="425"/>
      <c r="N349" s="270" t="s">
        <v>1014</v>
      </c>
      <c r="O349" s="270" t="s">
        <v>705</v>
      </c>
      <c r="P349" s="270" t="s">
        <v>1014</v>
      </c>
      <c r="Q349" s="177" t="s">
        <v>1014</v>
      </c>
      <c r="R349" s="434"/>
      <c r="S349" s="434"/>
    </row>
    <row r="350" spans="3:19" ht="18" customHeight="1">
      <c r="C350" s="260">
        <f t="shared" si="2"/>
        <v>334</v>
      </c>
      <c r="D350" s="70"/>
      <c r="E350" s="269" t="s">
        <v>703</v>
      </c>
      <c r="F350" s="292"/>
      <c r="G350" s="429"/>
      <c r="H350" s="429"/>
      <c r="I350" s="429"/>
      <c r="J350" s="429"/>
      <c r="K350" s="429"/>
      <c r="L350" s="429"/>
      <c r="M350" s="425"/>
      <c r="N350" s="270" t="s">
        <v>1015</v>
      </c>
      <c r="O350" s="270" t="s">
        <v>705</v>
      </c>
      <c r="P350" s="270" t="s">
        <v>1015</v>
      </c>
      <c r="Q350" s="177" t="s">
        <v>1015</v>
      </c>
      <c r="R350" s="434"/>
      <c r="S350" s="434"/>
    </row>
    <row r="351" spans="3:19" ht="18" customHeight="1">
      <c r="C351" s="260">
        <f t="shared" si="2"/>
        <v>335</v>
      </c>
      <c r="D351" s="70"/>
      <c r="E351" s="269" t="s">
        <v>703</v>
      </c>
      <c r="F351" s="292"/>
      <c r="G351" s="429"/>
      <c r="H351" s="429"/>
      <c r="I351" s="429"/>
      <c r="J351" s="429"/>
      <c r="K351" s="429"/>
      <c r="L351" s="429"/>
      <c r="M351" s="425"/>
      <c r="N351" s="270" t="s">
        <v>1016</v>
      </c>
      <c r="O351" s="270" t="s">
        <v>705</v>
      </c>
      <c r="P351" s="270" t="s">
        <v>1016</v>
      </c>
      <c r="Q351" s="177" t="s">
        <v>1016</v>
      </c>
      <c r="R351" s="434"/>
      <c r="S351" s="434"/>
    </row>
    <row r="352" spans="3:19" ht="18" customHeight="1">
      <c r="C352" s="260">
        <f t="shared" si="2"/>
        <v>336</v>
      </c>
      <c r="D352" s="70"/>
      <c r="E352" s="269" t="s">
        <v>703</v>
      </c>
      <c r="F352" s="292"/>
      <c r="G352" s="429"/>
      <c r="H352" s="429"/>
      <c r="I352" s="429"/>
      <c r="J352" s="429"/>
      <c r="K352" s="429"/>
      <c r="L352" s="429"/>
      <c r="M352" s="425"/>
      <c r="N352" s="270" t="s">
        <v>1017</v>
      </c>
      <c r="O352" s="270" t="s">
        <v>705</v>
      </c>
      <c r="P352" s="270" t="s">
        <v>1017</v>
      </c>
      <c r="Q352" s="177" t="s">
        <v>1017</v>
      </c>
      <c r="R352" s="434"/>
      <c r="S352" s="434"/>
    </row>
    <row r="353" spans="3:19" ht="18" customHeight="1">
      <c r="C353" s="260">
        <f t="shared" si="2"/>
        <v>337</v>
      </c>
      <c r="D353" s="70"/>
      <c r="E353" s="269" t="s">
        <v>703</v>
      </c>
      <c r="F353" s="292"/>
      <c r="G353" s="429"/>
      <c r="H353" s="429"/>
      <c r="I353" s="429"/>
      <c r="J353" s="429"/>
      <c r="K353" s="429"/>
      <c r="L353" s="429"/>
      <c r="M353" s="425"/>
      <c r="N353" s="270" t="s">
        <v>1018</v>
      </c>
      <c r="O353" s="270" t="s">
        <v>705</v>
      </c>
      <c r="P353" s="270" t="s">
        <v>1018</v>
      </c>
      <c r="Q353" s="177" t="s">
        <v>1018</v>
      </c>
      <c r="R353" s="434"/>
      <c r="S353" s="434"/>
    </row>
    <row r="354" spans="3:19" ht="18" customHeight="1">
      <c r="C354" s="260">
        <f t="shared" si="2"/>
        <v>338</v>
      </c>
      <c r="D354" s="70"/>
      <c r="E354" s="269" t="s">
        <v>703</v>
      </c>
      <c r="F354" s="292"/>
      <c r="G354" s="429"/>
      <c r="H354" s="429"/>
      <c r="I354" s="429"/>
      <c r="J354" s="429"/>
      <c r="K354" s="429"/>
      <c r="L354" s="429"/>
      <c r="M354" s="425"/>
      <c r="N354" s="270" t="s">
        <v>1019</v>
      </c>
      <c r="O354" s="270" t="s">
        <v>705</v>
      </c>
      <c r="P354" s="270" t="s">
        <v>1019</v>
      </c>
      <c r="Q354" s="177" t="s">
        <v>1019</v>
      </c>
      <c r="R354" s="434"/>
      <c r="S354" s="434"/>
    </row>
    <row r="355" spans="3:19" ht="18" customHeight="1">
      <c r="C355" s="260">
        <f t="shared" si="2"/>
        <v>339</v>
      </c>
      <c r="D355" s="70"/>
      <c r="E355" s="269" t="s">
        <v>703</v>
      </c>
      <c r="F355" s="292"/>
      <c r="G355" s="429"/>
      <c r="H355" s="429"/>
      <c r="I355" s="429"/>
      <c r="J355" s="429"/>
      <c r="K355" s="429"/>
      <c r="L355" s="429"/>
      <c r="M355" s="425"/>
      <c r="N355" s="270" t="s">
        <v>1020</v>
      </c>
      <c r="O355" s="270" t="s">
        <v>705</v>
      </c>
      <c r="P355" s="270" t="s">
        <v>1020</v>
      </c>
      <c r="Q355" s="177" t="s">
        <v>1020</v>
      </c>
      <c r="R355" s="434"/>
      <c r="S355" s="434"/>
    </row>
    <row r="356" spans="3:19" ht="18" customHeight="1">
      <c r="C356" s="260">
        <f t="shared" si="2"/>
        <v>340</v>
      </c>
      <c r="D356" s="70"/>
      <c r="E356" s="269" t="s">
        <v>703</v>
      </c>
      <c r="F356" s="292"/>
      <c r="G356" s="429"/>
      <c r="H356" s="429"/>
      <c r="I356" s="429"/>
      <c r="J356" s="429"/>
      <c r="K356" s="429"/>
      <c r="L356" s="429"/>
      <c r="M356" s="425"/>
      <c r="N356" s="270" t="s">
        <v>1021</v>
      </c>
      <c r="O356" s="270" t="s">
        <v>705</v>
      </c>
      <c r="P356" s="270" t="s">
        <v>1021</v>
      </c>
      <c r="Q356" s="177" t="s">
        <v>1021</v>
      </c>
      <c r="R356" s="434"/>
      <c r="S356" s="434"/>
    </row>
    <row r="357" spans="3:19" ht="18" customHeight="1">
      <c r="C357" s="260">
        <f t="shared" si="2"/>
        <v>341</v>
      </c>
      <c r="D357" s="70"/>
      <c r="E357" s="269" t="s">
        <v>703</v>
      </c>
      <c r="F357" s="292"/>
      <c r="G357" s="429"/>
      <c r="H357" s="429"/>
      <c r="I357" s="429"/>
      <c r="J357" s="429"/>
      <c r="K357" s="429"/>
      <c r="L357" s="429"/>
      <c r="M357" s="425"/>
      <c r="N357" s="270" t="s">
        <v>1022</v>
      </c>
      <c r="O357" s="270" t="s">
        <v>705</v>
      </c>
      <c r="P357" s="270" t="s">
        <v>1022</v>
      </c>
      <c r="Q357" s="177" t="s">
        <v>1022</v>
      </c>
      <c r="R357" s="434"/>
      <c r="S357" s="434"/>
    </row>
    <row r="358" spans="3:19" ht="18" customHeight="1">
      <c r="C358" s="260">
        <f t="shared" si="2"/>
        <v>342</v>
      </c>
      <c r="D358" s="70"/>
      <c r="E358" s="269" t="s">
        <v>703</v>
      </c>
      <c r="F358" s="292"/>
      <c r="G358" s="429"/>
      <c r="H358" s="429"/>
      <c r="I358" s="429"/>
      <c r="J358" s="429"/>
      <c r="K358" s="429"/>
      <c r="L358" s="429"/>
      <c r="M358" s="425"/>
      <c r="N358" s="270" t="s">
        <v>1023</v>
      </c>
      <c r="O358" s="270" t="s">
        <v>705</v>
      </c>
      <c r="P358" s="270" t="s">
        <v>1023</v>
      </c>
      <c r="Q358" s="177" t="s">
        <v>1023</v>
      </c>
      <c r="R358" s="434"/>
      <c r="S358" s="434"/>
    </row>
    <row r="359" spans="3:19" ht="18" customHeight="1">
      <c r="C359" s="260">
        <f t="shared" si="2"/>
        <v>343</v>
      </c>
      <c r="D359" s="70"/>
      <c r="E359" s="269" t="s">
        <v>703</v>
      </c>
      <c r="F359" s="292"/>
      <c r="G359" s="429"/>
      <c r="H359" s="429"/>
      <c r="I359" s="429"/>
      <c r="J359" s="429"/>
      <c r="K359" s="429"/>
      <c r="L359" s="429"/>
      <c r="M359" s="425"/>
      <c r="N359" s="270" t="s">
        <v>1024</v>
      </c>
      <c r="O359" s="270" t="s">
        <v>705</v>
      </c>
      <c r="P359" s="270" t="s">
        <v>1024</v>
      </c>
      <c r="Q359" s="177" t="s">
        <v>1024</v>
      </c>
      <c r="R359" s="434"/>
      <c r="S359" s="434"/>
    </row>
    <row r="360" spans="3:19" ht="18" customHeight="1">
      <c r="C360" s="260">
        <f t="shared" si="2"/>
        <v>344</v>
      </c>
      <c r="D360" s="70"/>
      <c r="E360" s="269" t="s">
        <v>703</v>
      </c>
      <c r="F360" s="292"/>
      <c r="G360" s="429"/>
      <c r="H360" s="429"/>
      <c r="I360" s="429"/>
      <c r="J360" s="429"/>
      <c r="K360" s="429"/>
      <c r="L360" s="429"/>
      <c r="M360" s="425"/>
      <c r="N360" s="270" t="s">
        <v>1025</v>
      </c>
      <c r="O360" s="270" t="s">
        <v>705</v>
      </c>
      <c r="P360" s="270" t="s">
        <v>1025</v>
      </c>
      <c r="Q360" s="177" t="s">
        <v>1025</v>
      </c>
      <c r="R360" s="434"/>
      <c r="S360" s="434"/>
    </row>
    <row r="361" spans="3:19" ht="18" customHeight="1">
      <c r="C361" s="260">
        <f t="shared" si="2"/>
        <v>345</v>
      </c>
      <c r="D361" s="70"/>
      <c r="E361" s="269" t="s">
        <v>703</v>
      </c>
      <c r="F361" s="292"/>
      <c r="G361" s="429"/>
      <c r="H361" s="429"/>
      <c r="I361" s="429"/>
      <c r="J361" s="429"/>
      <c r="K361" s="429"/>
      <c r="L361" s="429"/>
      <c r="M361" s="425"/>
      <c r="N361" s="270" t="s">
        <v>1026</v>
      </c>
      <c r="O361" s="270" t="s">
        <v>705</v>
      </c>
      <c r="P361" s="270" t="s">
        <v>1026</v>
      </c>
      <c r="Q361" s="177" t="s">
        <v>1026</v>
      </c>
      <c r="R361" s="434"/>
      <c r="S361" s="434"/>
    </row>
    <row r="362" spans="3:19" ht="18" customHeight="1">
      <c r="C362" s="260">
        <f t="shared" si="2"/>
        <v>346</v>
      </c>
      <c r="D362" s="70"/>
      <c r="E362" s="269" t="s">
        <v>703</v>
      </c>
      <c r="F362" s="292"/>
      <c r="G362" s="429"/>
      <c r="H362" s="429"/>
      <c r="I362" s="429"/>
      <c r="J362" s="429"/>
      <c r="K362" s="429"/>
      <c r="L362" s="429"/>
      <c r="M362" s="425"/>
      <c r="N362" s="270" t="s">
        <v>1027</v>
      </c>
      <c r="O362" s="270" t="s">
        <v>705</v>
      </c>
      <c r="P362" s="270" t="s">
        <v>1027</v>
      </c>
      <c r="Q362" s="177" t="s">
        <v>1027</v>
      </c>
      <c r="R362" s="434"/>
      <c r="S362" s="434"/>
    </row>
    <row r="363" spans="3:19" ht="18" customHeight="1">
      <c r="C363" s="260">
        <f t="shared" si="2"/>
        <v>347</v>
      </c>
      <c r="D363" s="70"/>
      <c r="E363" s="269" t="s">
        <v>703</v>
      </c>
      <c r="F363" s="292"/>
      <c r="G363" s="429"/>
      <c r="H363" s="429"/>
      <c r="I363" s="429"/>
      <c r="J363" s="429"/>
      <c r="K363" s="429"/>
      <c r="L363" s="429"/>
      <c r="M363" s="425"/>
      <c r="N363" s="270" t="s">
        <v>1028</v>
      </c>
      <c r="O363" s="270" t="s">
        <v>705</v>
      </c>
      <c r="P363" s="270" t="s">
        <v>1028</v>
      </c>
      <c r="Q363" s="177" t="s">
        <v>1028</v>
      </c>
      <c r="R363" s="434"/>
      <c r="S363" s="434"/>
    </row>
    <row r="364" spans="3:19" ht="18" customHeight="1">
      <c r="C364" s="260">
        <f t="shared" ref="C364:C606" si="3">ROW()-16</f>
        <v>348</v>
      </c>
      <c r="D364" s="70"/>
      <c r="E364" s="269" t="s">
        <v>703</v>
      </c>
      <c r="F364" s="292"/>
      <c r="G364" s="429"/>
      <c r="H364" s="429"/>
      <c r="I364" s="429"/>
      <c r="J364" s="429"/>
      <c r="K364" s="429"/>
      <c r="L364" s="429"/>
      <c r="M364" s="425"/>
      <c r="N364" s="270" t="s">
        <v>1029</v>
      </c>
      <c r="O364" s="270" t="s">
        <v>705</v>
      </c>
      <c r="P364" s="270" t="s">
        <v>1029</v>
      </c>
      <c r="Q364" s="177" t="s">
        <v>1029</v>
      </c>
      <c r="R364" s="434"/>
      <c r="S364" s="434"/>
    </row>
    <row r="365" spans="3:19" ht="18" customHeight="1">
      <c r="C365" s="260">
        <f t="shared" si="3"/>
        <v>349</v>
      </c>
      <c r="D365" s="70"/>
      <c r="E365" s="269" t="s">
        <v>703</v>
      </c>
      <c r="F365" s="292"/>
      <c r="G365" s="429"/>
      <c r="H365" s="429"/>
      <c r="I365" s="429"/>
      <c r="J365" s="429"/>
      <c r="K365" s="429"/>
      <c r="L365" s="429"/>
      <c r="M365" s="425"/>
      <c r="N365" s="270" t="s">
        <v>1030</v>
      </c>
      <c r="O365" s="270" t="s">
        <v>705</v>
      </c>
      <c r="P365" s="270" t="s">
        <v>1030</v>
      </c>
      <c r="Q365" s="177" t="s">
        <v>1030</v>
      </c>
      <c r="R365" s="434"/>
      <c r="S365" s="434"/>
    </row>
    <row r="366" spans="3:19" ht="18" customHeight="1">
      <c r="C366" s="260">
        <f t="shared" si="3"/>
        <v>350</v>
      </c>
      <c r="D366" s="70"/>
      <c r="E366" s="269" t="s">
        <v>703</v>
      </c>
      <c r="F366" s="292"/>
      <c r="G366" s="429"/>
      <c r="H366" s="429"/>
      <c r="I366" s="429"/>
      <c r="J366" s="429"/>
      <c r="K366" s="429"/>
      <c r="L366" s="429"/>
      <c r="M366" s="425"/>
      <c r="N366" s="270" t="s">
        <v>1031</v>
      </c>
      <c r="O366" s="270" t="s">
        <v>705</v>
      </c>
      <c r="P366" s="270" t="s">
        <v>1031</v>
      </c>
      <c r="Q366" s="177" t="s">
        <v>1031</v>
      </c>
      <c r="R366" s="434"/>
      <c r="S366" s="434"/>
    </row>
    <row r="367" spans="3:19" ht="18" customHeight="1">
      <c r="C367" s="260">
        <f t="shared" si="3"/>
        <v>351</v>
      </c>
      <c r="D367" s="70"/>
      <c r="E367" s="269" t="s">
        <v>703</v>
      </c>
      <c r="F367" s="292"/>
      <c r="G367" s="429"/>
      <c r="H367" s="429"/>
      <c r="I367" s="429"/>
      <c r="J367" s="429"/>
      <c r="K367" s="429"/>
      <c r="L367" s="429"/>
      <c r="M367" s="425"/>
      <c r="N367" s="270" t="s">
        <v>1032</v>
      </c>
      <c r="O367" s="270" t="s">
        <v>705</v>
      </c>
      <c r="P367" s="270" t="s">
        <v>1032</v>
      </c>
      <c r="Q367" s="177" t="s">
        <v>1032</v>
      </c>
      <c r="R367" s="434"/>
      <c r="S367" s="434"/>
    </row>
    <row r="368" spans="3:19" ht="18" customHeight="1">
      <c r="C368" s="260">
        <f t="shared" si="3"/>
        <v>352</v>
      </c>
      <c r="D368" s="70"/>
      <c r="E368" s="269" t="s">
        <v>703</v>
      </c>
      <c r="F368" s="292"/>
      <c r="G368" s="429"/>
      <c r="H368" s="429"/>
      <c r="I368" s="429"/>
      <c r="J368" s="429"/>
      <c r="K368" s="429"/>
      <c r="L368" s="429"/>
      <c r="M368" s="425"/>
      <c r="N368" s="270" t="s">
        <v>1033</v>
      </c>
      <c r="O368" s="270" t="s">
        <v>705</v>
      </c>
      <c r="P368" s="270" t="s">
        <v>1033</v>
      </c>
      <c r="Q368" s="177" t="s">
        <v>1033</v>
      </c>
      <c r="R368" s="434"/>
      <c r="S368" s="434"/>
    </row>
    <row r="369" spans="3:19" ht="18" customHeight="1">
      <c r="C369" s="260">
        <f t="shared" si="3"/>
        <v>353</v>
      </c>
      <c r="D369" s="70"/>
      <c r="E369" s="269" t="s">
        <v>703</v>
      </c>
      <c r="F369" s="292"/>
      <c r="G369" s="429"/>
      <c r="H369" s="429"/>
      <c r="I369" s="429"/>
      <c r="J369" s="429"/>
      <c r="K369" s="429"/>
      <c r="L369" s="429"/>
      <c r="M369" s="425"/>
      <c r="N369" s="270" t="s">
        <v>1034</v>
      </c>
      <c r="O369" s="270" t="s">
        <v>705</v>
      </c>
      <c r="P369" s="270" t="s">
        <v>1034</v>
      </c>
      <c r="Q369" s="177" t="s">
        <v>1034</v>
      </c>
      <c r="R369" s="434"/>
      <c r="S369" s="434"/>
    </row>
    <row r="370" spans="3:19" ht="18" customHeight="1">
      <c r="C370" s="260">
        <f t="shared" si="3"/>
        <v>354</v>
      </c>
      <c r="D370" s="70"/>
      <c r="E370" s="269" t="s">
        <v>703</v>
      </c>
      <c r="F370" s="292"/>
      <c r="G370" s="429"/>
      <c r="H370" s="429"/>
      <c r="I370" s="429"/>
      <c r="J370" s="429"/>
      <c r="K370" s="429"/>
      <c r="L370" s="429"/>
      <c r="M370" s="425"/>
      <c r="N370" s="270" t="s">
        <v>1035</v>
      </c>
      <c r="O370" s="270" t="s">
        <v>705</v>
      </c>
      <c r="P370" s="270" t="s">
        <v>1035</v>
      </c>
      <c r="Q370" s="177" t="s">
        <v>1035</v>
      </c>
      <c r="R370" s="434"/>
      <c r="S370" s="434"/>
    </row>
    <row r="371" spans="3:19" ht="18" customHeight="1">
      <c r="C371" s="260">
        <f t="shared" si="3"/>
        <v>355</v>
      </c>
      <c r="D371" s="70"/>
      <c r="E371" s="269" t="s">
        <v>703</v>
      </c>
      <c r="F371" s="292"/>
      <c r="G371" s="429"/>
      <c r="H371" s="429"/>
      <c r="I371" s="429"/>
      <c r="J371" s="429"/>
      <c r="K371" s="429"/>
      <c r="L371" s="429"/>
      <c r="M371" s="425"/>
      <c r="N371" s="270" t="s">
        <v>1036</v>
      </c>
      <c r="O371" s="270" t="s">
        <v>705</v>
      </c>
      <c r="P371" s="270" t="s">
        <v>1036</v>
      </c>
      <c r="Q371" s="177" t="s">
        <v>1036</v>
      </c>
      <c r="R371" s="434"/>
      <c r="S371" s="434"/>
    </row>
    <row r="372" spans="3:19" ht="18" customHeight="1">
      <c r="C372" s="260">
        <f t="shared" si="3"/>
        <v>356</v>
      </c>
      <c r="D372" s="70"/>
      <c r="E372" s="269" t="s">
        <v>703</v>
      </c>
      <c r="F372" s="292"/>
      <c r="G372" s="429"/>
      <c r="H372" s="429"/>
      <c r="I372" s="429"/>
      <c r="J372" s="429"/>
      <c r="K372" s="429"/>
      <c r="L372" s="429"/>
      <c r="M372" s="425"/>
      <c r="N372" s="270" t="s">
        <v>1037</v>
      </c>
      <c r="O372" s="270" t="s">
        <v>705</v>
      </c>
      <c r="P372" s="270" t="s">
        <v>1037</v>
      </c>
      <c r="Q372" s="177" t="s">
        <v>1037</v>
      </c>
      <c r="R372" s="434"/>
      <c r="S372" s="434"/>
    </row>
    <row r="373" spans="3:19" ht="18" customHeight="1">
      <c r="C373" s="260">
        <f t="shared" si="3"/>
        <v>357</v>
      </c>
      <c r="D373" s="70"/>
      <c r="E373" s="269" t="s">
        <v>703</v>
      </c>
      <c r="F373" s="292"/>
      <c r="G373" s="429"/>
      <c r="H373" s="429"/>
      <c r="I373" s="429"/>
      <c r="J373" s="429"/>
      <c r="K373" s="429"/>
      <c r="L373" s="429"/>
      <c r="M373" s="425"/>
      <c r="N373" s="270" t="s">
        <v>1038</v>
      </c>
      <c r="O373" s="270" t="s">
        <v>705</v>
      </c>
      <c r="P373" s="270" t="s">
        <v>1038</v>
      </c>
      <c r="Q373" s="177" t="s">
        <v>1038</v>
      </c>
      <c r="R373" s="434"/>
      <c r="S373" s="434"/>
    </row>
    <row r="374" spans="3:19" ht="18" customHeight="1">
      <c r="C374" s="260">
        <f t="shared" si="3"/>
        <v>358</v>
      </c>
      <c r="D374" s="70"/>
      <c r="E374" s="269" t="s">
        <v>703</v>
      </c>
      <c r="F374" s="292"/>
      <c r="G374" s="429"/>
      <c r="H374" s="429"/>
      <c r="I374" s="429"/>
      <c r="J374" s="429"/>
      <c r="K374" s="429"/>
      <c r="L374" s="429"/>
      <c r="M374" s="425"/>
      <c r="N374" s="270" t="s">
        <v>1039</v>
      </c>
      <c r="O374" s="270" t="s">
        <v>705</v>
      </c>
      <c r="P374" s="270" t="s">
        <v>1039</v>
      </c>
      <c r="Q374" s="177" t="s">
        <v>1039</v>
      </c>
      <c r="R374" s="434"/>
      <c r="S374" s="434"/>
    </row>
    <row r="375" spans="3:19" ht="18" customHeight="1">
      <c r="C375" s="260">
        <f t="shared" si="3"/>
        <v>359</v>
      </c>
      <c r="D375" s="70"/>
      <c r="E375" s="269" t="s">
        <v>703</v>
      </c>
      <c r="F375" s="292"/>
      <c r="G375" s="429"/>
      <c r="H375" s="429"/>
      <c r="I375" s="429"/>
      <c r="J375" s="429"/>
      <c r="K375" s="429"/>
      <c r="L375" s="429"/>
      <c r="M375" s="425"/>
      <c r="N375" s="270" t="s">
        <v>1040</v>
      </c>
      <c r="O375" s="270" t="s">
        <v>705</v>
      </c>
      <c r="P375" s="270" t="s">
        <v>1040</v>
      </c>
      <c r="Q375" s="177" t="s">
        <v>1040</v>
      </c>
      <c r="R375" s="434"/>
      <c r="S375" s="434"/>
    </row>
    <row r="376" spans="3:19" ht="18" customHeight="1">
      <c r="C376" s="260">
        <f t="shared" si="3"/>
        <v>360</v>
      </c>
      <c r="D376" s="70"/>
      <c r="E376" s="269" t="s">
        <v>703</v>
      </c>
      <c r="F376" s="292"/>
      <c r="G376" s="429"/>
      <c r="H376" s="429"/>
      <c r="I376" s="429"/>
      <c r="J376" s="429"/>
      <c r="K376" s="429"/>
      <c r="L376" s="429"/>
      <c r="M376" s="425"/>
      <c r="N376" s="270" t="s">
        <v>1041</v>
      </c>
      <c r="O376" s="270" t="s">
        <v>705</v>
      </c>
      <c r="P376" s="270" t="s">
        <v>1041</v>
      </c>
      <c r="Q376" s="177" t="s">
        <v>1041</v>
      </c>
      <c r="R376" s="434"/>
      <c r="S376" s="434"/>
    </row>
    <row r="377" spans="3:19" ht="18" customHeight="1">
      <c r="C377" s="260">
        <f t="shared" si="3"/>
        <v>361</v>
      </c>
      <c r="D377" s="70"/>
      <c r="E377" s="269" t="s">
        <v>703</v>
      </c>
      <c r="F377" s="292"/>
      <c r="G377" s="429"/>
      <c r="H377" s="429"/>
      <c r="I377" s="429"/>
      <c r="J377" s="429"/>
      <c r="K377" s="429"/>
      <c r="L377" s="429"/>
      <c r="M377" s="425"/>
      <c r="N377" s="270" t="s">
        <v>1042</v>
      </c>
      <c r="O377" s="270" t="s">
        <v>705</v>
      </c>
      <c r="P377" s="270" t="s">
        <v>1042</v>
      </c>
      <c r="Q377" s="177" t="s">
        <v>1042</v>
      </c>
      <c r="R377" s="434"/>
      <c r="S377" s="434"/>
    </row>
    <row r="378" spans="3:19" ht="18" customHeight="1">
      <c r="C378" s="260">
        <f t="shared" si="3"/>
        <v>362</v>
      </c>
      <c r="D378" s="70"/>
      <c r="E378" s="269" t="s">
        <v>703</v>
      </c>
      <c r="F378" s="292"/>
      <c r="G378" s="429"/>
      <c r="H378" s="429"/>
      <c r="I378" s="429"/>
      <c r="J378" s="429"/>
      <c r="K378" s="429"/>
      <c r="L378" s="429"/>
      <c r="M378" s="425"/>
      <c r="N378" s="270" t="s">
        <v>1043</v>
      </c>
      <c r="O378" s="270" t="s">
        <v>705</v>
      </c>
      <c r="P378" s="270" t="s">
        <v>1043</v>
      </c>
      <c r="Q378" s="177" t="s">
        <v>1043</v>
      </c>
      <c r="R378" s="434"/>
      <c r="S378" s="434"/>
    </row>
    <row r="379" spans="3:19" ht="18" customHeight="1">
      <c r="C379" s="260">
        <f t="shared" si="3"/>
        <v>363</v>
      </c>
      <c r="D379" s="70"/>
      <c r="E379" s="269" t="s">
        <v>703</v>
      </c>
      <c r="F379" s="292"/>
      <c r="G379" s="429"/>
      <c r="H379" s="429"/>
      <c r="I379" s="429"/>
      <c r="J379" s="429"/>
      <c r="K379" s="429"/>
      <c r="L379" s="429"/>
      <c r="M379" s="425"/>
      <c r="N379" s="270" t="s">
        <v>1044</v>
      </c>
      <c r="O379" s="270" t="s">
        <v>705</v>
      </c>
      <c r="P379" s="270" t="s">
        <v>1044</v>
      </c>
      <c r="Q379" s="177" t="s">
        <v>1044</v>
      </c>
      <c r="R379" s="434"/>
      <c r="S379" s="434"/>
    </row>
    <row r="380" spans="3:19" ht="18" customHeight="1">
      <c r="C380" s="260">
        <f t="shared" si="3"/>
        <v>364</v>
      </c>
      <c r="D380" s="70"/>
      <c r="E380" s="269" t="s">
        <v>703</v>
      </c>
      <c r="F380" s="292"/>
      <c r="G380" s="429"/>
      <c r="H380" s="429"/>
      <c r="I380" s="429"/>
      <c r="J380" s="429"/>
      <c r="K380" s="429"/>
      <c r="L380" s="429"/>
      <c r="M380" s="425"/>
      <c r="N380" s="270" t="s">
        <v>1045</v>
      </c>
      <c r="O380" s="270" t="s">
        <v>705</v>
      </c>
      <c r="P380" s="270" t="s">
        <v>1045</v>
      </c>
      <c r="Q380" s="177" t="s">
        <v>1045</v>
      </c>
      <c r="R380" s="434"/>
      <c r="S380" s="434"/>
    </row>
    <row r="381" spans="3:19" ht="18" customHeight="1">
      <c r="C381" s="260">
        <f t="shared" si="3"/>
        <v>365</v>
      </c>
      <c r="D381" s="70"/>
      <c r="E381" s="269" t="s">
        <v>703</v>
      </c>
      <c r="F381" s="292"/>
      <c r="G381" s="429"/>
      <c r="H381" s="429"/>
      <c r="I381" s="429"/>
      <c r="J381" s="429"/>
      <c r="K381" s="429"/>
      <c r="L381" s="429"/>
      <c r="M381" s="425"/>
      <c r="N381" s="270" t="s">
        <v>1046</v>
      </c>
      <c r="O381" s="270" t="s">
        <v>705</v>
      </c>
      <c r="P381" s="270" t="s">
        <v>1046</v>
      </c>
      <c r="Q381" s="177" t="s">
        <v>1046</v>
      </c>
      <c r="R381" s="434"/>
      <c r="S381" s="434"/>
    </row>
    <row r="382" spans="3:19" ht="18" customHeight="1">
      <c r="C382" s="260">
        <f t="shared" si="3"/>
        <v>366</v>
      </c>
      <c r="D382" s="70"/>
      <c r="E382" s="269" t="s">
        <v>703</v>
      </c>
      <c r="F382" s="292"/>
      <c r="G382" s="429"/>
      <c r="H382" s="429"/>
      <c r="I382" s="429"/>
      <c r="J382" s="429"/>
      <c r="K382" s="429"/>
      <c r="L382" s="429"/>
      <c r="M382" s="425"/>
      <c r="N382" s="270" t="s">
        <v>1047</v>
      </c>
      <c r="O382" s="270" t="s">
        <v>705</v>
      </c>
      <c r="P382" s="270" t="s">
        <v>1047</v>
      </c>
      <c r="Q382" s="177" t="s">
        <v>1047</v>
      </c>
      <c r="R382" s="434"/>
      <c r="S382" s="434"/>
    </row>
    <row r="383" spans="3:19" ht="18" customHeight="1">
      <c r="C383" s="260">
        <f t="shared" si="3"/>
        <v>367</v>
      </c>
      <c r="D383" s="70"/>
      <c r="E383" s="269" t="s">
        <v>703</v>
      </c>
      <c r="F383" s="292"/>
      <c r="G383" s="429"/>
      <c r="H383" s="429"/>
      <c r="I383" s="429"/>
      <c r="J383" s="429"/>
      <c r="K383" s="429"/>
      <c r="L383" s="429"/>
      <c r="M383" s="425"/>
      <c r="N383" s="270" t="s">
        <v>1048</v>
      </c>
      <c r="O383" s="270" t="s">
        <v>705</v>
      </c>
      <c r="P383" s="270" t="s">
        <v>1048</v>
      </c>
      <c r="Q383" s="177" t="s">
        <v>1048</v>
      </c>
      <c r="R383" s="434"/>
      <c r="S383" s="434"/>
    </row>
    <row r="384" spans="3:19" ht="18" customHeight="1">
      <c r="C384" s="260">
        <f t="shared" si="3"/>
        <v>368</v>
      </c>
      <c r="D384" s="70"/>
      <c r="E384" s="269" t="s">
        <v>703</v>
      </c>
      <c r="F384" s="292"/>
      <c r="G384" s="429"/>
      <c r="H384" s="429"/>
      <c r="I384" s="429"/>
      <c r="J384" s="429"/>
      <c r="K384" s="429"/>
      <c r="L384" s="429"/>
      <c r="M384" s="425"/>
      <c r="N384" s="270" t="s">
        <v>1049</v>
      </c>
      <c r="O384" s="270" t="s">
        <v>705</v>
      </c>
      <c r="P384" s="270" t="s">
        <v>1049</v>
      </c>
      <c r="Q384" s="177" t="s">
        <v>1049</v>
      </c>
      <c r="R384" s="434"/>
      <c r="S384" s="434"/>
    </row>
    <row r="385" spans="3:19" ht="18" customHeight="1">
      <c r="C385" s="260">
        <f t="shared" si="3"/>
        <v>369</v>
      </c>
      <c r="D385" s="70"/>
      <c r="E385" s="269" t="s">
        <v>703</v>
      </c>
      <c r="F385" s="292"/>
      <c r="G385" s="429"/>
      <c r="H385" s="429"/>
      <c r="I385" s="429"/>
      <c r="J385" s="429"/>
      <c r="K385" s="429"/>
      <c r="L385" s="429"/>
      <c r="M385" s="425"/>
      <c r="N385" s="270" t="s">
        <v>1050</v>
      </c>
      <c r="O385" s="270" t="s">
        <v>705</v>
      </c>
      <c r="P385" s="270" t="s">
        <v>1050</v>
      </c>
      <c r="Q385" s="177" t="s">
        <v>1050</v>
      </c>
      <c r="R385" s="434"/>
      <c r="S385" s="434"/>
    </row>
    <row r="386" spans="3:19" ht="18" customHeight="1">
      <c r="C386" s="260">
        <f t="shared" si="3"/>
        <v>370</v>
      </c>
      <c r="D386" s="70"/>
      <c r="E386" s="269" t="s">
        <v>703</v>
      </c>
      <c r="F386" s="292"/>
      <c r="G386" s="429"/>
      <c r="H386" s="429"/>
      <c r="I386" s="429"/>
      <c r="J386" s="429"/>
      <c r="K386" s="429"/>
      <c r="L386" s="429"/>
      <c r="M386" s="425"/>
      <c r="N386" s="270" t="s">
        <v>1051</v>
      </c>
      <c r="O386" s="270" t="s">
        <v>705</v>
      </c>
      <c r="P386" s="270" t="s">
        <v>1051</v>
      </c>
      <c r="Q386" s="177" t="s">
        <v>1051</v>
      </c>
      <c r="R386" s="434"/>
      <c r="S386" s="434"/>
    </row>
    <row r="387" spans="3:19" ht="18" customHeight="1">
      <c r="C387" s="260">
        <f t="shared" si="3"/>
        <v>371</v>
      </c>
      <c r="D387" s="70"/>
      <c r="E387" s="269" t="s">
        <v>703</v>
      </c>
      <c r="F387" s="292"/>
      <c r="G387" s="429"/>
      <c r="H387" s="429"/>
      <c r="I387" s="429"/>
      <c r="J387" s="429"/>
      <c r="K387" s="429"/>
      <c r="L387" s="429"/>
      <c r="M387" s="425"/>
      <c r="N387" s="270" t="s">
        <v>1052</v>
      </c>
      <c r="O387" s="270" t="s">
        <v>705</v>
      </c>
      <c r="P387" s="270" t="s">
        <v>1052</v>
      </c>
      <c r="Q387" s="177" t="s">
        <v>1052</v>
      </c>
      <c r="R387" s="434"/>
      <c r="S387" s="434"/>
    </row>
    <row r="388" spans="3:19" ht="18" customHeight="1">
      <c r="C388" s="260">
        <f t="shared" si="3"/>
        <v>372</v>
      </c>
      <c r="D388" s="70"/>
      <c r="E388" s="269" t="s">
        <v>703</v>
      </c>
      <c r="F388" s="292"/>
      <c r="G388" s="429"/>
      <c r="H388" s="429"/>
      <c r="I388" s="429"/>
      <c r="J388" s="429"/>
      <c r="K388" s="429"/>
      <c r="L388" s="429"/>
      <c r="M388" s="425"/>
      <c r="N388" s="270" t="s">
        <v>1053</v>
      </c>
      <c r="O388" s="270" t="s">
        <v>705</v>
      </c>
      <c r="P388" s="270" t="s">
        <v>1053</v>
      </c>
      <c r="Q388" s="177" t="s">
        <v>1053</v>
      </c>
      <c r="R388" s="434"/>
      <c r="S388" s="434"/>
    </row>
    <row r="389" spans="3:19" ht="18" customHeight="1">
      <c r="C389" s="260">
        <f t="shared" si="3"/>
        <v>373</v>
      </c>
      <c r="D389" s="70"/>
      <c r="E389" s="269" t="s">
        <v>703</v>
      </c>
      <c r="F389" s="292"/>
      <c r="G389" s="429"/>
      <c r="H389" s="429"/>
      <c r="I389" s="429"/>
      <c r="J389" s="429"/>
      <c r="K389" s="429"/>
      <c r="L389" s="429"/>
      <c r="M389" s="425"/>
      <c r="N389" s="270" t="s">
        <v>1054</v>
      </c>
      <c r="O389" s="270" t="s">
        <v>705</v>
      </c>
      <c r="P389" s="270" t="s">
        <v>1054</v>
      </c>
      <c r="Q389" s="177" t="s">
        <v>1054</v>
      </c>
      <c r="R389" s="434"/>
      <c r="S389" s="434"/>
    </row>
    <row r="390" spans="3:19" ht="18" customHeight="1">
      <c r="C390" s="260">
        <f t="shared" si="3"/>
        <v>374</v>
      </c>
      <c r="D390" s="70"/>
      <c r="E390" s="269" t="s">
        <v>703</v>
      </c>
      <c r="F390" s="292"/>
      <c r="G390" s="429"/>
      <c r="H390" s="429"/>
      <c r="I390" s="429"/>
      <c r="J390" s="429"/>
      <c r="K390" s="429"/>
      <c r="L390" s="429"/>
      <c r="M390" s="425"/>
      <c r="N390" s="270" t="s">
        <v>1055</v>
      </c>
      <c r="O390" s="270" t="s">
        <v>705</v>
      </c>
      <c r="P390" s="270" t="s">
        <v>1055</v>
      </c>
      <c r="Q390" s="177" t="s">
        <v>1055</v>
      </c>
      <c r="R390" s="434"/>
      <c r="S390" s="434"/>
    </row>
    <row r="391" spans="3:19" ht="18" customHeight="1">
      <c r="C391" s="260">
        <f t="shared" si="3"/>
        <v>375</v>
      </c>
      <c r="D391" s="70"/>
      <c r="E391" s="269" t="s">
        <v>703</v>
      </c>
      <c r="F391" s="292"/>
      <c r="G391" s="429"/>
      <c r="H391" s="429"/>
      <c r="I391" s="429"/>
      <c r="J391" s="429"/>
      <c r="K391" s="429"/>
      <c r="L391" s="429"/>
      <c r="M391" s="425"/>
      <c r="N391" s="270" t="s">
        <v>1056</v>
      </c>
      <c r="O391" s="270" t="s">
        <v>705</v>
      </c>
      <c r="P391" s="270" t="s">
        <v>1056</v>
      </c>
      <c r="Q391" s="177" t="s">
        <v>1056</v>
      </c>
      <c r="R391" s="434"/>
      <c r="S391" s="434"/>
    </row>
    <row r="392" spans="3:19" ht="18" customHeight="1">
      <c r="C392" s="260">
        <f t="shared" si="3"/>
        <v>376</v>
      </c>
      <c r="D392" s="70"/>
      <c r="E392" s="269" t="s">
        <v>703</v>
      </c>
      <c r="F392" s="292"/>
      <c r="G392" s="429"/>
      <c r="H392" s="429"/>
      <c r="I392" s="429"/>
      <c r="J392" s="429"/>
      <c r="K392" s="429"/>
      <c r="L392" s="429"/>
      <c r="M392" s="425"/>
      <c r="N392" s="270" t="s">
        <v>1057</v>
      </c>
      <c r="O392" s="270" t="s">
        <v>705</v>
      </c>
      <c r="P392" s="270" t="s">
        <v>1057</v>
      </c>
      <c r="Q392" s="177" t="s">
        <v>1057</v>
      </c>
      <c r="R392" s="434"/>
      <c r="S392" s="434"/>
    </row>
    <row r="393" spans="3:19" ht="18" customHeight="1">
      <c r="C393" s="260">
        <f t="shared" si="3"/>
        <v>377</v>
      </c>
      <c r="D393" s="70"/>
      <c r="E393" s="269" t="s">
        <v>703</v>
      </c>
      <c r="F393" s="292"/>
      <c r="G393" s="429"/>
      <c r="H393" s="429"/>
      <c r="I393" s="429"/>
      <c r="J393" s="429"/>
      <c r="K393" s="429"/>
      <c r="L393" s="429"/>
      <c r="M393" s="425"/>
      <c r="N393" s="270" t="s">
        <v>1058</v>
      </c>
      <c r="O393" s="270" t="s">
        <v>705</v>
      </c>
      <c r="P393" s="270" t="s">
        <v>1058</v>
      </c>
      <c r="Q393" s="177" t="s">
        <v>1058</v>
      </c>
      <c r="R393" s="434"/>
      <c r="S393" s="434"/>
    </row>
    <row r="394" spans="3:19" ht="18" customHeight="1">
      <c r="C394" s="260">
        <f t="shared" si="3"/>
        <v>378</v>
      </c>
      <c r="D394" s="70"/>
      <c r="E394" s="269" t="s">
        <v>703</v>
      </c>
      <c r="F394" s="292"/>
      <c r="G394" s="429"/>
      <c r="H394" s="429"/>
      <c r="I394" s="429"/>
      <c r="J394" s="429"/>
      <c r="K394" s="429"/>
      <c r="L394" s="429"/>
      <c r="M394" s="425"/>
      <c r="N394" s="270" t="s">
        <v>1059</v>
      </c>
      <c r="O394" s="270" t="s">
        <v>705</v>
      </c>
      <c r="P394" s="270" t="s">
        <v>1059</v>
      </c>
      <c r="Q394" s="177" t="s">
        <v>1059</v>
      </c>
      <c r="R394" s="434"/>
      <c r="S394" s="434"/>
    </row>
    <row r="395" spans="3:19" ht="18" customHeight="1">
      <c r="C395" s="260">
        <f t="shared" si="3"/>
        <v>379</v>
      </c>
      <c r="D395" s="70"/>
      <c r="E395" s="269" t="s">
        <v>703</v>
      </c>
      <c r="F395" s="292"/>
      <c r="G395" s="429"/>
      <c r="H395" s="429"/>
      <c r="I395" s="429"/>
      <c r="J395" s="429"/>
      <c r="K395" s="429"/>
      <c r="L395" s="429"/>
      <c r="M395" s="425"/>
      <c r="N395" s="270" t="s">
        <v>1060</v>
      </c>
      <c r="O395" s="270" t="s">
        <v>705</v>
      </c>
      <c r="P395" s="270" t="s">
        <v>1060</v>
      </c>
      <c r="Q395" s="177" t="s">
        <v>1060</v>
      </c>
      <c r="R395" s="434"/>
      <c r="S395" s="434"/>
    </row>
    <row r="396" spans="3:19" ht="18" customHeight="1">
      <c r="C396" s="260">
        <f t="shared" si="3"/>
        <v>380</v>
      </c>
      <c r="D396" s="70"/>
      <c r="E396" s="269" t="s">
        <v>703</v>
      </c>
      <c r="F396" s="292"/>
      <c r="G396" s="429"/>
      <c r="H396" s="429"/>
      <c r="I396" s="429"/>
      <c r="J396" s="429"/>
      <c r="K396" s="429"/>
      <c r="L396" s="429"/>
      <c r="M396" s="425"/>
      <c r="N396" s="270" t="s">
        <v>1061</v>
      </c>
      <c r="O396" s="270" t="s">
        <v>705</v>
      </c>
      <c r="P396" s="270" t="s">
        <v>1061</v>
      </c>
      <c r="Q396" s="177" t="s">
        <v>1061</v>
      </c>
      <c r="R396" s="434"/>
      <c r="S396" s="434"/>
    </row>
    <row r="397" spans="3:19" ht="18" customHeight="1">
      <c r="C397" s="260">
        <f t="shared" si="3"/>
        <v>381</v>
      </c>
      <c r="D397" s="70"/>
      <c r="E397" s="269" t="s">
        <v>703</v>
      </c>
      <c r="F397" s="292"/>
      <c r="G397" s="429"/>
      <c r="H397" s="429"/>
      <c r="I397" s="429"/>
      <c r="J397" s="429"/>
      <c r="K397" s="429"/>
      <c r="L397" s="429"/>
      <c r="M397" s="425"/>
      <c r="N397" s="270" t="s">
        <v>1062</v>
      </c>
      <c r="O397" s="270" t="s">
        <v>705</v>
      </c>
      <c r="P397" s="270" t="s">
        <v>1062</v>
      </c>
      <c r="Q397" s="177" t="s">
        <v>1062</v>
      </c>
      <c r="R397" s="434"/>
      <c r="S397" s="434"/>
    </row>
    <row r="398" spans="3:19" ht="18" customHeight="1">
      <c r="C398" s="260">
        <f t="shared" si="3"/>
        <v>382</v>
      </c>
      <c r="D398" s="70"/>
      <c r="E398" s="269" t="s">
        <v>703</v>
      </c>
      <c r="F398" s="292"/>
      <c r="G398" s="429"/>
      <c r="H398" s="429"/>
      <c r="I398" s="429"/>
      <c r="J398" s="429"/>
      <c r="K398" s="429"/>
      <c r="L398" s="429"/>
      <c r="M398" s="425"/>
      <c r="N398" s="270" t="s">
        <v>1063</v>
      </c>
      <c r="O398" s="270" t="s">
        <v>705</v>
      </c>
      <c r="P398" s="270" t="s">
        <v>1063</v>
      </c>
      <c r="Q398" s="177" t="s">
        <v>1063</v>
      </c>
      <c r="R398" s="434"/>
      <c r="S398" s="434"/>
    </row>
    <row r="399" spans="3:19" ht="18" customHeight="1">
      <c r="C399" s="260">
        <f t="shared" si="3"/>
        <v>383</v>
      </c>
      <c r="D399" s="70"/>
      <c r="E399" s="269" t="s">
        <v>703</v>
      </c>
      <c r="F399" s="292"/>
      <c r="G399" s="429"/>
      <c r="H399" s="429"/>
      <c r="I399" s="429"/>
      <c r="J399" s="429"/>
      <c r="K399" s="429"/>
      <c r="L399" s="429"/>
      <c r="M399" s="425"/>
      <c r="N399" s="270" t="s">
        <v>1064</v>
      </c>
      <c r="O399" s="270" t="s">
        <v>705</v>
      </c>
      <c r="P399" s="270" t="s">
        <v>1064</v>
      </c>
      <c r="Q399" s="177" t="s">
        <v>1064</v>
      </c>
      <c r="R399" s="434"/>
      <c r="S399" s="434"/>
    </row>
    <row r="400" spans="3:19" ht="18" customHeight="1">
      <c r="C400" s="260">
        <f t="shared" si="3"/>
        <v>384</v>
      </c>
      <c r="D400" s="70"/>
      <c r="E400" s="269" t="s">
        <v>703</v>
      </c>
      <c r="F400" s="292"/>
      <c r="G400" s="429"/>
      <c r="H400" s="429"/>
      <c r="I400" s="429"/>
      <c r="J400" s="429"/>
      <c r="K400" s="429"/>
      <c r="L400" s="429"/>
      <c r="M400" s="425"/>
      <c r="N400" s="270" t="s">
        <v>1065</v>
      </c>
      <c r="O400" s="270" t="s">
        <v>705</v>
      </c>
      <c r="P400" s="270" t="s">
        <v>1065</v>
      </c>
      <c r="Q400" s="177" t="s">
        <v>1065</v>
      </c>
      <c r="R400" s="434"/>
      <c r="S400" s="434"/>
    </row>
    <row r="401" spans="3:19" ht="18" customHeight="1">
      <c r="C401" s="260">
        <f t="shared" si="3"/>
        <v>385</v>
      </c>
      <c r="D401" s="70"/>
      <c r="E401" s="269" t="s">
        <v>703</v>
      </c>
      <c r="F401" s="292"/>
      <c r="G401" s="429"/>
      <c r="H401" s="429"/>
      <c r="I401" s="429"/>
      <c r="J401" s="429"/>
      <c r="K401" s="429"/>
      <c r="L401" s="429"/>
      <c r="M401" s="425"/>
      <c r="N401" s="270" t="s">
        <v>1066</v>
      </c>
      <c r="O401" s="270" t="s">
        <v>705</v>
      </c>
      <c r="P401" s="270" t="s">
        <v>1066</v>
      </c>
      <c r="Q401" s="177" t="s">
        <v>1066</v>
      </c>
      <c r="R401" s="434"/>
      <c r="S401" s="434"/>
    </row>
    <row r="402" spans="3:19" ht="18" customHeight="1">
      <c r="C402" s="260">
        <f t="shared" si="3"/>
        <v>386</v>
      </c>
      <c r="D402" s="70"/>
      <c r="E402" s="269" t="s">
        <v>703</v>
      </c>
      <c r="F402" s="292"/>
      <c r="G402" s="429"/>
      <c r="H402" s="429"/>
      <c r="I402" s="429"/>
      <c r="J402" s="429"/>
      <c r="K402" s="429"/>
      <c r="L402" s="429"/>
      <c r="M402" s="425"/>
      <c r="N402" s="270" t="s">
        <v>1067</v>
      </c>
      <c r="O402" s="270" t="s">
        <v>705</v>
      </c>
      <c r="P402" s="270" t="s">
        <v>1067</v>
      </c>
      <c r="Q402" s="177" t="s">
        <v>1067</v>
      </c>
      <c r="R402" s="434"/>
      <c r="S402" s="434"/>
    </row>
    <row r="403" spans="3:19" ht="18" customHeight="1">
      <c r="C403" s="260">
        <f t="shared" si="3"/>
        <v>387</v>
      </c>
      <c r="D403" s="70"/>
      <c r="E403" s="269" t="s">
        <v>703</v>
      </c>
      <c r="F403" s="292"/>
      <c r="G403" s="429"/>
      <c r="H403" s="429"/>
      <c r="I403" s="429"/>
      <c r="J403" s="429"/>
      <c r="K403" s="429"/>
      <c r="L403" s="429"/>
      <c r="M403" s="425"/>
      <c r="N403" s="270" t="s">
        <v>1068</v>
      </c>
      <c r="O403" s="270" t="s">
        <v>705</v>
      </c>
      <c r="P403" s="270" t="s">
        <v>1068</v>
      </c>
      <c r="Q403" s="177" t="s">
        <v>1068</v>
      </c>
      <c r="R403" s="434"/>
      <c r="S403" s="434"/>
    </row>
    <row r="404" spans="3:19" ht="18" customHeight="1">
      <c r="C404" s="260">
        <f t="shared" si="3"/>
        <v>388</v>
      </c>
      <c r="D404" s="70"/>
      <c r="E404" s="269" t="s">
        <v>703</v>
      </c>
      <c r="F404" s="292"/>
      <c r="G404" s="429"/>
      <c r="H404" s="429"/>
      <c r="I404" s="429"/>
      <c r="J404" s="429"/>
      <c r="K404" s="429"/>
      <c r="L404" s="429"/>
      <c r="M404" s="425"/>
      <c r="N404" s="270" t="s">
        <v>1069</v>
      </c>
      <c r="O404" s="270" t="s">
        <v>705</v>
      </c>
      <c r="P404" s="270" t="s">
        <v>1069</v>
      </c>
      <c r="Q404" s="177" t="s">
        <v>1069</v>
      </c>
      <c r="R404" s="434"/>
      <c r="S404" s="434"/>
    </row>
    <row r="405" spans="3:19" ht="18" customHeight="1">
      <c r="C405" s="260">
        <f t="shared" si="3"/>
        <v>389</v>
      </c>
      <c r="D405" s="70"/>
      <c r="E405" s="269" t="s">
        <v>703</v>
      </c>
      <c r="F405" s="292"/>
      <c r="G405" s="429"/>
      <c r="H405" s="429"/>
      <c r="I405" s="429"/>
      <c r="J405" s="429"/>
      <c r="K405" s="429"/>
      <c r="L405" s="429"/>
      <c r="M405" s="425"/>
      <c r="N405" s="270" t="s">
        <v>1070</v>
      </c>
      <c r="O405" s="270" t="s">
        <v>705</v>
      </c>
      <c r="P405" s="270" t="s">
        <v>1070</v>
      </c>
      <c r="Q405" s="177" t="s">
        <v>1070</v>
      </c>
      <c r="R405" s="434"/>
      <c r="S405" s="434"/>
    </row>
    <row r="406" spans="3:19" ht="18" customHeight="1">
      <c r="C406" s="260">
        <f t="shared" si="3"/>
        <v>390</v>
      </c>
      <c r="D406" s="70"/>
      <c r="E406" s="269" t="s">
        <v>703</v>
      </c>
      <c r="F406" s="292"/>
      <c r="G406" s="429"/>
      <c r="H406" s="429"/>
      <c r="I406" s="429"/>
      <c r="J406" s="429"/>
      <c r="K406" s="429"/>
      <c r="L406" s="429"/>
      <c r="M406" s="425"/>
      <c r="N406" s="270" t="s">
        <v>1071</v>
      </c>
      <c r="O406" s="270" t="s">
        <v>705</v>
      </c>
      <c r="P406" s="270" t="s">
        <v>1071</v>
      </c>
      <c r="Q406" s="177" t="s">
        <v>1071</v>
      </c>
      <c r="R406" s="434"/>
      <c r="S406" s="434"/>
    </row>
    <row r="407" spans="3:19" ht="18" customHeight="1">
      <c r="C407" s="260">
        <f t="shared" si="3"/>
        <v>391</v>
      </c>
      <c r="D407" s="70"/>
      <c r="E407" s="269" t="s">
        <v>703</v>
      </c>
      <c r="F407" s="292"/>
      <c r="G407" s="429"/>
      <c r="H407" s="429"/>
      <c r="I407" s="429"/>
      <c r="J407" s="429"/>
      <c r="K407" s="429"/>
      <c r="L407" s="429"/>
      <c r="M407" s="425"/>
      <c r="N407" s="270" t="s">
        <v>1072</v>
      </c>
      <c r="O407" s="270" t="s">
        <v>705</v>
      </c>
      <c r="P407" s="270" t="s">
        <v>1072</v>
      </c>
      <c r="Q407" s="177" t="s">
        <v>1072</v>
      </c>
      <c r="R407" s="434"/>
      <c r="S407" s="434"/>
    </row>
    <row r="408" spans="3:19" ht="18" customHeight="1">
      <c r="C408" s="260">
        <f t="shared" si="3"/>
        <v>392</v>
      </c>
      <c r="D408" s="70"/>
      <c r="E408" s="269" t="s">
        <v>703</v>
      </c>
      <c r="F408" s="292"/>
      <c r="G408" s="429"/>
      <c r="H408" s="429"/>
      <c r="I408" s="429"/>
      <c r="J408" s="429"/>
      <c r="K408" s="429"/>
      <c r="L408" s="429"/>
      <c r="M408" s="425"/>
      <c r="N408" s="270" t="s">
        <v>1073</v>
      </c>
      <c r="O408" s="270" t="s">
        <v>705</v>
      </c>
      <c r="P408" s="270" t="s">
        <v>1073</v>
      </c>
      <c r="Q408" s="177" t="s">
        <v>1073</v>
      </c>
      <c r="R408" s="434"/>
      <c r="S408" s="434"/>
    </row>
    <row r="409" spans="3:19" ht="18" customHeight="1">
      <c r="C409" s="260">
        <f t="shared" si="3"/>
        <v>393</v>
      </c>
      <c r="D409" s="70"/>
      <c r="E409" s="269" t="s">
        <v>703</v>
      </c>
      <c r="F409" s="292"/>
      <c r="G409" s="429"/>
      <c r="H409" s="429"/>
      <c r="I409" s="429"/>
      <c r="J409" s="429"/>
      <c r="K409" s="429"/>
      <c r="L409" s="429"/>
      <c r="M409" s="425"/>
      <c r="N409" s="270" t="s">
        <v>1074</v>
      </c>
      <c r="O409" s="270" t="s">
        <v>705</v>
      </c>
      <c r="P409" s="270" t="s">
        <v>1074</v>
      </c>
      <c r="Q409" s="177" t="s">
        <v>1074</v>
      </c>
      <c r="R409" s="434"/>
      <c r="S409" s="434"/>
    </row>
    <row r="410" spans="3:19" ht="18" customHeight="1">
      <c r="C410" s="260">
        <f t="shared" si="3"/>
        <v>394</v>
      </c>
      <c r="D410" s="70"/>
      <c r="E410" s="269" t="s">
        <v>703</v>
      </c>
      <c r="F410" s="292"/>
      <c r="G410" s="429"/>
      <c r="H410" s="429"/>
      <c r="I410" s="429"/>
      <c r="J410" s="429"/>
      <c r="K410" s="429"/>
      <c r="L410" s="429"/>
      <c r="M410" s="425"/>
      <c r="N410" s="270" t="s">
        <v>1075</v>
      </c>
      <c r="O410" s="270" t="s">
        <v>705</v>
      </c>
      <c r="P410" s="270" t="s">
        <v>1075</v>
      </c>
      <c r="Q410" s="177" t="s">
        <v>1075</v>
      </c>
      <c r="R410" s="434"/>
      <c r="S410" s="434"/>
    </row>
    <row r="411" spans="3:19" ht="18" customHeight="1">
      <c r="C411" s="260">
        <f t="shared" si="3"/>
        <v>395</v>
      </c>
      <c r="D411" s="70"/>
      <c r="E411" s="269" t="s">
        <v>703</v>
      </c>
      <c r="F411" s="292"/>
      <c r="G411" s="429"/>
      <c r="H411" s="429"/>
      <c r="I411" s="429"/>
      <c r="J411" s="429"/>
      <c r="K411" s="429"/>
      <c r="L411" s="429"/>
      <c r="M411" s="425"/>
      <c r="N411" s="270" t="s">
        <v>1076</v>
      </c>
      <c r="O411" s="270" t="s">
        <v>705</v>
      </c>
      <c r="P411" s="270" t="s">
        <v>1076</v>
      </c>
      <c r="Q411" s="177" t="s">
        <v>1076</v>
      </c>
      <c r="R411" s="434"/>
      <c r="S411" s="434"/>
    </row>
    <row r="412" spans="3:19" ht="18" customHeight="1">
      <c r="C412" s="260">
        <f t="shared" si="3"/>
        <v>396</v>
      </c>
      <c r="D412" s="70"/>
      <c r="E412" s="269" t="s">
        <v>703</v>
      </c>
      <c r="F412" s="292"/>
      <c r="G412" s="429"/>
      <c r="H412" s="429"/>
      <c r="I412" s="429"/>
      <c r="J412" s="429"/>
      <c r="K412" s="429"/>
      <c r="L412" s="429"/>
      <c r="M412" s="425"/>
      <c r="N412" s="270" t="s">
        <v>1077</v>
      </c>
      <c r="O412" s="270" t="s">
        <v>705</v>
      </c>
      <c r="P412" s="270" t="s">
        <v>1077</v>
      </c>
      <c r="Q412" s="177" t="s">
        <v>1077</v>
      </c>
      <c r="R412" s="434"/>
      <c r="S412" s="434"/>
    </row>
    <row r="413" spans="3:19" ht="18" customHeight="1">
      <c r="C413" s="260">
        <f t="shared" si="3"/>
        <v>397</v>
      </c>
      <c r="D413" s="70"/>
      <c r="E413" s="269" t="s">
        <v>703</v>
      </c>
      <c r="F413" s="292"/>
      <c r="G413" s="429"/>
      <c r="H413" s="429"/>
      <c r="I413" s="429"/>
      <c r="J413" s="429"/>
      <c r="K413" s="429"/>
      <c r="L413" s="429"/>
      <c r="M413" s="425"/>
      <c r="N413" s="270" t="s">
        <v>1078</v>
      </c>
      <c r="O413" s="270" t="s">
        <v>705</v>
      </c>
      <c r="P413" s="270" t="s">
        <v>1078</v>
      </c>
      <c r="Q413" s="177" t="s">
        <v>1078</v>
      </c>
      <c r="R413" s="434"/>
      <c r="S413" s="434"/>
    </row>
    <row r="414" spans="3:19" ht="18" customHeight="1">
      <c r="C414" s="260">
        <f t="shared" si="3"/>
        <v>398</v>
      </c>
      <c r="D414" s="70"/>
      <c r="E414" s="269" t="s">
        <v>703</v>
      </c>
      <c r="F414" s="292"/>
      <c r="G414" s="429"/>
      <c r="H414" s="429"/>
      <c r="I414" s="429"/>
      <c r="J414" s="429"/>
      <c r="K414" s="429"/>
      <c r="L414" s="429"/>
      <c r="M414" s="425"/>
      <c r="N414" s="270" t="s">
        <v>1079</v>
      </c>
      <c r="O414" s="270" t="s">
        <v>705</v>
      </c>
      <c r="P414" s="270" t="s">
        <v>1079</v>
      </c>
      <c r="Q414" s="177" t="s">
        <v>1079</v>
      </c>
      <c r="R414" s="434"/>
      <c r="S414" s="434"/>
    </row>
    <row r="415" spans="3:19" ht="18" customHeight="1">
      <c r="C415" s="260">
        <f t="shared" si="3"/>
        <v>399</v>
      </c>
      <c r="D415" s="70"/>
      <c r="E415" s="269" t="s">
        <v>703</v>
      </c>
      <c r="F415" s="292"/>
      <c r="G415" s="429"/>
      <c r="H415" s="429"/>
      <c r="I415" s="429"/>
      <c r="J415" s="429"/>
      <c r="K415" s="429"/>
      <c r="L415" s="429"/>
      <c r="M415" s="425"/>
      <c r="N415" s="270" t="s">
        <v>1080</v>
      </c>
      <c r="O415" s="270" t="s">
        <v>705</v>
      </c>
      <c r="P415" s="270" t="s">
        <v>1080</v>
      </c>
      <c r="Q415" s="177" t="s">
        <v>1080</v>
      </c>
      <c r="R415" s="434"/>
      <c r="S415" s="434"/>
    </row>
    <row r="416" spans="3:19" ht="18" customHeight="1">
      <c r="C416" s="260">
        <f t="shared" si="3"/>
        <v>400</v>
      </c>
      <c r="D416" s="70"/>
      <c r="E416" s="269" t="s">
        <v>703</v>
      </c>
      <c r="F416" s="292"/>
      <c r="G416" s="429"/>
      <c r="H416" s="429"/>
      <c r="I416" s="429"/>
      <c r="J416" s="429"/>
      <c r="K416" s="429"/>
      <c r="L416" s="429"/>
      <c r="M416" s="425"/>
      <c r="N416" s="270" t="s">
        <v>1081</v>
      </c>
      <c r="O416" s="270" t="s">
        <v>705</v>
      </c>
      <c r="P416" s="270" t="s">
        <v>1081</v>
      </c>
      <c r="Q416" s="177" t="s">
        <v>1081</v>
      </c>
      <c r="R416" s="434"/>
      <c r="S416" s="434"/>
    </row>
    <row r="417" spans="3:19" ht="18" customHeight="1">
      <c r="C417" s="260">
        <f t="shared" si="3"/>
        <v>401</v>
      </c>
      <c r="D417" s="70"/>
      <c r="E417" s="269" t="s">
        <v>703</v>
      </c>
      <c r="F417" s="292"/>
      <c r="G417" s="429"/>
      <c r="H417" s="429"/>
      <c r="I417" s="429"/>
      <c r="J417" s="429"/>
      <c r="K417" s="429"/>
      <c r="L417" s="429"/>
      <c r="M417" s="425"/>
      <c r="N417" s="270" t="s">
        <v>1082</v>
      </c>
      <c r="O417" s="270" t="s">
        <v>705</v>
      </c>
      <c r="P417" s="270" t="s">
        <v>1082</v>
      </c>
      <c r="Q417" s="177" t="s">
        <v>1082</v>
      </c>
      <c r="R417" s="434"/>
      <c r="S417" s="434"/>
    </row>
    <row r="418" spans="3:19" ht="18" customHeight="1">
      <c r="C418" s="260">
        <f t="shared" si="3"/>
        <v>402</v>
      </c>
      <c r="D418" s="70"/>
      <c r="E418" s="269" t="s">
        <v>703</v>
      </c>
      <c r="F418" s="292"/>
      <c r="G418" s="429"/>
      <c r="H418" s="429"/>
      <c r="I418" s="429"/>
      <c r="J418" s="429"/>
      <c r="K418" s="429"/>
      <c r="L418" s="429"/>
      <c r="M418" s="425"/>
      <c r="N418" s="270" t="s">
        <v>1083</v>
      </c>
      <c r="O418" s="270" t="s">
        <v>705</v>
      </c>
      <c r="P418" s="270" t="s">
        <v>1083</v>
      </c>
      <c r="Q418" s="177" t="s">
        <v>1083</v>
      </c>
      <c r="R418" s="434"/>
      <c r="S418" s="434"/>
    </row>
    <row r="419" spans="3:19" ht="18" customHeight="1">
      <c r="C419" s="260">
        <f t="shared" si="3"/>
        <v>403</v>
      </c>
      <c r="D419" s="70"/>
      <c r="E419" s="269" t="s">
        <v>703</v>
      </c>
      <c r="F419" s="292"/>
      <c r="G419" s="429"/>
      <c r="H419" s="429"/>
      <c r="I419" s="429"/>
      <c r="J419" s="429"/>
      <c r="K419" s="429"/>
      <c r="L419" s="429"/>
      <c r="M419" s="425"/>
      <c r="N419" s="270" t="s">
        <v>1084</v>
      </c>
      <c r="O419" s="270" t="s">
        <v>705</v>
      </c>
      <c r="P419" s="270" t="s">
        <v>1084</v>
      </c>
      <c r="Q419" s="177" t="s">
        <v>1084</v>
      </c>
      <c r="R419" s="434"/>
      <c r="S419" s="434"/>
    </row>
    <row r="420" spans="3:19" ht="18" customHeight="1">
      <c r="C420" s="260">
        <f t="shared" si="3"/>
        <v>404</v>
      </c>
      <c r="D420" s="70"/>
      <c r="E420" s="269" t="s">
        <v>703</v>
      </c>
      <c r="F420" s="292"/>
      <c r="G420" s="429"/>
      <c r="H420" s="429"/>
      <c r="I420" s="429"/>
      <c r="J420" s="429"/>
      <c r="K420" s="429"/>
      <c r="L420" s="429"/>
      <c r="M420" s="425"/>
      <c r="N420" s="270" t="s">
        <v>1085</v>
      </c>
      <c r="O420" s="270" t="s">
        <v>705</v>
      </c>
      <c r="P420" s="270" t="s">
        <v>1085</v>
      </c>
      <c r="Q420" s="177" t="s">
        <v>1085</v>
      </c>
      <c r="R420" s="434"/>
      <c r="S420" s="434"/>
    </row>
    <row r="421" spans="3:19" ht="18" customHeight="1">
      <c r="C421" s="260">
        <f t="shared" si="3"/>
        <v>405</v>
      </c>
      <c r="D421" s="70"/>
      <c r="E421" s="269" t="s">
        <v>703</v>
      </c>
      <c r="F421" s="292"/>
      <c r="G421" s="429"/>
      <c r="H421" s="429"/>
      <c r="I421" s="429"/>
      <c r="J421" s="429"/>
      <c r="K421" s="429"/>
      <c r="L421" s="429"/>
      <c r="M421" s="425"/>
      <c r="N421" s="270" t="s">
        <v>1086</v>
      </c>
      <c r="O421" s="270" t="s">
        <v>705</v>
      </c>
      <c r="P421" s="270" t="s">
        <v>1086</v>
      </c>
      <c r="Q421" s="177" t="s">
        <v>1086</v>
      </c>
      <c r="R421" s="434"/>
      <c r="S421" s="434"/>
    </row>
    <row r="422" spans="3:19" ht="18" customHeight="1">
      <c r="C422" s="260">
        <f t="shared" si="3"/>
        <v>406</v>
      </c>
      <c r="D422" s="70"/>
      <c r="E422" s="269" t="s">
        <v>703</v>
      </c>
      <c r="F422" s="292"/>
      <c r="G422" s="429"/>
      <c r="H422" s="429"/>
      <c r="I422" s="429"/>
      <c r="J422" s="429"/>
      <c r="K422" s="429"/>
      <c r="L422" s="429"/>
      <c r="M422" s="425"/>
      <c r="N422" s="270" t="s">
        <v>1087</v>
      </c>
      <c r="O422" s="270" t="s">
        <v>705</v>
      </c>
      <c r="P422" s="270" t="s">
        <v>1087</v>
      </c>
      <c r="Q422" s="177" t="s">
        <v>1087</v>
      </c>
      <c r="R422" s="434"/>
      <c r="S422" s="434"/>
    </row>
    <row r="423" spans="3:19" ht="18" customHeight="1">
      <c r="C423" s="260">
        <f t="shared" si="3"/>
        <v>407</v>
      </c>
      <c r="D423" s="70"/>
      <c r="E423" s="269" t="s">
        <v>703</v>
      </c>
      <c r="F423" s="292"/>
      <c r="G423" s="429"/>
      <c r="H423" s="429"/>
      <c r="I423" s="429"/>
      <c r="J423" s="429"/>
      <c r="K423" s="429"/>
      <c r="L423" s="429"/>
      <c r="M423" s="425"/>
      <c r="N423" s="270" t="s">
        <v>1088</v>
      </c>
      <c r="O423" s="270" t="s">
        <v>705</v>
      </c>
      <c r="P423" s="270" t="s">
        <v>1088</v>
      </c>
      <c r="Q423" s="177" t="s">
        <v>1088</v>
      </c>
      <c r="R423" s="434"/>
      <c r="S423" s="434"/>
    </row>
    <row r="424" spans="3:19" ht="18" customHeight="1">
      <c r="C424" s="260">
        <f t="shared" si="3"/>
        <v>408</v>
      </c>
      <c r="D424" s="70"/>
      <c r="E424" s="269" t="s">
        <v>703</v>
      </c>
      <c r="F424" s="292"/>
      <c r="G424" s="429"/>
      <c r="H424" s="429"/>
      <c r="I424" s="429"/>
      <c r="J424" s="429"/>
      <c r="K424" s="429"/>
      <c r="L424" s="429"/>
      <c r="M424" s="425"/>
      <c r="N424" s="270" t="s">
        <v>1089</v>
      </c>
      <c r="O424" s="270" t="s">
        <v>705</v>
      </c>
      <c r="P424" s="270" t="s">
        <v>1089</v>
      </c>
      <c r="Q424" s="177" t="s">
        <v>1089</v>
      </c>
      <c r="R424" s="434"/>
      <c r="S424" s="434"/>
    </row>
    <row r="425" spans="3:19" ht="18" customHeight="1">
      <c r="C425" s="260">
        <f t="shared" si="3"/>
        <v>409</v>
      </c>
      <c r="D425" s="70"/>
      <c r="E425" s="269" t="s">
        <v>703</v>
      </c>
      <c r="F425" s="292"/>
      <c r="G425" s="429"/>
      <c r="H425" s="429"/>
      <c r="I425" s="429"/>
      <c r="J425" s="429"/>
      <c r="K425" s="429"/>
      <c r="L425" s="429"/>
      <c r="M425" s="425"/>
      <c r="N425" s="270" t="s">
        <v>1090</v>
      </c>
      <c r="O425" s="270" t="s">
        <v>705</v>
      </c>
      <c r="P425" s="270" t="s">
        <v>1090</v>
      </c>
      <c r="Q425" s="177" t="s">
        <v>1090</v>
      </c>
      <c r="R425" s="434"/>
      <c r="S425" s="434"/>
    </row>
    <row r="426" spans="3:19" ht="18" customHeight="1">
      <c r="C426" s="260">
        <f t="shared" si="3"/>
        <v>410</v>
      </c>
      <c r="D426" s="70"/>
      <c r="E426" s="269" t="s">
        <v>703</v>
      </c>
      <c r="F426" s="292"/>
      <c r="G426" s="429"/>
      <c r="H426" s="429"/>
      <c r="I426" s="429"/>
      <c r="J426" s="429"/>
      <c r="K426" s="429"/>
      <c r="L426" s="429"/>
      <c r="M426" s="425"/>
      <c r="N426" s="270" t="s">
        <v>1091</v>
      </c>
      <c r="O426" s="270" t="s">
        <v>705</v>
      </c>
      <c r="P426" s="270" t="s">
        <v>1091</v>
      </c>
      <c r="Q426" s="177" t="s">
        <v>1091</v>
      </c>
      <c r="R426" s="434"/>
      <c r="S426" s="434"/>
    </row>
    <row r="427" spans="3:19" ht="18" customHeight="1">
      <c r="C427" s="260">
        <f t="shared" si="3"/>
        <v>411</v>
      </c>
      <c r="D427" s="70"/>
      <c r="E427" s="269" t="s">
        <v>703</v>
      </c>
      <c r="F427" s="292"/>
      <c r="G427" s="429"/>
      <c r="H427" s="429"/>
      <c r="I427" s="429"/>
      <c r="J427" s="429"/>
      <c r="K427" s="429"/>
      <c r="L427" s="429"/>
      <c r="M427" s="425"/>
      <c r="N427" s="270" t="s">
        <v>1092</v>
      </c>
      <c r="O427" s="270" t="s">
        <v>705</v>
      </c>
      <c r="P427" s="270" t="s">
        <v>1092</v>
      </c>
      <c r="Q427" s="177" t="s">
        <v>1092</v>
      </c>
      <c r="R427" s="434"/>
      <c r="S427" s="434"/>
    </row>
    <row r="428" spans="3:19" ht="18" customHeight="1">
      <c r="C428" s="260">
        <f t="shared" si="3"/>
        <v>412</v>
      </c>
      <c r="D428" s="70"/>
      <c r="E428" s="269" t="s">
        <v>703</v>
      </c>
      <c r="F428" s="292"/>
      <c r="G428" s="429"/>
      <c r="H428" s="429"/>
      <c r="I428" s="429"/>
      <c r="J428" s="429"/>
      <c r="K428" s="429"/>
      <c r="L428" s="429"/>
      <c r="M428" s="425"/>
      <c r="N428" s="270" t="s">
        <v>1093</v>
      </c>
      <c r="O428" s="270" t="s">
        <v>705</v>
      </c>
      <c r="P428" s="270" t="s">
        <v>1093</v>
      </c>
      <c r="Q428" s="177" t="s">
        <v>1093</v>
      </c>
      <c r="R428" s="434"/>
      <c r="S428" s="434"/>
    </row>
    <row r="429" spans="3:19" ht="18" customHeight="1">
      <c r="C429" s="260">
        <f t="shared" si="3"/>
        <v>413</v>
      </c>
      <c r="D429" s="70"/>
      <c r="E429" s="269" t="s">
        <v>703</v>
      </c>
      <c r="F429" s="292"/>
      <c r="G429" s="429"/>
      <c r="H429" s="429"/>
      <c r="I429" s="429"/>
      <c r="J429" s="429"/>
      <c r="K429" s="429"/>
      <c r="L429" s="429"/>
      <c r="M429" s="425"/>
      <c r="N429" s="270" t="s">
        <v>1094</v>
      </c>
      <c r="O429" s="270" t="s">
        <v>705</v>
      </c>
      <c r="P429" s="270" t="s">
        <v>1094</v>
      </c>
      <c r="Q429" s="177" t="s">
        <v>1094</v>
      </c>
      <c r="R429" s="434"/>
      <c r="S429" s="434"/>
    </row>
    <row r="430" spans="3:19" ht="18" customHeight="1">
      <c r="C430" s="260">
        <f t="shared" si="3"/>
        <v>414</v>
      </c>
      <c r="D430" s="70"/>
      <c r="E430" s="269" t="s">
        <v>703</v>
      </c>
      <c r="F430" s="292"/>
      <c r="G430" s="429"/>
      <c r="H430" s="429"/>
      <c r="I430" s="429"/>
      <c r="J430" s="429"/>
      <c r="K430" s="429"/>
      <c r="L430" s="429"/>
      <c r="M430" s="425"/>
      <c r="N430" s="270" t="s">
        <v>1095</v>
      </c>
      <c r="O430" s="270" t="s">
        <v>705</v>
      </c>
      <c r="P430" s="270" t="s">
        <v>1095</v>
      </c>
      <c r="Q430" s="177" t="s">
        <v>1095</v>
      </c>
      <c r="R430" s="434"/>
      <c r="S430" s="434"/>
    </row>
    <row r="431" spans="3:19" ht="18" customHeight="1">
      <c r="C431" s="260">
        <f t="shared" si="3"/>
        <v>415</v>
      </c>
      <c r="D431" s="70"/>
      <c r="E431" s="269" t="s">
        <v>703</v>
      </c>
      <c r="F431" s="292"/>
      <c r="G431" s="429"/>
      <c r="H431" s="429"/>
      <c r="I431" s="429"/>
      <c r="J431" s="429"/>
      <c r="K431" s="429"/>
      <c r="L431" s="429"/>
      <c r="M431" s="425"/>
      <c r="N431" s="270" t="s">
        <v>1096</v>
      </c>
      <c r="O431" s="270" t="s">
        <v>705</v>
      </c>
      <c r="P431" s="270" t="s">
        <v>1096</v>
      </c>
      <c r="Q431" s="177" t="s">
        <v>1096</v>
      </c>
      <c r="R431" s="434"/>
      <c r="S431" s="434"/>
    </row>
    <row r="432" spans="3:19" ht="18" customHeight="1">
      <c r="C432" s="260">
        <f t="shared" si="3"/>
        <v>416</v>
      </c>
      <c r="D432" s="70"/>
      <c r="E432" s="269" t="s">
        <v>703</v>
      </c>
      <c r="F432" s="292"/>
      <c r="G432" s="429"/>
      <c r="H432" s="429"/>
      <c r="I432" s="429"/>
      <c r="J432" s="429"/>
      <c r="K432" s="429"/>
      <c r="L432" s="429"/>
      <c r="M432" s="425"/>
      <c r="N432" s="270" t="s">
        <v>1097</v>
      </c>
      <c r="O432" s="270" t="s">
        <v>705</v>
      </c>
      <c r="P432" s="270" t="s">
        <v>1097</v>
      </c>
      <c r="Q432" s="177" t="s">
        <v>1097</v>
      </c>
      <c r="R432" s="434"/>
      <c r="S432" s="434"/>
    </row>
    <row r="433" spans="3:19" ht="18" customHeight="1">
      <c r="C433" s="260">
        <f t="shared" si="3"/>
        <v>417</v>
      </c>
      <c r="D433" s="70"/>
      <c r="E433" s="269" t="s">
        <v>703</v>
      </c>
      <c r="F433" s="292"/>
      <c r="G433" s="429"/>
      <c r="H433" s="429"/>
      <c r="I433" s="429"/>
      <c r="J433" s="429"/>
      <c r="K433" s="429"/>
      <c r="L433" s="429"/>
      <c r="M433" s="425"/>
      <c r="N433" s="270" t="s">
        <v>1098</v>
      </c>
      <c r="O433" s="270" t="s">
        <v>705</v>
      </c>
      <c r="P433" s="270" t="s">
        <v>1098</v>
      </c>
      <c r="Q433" s="177" t="s">
        <v>1098</v>
      </c>
      <c r="R433" s="434"/>
      <c r="S433" s="434"/>
    </row>
    <row r="434" spans="3:19" ht="18" customHeight="1">
      <c r="C434" s="260">
        <f t="shared" si="3"/>
        <v>418</v>
      </c>
      <c r="D434" s="70"/>
      <c r="E434" s="269" t="s">
        <v>703</v>
      </c>
      <c r="F434" s="292"/>
      <c r="G434" s="429"/>
      <c r="H434" s="429"/>
      <c r="I434" s="429"/>
      <c r="J434" s="429"/>
      <c r="K434" s="429"/>
      <c r="L434" s="429"/>
      <c r="M434" s="425"/>
      <c r="N434" s="270" t="s">
        <v>1099</v>
      </c>
      <c r="O434" s="270" t="s">
        <v>705</v>
      </c>
      <c r="P434" s="270" t="s">
        <v>1099</v>
      </c>
      <c r="Q434" s="177" t="s">
        <v>1099</v>
      </c>
      <c r="R434" s="434"/>
      <c r="S434" s="434"/>
    </row>
    <row r="435" spans="3:19" ht="18" customHeight="1">
      <c r="C435" s="260">
        <f t="shared" si="3"/>
        <v>419</v>
      </c>
      <c r="D435" s="70"/>
      <c r="E435" s="269" t="s">
        <v>703</v>
      </c>
      <c r="F435" s="292"/>
      <c r="G435" s="429"/>
      <c r="H435" s="429"/>
      <c r="I435" s="429"/>
      <c r="J435" s="429"/>
      <c r="K435" s="429"/>
      <c r="L435" s="429"/>
      <c r="M435" s="425"/>
      <c r="N435" s="270" t="s">
        <v>1100</v>
      </c>
      <c r="O435" s="270" t="s">
        <v>705</v>
      </c>
      <c r="P435" s="270" t="s">
        <v>1100</v>
      </c>
      <c r="Q435" s="177" t="s">
        <v>1100</v>
      </c>
      <c r="R435" s="434"/>
      <c r="S435" s="434"/>
    </row>
    <row r="436" spans="3:19" ht="18" customHeight="1">
      <c r="C436" s="260">
        <f t="shared" si="3"/>
        <v>420</v>
      </c>
      <c r="D436" s="70"/>
      <c r="E436" s="269" t="s">
        <v>703</v>
      </c>
      <c r="F436" s="292"/>
      <c r="G436" s="429"/>
      <c r="H436" s="429"/>
      <c r="I436" s="429"/>
      <c r="J436" s="429"/>
      <c r="K436" s="429"/>
      <c r="L436" s="429"/>
      <c r="M436" s="425"/>
      <c r="N436" s="270" t="s">
        <v>1101</v>
      </c>
      <c r="O436" s="270" t="s">
        <v>705</v>
      </c>
      <c r="P436" s="270" t="s">
        <v>1101</v>
      </c>
      <c r="Q436" s="177" t="s">
        <v>1101</v>
      </c>
      <c r="R436" s="434"/>
      <c r="S436" s="434"/>
    </row>
    <row r="437" spans="3:19" ht="18" customHeight="1">
      <c r="C437" s="260">
        <f t="shared" si="3"/>
        <v>421</v>
      </c>
      <c r="D437" s="70"/>
      <c r="E437" s="269" t="s">
        <v>703</v>
      </c>
      <c r="F437" s="292"/>
      <c r="G437" s="429"/>
      <c r="H437" s="429"/>
      <c r="I437" s="429"/>
      <c r="J437" s="429"/>
      <c r="K437" s="429"/>
      <c r="L437" s="429"/>
      <c r="M437" s="425"/>
      <c r="N437" s="270" t="s">
        <v>1102</v>
      </c>
      <c r="O437" s="270" t="s">
        <v>705</v>
      </c>
      <c r="P437" s="270" t="s">
        <v>1102</v>
      </c>
      <c r="Q437" s="177" t="s">
        <v>1102</v>
      </c>
      <c r="R437" s="434"/>
      <c r="S437" s="434"/>
    </row>
    <row r="438" spans="3:19" ht="18" customHeight="1">
      <c r="C438" s="260">
        <f t="shared" si="3"/>
        <v>422</v>
      </c>
      <c r="D438" s="70"/>
      <c r="E438" s="269" t="s">
        <v>703</v>
      </c>
      <c r="F438" s="292"/>
      <c r="G438" s="429"/>
      <c r="H438" s="429"/>
      <c r="I438" s="429"/>
      <c r="J438" s="429"/>
      <c r="K438" s="429"/>
      <c r="L438" s="429"/>
      <c r="M438" s="425"/>
      <c r="N438" s="270" t="s">
        <v>1103</v>
      </c>
      <c r="O438" s="270" t="s">
        <v>705</v>
      </c>
      <c r="P438" s="270" t="s">
        <v>1103</v>
      </c>
      <c r="Q438" s="177" t="s">
        <v>1103</v>
      </c>
      <c r="R438" s="434"/>
      <c r="S438" s="434"/>
    </row>
    <row r="439" spans="3:19" ht="18" customHeight="1">
      <c r="C439" s="260">
        <f t="shared" si="3"/>
        <v>423</v>
      </c>
      <c r="D439" s="70"/>
      <c r="E439" s="269" t="s">
        <v>703</v>
      </c>
      <c r="F439" s="292"/>
      <c r="G439" s="429"/>
      <c r="H439" s="429"/>
      <c r="I439" s="429"/>
      <c r="J439" s="429"/>
      <c r="K439" s="429"/>
      <c r="L439" s="429"/>
      <c r="M439" s="425"/>
      <c r="N439" s="270" t="s">
        <v>1104</v>
      </c>
      <c r="O439" s="270" t="s">
        <v>705</v>
      </c>
      <c r="P439" s="270" t="s">
        <v>1104</v>
      </c>
      <c r="Q439" s="177" t="s">
        <v>1104</v>
      </c>
      <c r="R439" s="434"/>
      <c r="S439" s="434"/>
    </row>
    <row r="440" spans="3:19" ht="18" customHeight="1">
      <c r="C440" s="260">
        <f t="shared" si="3"/>
        <v>424</v>
      </c>
      <c r="D440" s="70"/>
      <c r="E440" s="269" t="s">
        <v>703</v>
      </c>
      <c r="F440" s="292"/>
      <c r="G440" s="429"/>
      <c r="H440" s="429"/>
      <c r="I440" s="429"/>
      <c r="J440" s="429"/>
      <c r="K440" s="429"/>
      <c r="L440" s="429"/>
      <c r="M440" s="425"/>
      <c r="N440" s="270" t="s">
        <v>1105</v>
      </c>
      <c r="O440" s="270" t="s">
        <v>705</v>
      </c>
      <c r="P440" s="270" t="s">
        <v>1105</v>
      </c>
      <c r="Q440" s="177" t="s">
        <v>1105</v>
      </c>
      <c r="R440" s="434"/>
      <c r="S440" s="434"/>
    </row>
    <row r="441" spans="3:19" ht="18" customHeight="1">
      <c r="C441" s="260">
        <f t="shared" si="3"/>
        <v>425</v>
      </c>
      <c r="D441" s="70"/>
      <c r="E441" s="269" t="s">
        <v>703</v>
      </c>
      <c r="F441" s="292"/>
      <c r="G441" s="429"/>
      <c r="H441" s="429"/>
      <c r="I441" s="429"/>
      <c r="J441" s="429"/>
      <c r="K441" s="429"/>
      <c r="L441" s="429"/>
      <c r="M441" s="425"/>
      <c r="N441" s="270" t="s">
        <v>1106</v>
      </c>
      <c r="O441" s="270" t="s">
        <v>705</v>
      </c>
      <c r="P441" s="270" t="s">
        <v>1106</v>
      </c>
      <c r="Q441" s="177" t="s">
        <v>1106</v>
      </c>
      <c r="R441" s="434"/>
      <c r="S441" s="434"/>
    </row>
    <row r="442" spans="3:19" ht="18" customHeight="1">
      <c r="C442" s="260">
        <f t="shared" si="3"/>
        <v>426</v>
      </c>
      <c r="D442" s="70"/>
      <c r="E442" s="269" t="s">
        <v>703</v>
      </c>
      <c r="F442" s="292"/>
      <c r="G442" s="429"/>
      <c r="H442" s="429"/>
      <c r="I442" s="429"/>
      <c r="J442" s="429"/>
      <c r="K442" s="429"/>
      <c r="L442" s="429"/>
      <c r="M442" s="425"/>
      <c r="N442" s="270" t="s">
        <v>1107</v>
      </c>
      <c r="O442" s="270" t="s">
        <v>705</v>
      </c>
      <c r="P442" s="270" t="s">
        <v>1107</v>
      </c>
      <c r="Q442" s="177" t="s">
        <v>1107</v>
      </c>
      <c r="R442" s="434"/>
      <c r="S442" s="434"/>
    </row>
    <row r="443" spans="3:19" ht="18" customHeight="1">
      <c r="C443" s="260">
        <f t="shared" si="3"/>
        <v>427</v>
      </c>
      <c r="D443" s="70"/>
      <c r="E443" s="269" t="s">
        <v>703</v>
      </c>
      <c r="F443" s="292"/>
      <c r="G443" s="429"/>
      <c r="H443" s="429"/>
      <c r="I443" s="429"/>
      <c r="J443" s="429"/>
      <c r="K443" s="429"/>
      <c r="L443" s="429"/>
      <c r="M443" s="425"/>
      <c r="N443" s="270" t="s">
        <v>1108</v>
      </c>
      <c r="O443" s="270" t="s">
        <v>705</v>
      </c>
      <c r="P443" s="270" t="s">
        <v>1108</v>
      </c>
      <c r="Q443" s="177" t="s">
        <v>1108</v>
      </c>
      <c r="R443" s="434"/>
      <c r="S443" s="434"/>
    </row>
    <row r="444" spans="3:19" ht="18" customHeight="1">
      <c r="C444" s="260">
        <f t="shared" si="3"/>
        <v>428</v>
      </c>
      <c r="D444" s="70"/>
      <c r="E444" s="269" t="s">
        <v>703</v>
      </c>
      <c r="F444" s="292"/>
      <c r="G444" s="429"/>
      <c r="H444" s="429"/>
      <c r="I444" s="429"/>
      <c r="J444" s="429"/>
      <c r="K444" s="429"/>
      <c r="L444" s="429"/>
      <c r="M444" s="425"/>
      <c r="N444" s="270" t="s">
        <v>1109</v>
      </c>
      <c r="O444" s="270" t="s">
        <v>705</v>
      </c>
      <c r="P444" s="270" t="s">
        <v>1109</v>
      </c>
      <c r="Q444" s="177" t="s">
        <v>1109</v>
      </c>
      <c r="R444" s="434"/>
      <c r="S444" s="434"/>
    </row>
    <row r="445" spans="3:19" ht="18" customHeight="1">
      <c r="C445" s="260">
        <f t="shared" si="3"/>
        <v>429</v>
      </c>
      <c r="D445" s="70"/>
      <c r="E445" s="269" t="s">
        <v>703</v>
      </c>
      <c r="F445" s="292"/>
      <c r="G445" s="429"/>
      <c r="H445" s="429"/>
      <c r="I445" s="429"/>
      <c r="J445" s="429"/>
      <c r="K445" s="429"/>
      <c r="L445" s="429"/>
      <c r="M445" s="425"/>
      <c r="N445" s="270" t="s">
        <v>1110</v>
      </c>
      <c r="O445" s="270" t="s">
        <v>705</v>
      </c>
      <c r="P445" s="270" t="s">
        <v>1110</v>
      </c>
      <c r="Q445" s="177" t="s">
        <v>1110</v>
      </c>
      <c r="R445" s="434"/>
      <c r="S445" s="434"/>
    </row>
    <row r="446" spans="3:19" ht="18" customHeight="1">
      <c r="C446" s="260">
        <f t="shared" si="3"/>
        <v>430</v>
      </c>
      <c r="D446" s="70"/>
      <c r="E446" s="269" t="s">
        <v>703</v>
      </c>
      <c r="F446" s="292"/>
      <c r="G446" s="429"/>
      <c r="H446" s="429"/>
      <c r="I446" s="429"/>
      <c r="J446" s="429"/>
      <c r="K446" s="429"/>
      <c r="L446" s="429"/>
      <c r="M446" s="425"/>
      <c r="N446" s="270" t="s">
        <v>1111</v>
      </c>
      <c r="O446" s="270" t="s">
        <v>705</v>
      </c>
      <c r="P446" s="270" t="s">
        <v>1111</v>
      </c>
      <c r="Q446" s="177" t="s">
        <v>1111</v>
      </c>
      <c r="R446" s="434"/>
      <c r="S446" s="434"/>
    </row>
    <row r="447" spans="3:19" ht="18" customHeight="1">
      <c r="C447" s="260">
        <f t="shared" si="3"/>
        <v>431</v>
      </c>
      <c r="D447" s="70"/>
      <c r="E447" s="269" t="s">
        <v>703</v>
      </c>
      <c r="F447" s="292"/>
      <c r="G447" s="429"/>
      <c r="H447" s="429"/>
      <c r="I447" s="429"/>
      <c r="J447" s="429"/>
      <c r="K447" s="429"/>
      <c r="L447" s="429"/>
      <c r="M447" s="425"/>
      <c r="N447" s="270" t="s">
        <v>1112</v>
      </c>
      <c r="O447" s="270" t="s">
        <v>705</v>
      </c>
      <c r="P447" s="270" t="s">
        <v>1112</v>
      </c>
      <c r="Q447" s="177" t="s">
        <v>1112</v>
      </c>
      <c r="R447" s="434"/>
      <c r="S447" s="434"/>
    </row>
    <row r="448" spans="3:19" ht="18" customHeight="1">
      <c r="C448" s="260">
        <f t="shared" si="3"/>
        <v>432</v>
      </c>
      <c r="D448" s="70"/>
      <c r="E448" s="269" t="s">
        <v>703</v>
      </c>
      <c r="F448" s="292"/>
      <c r="G448" s="429"/>
      <c r="H448" s="429"/>
      <c r="I448" s="429"/>
      <c r="J448" s="429"/>
      <c r="K448" s="429"/>
      <c r="L448" s="429"/>
      <c r="M448" s="425"/>
      <c r="N448" s="270" t="s">
        <v>1113</v>
      </c>
      <c r="O448" s="270" t="s">
        <v>705</v>
      </c>
      <c r="P448" s="270" t="s">
        <v>1113</v>
      </c>
      <c r="Q448" s="177" t="s">
        <v>1113</v>
      </c>
      <c r="R448" s="434"/>
      <c r="S448" s="434"/>
    </row>
    <row r="449" spans="3:19" ht="18" customHeight="1">
      <c r="C449" s="260">
        <f t="shared" si="3"/>
        <v>433</v>
      </c>
      <c r="D449" s="70"/>
      <c r="E449" s="269" t="s">
        <v>703</v>
      </c>
      <c r="F449" s="292"/>
      <c r="G449" s="429"/>
      <c r="H449" s="429"/>
      <c r="I449" s="429"/>
      <c r="J449" s="429"/>
      <c r="K449" s="429"/>
      <c r="L449" s="429"/>
      <c r="M449" s="425"/>
      <c r="N449" s="270" t="s">
        <v>1114</v>
      </c>
      <c r="O449" s="270" t="s">
        <v>705</v>
      </c>
      <c r="P449" s="270" t="s">
        <v>1114</v>
      </c>
      <c r="Q449" s="177" t="s">
        <v>1114</v>
      </c>
      <c r="R449" s="434"/>
      <c r="S449" s="434"/>
    </row>
    <row r="450" spans="3:19" ht="18" customHeight="1">
      <c r="C450" s="260">
        <f t="shared" si="3"/>
        <v>434</v>
      </c>
      <c r="D450" s="70"/>
      <c r="E450" s="269" t="s">
        <v>703</v>
      </c>
      <c r="F450" s="292"/>
      <c r="G450" s="429"/>
      <c r="H450" s="429"/>
      <c r="I450" s="429"/>
      <c r="J450" s="429"/>
      <c r="K450" s="429"/>
      <c r="L450" s="429"/>
      <c r="M450" s="425"/>
      <c r="N450" s="270" t="s">
        <v>1115</v>
      </c>
      <c r="O450" s="270" t="s">
        <v>705</v>
      </c>
      <c r="P450" s="270" t="s">
        <v>1115</v>
      </c>
      <c r="Q450" s="177" t="s">
        <v>1115</v>
      </c>
      <c r="R450" s="434"/>
      <c r="S450" s="434"/>
    </row>
    <row r="451" spans="3:19" ht="18" customHeight="1">
      <c r="C451" s="260">
        <f t="shared" si="3"/>
        <v>435</v>
      </c>
      <c r="D451" s="70"/>
      <c r="E451" s="269" t="s">
        <v>703</v>
      </c>
      <c r="F451" s="292"/>
      <c r="G451" s="429"/>
      <c r="H451" s="429"/>
      <c r="I451" s="429"/>
      <c r="J451" s="429"/>
      <c r="K451" s="429"/>
      <c r="L451" s="429"/>
      <c r="M451" s="425"/>
      <c r="N451" s="270" t="s">
        <v>1116</v>
      </c>
      <c r="O451" s="270" t="s">
        <v>705</v>
      </c>
      <c r="P451" s="270" t="s">
        <v>1116</v>
      </c>
      <c r="Q451" s="177" t="s">
        <v>1116</v>
      </c>
      <c r="R451" s="434"/>
      <c r="S451" s="434"/>
    </row>
    <row r="452" spans="3:19" ht="18" customHeight="1">
      <c r="C452" s="260">
        <f t="shared" si="3"/>
        <v>436</v>
      </c>
      <c r="D452" s="70"/>
      <c r="E452" s="269" t="s">
        <v>703</v>
      </c>
      <c r="F452" s="292"/>
      <c r="G452" s="429"/>
      <c r="H452" s="429"/>
      <c r="I452" s="429"/>
      <c r="J452" s="429"/>
      <c r="K452" s="429"/>
      <c r="L452" s="429"/>
      <c r="M452" s="425"/>
      <c r="N452" s="270" t="s">
        <v>1117</v>
      </c>
      <c r="O452" s="270" t="s">
        <v>705</v>
      </c>
      <c r="P452" s="270" t="s">
        <v>1117</v>
      </c>
      <c r="Q452" s="177" t="s">
        <v>1117</v>
      </c>
      <c r="R452" s="434"/>
      <c r="S452" s="434"/>
    </row>
    <row r="453" spans="3:19" ht="18" customHeight="1">
      <c r="C453" s="260">
        <f t="shared" si="3"/>
        <v>437</v>
      </c>
      <c r="D453" s="70"/>
      <c r="E453" s="269" t="s">
        <v>703</v>
      </c>
      <c r="F453" s="292"/>
      <c r="G453" s="429"/>
      <c r="H453" s="429"/>
      <c r="I453" s="429"/>
      <c r="J453" s="429"/>
      <c r="K453" s="429"/>
      <c r="L453" s="429"/>
      <c r="M453" s="425"/>
      <c r="N453" s="270" t="s">
        <v>1118</v>
      </c>
      <c r="O453" s="270" t="s">
        <v>705</v>
      </c>
      <c r="P453" s="270" t="s">
        <v>1118</v>
      </c>
      <c r="Q453" s="177" t="s">
        <v>1118</v>
      </c>
      <c r="R453" s="434"/>
      <c r="S453" s="434"/>
    </row>
    <row r="454" spans="3:19" ht="18" customHeight="1">
      <c r="C454" s="260">
        <f t="shared" si="3"/>
        <v>438</v>
      </c>
      <c r="D454" s="70"/>
      <c r="E454" s="269" t="s">
        <v>703</v>
      </c>
      <c r="F454" s="292"/>
      <c r="G454" s="429"/>
      <c r="H454" s="429"/>
      <c r="I454" s="429"/>
      <c r="J454" s="429"/>
      <c r="K454" s="429"/>
      <c r="L454" s="429"/>
      <c r="M454" s="425"/>
      <c r="N454" s="270" t="s">
        <v>1119</v>
      </c>
      <c r="O454" s="270" t="s">
        <v>705</v>
      </c>
      <c r="P454" s="270" t="s">
        <v>1119</v>
      </c>
      <c r="Q454" s="177" t="s">
        <v>1119</v>
      </c>
      <c r="R454" s="434"/>
      <c r="S454" s="434"/>
    </row>
    <row r="455" spans="3:19" ht="18" customHeight="1">
      <c r="C455" s="260">
        <f t="shared" si="3"/>
        <v>439</v>
      </c>
      <c r="D455" s="70"/>
      <c r="E455" s="269" t="s">
        <v>703</v>
      </c>
      <c r="F455" s="292"/>
      <c r="G455" s="429"/>
      <c r="H455" s="429"/>
      <c r="I455" s="429"/>
      <c r="J455" s="429"/>
      <c r="K455" s="429"/>
      <c r="L455" s="429"/>
      <c r="M455" s="425"/>
      <c r="N455" s="270" t="s">
        <v>1120</v>
      </c>
      <c r="O455" s="270" t="s">
        <v>705</v>
      </c>
      <c r="P455" s="270" t="s">
        <v>1120</v>
      </c>
      <c r="Q455" s="177" t="s">
        <v>1120</v>
      </c>
      <c r="R455" s="434"/>
      <c r="S455" s="434"/>
    </row>
    <row r="456" spans="3:19" ht="18" customHeight="1">
      <c r="C456" s="260">
        <f t="shared" si="3"/>
        <v>440</v>
      </c>
      <c r="D456" s="70"/>
      <c r="E456" s="269" t="s">
        <v>703</v>
      </c>
      <c r="F456" s="292"/>
      <c r="G456" s="429"/>
      <c r="H456" s="429"/>
      <c r="I456" s="429"/>
      <c r="J456" s="429"/>
      <c r="K456" s="429"/>
      <c r="L456" s="429"/>
      <c r="M456" s="425"/>
      <c r="N456" s="270" t="s">
        <v>1121</v>
      </c>
      <c r="O456" s="270" t="s">
        <v>705</v>
      </c>
      <c r="P456" s="270" t="s">
        <v>1121</v>
      </c>
      <c r="Q456" s="177" t="s">
        <v>1121</v>
      </c>
      <c r="R456" s="434"/>
      <c r="S456" s="434"/>
    </row>
    <row r="457" spans="3:19" ht="18" customHeight="1">
      <c r="C457" s="260">
        <f t="shared" si="3"/>
        <v>441</v>
      </c>
      <c r="D457" s="70"/>
      <c r="E457" s="269" t="s">
        <v>703</v>
      </c>
      <c r="F457" s="292"/>
      <c r="G457" s="429"/>
      <c r="H457" s="429"/>
      <c r="I457" s="429"/>
      <c r="J457" s="429"/>
      <c r="K457" s="429"/>
      <c r="L457" s="429"/>
      <c r="M457" s="425"/>
      <c r="N457" s="270" t="s">
        <v>1122</v>
      </c>
      <c r="O457" s="270" t="s">
        <v>705</v>
      </c>
      <c r="P457" s="270" t="s">
        <v>1122</v>
      </c>
      <c r="Q457" s="177" t="s">
        <v>1122</v>
      </c>
      <c r="R457" s="434"/>
      <c r="S457" s="434"/>
    </row>
    <row r="458" spans="3:19" ht="18" customHeight="1">
      <c r="C458" s="260">
        <f t="shared" si="3"/>
        <v>442</v>
      </c>
      <c r="D458" s="70"/>
      <c r="E458" s="269" t="s">
        <v>703</v>
      </c>
      <c r="F458" s="292"/>
      <c r="G458" s="429"/>
      <c r="H458" s="429"/>
      <c r="I458" s="429"/>
      <c r="J458" s="429"/>
      <c r="K458" s="429"/>
      <c r="L458" s="429"/>
      <c r="M458" s="425"/>
      <c r="N458" s="270" t="s">
        <v>1123</v>
      </c>
      <c r="O458" s="270" t="s">
        <v>705</v>
      </c>
      <c r="P458" s="270" t="s">
        <v>1123</v>
      </c>
      <c r="Q458" s="177" t="s">
        <v>1123</v>
      </c>
      <c r="R458" s="434"/>
      <c r="S458" s="434"/>
    </row>
    <row r="459" spans="3:19" ht="18" customHeight="1">
      <c r="C459" s="260">
        <f t="shared" si="3"/>
        <v>443</v>
      </c>
      <c r="D459" s="70"/>
      <c r="E459" s="269" t="s">
        <v>703</v>
      </c>
      <c r="F459" s="292"/>
      <c r="G459" s="429"/>
      <c r="H459" s="429"/>
      <c r="I459" s="429"/>
      <c r="J459" s="429"/>
      <c r="K459" s="429"/>
      <c r="L459" s="429"/>
      <c r="M459" s="425"/>
      <c r="N459" s="270" t="s">
        <v>1124</v>
      </c>
      <c r="O459" s="270" t="s">
        <v>705</v>
      </c>
      <c r="P459" s="270" t="s">
        <v>1124</v>
      </c>
      <c r="Q459" s="177" t="s">
        <v>1124</v>
      </c>
      <c r="R459" s="434"/>
      <c r="S459" s="434"/>
    </row>
    <row r="460" spans="3:19" ht="18" customHeight="1">
      <c r="C460" s="260">
        <f t="shared" si="3"/>
        <v>444</v>
      </c>
      <c r="D460" s="70"/>
      <c r="E460" s="269" t="s">
        <v>703</v>
      </c>
      <c r="F460" s="292"/>
      <c r="G460" s="429"/>
      <c r="H460" s="429"/>
      <c r="I460" s="429"/>
      <c r="J460" s="429"/>
      <c r="K460" s="429"/>
      <c r="L460" s="429"/>
      <c r="M460" s="425"/>
      <c r="N460" s="270" t="s">
        <v>1125</v>
      </c>
      <c r="O460" s="270" t="s">
        <v>705</v>
      </c>
      <c r="P460" s="270" t="s">
        <v>1125</v>
      </c>
      <c r="Q460" s="177" t="s">
        <v>1125</v>
      </c>
      <c r="R460" s="434"/>
      <c r="S460" s="434"/>
    </row>
    <row r="461" spans="3:19" ht="18" customHeight="1">
      <c r="C461" s="260">
        <f t="shared" si="3"/>
        <v>445</v>
      </c>
      <c r="D461" s="70"/>
      <c r="E461" s="269" t="s">
        <v>703</v>
      </c>
      <c r="F461" s="292"/>
      <c r="G461" s="429"/>
      <c r="H461" s="429"/>
      <c r="I461" s="429"/>
      <c r="J461" s="429"/>
      <c r="K461" s="429"/>
      <c r="L461" s="429"/>
      <c r="M461" s="425"/>
      <c r="N461" s="270" t="s">
        <v>1126</v>
      </c>
      <c r="O461" s="270" t="s">
        <v>705</v>
      </c>
      <c r="P461" s="270" t="s">
        <v>1126</v>
      </c>
      <c r="Q461" s="177" t="s">
        <v>1126</v>
      </c>
      <c r="R461" s="434"/>
      <c r="S461" s="434"/>
    </row>
    <row r="462" spans="3:19" ht="18" customHeight="1">
      <c r="C462" s="260">
        <f t="shared" si="3"/>
        <v>446</v>
      </c>
      <c r="D462" s="70"/>
      <c r="E462" s="269" t="s">
        <v>703</v>
      </c>
      <c r="F462" s="292"/>
      <c r="G462" s="429"/>
      <c r="H462" s="429"/>
      <c r="I462" s="429"/>
      <c r="J462" s="429"/>
      <c r="K462" s="429"/>
      <c r="L462" s="429"/>
      <c r="M462" s="425"/>
      <c r="N462" s="270" t="s">
        <v>1127</v>
      </c>
      <c r="O462" s="270" t="s">
        <v>705</v>
      </c>
      <c r="P462" s="270" t="s">
        <v>1127</v>
      </c>
      <c r="Q462" s="177" t="s">
        <v>1127</v>
      </c>
      <c r="R462" s="434"/>
      <c r="S462" s="434"/>
    </row>
    <row r="463" spans="3:19" ht="18" customHeight="1">
      <c r="C463" s="260">
        <f t="shared" si="3"/>
        <v>447</v>
      </c>
      <c r="D463" s="70"/>
      <c r="E463" s="269" t="s">
        <v>703</v>
      </c>
      <c r="F463" s="292"/>
      <c r="G463" s="429"/>
      <c r="H463" s="429"/>
      <c r="I463" s="429"/>
      <c r="J463" s="429"/>
      <c r="K463" s="429"/>
      <c r="L463" s="429"/>
      <c r="M463" s="425"/>
      <c r="N463" s="270" t="s">
        <v>1128</v>
      </c>
      <c r="O463" s="270" t="s">
        <v>705</v>
      </c>
      <c r="P463" s="270" t="s">
        <v>1128</v>
      </c>
      <c r="Q463" s="177" t="s">
        <v>1128</v>
      </c>
      <c r="R463" s="434"/>
      <c r="S463" s="434"/>
    </row>
    <row r="464" spans="3:19" ht="18" customHeight="1">
      <c r="C464" s="260">
        <f t="shared" si="3"/>
        <v>448</v>
      </c>
      <c r="D464" s="70"/>
      <c r="E464" s="269" t="s">
        <v>703</v>
      </c>
      <c r="F464" s="292"/>
      <c r="G464" s="429"/>
      <c r="H464" s="429"/>
      <c r="I464" s="429"/>
      <c r="J464" s="429"/>
      <c r="K464" s="429"/>
      <c r="L464" s="429"/>
      <c r="M464" s="425"/>
      <c r="N464" s="270" t="s">
        <v>1129</v>
      </c>
      <c r="O464" s="270" t="s">
        <v>705</v>
      </c>
      <c r="P464" s="270" t="s">
        <v>1129</v>
      </c>
      <c r="Q464" s="177" t="s">
        <v>1129</v>
      </c>
      <c r="R464" s="434"/>
      <c r="S464" s="434"/>
    </row>
    <row r="465" spans="3:19" ht="18" customHeight="1">
      <c r="C465" s="260">
        <f t="shared" si="3"/>
        <v>449</v>
      </c>
      <c r="D465" s="70"/>
      <c r="E465" s="269" t="s">
        <v>703</v>
      </c>
      <c r="F465" s="292"/>
      <c r="G465" s="429"/>
      <c r="H465" s="429"/>
      <c r="I465" s="429"/>
      <c r="J465" s="429"/>
      <c r="K465" s="429"/>
      <c r="L465" s="429"/>
      <c r="M465" s="425"/>
      <c r="N465" s="270" t="s">
        <v>1130</v>
      </c>
      <c r="O465" s="270" t="s">
        <v>705</v>
      </c>
      <c r="P465" s="270" t="s">
        <v>1130</v>
      </c>
      <c r="Q465" s="177" t="s">
        <v>1130</v>
      </c>
      <c r="R465" s="434"/>
      <c r="S465" s="434"/>
    </row>
    <row r="466" spans="3:19" ht="18" customHeight="1">
      <c r="C466" s="260">
        <f t="shared" si="3"/>
        <v>450</v>
      </c>
      <c r="D466" s="70"/>
      <c r="E466" s="269" t="s">
        <v>703</v>
      </c>
      <c r="F466" s="292"/>
      <c r="G466" s="429"/>
      <c r="H466" s="429"/>
      <c r="I466" s="429"/>
      <c r="J466" s="429"/>
      <c r="K466" s="429"/>
      <c r="L466" s="429"/>
      <c r="M466" s="425"/>
      <c r="N466" s="270" t="s">
        <v>1131</v>
      </c>
      <c r="O466" s="270" t="s">
        <v>705</v>
      </c>
      <c r="P466" s="270" t="s">
        <v>1131</v>
      </c>
      <c r="Q466" s="177" t="s">
        <v>1131</v>
      </c>
      <c r="R466" s="434"/>
      <c r="S466" s="434"/>
    </row>
    <row r="467" spans="3:19" ht="18" customHeight="1">
      <c r="C467" s="260">
        <f t="shared" si="3"/>
        <v>451</v>
      </c>
      <c r="D467" s="70"/>
      <c r="E467" s="269" t="s">
        <v>703</v>
      </c>
      <c r="F467" s="292"/>
      <c r="G467" s="429"/>
      <c r="H467" s="429"/>
      <c r="I467" s="429"/>
      <c r="J467" s="429"/>
      <c r="K467" s="429"/>
      <c r="L467" s="429"/>
      <c r="M467" s="425"/>
      <c r="N467" s="270" t="s">
        <v>1132</v>
      </c>
      <c r="O467" s="270" t="s">
        <v>705</v>
      </c>
      <c r="P467" s="270" t="s">
        <v>1132</v>
      </c>
      <c r="Q467" s="177" t="s">
        <v>1132</v>
      </c>
      <c r="R467" s="434"/>
      <c r="S467" s="434"/>
    </row>
    <row r="468" spans="3:19" ht="18" customHeight="1">
      <c r="C468" s="260">
        <f t="shared" si="3"/>
        <v>452</v>
      </c>
      <c r="D468" s="70"/>
      <c r="E468" s="269" t="s">
        <v>703</v>
      </c>
      <c r="F468" s="292"/>
      <c r="G468" s="429"/>
      <c r="H468" s="429"/>
      <c r="I468" s="429"/>
      <c r="J468" s="429"/>
      <c r="K468" s="429"/>
      <c r="L468" s="429"/>
      <c r="M468" s="425"/>
      <c r="N468" s="270" t="s">
        <v>1133</v>
      </c>
      <c r="O468" s="270" t="s">
        <v>705</v>
      </c>
      <c r="P468" s="270" t="s">
        <v>1133</v>
      </c>
      <c r="Q468" s="177" t="s">
        <v>1133</v>
      </c>
      <c r="R468" s="434"/>
      <c r="S468" s="434"/>
    </row>
    <row r="469" spans="3:19" ht="18" customHeight="1">
      <c r="C469" s="260">
        <f t="shared" si="3"/>
        <v>453</v>
      </c>
      <c r="D469" s="70"/>
      <c r="E469" s="269" t="s">
        <v>703</v>
      </c>
      <c r="F469" s="292"/>
      <c r="G469" s="429"/>
      <c r="H469" s="429"/>
      <c r="I469" s="429"/>
      <c r="J469" s="429"/>
      <c r="K469" s="429"/>
      <c r="L469" s="429"/>
      <c r="M469" s="425"/>
      <c r="N469" s="270" t="s">
        <v>1134</v>
      </c>
      <c r="O469" s="270" t="s">
        <v>705</v>
      </c>
      <c r="P469" s="270" t="s">
        <v>1134</v>
      </c>
      <c r="Q469" s="177" t="s">
        <v>1134</v>
      </c>
      <c r="R469" s="434"/>
      <c r="S469" s="434"/>
    </row>
    <row r="470" spans="3:19" ht="18" customHeight="1">
      <c r="C470" s="260">
        <f t="shared" si="3"/>
        <v>454</v>
      </c>
      <c r="D470" s="70"/>
      <c r="E470" s="269" t="s">
        <v>703</v>
      </c>
      <c r="F470" s="292"/>
      <c r="G470" s="429"/>
      <c r="H470" s="429"/>
      <c r="I470" s="429"/>
      <c r="J470" s="429"/>
      <c r="K470" s="429"/>
      <c r="L470" s="429"/>
      <c r="M470" s="425"/>
      <c r="N470" s="270" t="s">
        <v>1135</v>
      </c>
      <c r="O470" s="270" t="s">
        <v>705</v>
      </c>
      <c r="P470" s="270" t="s">
        <v>1135</v>
      </c>
      <c r="Q470" s="177" t="s">
        <v>1135</v>
      </c>
      <c r="R470" s="434"/>
      <c r="S470" s="434"/>
    </row>
    <row r="471" spans="3:19" ht="18" customHeight="1">
      <c r="C471" s="260">
        <f t="shared" si="3"/>
        <v>455</v>
      </c>
      <c r="D471" s="70"/>
      <c r="E471" s="269" t="s">
        <v>703</v>
      </c>
      <c r="F471" s="292"/>
      <c r="G471" s="429"/>
      <c r="H471" s="429"/>
      <c r="I471" s="429"/>
      <c r="J471" s="429"/>
      <c r="K471" s="429"/>
      <c r="L471" s="429"/>
      <c r="M471" s="425"/>
      <c r="N471" s="270" t="s">
        <v>1136</v>
      </c>
      <c r="O471" s="270" t="s">
        <v>705</v>
      </c>
      <c r="P471" s="270" t="s">
        <v>1136</v>
      </c>
      <c r="Q471" s="177" t="s">
        <v>1136</v>
      </c>
      <c r="R471" s="434"/>
      <c r="S471" s="434"/>
    </row>
    <row r="472" spans="3:19" ht="18" customHeight="1">
      <c r="C472" s="260">
        <f t="shared" si="3"/>
        <v>456</v>
      </c>
      <c r="D472" s="70"/>
      <c r="E472" s="269" t="s">
        <v>703</v>
      </c>
      <c r="F472" s="292"/>
      <c r="G472" s="429"/>
      <c r="H472" s="429"/>
      <c r="I472" s="429"/>
      <c r="J472" s="429"/>
      <c r="K472" s="429"/>
      <c r="L472" s="429"/>
      <c r="M472" s="425"/>
      <c r="N472" s="270" t="s">
        <v>1137</v>
      </c>
      <c r="O472" s="270" t="s">
        <v>705</v>
      </c>
      <c r="P472" s="270" t="s">
        <v>1137</v>
      </c>
      <c r="Q472" s="177" t="s">
        <v>1137</v>
      </c>
      <c r="R472" s="434"/>
      <c r="S472" s="434"/>
    </row>
    <row r="473" spans="3:19" ht="18" customHeight="1">
      <c r="C473" s="260">
        <f t="shared" si="3"/>
        <v>457</v>
      </c>
      <c r="D473" s="70"/>
      <c r="E473" s="269" t="s">
        <v>703</v>
      </c>
      <c r="F473" s="292"/>
      <c r="G473" s="429"/>
      <c r="H473" s="429"/>
      <c r="I473" s="429"/>
      <c r="J473" s="429"/>
      <c r="K473" s="429"/>
      <c r="L473" s="429"/>
      <c r="M473" s="425"/>
      <c r="N473" s="270" t="s">
        <v>1138</v>
      </c>
      <c r="O473" s="270" t="s">
        <v>705</v>
      </c>
      <c r="P473" s="270" t="s">
        <v>1138</v>
      </c>
      <c r="Q473" s="177" t="s">
        <v>1138</v>
      </c>
      <c r="R473" s="434"/>
      <c r="S473" s="434"/>
    </row>
    <row r="474" spans="3:19" ht="18" customHeight="1">
      <c r="C474" s="260">
        <f t="shared" si="3"/>
        <v>458</v>
      </c>
      <c r="D474" s="70"/>
      <c r="E474" s="269" t="s">
        <v>703</v>
      </c>
      <c r="F474" s="292"/>
      <c r="G474" s="429"/>
      <c r="H474" s="429"/>
      <c r="I474" s="429"/>
      <c r="J474" s="429"/>
      <c r="K474" s="429"/>
      <c r="L474" s="429"/>
      <c r="M474" s="425"/>
      <c r="N474" s="270" t="s">
        <v>1139</v>
      </c>
      <c r="O474" s="270" t="s">
        <v>705</v>
      </c>
      <c r="P474" s="270" t="s">
        <v>1139</v>
      </c>
      <c r="Q474" s="177" t="s">
        <v>1139</v>
      </c>
      <c r="R474" s="434"/>
      <c r="S474" s="434"/>
    </row>
    <row r="475" spans="3:19" ht="18" customHeight="1">
      <c r="C475" s="260">
        <f t="shared" si="3"/>
        <v>459</v>
      </c>
      <c r="D475" s="70"/>
      <c r="E475" s="269" t="s">
        <v>703</v>
      </c>
      <c r="F475" s="292"/>
      <c r="G475" s="429"/>
      <c r="H475" s="429"/>
      <c r="I475" s="429"/>
      <c r="J475" s="429"/>
      <c r="K475" s="429"/>
      <c r="L475" s="429"/>
      <c r="M475" s="425"/>
      <c r="N475" s="270" t="s">
        <v>1140</v>
      </c>
      <c r="O475" s="270" t="s">
        <v>705</v>
      </c>
      <c r="P475" s="270" t="s">
        <v>1140</v>
      </c>
      <c r="Q475" s="177" t="s">
        <v>1140</v>
      </c>
      <c r="R475" s="434"/>
      <c r="S475" s="434"/>
    </row>
    <row r="476" spans="3:19" ht="18" customHeight="1">
      <c r="C476" s="260">
        <f t="shared" si="3"/>
        <v>460</v>
      </c>
      <c r="D476" s="70"/>
      <c r="E476" s="269" t="s">
        <v>703</v>
      </c>
      <c r="F476" s="292"/>
      <c r="G476" s="429"/>
      <c r="H476" s="429"/>
      <c r="I476" s="429"/>
      <c r="J476" s="429"/>
      <c r="K476" s="429"/>
      <c r="L476" s="429"/>
      <c r="M476" s="425"/>
      <c r="N476" s="270" t="s">
        <v>1141</v>
      </c>
      <c r="O476" s="270" t="s">
        <v>705</v>
      </c>
      <c r="P476" s="270" t="s">
        <v>1141</v>
      </c>
      <c r="Q476" s="177" t="s">
        <v>1141</v>
      </c>
      <c r="R476" s="434"/>
      <c r="S476" s="434"/>
    </row>
    <row r="477" spans="3:19" ht="18" customHeight="1">
      <c r="C477" s="260">
        <f t="shared" si="3"/>
        <v>461</v>
      </c>
      <c r="D477" s="70"/>
      <c r="E477" s="269" t="s">
        <v>703</v>
      </c>
      <c r="F477" s="292"/>
      <c r="G477" s="429"/>
      <c r="H477" s="429"/>
      <c r="I477" s="429"/>
      <c r="J477" s="429"/>
      <c r="K477" s="429"/>
      <c r="L477" s="429"/>
      <c r="M477" s="425"/>
      <c r="N477" s="270" t="s">
        <v>1142</v>
      </c>
      <c r="O477" s="270" t="s">
        <v>705</v>
      </c>
      <c r="P477" s="270" t="s">
        <v>1142</v>
      </c>
      <c r="Q477" s="177" t="s">
        <v>1142</v>
      </c>
      <c r="R477" s="434"/>
      <c r="S477" s="434"/>
    </row>
    <row r="478" spans="3:19" ht="18" customHeight="1">
      <c r="C478" s="260">
        <f t="shared" si="3"/>
        <v>462</v>
      </c>
      <c r="D478" s="70"/>
      <c r="E478" s="269" t="s">
        <v>703</v>
      </c>
      <c r="F478" s="292"/>
      <c r="G478" s="429"/>
      <c r="H478" s="429"/>
      <c r="I478" s="429"/>
      <c r="J478" s="429"/>
      <c r="K478" s="429"/>
      <c r="L478" s="429"/>
      <c r="M478" s="425"/>
      <c r="N478" s="270" t="s">
        <v>1143</v>
      </c>
      <c r="O478" s="270" t="s">
        <v>705</v>
      </c>
      <c r="P478" s="270" t="s">
        <v>1143</v>
      </c>
      <c r="Q478" s="177" t="s">
        <v>1143</v>
      </c>
      <c r="R478" s="434"/>
      <c r="S478" s="434"/>
    </row>
    <row r="479" spans="3:19" ht="18" customHeight="1">
      <c r="C479" s="260">
        <f t="shared" si="3"/>
        <v>463</v>
      </c>
      <c r="D479" s="70"/>
      <c r="E479" s="269" t="s">
        <v>703</v>
      </c>
      <c r="F479" s="292"/>
      <c r="G479" s="429"/>
      <c r="H479" s="429"/>
      <c r="I479" s="429"/>
      <c r="J479" s="429"/>
      <c r="K479" s="429"/>
      <c r="L479" s="429"/>
      <c r="M479" s="425"/>
      <c r="N479" s="270" t="s">
        <v>1144</v>
      </c>
      <c r="O479" s="270" t="s">
        <v>705</v>
      </c>
      <c r="P479" s="270" t="s">
        <v>1144</v>
      </c>
      <c r="Q479" s="177" t="s">
        <v>1144</v>
      </c>
      <c r="R479" s="434"/>
      <c r="S479" s="434"/>
    </row>
    <row r="480" spans="3:19" ht="18" customHeight="1">
      <c r="C480" s="260">
        <f t="shared" si="3"/>
        <v>464</v>
      </c>
      <c r="D480" s="70"/>
      <c r="E480" s="269" t="s">
        <v>703</v>
      </c>
      <c r="F480" s="292"/>
      <c r="G480" s="429"/>
      <c r="H480" s="429"/>
      <c r="I480" s="429"/>
      <c r="J480" s="429"/>
      <c r="K480" s="429"/>
      <c r="L480" s="429"/>
      <c r="M480" s="425"/>
      <c r="N480" s="270" t="s">
        <v>1145</v>
      </c>
      <c r="O480" s="270" t="s">
        <v>705</v>
      </c>
      <c r="P480" s="270" t="s">
        <v>1145</v>
      </c>
      <c r="Q480" s="177" t="s">
        <v>1145</v>
      </c>
      <c r="R480" s="434"/>
      <c r="S480" s="434"/>
    </row>
    <row r="481" spans="3:19" ht="18" customHeight="1">
      <c r="C481" s="260">
        <f t="shared" si="3"/>
        <v>465</v>
      </c>
      <c r="D481" s="70"/>
      <c r="E481" s="269" t="s">
        <v>703</v>
      </c>
      <c r="F481" s="292"/>
      <c r="G481" s="429"/>
      <c r="H481" s="429"/>
      <c r="I481" s="429"/>
      <c r="J481" s="429"/>
      <c r="K481" s="429"/>
      <c r="L481" s="429"/>
      <c r="M481" s="425"/>
      <c r="N481" s="270" t="s">
        <v>1146</v>
      </c>
      <c r="O481" s="270" t="s">
        <v>705</v>
      </c>
      <c r="P481" s="270" t="s">
        <v>1146</v>
      </c>
      <c r="Q481" s="177" t="s">
        <v>1146</v>
      </c>
      <c r="R481" s="434"/>
      <c r="S481" s="434"/>
    </row>
    <row r="482" spans="3:19" ht="18" customHeight="1">
      <c r="C482" s="260">
        <f t="shared" si="3"/>
        <v>466</v>
      </c>
      <c r="D482" s="70"/>
      <c r="E482" s="269" t="s">
        <v>703</v>
      </c>
      <c r="F482" s="292"/>
      <c r="G482" s="429"/>
      <c r="H482" s="429"/>
      <c r="I482" s="429"/>
      <c r="J482" s="429"/>
      <c r="K482" s="429"/>
      <c r="L482" s="429"/>
      <c r="M482" s="425"/>
      <c r="N482" s="270" t="s">
        <v>1147</v>
      </c>
      <c r="O482" s="270" t="s">
        <v>705</v>
      </c>
      <c r="P482" s="270" t="s">
        <v>1147</v>
      </c>
      <c r="Q482" s="177" t="s">
        <v>1147</v>
      </c>
      <c r="R482" s="434"/>
      <c r="S482" s="434"/>
    </row>
    <row r="483" spans="3:19" ht="18" customHeight="1">
      <c r="C483" s="260">
        <f t="shared" si="3"/>
        <v>467</v>
      </c>
      <c r="D483" s="70"/>
      <c r="E483" s="269" t="s">
        <v>703</v>
      </c>
      <c r="F483" s="292"/>
      <c r="G483" s="429"/>
      <c r="H483" s="429"/>
      <c r="I483" s="429"/>
      <c r="J483" s="429"/>
      <c r="K483" s="429"/>
      <c r="L483" s="429"/>
      <c r="M483" s="425"/>
      <c r="N483" s="270" t="s">
        <v>1148</v>
      </c>
      <c r="O483" s="270" t="s">
        <v>705</v>
      </c>
      <c r="P483" s="270" t="s">
        <v>1148</v>
      </c>
      <c r="Q483" s="177" t="s">
        <v>1148</v>
      </c>
      <c r="R483" s="434"/>
      <c r="S483" s="434"/>
    </row>
    <row r="484" spans="3:19" ht="18" customHeight="1">
      <c r="C484" s="260">
        <f t="shared" si="3"/>
        <v>468</v>
      </c>
      <c r="D484" s="70"/>
      <c r="E484" s="269" t="s">
        <v>703</v>
      </c>
      <c r="F484" s="292"/>
      <c r="G484" s="429"/>
      <c r="H484" s="429"/>
      <c r="I484" s="429"/>
      <c r="J484" s="429"/>
      <c r="K484" s="429"/>
      <c r="L484" s="429"/>
      <c r="M484" s="425"/>
      <c r="N484" s="270" t="s">
        <v>1149</v>
      </c>
      <c r="O484" s="270" t="s">
        <v>705</v>
      </c>
      <c r="P484" s="270" t="s">
        <v>1149</v>
      </c>
      <c r="Q484" s="177" t="s">
        <v>1149</v>
      </c>
      <c r="R484" s="434"/>
      <c r="S484" s="434"/>
    </row>
    <row r="485" spans="3:19" ht="18" customHeight="1">
      <c r="C485" s="260">
        <f t="shared" si="3"/>
        <v>469</v>
      </c>
      <c r="D485" s="70"/>
      <c r="E485" s="269" t="s">
        <v>703</v>
      </c>
      <c r="F485" s="292"/>
      <c r="G485" s="429"/>
      <c r="H485" s="429"/>
      <c r="I485" s="429"/>
      <c r="J485" s="429"/>
      <c r="K485" s="429"/>
      <c r="L485" s="429"/>
      <c r="M485" s="425"/>
      <c r="N485" s="270" t="s">
        <v>1150</v>
      </c>
      <c r="O485" s="270" t="s">
        <v>705</v>
      </c>
      <c r="P485" s="270" t="s">
        <v>1150</v>
      </c>
      <c r="Q485" s="177" t="s">
        <v>1150</v>
      </c>
      <c r="R485" s="434"/>
      <c r="S485" s="434"/>
    </row>
    <row r="486" spans="3:19" ht="18" customHeight="1">
      <c r="C486" s="260">
        <f t="shared" si="3"/>
        <v>470</v>
      </c>
      <c r="D486" s="70"/>
      <c r="E486" s="269" t="s">
        <v>703</v>
      </c>
      <c r="F486" s="292"/>
      <c r="G486" s="429"/>
      <c r="H486" s="429"/>
      <c r="I486" s="429"/>
      <c r="J486" s="429"/>
      <c r="K486" s="429"/>
      <c r="L486" s="429"/>
      <c r="M486" s="425"/>
      <c r="N486" s="270" t="s">
        <v>1151</v>
      </c>
      <c r="O486" s="270" t="s">
        <v>705</v>
      </c>
      <c r="P486" s="270" t="s">
        <v>1151</v>
      </c>
      <c r="Q486" s="177" t="s">
        <v>1151</v>
      </c>
      <c r="R486" s="434"/>
      <c r="S486" s="434"/>
    </row>
    <row r="487" spans="3:19" ht="18" customHeight="1">
      <c r="C487" s="260">
        <f t="shared" si="3"/>
        <v>471</v>
      </c>
      <c r="D487" s="70"/>
      <c r="E487" s="269" t="s">
        <v>703</v>
      </c>
      <c r="F487" s="292"/>
      <c r="G487" s="429"/>
      <c r="H487" s="429"/>
      <c r="I487" s="429"/>
      <c r="J487" s="429"/>
      <c r="K487" s="429"/>
      <c r="L487" s="429"/>
      <c r="M487" s="425"/>
      <c r="N487" s="270" t="s">
        <v>1152</v>
      </c>
      <c r="O487" s="270" t="s">
        <v>705</v>
      </c>
      <c r="P487" s="270" t="s">
        <v>1152</v>
      </c>
      <c r="Q487" s="177" t="s">
        <v>1152</v>
      </c>
      <c r="R487" s="434"/>
      <c r="S487" s="434"/>
    </row>
    <row r="488" spans="3:19" ht="18" customHeight="1">
      <c r="C488" s="260">
        <f t="shared" si="3"/>
        <v>472</v>
      </c>
      <c r="D488" s="70"/>
      <c r="E488" s="269" t="s">
        <v>703</v>
      </c>
      <c r="F488" s="292"/>
      <c r="G488" s="429"/>
      <c r="H488" s="429"/>
      <c r="I488" s="429"/>
      <c r="J488" s="429"/>
      <c r="K488" s="429"/>
      <c r="L488" s="429"/>
      <c r="M488" s="425"/>
      <c r="N488" s="270" t="s">
        <v>1153</v>
      </c>
      <c r="O488" s="270" t="s">
        <v>705</v>
      </c>
      <c r="P488" s="270" t="s">
        <v>1153</v>
      </c>
      <c r="Q488" s="177" t="s">
        <v>1153</v>
      </c>
      <c r="R488" s="434"/>
      <c r="S488" s="434"/>
    </row>
    <row r="489" spans="3:19" ht="18" customHeight="1">
      <c r="C489" s="260">
        <f t="shared" si="3"/>
        <v>473</v>
      </c>
      <c r="D489" s="70"/>
      <c r="E489" s="269" t="s">
        <v>703</v>
      </c>
      <c r="F489" s="292"/>
      <c r="G489" s="429"/>
      <c r="H489" s="429"/>
      <c r="I489" s="429"/>
      <c r="J489" s="429"/>
      <c r="K489" s="429"/>
      <c r="L489" s="429"/>
      <c r="M489" s="425"/>
      <c r="N489" s="270" t="s">
        <v>1154</v>
      </c>
      <c r="O489" s="270" t="s">
        <v>705</v>
      </c>
      <c r="P489" s="270" t="s">
        <v>1154</v>
      </c>
      <c r="Q489" s="177" t="s">
        <v>1154</v>
      </c>
      <c r="R489" s="434"/>
      <c r="S489" s="434"/>
    </row>
    <row r="490" spans="3:19" ht="18" customHeight="1">
      <c r="C490" s="260">
        <f t="shared" si="3"/>
        <v>474</v>
      </c>
      <c r="D490" s="70"/>
      <c r="E490" s="269" t="s">
        <v>703</v>
      </c>
      <c r="F490" s="292"/>
      <c r="G490" s="429"/>
      <c r="H490" s="429"/>
      <c r="I490" s="429"/>
      <c r="J490" s="429"/>
      <c r="K490" s="429"/>
      <c r="L490" s="429"/>
      <c r="M490" s="425"/>
      <c r="N490" s="270" t="s">
        <v>1155</v>
      </c>
      <c r="O490" s="270" t="s">
        <v>705</v>
      </c>
      <c r="P490" s="270" t="s">
        <v>1155</v>
      </c>
      <c r="Q490" s="177" t="s">
        <v>1155</v>
      </c>
      <c r="R490" s="434"/>
      <c r="S490" s="434"/>
    </row>
    <row r="491" spans="3:19" ht="18" customHeight="1">
      <c r="C491" s="260">
        <f t="shared" si="3"/>
        <v>475</v>
      </c>
      <c r="D491" s="70"/>
      <c r="E491" s="269" t="s">
        <v>703</v>
      </c>
      <c r="F491" s="292"/>
      <c r="G491" s="429"/>
      <c r="H491" s="429"/>
      <c r="I491" s="429"/>
      <c r="J491" s="429"/>
      <c r="K491" s="429"/>
      <c r="L491" s="429"/>
      <c r="M491" s="425"/>
      <c r="N491" s="270" t="s">
        <v>1156</v>
      </c>
      <c r="O491" s="270" t="s">
        <v>705</v>
      </c>
      <c r="P491" s="270" t="s">
        <v>1156</v>
      </c>
      <c r="Q491" s="177" t="s">
        <v>1156</v>
      </c>
      <c r="R491" s="434"/>
      <c r="S491" s="434"/>
    </row>
    <row r="492" spans="3:19" ht="18" customHeight="1">
      <c r="C492" s="260">
        <f t="shared" si="3"/>
        <v>476</v>
      </c>
      <c r="D492" s="70"/>
      <c r="E492" s="269" t="s">
        <v>703</v>
      </c>
      <c r="F492" s="292"/>
      <c r="G492" s="429"/>
      <c r="H492" s="429"/>
      <c r="I492" s="429"/>
      <c r="J492" s="429"/>
      <c r="K492" s="429"/>
      <c r="L492" s="429"/>
      <c r="M492" s="425"/>
      <c r="N492" s="270" t="s">
        <v>1157</v>
      </c>
      <c r="O492" s="270" t="s">
        <v>705</v>
      </c>
      <c r="P492" s="270" t="s">
        <v>1157</v>
      </c>
      <c r="Q492" s="177" t="s">
        <v>1157</v>
      </c>
      <c r="R492" s="434"/>
      <c r="S492" s="434"/>
    </row>
    <row r="493" spans="3:19" ht="18" customHeight="1">
      <c r="C493" s="260">
        <f t="shared" si="3"/>
        <v>477</v>
      </c>
      <c r="D493" s="70"/>
      <c r="E493" s="269" t="s">
        <v>703</v>
      </c>
      <c r="F493" s="292"/>
      <c r="G493" s="429"/>
      <c r="H493" s="429"/>
      <c r="I493" s="429"/>
      <c r="J493" s="429"/>
      <c r="K493" s="429"/>
      <c r="L493" s="429"/>
      <c r="M493" s="425"/>
      <c r="N493" s="270" t="s">
        <v>1158</v>
      </c>
      <c r="O493" s="270" t="s">
        <v>705</v>
      </c>
      <c r="P493" s="270" t="s">
        <v>1158</v>
      </c>
      <c r="Q493" s="177" t="s">
        <v>1158</v>
      </c>
      <c r="R493" s="434"/>
      <c r="S493" s="434"/>
    </row>
    <row r="494" spans="3:19" ht="18" customHeight="1">
      <c r="C494" s="260">
        <f t="shared" si="3"/>
        <v>478</v>
      </c>
      <c r="D494" s="70"/>
      <c r="E494" s="269" t="s">
        <v>703</v>
      </c>
      <c r="F494" s="292"/>
      <c r="G494" s="429"/>
      <c r="H494" s="429"/>
      <c r="I494" s="429"/>
      <c r="J494" s="429"/>
      <c r="K494" s="429"/>
      <c r="L494" s="429"/>
      <c r="M494" s="425"/>
      <c r="N494" s="270" t="s">
        <v>1159</v>
      </c>
      <c r="O494" s="270" t="s">
        <v>705</v>
      </c>
      <c r="P494" s="270" t="s">
        <v>1159</v>
      </c>
      <c r="Q494" s="177" t="s">
        <v>1159</v>
      </c>
      <c r="R494" s="434"/>
      <c r="S494" s="434"/>
    </row>
    <row r="495" spans="3:19" ht="18" customHeight="1">
      <c r="C495" s="260">
        <f t="shared" si="3"/>
        <v>479</v>
      </c>
      <c r="D495" s="70"/>
      <c r="E495" s="269" t="s">
        <v>703</v>
      </c>
      <c r="F495" s="292"/>
      <c r="G495" s="429"/>
      <c r="H495" s="429"/>
      <c r="I495" s="429"/>
      <c r="J495" s="429"/>
      <c r="K495" s="429"/>
      <c r="L495" s="429"/>
      <c r="M495" s="425"/>
      <c r="N495" s="270" t="s">
        <v>1160</v>
      </c>
      <c r="O495" s="270" t="s">
        <v>705</v>
      </c>
      <c r="P495" s="270" t="s">
        <v>1160</v>
      </c>
      <c r="Q495" s="177" t="s">
        <v>1160</v>
      </c>
      <c r="R495" s="434"/>
      <c r="S495" s="434"/>
    </row>
    <row r="496" spans="3:19" ht="18" customHeight="1">
      <c r="C496" s="260">
        <f t="shared" si="3"/>
        <v>480</v>
      </c>
      <c r="D496" s="70"/>
      <c r="E496" s="269" t="s">
        <v>703</v>
      </c>
      <c r="F496" s="292"/>
      <c r="G496" s="429"/>
      <c r="H496" s="429"/>
      <c r="I496" s="429"/>
      <c r="J496" s="429"/>
      <c r="K496" s="429"/>
      <c r="L496" s="429"/>
      <c r="M496" s="425"/>
      <c r="N496" s="270" t="s">
        <v>1161</v>
      </c>
      <c r="O496" s="270" t="s">
        <v>705</v>
      </c>
      <c r="P496" s="270" t="s">
        <v>1161</v>
      </c>
      <c r="Q496" s="177" t="s">
        <v>1161</v>
      </c>
      <c r="R496" s="434"/>
      <c r="S496" s="434"/>
    </row>
    <row r="497" spans="3:19" ht="18" customHeight="1">
      <c r="C497" s="260">
        <f t="shared" si="3"/>
        <v>481</v>
      </c>
      <c r="D497" s="70"/>
      <c r="E497" s="269" t="s">
        <v>703</v>
      </c>
      <c r="F497" s="292"/>
      <c r="G497" s="429"/>
      <c r="H497" s="429"/>
      <c r="I497" s="429"/>
      <c r="J497" s="429"/>
      <c r="K497" s="429"/>
      <c r="L497" s="429"/>
      <c r="M497" s="425"/>
      <c r="N497" s="270" t="s">
        <v>1162</v>
      </c>
      <c r="O497" s="270" t="s">
        <v>705</v>
      </c>
      <c r="P497" s="270" t="s">
        <v>1162</v>
      </c>
      <c r="Q497" s="177" t="s">
        <v>1162</v>
      </c>
      <c r="R497" s="434"/>
      <c r="S497" s="434"/>
    </row>
    <row r="498" spans="3:19" ht="18" customHeight="1">
      <c r="C498" s="260">
        <f t="shared" si="3"/>
        <v>482</v>
      </c>
      <c r="D498" s="70"/>
      <c r="E498" s="269" t="s">
        <v>703</v>
      </c>
      <c r="F498" s="292"/>
      <c r="G498" s="429"/>
      <c r="H498" s="429"/>
      <c r="I498" s="429"/>
      <c r="J498" s="429"/>
      <c r="K498" s="429"/>
      <c r="L498" s="429"/>
      <c r="M498" s="425"/>
      <c r="N498" s="270" t="s">
        <v>1163</v>
      </c>
      <c r="O498" s="270" t="s">
        <v>705</v>
      </c>
      <c r="P498" s="270" t="s">
        <v>1163</v>
      </c>
      <c r="Q498" s="177" t="s">
        <v>1163</v>
      </c>
      <c r="R498" s="434"/>
      <c r="S498" s="434"/>
    </row>
    <row r="499" spans="3:19" ht="18" customHeight="1">
      <c r="C499" s="260">
        <f t="shared" si="3"/>
        <v>483</v>
      </c>
      <c r="D499" s="70"/>
      <c r="E499" s="269" t="s">
        <v>703</v>
      </c>
      <c r="F499" s="292"/>
      <c r="G499" s="429"/>
      <c r="H499" s="429"/>
      <c r="I499" s="429"/>
      <c r="J499" s="429"/>
      <c r="K499" s="429"/>
      <c r="L499" s="429"/>
      <c r="M499" s="425"/>
      <c r="N499" s="270" t="s">
        <v>1164</v>
      </c>
      <c r="O499" s="270" t="s">
        <v>705</v>
      </c>
      <c r="P499" s="270" t="s">
        <v>1164</v>
      </c>
      <c r="Q499" s="177" t="s">
        <v>1164</v>
      </c>
      <c r="R499" s="434"/>
      <c r="S499" s="434"/>
    </row>
    <row r="500" spans="3:19" ht="18" customHeight="1">
      <c r="C500" s="260">
        <f t="shared" si="3"/>
        <v>484</v>
      </c>
      <c r="D500" s="70"/>
      <c r="E500" s="269" t="s">
        <v>703</v>
      </c>
      <c r="F500" s="292"/>
      <c r="G500" s="429"/>
      <c r="H500" s="429"/>
      <c r="I500" s="429"/>
      <c r="J500" s="429"/>
      <c r="K500" s="429"/>
      <c r="L500" s="429"/>
      <c r="M500" s="425"/>
      <c r="N500" s="270" t="s">
        <v>1165</v>
      </c>
      <c r="O500" s="270" t="s">
        <v>705</v>
      </c>
      <c r="P500" s="270" t="s">
        <v>1165</v>
      </c>
      <c r="Q500" s="177" t="s">
        <v>1165</v>
      </c>
      <c r="R500" s="434"/>
      <c r="S500" s="434"/>
    </row>
    <row r="501" spans="3:19" ht="18" customHeight="1">
      <c r="C501" s="260">
        <f t="shared" si="3"/>
        <v>485</v>
      </c>
      <c r="D501" s="70"/>
      <c r="E501" s="269" t="s">
        <v>703</v>
      </c>
      <c r="F501" s="292"/>
      <c r="G501" s="429"/>
      <c r="H501" s="429"/>
      <c r="I501" s="429"/>
      <c r="J501" s="429"/>
      <c r="K501" s="429"/>
      <c r="L501" s="429"/>
      <c r="M501" s="425"/>
      <c r="N501" s="270" t="s">
        <v>1166</v>
      </c>
      <c r="O501" s="270" t="s">
        <v>705</v>
      </c>
      <c r="P501" s="270" t="s">
        <v>1166</v>
      </c>
      <c r="Q501" s="177" t="s">
        <v>1166</v>
      </c>
      <c r="R501" s="434"/>
      <c r="S501" s="434"/>
    </row>
    <row r="502" spans="3:19" ht="18" customHeight="1">
      <c r="C502" s="260">
        <f t="shared" si="3"/>
        <v>486</v>
      </c>
      <c r="D502" s="70"/>
      <c r="E502" s="269" t="s">
        <v>703</v>
      </c>
      <c r="F502" s="292"/>
      <c r="G502" s="429"/>
      <c r="H502" s="429"/>
      <c r="I502" s="429"/>
      <c r="J502" s="429"/>
      <c r="K502" s="429"/>
      <c r="L502" s="429"/>
      <c r="M502" s="425"/>
      <c r="N502" s="270" t="s">
        <v>1167</v>
      </c>
      <c r="O502" s="270" t="s">
        <v>705</v>
      </c>
      <c r="P502" s="270" t="s">
        <v>1167</v>
      </c>
      <c r="Q502" s="177" t="s">
        <v>1167</v>
      </c>
      <c r="R502" s="434"/>
      <c r="S502" s="434"/>
    </row>
    <row r="503" spans="3:19" ht="18" customHeight="1">
      <c r="C503" s="260">
        <f t="shared" si="3"/>
        <v>487</v>
      </c>
      <c r="D503" s="70"/>
      <c r="E503" s="269" t="s">
        <v>703</v>
      </c>
      <c r="F503" s="292"/>
      <c r="G503" s="429"/>
      <c r="H503" s="429"/>
      <c r="I503" s="429"/>
      <c r="J503" s="429"/>
      <c r="K503" s="429"/>
      <c r="L503" s="429"/>
      <c r="M503" s="425"/>
      <c r="N503" s="270" t="s">
        <v>1168</v>
      </c>
      <c r="O503" s="270" t="s">
        <v>705</v>
      </c>
      <c r="P503" s="270" t="s">
        <v>1168</v>
      </c>
      <c r="Q503" s="177" t="s">
        <v>1168</v>
      </c>
      <c r="R503" s="434"/>
      <c r="S503" s="434"/>
    </row>
    <row r="504" spans="3:19" ht="18" customHeight="1">
      <c r="C504" s="260">
        <f t="shared" si="3"/>
        <v>488</v>
      </c>
      <c r="D504" s="70"/>
      <c r="E504" s="269" t="s">
        <v>703</v>
      </c>
      <c r="F504" s="292"/>
      <c r="G504" s="429"/>
      <c r="H504" s="429"/>
      <c r="I504" s="429"/>
      <c r="J504" s="429"/>
      <c r="K504" s="429"/>
      <c r="L504" s="429"/>
      <c r="M504" s="425"/>
      <c r="N504" s="270" t="s">
        <v>1169</v>
      </c>
      <c r="O504" s="270" t="s">
        <v>705</v>
      </c>
      <c r="P504" s="270" t="s">
        <v>1169</v>
      </c>
      <c r="Q504" s="177" t="s">
        <v>1169</v>
      </c>
      <c r="R504" s="434"/>
      <c r="S504" s="434"/>
    </row>
    <row r="505" spans="3:19" ht="18" customHeight="1">
      <c r="C505" s="260">
        <f t="shared" si="3"/>
        <v>489</v>
      </c>
      <c r="D505" s="70"/>
      <c r="E505" s="269" t="s">
        <v>703</v>
      </c>
      <c r="F505" s="292"/>
      <c r="G505" s="429"/>
      <c r="H505" s="429"/>
      <c r="I505" s="429"/>
      <c r="J505" s="429"/>
      <c r="K505" s="429"/>
      <c r="L505" s="429"/>
      <c r="M505" s="425"/>
      <c r="N505" s="270" t="s">
        <v>1170</v>
      </c>
      <c r="O505" s="270" t="s">
        <v>705</v>
      </c>
      <c r="P505" s="270" t="s">
        <v>1170</v>
      </c>
      <c r="Q505" s="177" t="s">
        <v>1170</v>
      </c>
      <c r="R505" s="434"/>
      <c r="S505" s="434"/>
    </row>
    <row r="506" spans="3:19" ht="18" customHeight="1">
      <c r="C506" s="260">
        <f t="shared" si="3"/>
        <v>490</v>
      </c>
      <c r="D506" s="70"/>
      <c r="E506" s="269" t="s">
        <v>703</v>
      </c>
      <c r="F506" s="292"/>
      <c r="G506" s="429"/>
      <c r="H506" s="429"/>
      <c r="I506" s="429"/>
      <c r="J506" s="429"/>
      <c r="K506" s="429"/>
      <c r="L506" s="429"/>
      <c r="M506" s="425"/>
      <c r="N506" s="270" t="s">
        <v>1171</v>
      </c>
      <c r="O506" s="270" t="s">
        <v>705</v>
      </c>
      <c r="P506" s="270" t="s">
        <v>1171</v>
      </c>
      <c r="Q506" s="177" t="s">
        <v>1171</v>
      </c>
      <c r="R506" s="434"/>
      <c r="S506" s="434"/>
    </row>
    <row r="507" spans="3:19" ht="18" customHeight="1">
      <c r="C507" s="260">
        <f t="shared" si="3"/>
        <v>491</v>
      </c>
      <c r="D507" s="70"/>
      <c r="E507" s="269" t="s">
        <v>703</v>
      </c>
      <c r="F507" s="292"/>
      <c r="G507" s="429"/>
      <c r="H507" s="429"/>
      <c r="I507" s="429"/>
      <c r="J507" s="429"/>
      <c r="K507" s="429"/>
      <c r="L507" s="429"/>
      <c r="M507" s="425"/>
      <c r="N507" s="270" t="s">
        <v>1172</v>
      </c>
      <c r="O507" s="270" t="s">
        <v>705</v>
      </c>
      <c r="P507" s="270" t="s">
        <v>1172</v>
      </c>
      <c r="Q507" s="177" t="s">
        <v>1172</v>
      </c>
      <c r="R507" s="434"/>
      <c r="S507" s="434"/>
    </row>
    <row r="508" spans="3:19" ht="18" customHeight="1">
      <c r="C508" s="260">
        <f t="shared" si="3"/>
        <v>492</v>
      </c>
      <c r="D508" s="70"/>
      <c r="E508" s="269" t="s">
        <v>703</v>
      </c>
      <c r="F508" s="292"/>
      <c r="G508" s="429"/>
      <c r="H508" s="429"/>
      <c r="I508" s="429"/>
      <c r="J508" s="429"/>
      <c r="K508" s="429"/>
      <c r="L508" s="429"/>
      <c r="M508" s="425"/>
      <c r="N508" s="270" t="s">
        <v>1173</v>
      </c>
      <c r="O508" s="270" t="s">
        <v>705</v>
      </c>
      <c r="P508" s="270" t="s">
        <v>1173</v>
      </c>
      <c r="Q508" s="177" t="s">
        <v>1173</v>
      </c>
      <c r="R508" s="434"/>
      <c r="S508" s="434"/>
    </row>
    <row r="509" spans="3:19" ht="18" customHeight="1">
      <c r="C509" s="260">
        <f t="shared" si="3"/>
        <v>493</v>
      </c>
      <c r="D509" s="70"/>
      <c r="E509" s="269" t="s">
        <v>703</v>
      </c>
      <c r="F509" s="292"/>
      <c r="G509" s="429"/>
      <c r="H509" s="429"/>
      <c r="I509" s="429"/>
      <c r="J509" s="429"/>
      <c r="K509" s="429"/>
      <c r="L509" s="429"/>
      <c r="M509" s="425"/>
      <c r="N509" s="270" t="s">
        <v>1174</v>
      </c>
      <c r="O509" s="270" t="s">
        <v>705</v>
      </c>
      <c r="P509" s="270" t="s">
        <v>1174</v>
      </c>
      <c r="Q509" s="177" t="s">
        <v>1174</v>
      </c>
      <c r="R509" s="434"/>
      <c r="S509" s="434"/>
    </row>
    <row r="510" spans="3:19" ht="18" customHeight="1">
      <c r="C510" s="260">
        <f t="shared" si="3"/>
        <v>494</v>
      </c>
      <c r="D510" s="70"/>
      <c r="E510" s="269" t="s">
        <v>703</v>
      </c>
      <c r="F510" s="292"/>
      <c r="G510" s="429"/>
      <c r="H510" s="429"/>
      <c r="I510" s="429"/>
      <c r="J510" s="429"/>
      <c r="K510" s="429"/>
      <c r="L510" s="429"/>
      <c r="M510" s="425"/>
      <c r="N510" s="270" t="s">
        <v>1175</v>
      </c>
      <c r="O510" s="270" t="s">
        <v>705</v>
      </c>
      <c r="P510" s="270" t="s">
        <v>1175</v>
      </c>
      <c r="Q510" s="177" t="s">
        <v>1175</v>
      </c>
      <c r="R510" s="434"/>
      <c r="S510" s="434"/>
    </row>
    <row r="511" spans="3:19" ht="18" customHeight="1">
      <c r="C511" s="260">
        <f t="shared" si="3"/>
        <v>495</v>
      </c>
      <c r="D511" s="70"/>
      <c r="E511" s="269" t="s">
        <v>703</v>
      </c>
      <c r="F511" s="292"/>
      <c r="G511" s="429"/>
      <c r="H511" s="429"/>
      <c r="I511" s="429"/>
      <c r="J511" s="429"/>
      <c r="K511" s="429"/>
      <c r="L511" s="429"/>
      <c r="M511" s="425"/>
      <c r="N511" s="270" t="s">
        <v>1176</v>
      </c>
      <c r="O511" s="270" t="s">
        <v>705</v>
      </c>
      <c r="P511" s="270" t="s">
        <v>1176</v>
      </c>
      <c r="Q511" s="177" t="s">
        <v>1176</v>
      </c>
      <c r="R511" s="434"/>
      <c r="S511" s="434"/>
    </row>
    <row r="512" spans="3:19" ht="18" customHeight="1">
      <c r="C512" s="260">
        <f t="shared" si="3"/>
        <v>496</v>
      </c>
      <c r="D512" s="70"/>
      <c r="E512" s="269" t="s">
        <v>703</v>
      </c>
      <c r="F512" s="292"/>
      <c r="G512" s="429"/>
      <c r="H512" s="429"/>
      <c r="I512" s="429"/>
      <c r="J512" s="429"/>
      <c r="K512" s="429"/>
      <c r="L512" s="429"/>
      <c r="M512" s="425"/>
      <c r="N512" s="270" t="s">
        <v>1177</v>
      </c>
      <c r="O512" s="270" t="s">
        <v>705</v>
      </c>
      <c r="P512" s="270" t="s">
        <v>1177</v>
      </c>
      <c r="Q512" s="177" t="s">
        <v>1177</v>
      </c>
      <c r="R512" s="434"/>
      <c r="S512" s="434"/>
    </row>
    <row r="513" spans="3:19" ht="18" customHeight="1">
      <c r="C513" s="260">
        <f t="shared" si="3"/>
        <v>497</v>
      </c>
      <c r="D513" s="70"/>
      <c r="E513" s="269" t="s">
        <v>703</v>
      </c>
      <c r="F513" s="292"/>
      <c r="G513" s="429"/>
      <c r="H513" s="429"/>
      <c r="I513" s="429"/>
      <c r="J513" s="429"/>
      <c r="K513" s="429"/>
      <c r="L513" s="429"/>
      <c r="M513" s="425"/>
      <c r="N513" s="270" t="s">
        <v>1178</v>
      </c>
      <c r="O513" s="270" t="s">
        <v>705</v>
      </c>
      <c r="P513" s="270" t="s">
        <v>1178</v>
      </c>
      <c r="Q513" s="177" t="s">
        <v>1178</v>
      </c>
      <c r="R513" s="434"/>
      <c r="S513" s="434"/>
    </row>
    <row r="514" spans="3:19" ht="18" customHeight="1">
      <c r="C514" s="260">
        <f t="shared" si="3"/>
        <v>498</v>
      </c>
      <c r="D514" s="70"/>
      <c r="E514" s="269" t="s">
        <v>703</v>
      </c>
      <c r="F514" s="292"/>
      <c r="G514" s="429"/>
      <c r="H514" s="429"/>
      <c r="I514" s="429"/>
      <c r="J514" s="429"/>
      <c r="K514" s="429"/>
      <c r="L514" s="429"/>
      <c r="M514" s="425"/>
      <c r="N514" s="270" t="s">
        <v>1179</v>
      </c>
      <c r="O514" s="270" t="s">
        <v>705</v>
      </c>
      <c r="P514" s="270" t="s">
        <v>1179</v>
      </c>
      <c r="Q514" s="177" t="s">
        <v>1179</v>
      </c>
      <c r="R514" s="434"/>
      <c r="S514" s="434"/>
    </row>
    <row r="515" spans="3:19" ht="18" customHeight="1">
      <c r="C515" s="260">
        <f t="shared" si="3"/>
        <v>499</v>
      </c>
      <c r="D515" s="70"/>
      <c r="E515" s="269" t="s">
        <v>703</v>
      </c>
      <c r="F515" s="292"/>
      <c r="G515" s="429"/>
      <c r="H515" s="429"/>
      <c r="I515" s="429"/>
      <c r="J515" s="429"/>
      <c r="K515" s="429"/>
      <c r="L515" s="429"/>
      <c r="M515" s="425"/>
      <c r="N515" s="270" t="s">
        <v>1180</v>
      </c>
      <c r="O515" s="270" t="s">
        <v>705</v>
      </c>
      <c r="P515" s="270" t="s">
        <v>1180</v>
      </c>
      <c r="Q515" s="177" t="s">
        <v>1180</v>
      </c>
      <c r="R515" s="434"/>
      <c r="S515" s="434"/>
    </row>
    <row r="516" spans="3:19" ht="18" customHeight="1">
      <c r="C516" s="260">
        <f t="shared" si="3"/>
        <v>500</v>
      </c>
      <c r="D516" s="70"/>
      <c r="E516" s="269" t="s">
        <v>703</v>
      </c>
      <c r="F516" s="292"/>
      <c r="G516" s="429"/>
      <c r="H516" s="429"/>
      <c r="I516" s="429"/>
      <c r="J516" s="429"/>
      <c r="K516" s="429"/>
      <c r="L516" s="429"/>
      <c r="M516" s="425"/>
      <c r="N516" s="270" t="s">
        <v>1181</v>
      </c>
      <c r="O516" s="270" t="s">
        <v>705</v>
      </c>
      <c r="P516" s="270" t="s">
        <v>1181</v>
      </c>
      <c r="Q516" s="177" t="s">
        <v>1181</v>
      </c>
      <c r="R516" s="434"/>
      <c r="S516" s="434"/>
    </row>
    <row r="517" spans="3:19" ht="18" customHeight="1">
      <c r="C517" s="260">
        <f t="shared" si="3"/>
        <v>501</v>
      </c>
      <c r="D517" s="70"/>
      <c r="E517" s="269" t="s">
        <v>703</v>
      </c>
      <c r="F517" s="292"/>
      <c r="G517" s="429"/>
      <c r="H517" s="429"/>
      <c r="I517" s="429"/>
      <c r="J517" s="429"/>
      <c r="K517" s="429"/>
      <c r="L517" s="429"/>
      <c r="M517" s="425"/>
      <c r="N517" s="270" t="s">
        <v>1182</v>
      </c>
      <c r="O517" s="270" t="s">
        <v>705</v>
      </c>
      <c r="P517" s="270" t="s">
        <v>1182</v>
      </c>
      <c r="Q517" s="177" t="s">
        <v>1182</v>
      </c>
      <c r="R517" s="434"/>
      <c r="S517" s="434"/>
    </row>
    <row r="518" spans="3:19" ht="18" customHeight="1">
      <c r="C518" s="260">
        <f t="shared" si="3"/>
        <v>502</v>
      </c>
      <c r="D518" s="70"/>
      <c r="E518" s="269" t="s">
        <v>703</v>
      </c>
      <c r="F518" s="292"/>
      <c r="G518" s="429"/>
      <c r="H518" s="429"/>
      <c r="I518" s="429"/>
      <c r="J518" s="429"/>
      <c r="K518" s="429"/>
      <c r="L518" s="429"/>
      <c r="M518" s="425"/>
      <c r="N518" s="270" t="s">
        <v>1183</v>
      </c>
      <c r="O518" s="270" t="s">
        <v>705</v>
      </c>
      <c r="P518" s="270" t="s">
        <v>1183</v>
      </c>
      <c r="Q518" s="177" t="s">
        <v>1183</v>
      </c>
      <c r="R518" s="434"/>
      <c r="S518" s="434"/>
    </row>
    <row r="519" spans="3:19" ht="18" customHeight="1">
      <c r="C519" s="260">
        <f t="shared" si="3"/>
        <v>503</v>
      </c>
      <c r="D519" s="70"/>
      <c r="E519" s="269" t="s">
        <v>703</v>
      </c>
      <c r="F519" s="292"/>
      <c r="G519" s="429"/>
      <c r="H519" s="429"/>
      <c r="I519" s="429"/>
      <c r="J519" s="429"/>
      <c r="K519" s="429"/>
      <c r="L519" s="429"/>
      <c r="M519" s="425"/>
      <c r="N519" s="270" t="s">
        <v>1184</v>
      </c>
      <c r="O519" s="270" t="s">
        <v>705</v>
      </c>
      <c r="P519" s="270" t="s">
        <v>1184</v>
      </c>
      <c r="Q519" s="177" t="s">
        <v>1184</v>
      </c>
      <c r="R519" s="434"/>
      <c r="S519" s="434"/>
    </row>
    <row r="520" spans="3:19" ht="18" customHeight="1">
      <c r="C520" s="260">
        <f t="shared" si="3"/>
        <v>504</v>
      </c>
      <c r="D520" s="70"/>
      <c r="E520" s="269" t="s">
        <v>703</v>
      </c>
      <c r="F520" s="292"/>
      <c r="G520" s="429"/>
      <c r="H520" s="429"/>
      <c r="I520" s="429"/>
      <c r="J520" s="429"/>
      <c r="K520" s="429"/>
      <c r="L520" s="429"/>
      <c r="M520" s="425"/>
      <c r="N520" s="270" t="s">
        <v>1185</v>
      </c>
      <c r="O520" s="270" t="s">
        <v>705</v>
      </c>
      <c r="P520" s="270" t="s">
        <v>1185</v>
      </c>
      <c r="Q520" s="177" t="s">
        <v>1185</v>
      </c>
      <c r="R520" s="434"/>
      <c r="S520" s="434"/>
    </row>
    <row r="521" spans="3:19" ht="18" customHeight="1">
      <c r="C521" s="260">
        <f t="shared" si="3"/>
        <v>505</v>
      </c>
      <c r="D521" s="70"/>
      <c r="E521" s="269" t="s">
        <v>703</v>
      </c>
      <c r="F521" s="292"/>
      <c r="G521" s="429"/>
      <c r="H521" s="429"/>
      <c r="I521" s="429"/>
      <c r="J521" s="429"/>
      <c r="K521" s="429"/>
      <c r="L521" s="429"/>
      <c r="M521" s="425"/>
      <c r="N521" s="270" t="s">
        <v>1186</v>
      </c>
      <c r="O521" s="270" t="s">
        <v>705</v>
      </c>
      <c r="P521" s="270" t="s">
        <v>1186</v>
      </c>
      <c r="Q521" s="177" t="s">
        <v>1186</v>
      </c>
      <c r="R521" s="434"/>
      <c r="S521" s="434"/>
    </row>
    <row r="522" spans="3:19" ht="18" customHeight="1">
      <c r="C522" s="260">
        <f t="shared" si="3"/>
        <v>506</v>
      </c>
      <c r="D522" s="70"/>
      <c r="E522" s="269" t="s">
        <v>703</v>
      </c>
      <c r="F522" s="292"/>
      <c r="G522" s="429"/>
      <c r="H522" s="429"/>
      <c r="I522" s="429"/>
      <c r="J522" s="429"/>
      <c r="K522" s="429"/>
      <c r="L522" s="429"/>
      <c r="M522" s="425"/>
      <c r="N522" s="270" t="s">
        <v>1187</v>
      </c>
      <c r="O522" s="270" t="s">
        <v>705</v>
      </c>
      <c r="P522" s="270" t="s">
        <v>1187</v>
      </c>
      <c r="Q522" s="177" t="s">
        <v>1187</v>
      </c>
      <c r="R522" s="434"/>
      <c r="S522" s="434"/>
    </row>
    <row r="523" spans="3:19" ht="18" customHeight="1">
      <c r="C523" s="260">
        <f t="shared" si="3"/>
        <v>507</v>
      </c>
      <c r="D523" s="70"/>
      <c r="E523" s="269" t="s">
        <v>703</v>
      </c>
      <c r="F523" s="292"/>
      <c r="G523" s="429"/>
      <c r="H523" s="429"/>
      <c r="I523" s="429"/>
      <c r="J523" s="429"/>
      <c r="K523" s="429"/>
      <c r="L523" s="429"/>
      <c r="M523" s="425"/>
      <c r="N523" s="270" t="s">
        <v>1188</v>
      </c>
      <c r="O523" s="270" t="s">
        <v>705</v>
      </c>
      <c r="P523" s="270" t="s">
        <v>1188</v>
      </c>
      <c r="Q523" s="177" t="s">
        <v>1188</v>
      </c>
      <c r="R523" s="434"/>
      <c r="S523" s="434"/>
    </row>
    <row r="524" spans="3:19" ht="18" customHeight="1">
      <c r="C524" s="260">
        <f t="shared" si="3"/>
        <v>508</v>
      </c>
      <c r="D524" s="70"/>
      <c r="E524" s="269" t="s">
        <v>703</v>
      </c>
      <c r="F524" s="292"/>
      <c r="G524" s="429"/>
      <c r="H524" s="429"/>
      <c r="I524" s="429"/>
      <c r="J524" s="429"/>
      <c r="K524" s="429"/>
      <c r="L524" s="429"/>
      <c r="M524" s="425"/>
      <c r="N524" s="270" t="s">
        <v>1189</v>
      </c>
      <c r="O524" s="270" t="s">
        <v>705</v>
      </c>
      <c r="P524" s="270" t="s">
        <v>1189</v>
      </c>
      <c r="Q524" s="177" t="s">
        <v>1189</v>
      </c>
      <c r="R524" s="434"/>
      <c r="S524" s="434"/>
    </row>
    <row r="525" spans="3:19" ht="18" customHeight="1">
      <c r="C525" s="260">
        <f t="shared" si="3"/>
        <v>509</v>
      </c>
      <c r="D525" s="70"/>
      <c r="E525" s="269" t="s">
        <v>703</v>
      </c>
      <c r="F525" s="292"/>
      <c r="G525" s="429"/>
      <c r="H525" s="429"/>
      <c r="I525" s="429"/>
      <c r="J525" s="429"/>
      <c r="K525" s="429"/>
      <c r="L525" s="429"/>
      <c r="M525" s="425"/>
      <c r="N525" s="270" t="s">
        <v>1190</v>
      </c>
      <c r="O525" s="270" t="s">
        <v>705</v>
      </c>
      <c r="P525" s="270" t="s">
        <v>1190</v>
      </c>
      <c r="Q525" s="177" t="s">
        <v>1190</v>
      </c>
      <c r="R525" s="434"/>
      <c r="S525" s="434"/>
    </row>
    <row r="526" spans="3:19" ht="18" customHeight="1">
      <c r="C526" s="260">
        <f t="shared" si="3"/>
        <v>510</v>
      </c>
      <c r="D526" s="70"/>
      <c r="E526" s="269" t="s">
        <v>703</v>
      </c>
      <c r="F526" s="292"/>
      <c r="G526" s="429"/>
      <c r="H526" s="429"/>
      <c r="I526" s="429"/>
      <c r="J526" s="429"/>
      <c r="K526" s="429"/>
      <c r="L526" s="429"/>
      <c r="M526" s="425"/>
      <c r="N526" s="270" t="s">
        <v>1191</v>
      </c>
      <c r="O526" s="270" t="s">
        <v>705</v>
      </c>
      <c r="P526" s="270" t="s">
        <v>1191</v>
      </c>
      <c r="Q526" s="177" t="s">
        <v>1191</v>
      </c>
      <c r="R526" s="434"/>
      <c r="S526" s="434"/>
    </row>
    <row r="527" spans="3:19" ht="18" customHeight="1">
      <c r="C527" s="260">
        <f t="shared" si="3"/>
        <v>511</v>
      </c>
      <c r="D527" s="70"/>
      <c r="E527" s="269" t="s">
        <v>703</v>
      </c>
      <c r="F527" s="292"/>
      <c r="G527" s="429"/>
      <c r="H527" s="429"/>
      <c r="I527" s="429"/>
      <c r="J527" s="429"/>
      <c r="K527" s="429"/>
      <c r="L527" s="429"/>
      <c r="M527" s="425"/>
      <c r="N527" s="270" t="s">
        <v>1192</v>
      </c>
      <c r="O527" s="270" t="s">
        <v>705</v>
      </c>
      <c r="P527" s="270" t="s">
        <v>1192</v>
      </c>
      <c r="Q527" s="177" t="s">
        <v>1192</v>
      </c>
      <c r="R527" s="434"/>
      <c r="S527" s="434"/>
    </row>
    <row r="528" spans="3:19" ht="18" customHeight="1">
      <c r="C528" s="260">
        <f t="shared" si="3"/>
        <v>512</v>
      </c>
      <c r="D528" s="70"/>
      <c r="E528" s="269" t="s">
        <v>703</v>
      </c>
      <c r="F528" s="292"/>
      <c r="G528" s="429"/>
      <c r="H528" s="429"/>
      <c r="I528" s="429"/>
      <c r="J528" s="429"/>
      <c r="K528" s="429"/>
      <c r="L528" s="429"/>
      <c r="M528" s="425"/>
      <c r="N528" s="270" t="s">
        <v>1193</v>
      </c>
      <c r="O528" s="270" t="s">
        <v>705</v>
      </c>
      <c r="P528" s="270" t="s">
        <v>1193</v>
      </c>
      <c r="Q528" s="177" t="s">
        <v>1193</v>
      </c>
      <c r="R528" s="434"/>
      <c r="S528" s="434"/>
    </row>
    <row r="529" spans="3:19" ht="18" customHeight="1">
      <c r="C529" s="260">
        <f t="shared" si="3"/>
        <v>513</v>
      </c>
      <c r="D529" s="70"/>
      <c r="E529" s="269" t="s">
        <v>703</v>
      </c>
      <c r="F529" s="292"/>
      <c r="G529" s="429"/>
      <c r="H529" s="429"/>
      <c r="I529" s="429"/>
      <c r="J529" s="429"/>
      <c r="K529" s="429"/>
      <c r="L529" s="429"/>
      <c r="M529" s="425"/>
      <c r="N529" s="270" t="s">
        <v>1194</v>
      </c>
      <c r="O529" s="270" t="s">
        <v>705</v>
      </c>
      <c r="P529" s="270" t="s">
        <v>1194</v>
      </c>
      <c r="Q529" s="177" t="s">
        <v>1194</v>
      </c>
      <c r="R529" s="434"/>
      <c r="S529" s="434"/>
    </row>
    <row r="530" spans="3:19" ht="18" customHeight="1">
      <c r="C530" s="260">
        <f t="shared" si="3"/>
        <v>514</v>
      </c>
      <c r="D530" s="70"/>
      <c r="E530" s="269" t="s">
        <v>703</v>
      </c>
      <c r="F530" s="292"/>
      <c r="G530" s="429"/>
      <c r="H530" s="429"/>
      <c r="I530" s="429"/>
      <c r="J530" s="429"/>
      <c r="K530" s="429"/>
      <c r="L530" s="429"/>
      <c r="M530" s="425"/>
      <c r="N530" s="270" t="s">
        <v>1195</v>
      </c>
      <c r="O530" s="270" t="s">
        <v>705</v>
      </c>
      <c r="P530" s="270" t="s">
        <v>1195</v>
      </c>
      <c r="Q530" s="177" t="s">
        <v>1195</v>
      </c>
      <c r="R530" s="434"/>
      <c r="S530" s="434"/>
    </row>
    <row r="531" spans="3:19" ht="18" customHeight="1">
      <c r="C531" s="260">
        <f t="shared" si="3"/>
        <v>515</v>
      </c>
      <c r="D531" s="70"/>
      <c r="E531" s="269" t="s">
        <v>703</v>
      </c>
      <c r="F531" s="292"/>
      <c r="G531" s="429"/>
      <c r="H531" s="429"/>
      <c r="I531" s="429"/>
      <c r="J531" s="429"/>
      <c r="K531" s="429"/>
      <c r="L531" s="429"/>
      <c r="M531" s="425"/>
      <c r="N531" s="270" t="s">
        <v>1196</v>
      </c>
      <c r="O531" s="270" t="s">
        <v>705</v>
      </c>
      <c r="P531" s="270" t="s">
        <v>1196</v>
      </c>
      <c r="Q531" s="177" t="s">
        <v>1196</v>
      </c>
      <c r="R531" s="434"/>
      <c r="S531" s="434"/>
    </row>
    <row r="532" spans="3:19" ht="18" customHeight="1">
      <c r="C532" s="260">
        <f t="shared" si="3"/>
        <v>516</v>
      </c>
      <c r="D532" s="70"/>
      <c r="E532" s="269" t="s">
        <v>703</v>
      </c>
      <c r="F532" s="292"/>
      <c r="G532" s="429"/>
      <c r="H532" s="429"/>
      <c r="I532" s="429"/>
      <c r="J532" s="429"/>
      <c r="K532" s="429"/>
      <c r="L532" s="429"/>
      <c r="M532" s="425"/>
      <c r="N532" s="270" t="s">
        <v>1197</v>
      </c>
      <c r="O532" s="270" t="s">
        <v>705</v>
      </c>
      <c r="P532" s="270" t="s">
        <v>1197</v>
      </c>
      <c r="Q532" s="177" t="s">
        <v>1197</v>
      </c>
      <c r="R532" s="434"/>
      <c r="S532" s="434"/>
    </row>
    <row r="533" spans="3:19" ht="18" customHeight="1">
      <c r="C533" s="260">
        <f t="shared" si="3"/>
        <v>517</v>
      </c>
      <c r="D533" s="70"/>
      <c r="E533" s="269" t="s">
        <v>703</v>
      </c>
      <c r="F533" s="292"/>
      <c r="G533" s="429"/>
      <c r="H533" s="429"/>
      <c r="I533" s="429"/>
      <c r="J533" s="429"/>
      <c r="K533" s="429"/>
      <c r="L533" s="429"/>
      <c r="M533" s="425"/>
      <c r="N533" s="270" t="s">
        <v>1198</v>
      </c>
      <c r="O533" s="270" t="s">
        <v>705</v>
      </c>
      <c r="P533" s="270" t="s">
        <v>1198</v>
      </c>
      <c r="Q533" s="177" t="s">
        <v>1198</v>
      </c>
      <c r="R533" s="434"/>
      <c r="S533" s="434"/>
    </row>
    <row r="534" spans="3:19" ht="18" customHeight="1">
      <c r="C534" s="260">
        <f t="shared" si="3"/>
        <v>518</v>
      </c>
      <c r="D534" s="70"/>
      <c r="E534" s="269" t="s">
        <v>703</v>
      </c>
      <c r="F534" s="292"/>
      <c r="G534" s="429"/>
      <c r="H534" s="429"/>
      <c r="I534" s="429"/>
      <c r="J534" s="429"/>
      <c r="K534" s="429"/>
      <c r="L534" s="429"/>
      <c r="M534" s="425"/>
      <c r="N534" s="270" t="s">
        <v>1199</v>
      </c>
      <c r="O534" s="270" t="s">
        <v>705</v>
      </c>
      <c r="P534" s="270" t="s">
        <v>1199</v>
      </c>
      <c r="Q534" s="177" t="s">
        <v>1199</v>
      </c>
      <c r="R534" s="434"/>
      <c r="S534" s="434"/>
    </row>
    <row r="535" spans="3:19" ht="18" customHeight="1">
      <c r="C535" s="260">
        <f t="shared" si="3"/>
        <v>519</v>
      </c>
      <c r="D535" s="70"/>
      <c r="E535" s="269" t="s">
        <v>703</v>
      </c>
      <c r="F535" s="292"/>
      <c r="G535" s="429"/>
      <c r="H535" s="429"/>
      <c r="I535" s="429"/>
      <c r="J535" s="429"/>
      <c r="K535" s="429"/>
      <c r="L535" s="429"/>
      <c r="M535" s="425"/>
      <c r="N535" s="270" t="s">
        <v>1200</v>
      </c>
      <c r="O535" s="270" t="s">
        <v>705</v>
      </c>
      <c r="P535" s="270" t="s">
        <v>1200</v>
      </c>
      <c r="Q535" s="177" t="s">
        <v>1200</v>
      </c>
      <c r="R535" s="434"/>
      <c r="S535" s="434"/>
    </row>
    <row r="536" spans="3:19" ht="18" customHeight="1">
      <c r="C536" s="260">
        <f t="shared" si="3"/>
        <v>520</v>
      </c>
      <c r="D536" s="70"/>
      <c r="E536" s="269" t="s">
        <v>703</v>
      </c>
      <c r="F536" s="292"/>
      <c r="G536" s="429"/>
      <c r="H536" s="429"/>
      <c r="I536" s="429"/>
      <c r="J536" s="429"/>
      <c r="K536" s="429"/>
      <c r="L536" s="429"/>
      <c r="M536" s="425"/>
      <c r="N536" s="270" t="s">
        <v>1201</v>
      </c>
      <c r="O536" s="270" t="s">
        <v>705</v>
      </c>
      <c r="P536" s="270" t="s">
        <v>1201</v>
      </c>
      <c r="Q536" s="177" t="s">
        <v>1201</v>
      </c>
      <c r="R536" s="434"/>
      <c r="S536" s="434"/>
    </row>
    <row r="537" spans="3:19" ht="18" customHeight="1">
      <c r="C537" s="260">
        <f t="shared" si="3"/>
        <v>521</v>
      </c>
      <c r="D537" s="70"/>
      <c r="E537" s="269" t="s">
        <v>703</v>
      </c>
      <c r="F537" s="292"/>
      <c r="G537" s="429"/>
      <c r="H537" s="429"/>
      <c r="I537" s="429"/>
      <c r="J537" s="429"/>
      <c r="K537" s="429"/>
      <c r="L537" s="429"/>
      <c r="M537" s="425"/>
      <c r="N537" s="270" t="s">
        <v>1202</v>
      </c>
      <c r="O537" s="270" t="s">
        <v>705</v>
      </c>
      <c r="P537" s="270" t="s">
        <v>1202</v>
      </c>
      <c r="Q537" s="177" t="s">
        <v>1202</v>
      </c>
      <c r="R537" s="434"/>
      <c r="S537" s="434"/>
    </row>
    <row r="538" spans="3:19" ht="18" customHeight="1">
      <c r="C538" s="260">
        <f t="shared" si="3"/>
        <v>522</v>
      </c>
      <c r="D538" s="70"/>
      <c r="E538" s="269" t="s">
        <v>703</v>
      </c>
      <c r="F538" s="292"/>
      <c r="G538" s="429"/>
      <c r="H538" s="429"/>
      <c r="I538" s="429"/>
      <c r="J538" s="429"/>
      <c r="K538" s="429"/>
      <c r="L538" s="429"/>
      <c r="M538" s="425"/>
      <c r="N538" s="270" t="s">
        <v>1203</v>
      </c>
      <c r="O538" s="270" t="s">
        <v>705</v>
      </c>
      <c r="P538" s="270" t="s">
        <v>1203</v>
      </c>
      <c r="Q538" s="177" t="s">
        <v>1203</v>
      </c>
      <c r="R538" s="434"/>
      <c r="S538" s="434"/>
    </row>
    <row r="539" spans="3:19" ht="18" customHeight="1">
      <c r="C539" s="260">
        <f t="shared" si="3"/>
        <v>523</v>
      </c>
      <c r="D539" s="70"/>
      <c r="E539" s="269" t="s">
        <v>703</v>
      </c>
      <c r="F539" s="292"/>
      <c r="G539" s="429"/>
      <c r="H539" s="429"/>
      <c r="I539" s="429"/>
      <c r="J539" s="429"/>
      <c r="K539" s="429"/>
      <c r="L539" s="429"/>
      <c r="M539" s="425"/>
      <c r="N539" s="270" t="s">
        <v>1204</v>
      </c>
      <c r="O539" s="270" t="s">
        <v>705</v>
      </c>
      <c r="P539" s="270" t="s">
        <v>1204</v>
      </c>
      <c r="Q539" s="177" t="s">
        <v>1204</v>
      </c>
      <c r="R539" s="434"/>
      <c r="S539" s="434"/>
    </row>
    <row r="540" spans="3:19" ht="18" customHeight="1">
      <c r="C540" s="260">
        <f t="shared" si="3"/>
        <v>524</v>
      </c>
      <c r="D540" s="70"/>
      <c r="E540" s="269" t="s">
        <v>703</v>
      </c>
      <c r="F540" s="292"/>
      <c r="G540" s="429"/>
      <c r="H540" s="429"/>
      <c r="I540" s="429"/>
      <c r="J540" s="429"/>
      <c r="K540" s="429"/>
      <c r="L540" s="429"/>
      <c r="M540" s="425"/>
      <c r="N540" s="270" t="s">
        <v>1205</v>
      </c>
      <c r="O540" s="270" t="s">
        <v>705</v>
      </c>
      <c r="P540" s="270" t="s">
        <v>1205</v>
      </c>
      <c r="Q540" s="177" t="s">
        <v>1205</v>
      </c>
      <c r="R540" s="434"/>
      <c r="S540" s="434"/>
    </row>
    <row r="541" spans="3:19" ht="18" customHeight="1">
      <c r="C541" s="260">
        <f t="shared" si="3"/>
        <v>525</v>
      </c>
      <c r="D541" s="70"/>
      <c r="E541" s="269" t="s">
        <v>703</v>
      </c>
      <c r="F541" s="292"/>
      <c r="G541" s="429"/>
      <c r="H541" s="429"/>
      <c r="I541" s="429"/>
      <c r="J541" s="429"/>
      <c r="K541" s="429"/>
      <c r="L541" s="429"/>
      <c r="M541" s="425"/>
      <c r="N541" s="270" t="s">
        <v>1206</v>
      </c>
      <c r="O541" s="270" t="s">
        <v>705</v>
      </c>
      <c r="P541" s="270" t="s">
        <v>1206</v>
      </c>
      <c r="Q541" s="177" t="s">
        <v>1206</v>
      </c>
      <c r="R541" s="434"/>
      <c r="S541" s="434"/>
    </row>
    <row r="542" spans="3:19" ht="18" customHeight="1">
      <c r="C542" s="260">
        <f t="shared" si="3"/>
        <v>526</v>
      </c>
      <c r="D542" s="70"/>
      <c r="E542" s="269" t="s">
        <v>703</v>
      </c>
      <c r="F542" s="292"/>
      <c r="G542" s="429"/>
      <c r="H542" s="429"/>
      <c r="I542" s="429"/>
      <c r="J542" s="429"/>
      <c r="K542" s="429"/>
      <c r="L542" s="429"/>
      <c r="M542" s="425"/>
      <c r="N542" s="270" t="s">
        <v>1207</v>
      </c>
      <c r="O542" s="270" t="s">
        <v>705</v>
      </c>
      <c r="P542" s="270" t="s">
        <v>1207</v>
      </c>
      <c r="Q542" s="177" t="s">
        <v>1207</v>
      </c>
      <c r="R542" s="434"/>
      <c r="S542" s="434"/>
    </row>
    <row r="543" spans="3:19" ht="18" customHeight="1">
      <c r="C543" s="260">
        <f t="shared" si="3"/>
        <v>527</v>
      </c>
      <c r="D543" s="70"/>
      <c r="E543" s="269" t="s">
        <v>703</v>
      </c>
      <c r="F543" s="292"/>
      <c r="G543" s="429"/>
      <c r="H543" s="429"/>
      <c r="I543" s="429"/>
      <c r="J543" s="429"/>
      <c r="K543" s="429"/>
      <c r="L543" s="429"/>
      <c r="M543" s="425"/>
      <c r="N543" s="270" t="s">
        <v>1208</v>
      </c>
      <c r="O543" s="270" t="s">
        <v>705</v>
      </c>
      <c r="P543" s="270" t="s">
        <v>1208</v>
      </c>
      <c r="Q543" s="177" t="s">
        <v>1208</v>
      </c>
      <c r="R543" s="434"/>
      <c r="S543" s="434"/>
    </row>
    <row r="544" spans="3:19" ht="18" customHeight="1">
      <c r="C544" s="260">
        <f t="shared" si="3"/>
        <v>528</v>
      </c>
      <c r="D544" s="70"/>
      <c r="E544" s="269" t="s">
        <v>703</v>
      </c>
      <c r="F544" s="292"/>
      <c r="G544" s="429"/>
      <c r="H544" s="429"/>
      <c r="I544" s="429"/>
      <c r="J544" s="429"/>
      <c r="K544" s="429"/>
      <c r="L544" s="429"/>
      <c r="M544" s="425"/>
      <c r="N544" s="270" t="s">
        <v>1209</v>
      </c>
      <c r="O544" s="270" t="s">
        <v>705</v>
      </c>
      <c r="P544" s="270" t="s">
        <v>1209</v>
      </c>
      <c r="Q544" s="177" t="s">
        <v>1209</v>
      </c>
      <c r="R544" s="434"/>
      <c r="S544" s="434"/>
    </row>
    <row r="545" spans="3:19" ht="18" customHeight="1">
      <c r="C545" s="260">
        <f t="shared" si="3"/>
        <v>529</v>
      </c>
      <c r="D545" s="70"/>
      <c r="E545" s="269" t="s">
        <v>703</v>
      </c>
      <c r="F545" s="292"/>
      <c r="G545" s="429"/>
      <c r="H545" s="429"/>
      <c r="I545" s="429"/>
      <c r="J545" s="429"/>
      <c r="K545" s="429"/>
      <c r="L545" s="429"/>
      <c r="M545" s="425"/>
      <c r="N545" s="270" t="s">
        <v>1210</v>
      </c>
      <c r="O545" s="270" t="s">
        <v>705</v>
      </c>
      <c r="P545" s="270" t="s">
        <v>1210</v>
      </c>
      <c r="Q545" s="177" t="s">
        <v>1210</v>
      </c>
      <c r="R545" s="434"/>
      <c r="S545" s="434"/>
    </row>
    <row r="546" spans="3:19" ht="18" customHeight="1">
      <c r="C546" s="260">
        <f t="shared" si="3"/>
        <v>530</v>
      </c>
      <c r="D546" s="70"/>
      <c r="E546" s="269" t="s">
        <v>703</v>
      </c>
      <c r="F546" s="292"/>
      <c r="G546" s="429"/>
      <c r="H546" s="429"/>
      <c r="I546" s="429"/>
      <c r="J546" s="429"/>
      <c r="K546" s="429"/>
      <c r="L546" s="429"/>
      <c r="M546" s="425"/>
      <c r="N546" s="270" t="s">
        <v>1211</v>
      </c>
      <c r="O546" s="270" t="s">
        <v>705</v>
      </c>
      <c r="P546" s="270" t="s">
        <v>1211</v>
      </c>
      <c r="Q546" s="177" t="s">
        <v>1211</v>
      </c>
      <c r="R546" s="434"/>
      <c r="S546" s="434"/>
    </row>
    <row r="547" spans="3:19" ht="18" customHeight="1">
      <c r="C547" s="260">
        <f t="shared" si="3"/>
        <v>531</v>
      </c>
      <c r="D547" s="70"/>
      <c r="E547" s="269" t="s">
        <v>703</v>
      </c>
      <c r="F547" s="292"/>
      <c r="G547" s="429"/>
      <c r="H547" s="429"/>
      <c r="I547" s="429"/>
      <c r="J547" s="429"/>
      <c r="K547" s="429"/>
      <c r="L547" s="429"/>
      <c r="M547" s="425"/>
      <c r="N547" s="270" t="s">
        <v>1212</v>
      </c>
      <c r="O547" s="270" t="s">
        <v>705</v>
      </c>
      <c r="P547" s="270" t="s">
        <v>1212</v>
      </c>
      <c r="Q547" s="177" t="s">
        <v>1212</v>
      </c>
      <c r="R547" s="434"/>
      <c r="S547" s="434"/>
    </row>
    <row r="548" spans="3:19" ht="18" customHeight="1">
      <c r="C548" s="260">
        <f t="shared" si="3"/>
        <v>532</v>
      </c>
      <c r="D548" s="70"/>
      <c r="E548" s="269" t="s">
        <v>703</v>
      </c>
      <c r="F548" s="292"/>
      <c r="G548" s="429"/>
      <c r="H548" s="429"/>
      <c r="I548" s="429"/>
      <c r="J548" s="429"/>
      <c r="K548" s="429"/>
      <c r="L548" s="429"/>
      <c r="M548" s="425"/>
      <c r="N548" s="270" t="s">
        <v>1213</v>
      </c>
      <c r="O548" s="270" t="s">
        <v>705</v>
      </c>
      <c r="P548" s="270" t="s">
        <v>1213</v>
      </c>
      <c r="Q548" s="177" t="s">
        <v>1213</v>
      </c>
      <c r="R548" s="434"/>
      <c r="S548" s="434"/>
    </row>
    <row r="549" spans="3:19" ht="18" customHeight="1">
      <c r="C549" s="260">
        <f t="shared" si="3"/>
        <v>533</v>
      </c>
      <c r="D549" s="70"/>
      <c r="E549" s="269" t="s">
        <v>703</v>
      </c>
      <c r="F549" s="292"/>
      <c r="G549" s="429"/>
      <c r="H549" s="429"/>
      <c r="I549" s="429"/>
      <c r="J549" s="429"/>
      <c r="K549" s="429"/>
      <c r="L549" s="429"/>
      <c r="M549" s="425"/>
      <c r="N549" s="270" t="s">
        <v>1214</v>
      </c>
      <c r="O549" s="270" t="s">
        <v>705</v>
      </c>
      <c r="P549" s="270" t="s">
        <v>1214</v>
      </c>
      <c r="Q549" s="177" t="s">
        <v>1214</v>
      </c>
      <c r="R549" s="434"/>
      <c r="S549" s="434"/>
    </row>
    <row r="550" spans="3:19" ht="18" customHeight="1">
      <c r="C550" s="260">
        <f t="shared" si="3"/>
        <v>534</v>
      </c>
      <c r="D550" s="70"/>
      <c r="E550" s="269" t="s">
        <v>703</v>
      </c>
      <c r="F550" s="292"/>
      <c r="G550" s="429"/>
      <c r="H550" s="429"/>
      <c r="I550" s="429"/>
      <c r="J550" s="429"/>
      <c r="K550" s="429"/>
      <c r="L550" s="429"/>
      <c r="M550" s="425"/>
      <c r="N550" s="270" t="s">
        <v>1215</v>
      </c>
      <c r="O550" s="270" t="s">
        <v>705</v>
      </c>
      <c r="P550" s="270" t="s">
        <v>1215</v>
      </c>
      <c r="Q550" s="177" t="s">
        <v>1215</v>
      </c>
      <c r="R550" s="434"/>
      <c r="S550" s="434"/>
    </row>
    <row r="551" spans="3:19" ht="18" customHeight="1">
      <c r="C551" s="260">
        <f t="shared" si="3"/>
        <v>535</v>
      </c>
      <c r="D551" s="70"/>
      <c r="E551" s="269" t="s">
        <v>703</v>
      </c>
      <c r="F551" s="292"/>
      <c r="G551" s="429"/>
      <c r="H551" s="429"/>
      <c r="I551" s="429"/>
      <c r="J551" s="429"/>
      <c r="K551" s="429"/>
      <c r="L551" s="429"/>
      <c r="M551" s="425"/>
      <c r="N551" s="270" t="s">
        <v>1216</v>
      </c>
      <c r="O551" s="270" t="s">
        <v>705</v>
      </c>
      <c r="P551" s="270" t="s">
        <v>1216</v>
      </c>
      <c r="Q551" s="177" t="s">
        <v>1216</v>
      </c>
      <c r="R551" s="434"/>
      <c r="S551" s="434"/>
    </row>
    <row r="552" spans="3:19" ht="18" customHeight="1">
      <c r="C552" s="260">
        <f t="shared" si="3"/>
        <v>536</v>
      </c>
      <c r="D552" s="70"/>
      <c r="E552" s="269" t="s">
        <v>703</v>
      </c>
      <c r="F552" s="292"/>
      <c r="G552" s="429"/>
      <c r="H552" s="429"/>
      <c r="I552" s="429"/>
      <c r="J552" s="429"/>
      <c r="K552" s="429"/>
      <c r="L552" s="429"/>
      <c r="M552" s="425"/>
      <c r="N552" s="270" t="s">
        <v>1217</v>
      </c>
      <c r="O552" s="270" t="s">
        <v>705</v>
      </c>
      <c r="P552" s="270" t="s">
        <v>1217</v>
      </c>
      <c r="Q552" s="177" t="s">
        <v>1217</v>
      </c>
      <c r="R552" s="434"/>
      <c r="S552" s="434"/>
    </row>
    <row r="553" spans="3:19" ht="18" customHeight="1">
      <c r="C553" s="260">
        <f t="shared" si="3"/>
        <v>537</v>
      </c>
      <c r="D553" s="70"/>
      <c r="E553" s="269" t="s">
        <v>703</v>
      </c>
      <c r="F553" s="292"/>
      <c r="G553" s="429"/>
      <c r="H553" s="429"/>
      <c r="I553" s="429"/>
      <c r="J553" s="429"/>
      <c r="K553" s="429"/>
      <c r="L553" s="429"/>
      <c r="M553" s="425"/>
      <c r="N553" s="270" t="s">
        <v>1218</v>
      </c>
      <c r="O553" s="270" t="s">
        <v>705</v>
      </c>
      <c r="P553" s="270" t="s">
        <v>1218</v>
      </c>
      <c r="Q553" s="177" t="s">
        <v>1218</v>
      </c>
      <c r="R553" s="434"/>
      <c r="S553" s="434"/>
    </row>
    <row r="554" spans="3:19" ht="18" customHeight="1">
      <c r="C554" s="260">
        <f t="shared" si="3"/>
        <v>538</v>
      </c>
      <c r="D554" s="70"/>
      <c r="E554" s="269" t="s">
        <v>703</v>
      </c>
      <c r="F554" s="292"/>
      <c r="G554" s="429"/>
      <c r="H554" s="429"/>
      <c r="I554" s="429"/>
      <c r="J554" s="429"/>
      <c r="K554" s="429"/>
      <c r="L554" s="429"/>
      <c r="M554" s="425"/>
      <c r="N554" s="270" t="s">
        <v>1219</v>
      </c>
      <c r="O554" s="270" t="s">
        <v>705</v>
      </c>
      <c r="P554" s="270" t="s">
        <v>1219</v>
      </c>
      <c r="Q554" s="177" t="s">
        <v>1219</v>
      </c>
      <c r="R554" s="434"/>
      <c r="S554" s="434"/>
    </row>
    <row r="555" spans="3:19" ht="18" customHeight="1">
      <c r="C555" s="260">
        <f t="shared" si="3"/>
        <v>539</v>
      </c>
      <c r="D555" s="70"/>
      <c r="E555" s="269" t="s">
        <v>703</v>
      </c>
      <c r="F555" s="292"/>
      <c r="G555" s="429"/>
      <c r="H555" s="429"/>
      <c r="I555" s="429"/>
      <c r="J555" s="429"/>
      <c r="K555" s="429"/>
      <c r="L555" s="429"/>
      <c r="M555" s="425"/>
      <c r="N555" s="270" t="s">
        <v>1220</v>
      </c>
      <c r="O555" s="270" t="s">
        <v>705</v>
      </c>
      <c r="P555" s="270" t="s">
        <v>1220</v>
      </c>
      <c r="Q555" s="177" t="s">
        <v>1220</v>
      </c>
      <c r="R555" s="434"/>
      <c r="S555" s="434"/>
    </row>
    <row r="556" spans="3:19" ht="18" customHeight="1">
      <c r="C556" s="260">
        <f t="shared" si="3"/>
        <v>540</v>
      </c>
      <c r="D556" s="70"/>
      <c r="E556" s="269" t="s">
        <v>703</v>
      </c>
      <c r="F556" s="292"/>
      <c r="G556" s="429"/>
      <c r="H556" s="429"/>
      <c r="I556" s="429"/>
      <c r="J556" s="429"/>
      <c r="K556" s="429"/>
      <c r="L556" s="429"/>
      <c r="M556" s="425"/>
      <c r="N556" s="270" t="s">
        <v>1221</v>
      </c>
      <c r="O556" s="270" t="s">
        <v>705</v>
      </c>
      <c r="P556" s="270" t="s">
        <v>1221</v>
      </c>
      <c r="Q556" s="177" t="s">
        <v>1221</v>
      </c>
      <c r="R556" s="434"/>
      <c r="S556" s="434"/>
    </row>
    <row r="557" spans="3:19" ht="18" customHeight="1">
      <c r="C557" s="260">
        <f t="shared" si="3"/>
        <v>541</v>
      </c>
      <c r="D557" s="70"/>
      <c r="E557" s="269" t="s">
        <v>703</v>
      </c>
      <c r="F557" s="292"/>
      <c r="G557" s="429"/>
      <c r="H557" s="429"/>
      <c r="I557" s="429"/>
      <c r="J557" s="429"/>
      <c r="K557" s="429"/>
      <c r="L557" s="429"/>
      <c r="M557" s="425"/>
      <c r="N557" s="270" t="s">
        <v>1222</v>
      </c>
      <c r="O557" s="270" t="s">
        <v>705</v>
      </c>
      <c r="P557" s="270" t="s">
        <v>1222</v>
      </c>
      <c r="Q557" s="177" t="s">
        <v>1222</v>
      </c>
      <c r="R557" s="434"/>
      <c r="S557" s="434"/>
    </row>
    <row r="558" spans="3:19" ht="18" customHeight="1">
      <c r="C558" s="260">
        <f t="shared" si="3"/>
        <v>542</v>
      </c>
      <c r="D558" s="70"/>
      <c r="E558" s="269" t="s">
        <v>703</v>
      </c>
      <c r="F558" s="292"/>
      <c r="G558" s="429"/>
      <c r="H558" s="429"/>
      <c r="I558" s="429"/>
      <c r="J558" s="429"/>
      <c r="K558" s="429"/>
      <c r="L558" s="429"/>
      <c r="M558" s="425"/>
      <c r="N558" s="270" t="s">
        <v>1223</v>
      </c>
      <c r="O558" s="270" t="s">
        <v>705</v>
      </c>
      <c r="P558" s="270" t="s">
        <v>1223</v>
      </c>
      <c r="Q558" s="177" t="s">
        <v>1223</v>
      </c>
      <c r="R558" s="434"/>
      <c r="S558" s="434"/>
    </row>
    <row r="559" spans="3:19" ht="18" customHeight="1">
      <c r="C559" s="260">
        <f t="shared" si="3"/>
        <v>543</v>
      </c>
      <c r="D559" s="70"/>
      <c r="E559" s="269" t="s">
        <v>703</v>
      </c>
      <c r="F559" s="292"/>
      <c r="G559" s="429"/>
      <c r="H559" s="429"/>
      <c r="I559" s="429"/>
      <c r="J559" s="429"/>
      <c r="K559" s="429"/>
      <c r="L559" s="429"/>
      <c r="M559" s="425"/>
      <c r="N559" s="270" t="s">
        <v>1224</v>
      </c>
      <c r="O559" s="270" t="s">
        <v>705</v>
      </c>
      <c r="P559" s="270" t="s">
        <v>1224</v>
      </c>
      <c r="Q559" s="177" t="s">
        <v>1224</v>
      </c>
      <c r="R559" s="434"/>
      <c r="S559" s="434"/>
    </row>
    <row r="560" spans="3:19" ht="18" customHeight="1">
      <c r="C560" s="260">
        <f t="shared" si="3"/>
        <v>544</v>
      </c>
      <c r="D560" s="70"/>
      <c r="E560" s="269" t="s">
        <v>703</v>
      </c>
      <c r="F560" s="292"/>
      <c r="G560" s="429"/>
      <c r="H560" s="429"/>
      <c r="I560" s="429"/>
      <c r="J560" s="429"/>
      <c r="K560" s="429"/>
      <c r="L560" s="429"/>
      <c r="M560" s="425"/>
      <c r="N560" s="270" t="s">
        <v>1225</v>
      </c>
      <c r="O560" s="270" t="s">
        <v>705</v>
      </c>
      <c r="P560" s="270" t="s">
        <v>1225</v>
      </c>
      <c r="Q560" s="177" t="s">
        <v>1225</v>
      </c>
      <c r="R560" s="434"/>
      <c r="S560" s="434"/>
    </row>
    <row r="561" spans="3:19" ht="18" customHeight="1">
      <c r="C561" s="260">
        <f t="shared" si="3"/>
        <v>545</v>
      </c>
      <c r="D561" s="70"/>
      <c r="E561" s="269" t="s">
        <v>703</v>
      </c>
      <c r="F561" s="292"/>
      <c r="G561" s="429"/>
      <c r="H561" s="429"/>
      <c r="I561" s="429"/>
      <c r="J561" s="429"/>
      <c r="K561" s="429"/>
      <c r="L561" s="429"/>
      <c r="M561" s="425"/>
      <c r="N561" s="270" t="s">
        <v>1226</v>
      </c>
      <c r="O561" s="270" t="s">
        <v>705</v>
      </c>
      <c r="P561" s="270" t="s">
        <v>1226</v>
      </c>
      <c r="Q561" s="177" t="s">
        <v>1226</v>
      </c>
      <c r="R561" s="434"/>
      <c r="S561" s="434"/>
    </row>
    <row r="562" spans="3:19" ht="18" customHeight="1">
      <c r="C562" s="260">
        <f t="shared" si="3"/>
        <v>546</v>
      </c>
      <c r="D562" s="70"/>
      <c r="E562" s="269" t="s">
        <v>703</v>
      </c>
      <c r="F562" s="292"/>
      <c r="G562" s="429"/>
      <c r="H562" s="429"/>
      <c r="I562" s="429"/>
      <c r="J562" s="429"/>
      <c r="K562" s="429"/>
      <c r="L562" s="429"/>
      <c r="M562" s="425"/>
      <c r="N562" s="270" t="s">
        <v>1227</v>
      </c>
      <c r="O562" s="270" t="s">
        <v>705</v>
      </c>
      <c r="P562" s="270" t="s">
        <v>1227</v>
      </c>
      <c r="Q562" s="177" t="s">
        <v>1227</v>
      </c>
      <c r="R562" s="434"/>
      <c r="S562" s="434"/>
    </row>
    <row r="563" spans="3:19" ht="18" customHeight="1">
      <c r="C563" s="260">
        <f t="shared" si="3"/>
        <v>547</v>
      </c>
      <c r="D563" s="70"/>
      <c r="E563" s="269" t="s">
        <v>703</v>
      </c>
      <c r="F563" s="292"/>
      <c r="G563" s="429"/>
      <c r="H563" s="429"/>
      <c r="I563" s="429"/>
      <c r="J563" s="429"/>
      <c r="K563" s="429"/>
      <c r="L563" s="429"/>
      <c r="M563" s="425"/>
      <c r="N563" s="270" t="s">
        <v>1228</v>
      </c>
      <c r="O563" s="270" t="s">
        <v>705</v>
      </c>
      <c r="P563" s="270" t="s">
        <v>1228</v>
      </c>
      <c r="Q563" s="177" t="s">
        <v>1228</v>
      </c>
      <c r="R563" s="434"/>
      <c r="S563" s="434"/>
    </row>
    <row r="564" spans="3:19" ht="18" customHeight="1">
      <c r="C564" s="260">
        <f t="shared" si="3"/>
        <v>548</v>
      </c>
      <c r="D564" s="70"/>
      <c r="E564" s="269" t="s">
        <v>703</v>
      </c>
      <c r="F564" s="292"/>
      <c r="G564" s="429"/>
      <c r="H564" s="429"/>
      <c r="I564" s="429"/>
      <c r="J564" s="429"/>
      <c r="K564" s="429"/>
      <c r="L564" s="429"/>
      <c r="M564" s="425"/>
      <c r="N564" s="270" t="s">
        <v>1229</v>
      </c>
      <c r="O564" s="270" t="s">
        <v>705</v>
      </c>
      <c r="P564" s="270" t="s">
        <v>1229</v>
      </c>
      <c r="Q564" s="177" t="s">
        <v>1229</v>
      </c>
      <c r="R564" s="434"/>
      <c r="S564" s="434"/>
    </row>
    <row r="565" spans="3:19" ht="18" customHeight="1">
      <c r="C565" s="260">
        <f t="shared" si="3"/>
        <v>549</v>
      </c>
      <c r="D565" s="70"/>
      <c r="E565" s="269" t="s">
        <v>703</v>
      </c>
      <c r="F565" s="292"/>
      <c r="G565" s="429"/>
      <c r="H565" s="429"/>
      <c r="I565" s="429"/>
      <c r="J565" s="429"/>
      <c r="K565" s="429"/>
      <c r="L565" s="429"/>
      <c r="M565" s="425"/>
      <c r="N565" s="270" t="s">
        <v>1230</v>
      </c>
      <c r="O565" s="270" t="s">
        <v>705</v>
      </c>
      <c r="P565" s="270" t="s">
        <v>1230</v>
      </c>
      <c r="Q565" s="177" t="s">
        <v>1230</v>
      </c>
      <c r="R565" s="434"/>
      <c r="S565" s="434"/>
    </row>
    <row r="566" spans="3:19" ht="18" customHeight="1">
      <c r="C566" s="260">
        <f t="shared" si="3"/>
        <v>550</v>
      </c>
      <c r="D566" s="70"/>
      <c r="E566" s="269" t="s">
        <v>703</v>
      </c>
      <c r="F566" s="292"/>
      <c r="G566" s="429"/>
      <c r="H566" s="429"/>
      <c r="I566" s="429"/>
      <c r="J566" s="429"/>
      <c r="K566" s="429"/>
      <c r="L566" s="429"/>
      <c r="M566" s="425"/>
      <c r="N566" s="270" t="s">
        <v>1231</v>
      </c>
      <c r="O566" s="270" t="s">
        <v>705</v>
      </c>
      <c r="P566" s="270" t="s">
        <v>1231</v>
      </c>
      <c r="Q566" s="177" t="s">
        <v>1231</v>
      </c>
      <c r="R566" s="434"/>
      <c r="S566" s="434"/>
    </row>
    <row r="567" spans="3:19" ht="18" customHeight="1">
      <c r="C567" s="260">
        <f t="shared" si="3"/>
        <v>551</v>
      </c>
      <c r="D567" s="70"/>
      <c r="E567" s="269" t="s">
        <v>703</v>
      </c>
      <c r="F567" s="292"/>
      <c r="G567" s="429"/>
      <c r="H567" s="429"/>
      <c r="I567" s="429"/>
      <c r="J567" s="429"/>
      <c r="K567" s="429"/>
      <c r="L567" s="429"/>
      <c r="M567" s="425"/>
      <c r="N567" s="270" t="s">
        <v>1232</v>
      </c>
      <c r="O567" s="270" t="s">
        <v>705</v>
      </c>
      <c r="P567" s="270" t="s">
        <v>1232</v>
      </c>
      <c r="Q567" s="177" t="s">
        <v>1232</v>
      </c>
      <c r="R567" s="434"/>
      <c r="S567" s="434"/>
    </row>
    <row r="568" spans="3:19" ht="18" customHeight="1">
      <c r="C568" s="260">
        <f t="shared" si="3"/>
        <v>552</v>
      </c>
      <c r="D568" s="70"/>
      <c r="E568" s="269" t="s">
        <v>703</v>
      </c>
      <c r="F568" s="292"/>
      <c r="G568" s="429"/>
      <c r="H568" s="429"/>
      <c r="I568" s="429"/>
      <c r="J568" s="429"/>
      <c r="K568" s="429"/>
      <c r="L568" s="429"/>
      <c r="M568" s="425"/>
      <c r="N568" s="270" t="s">
        <v>1233</v>
      </c>
      <c r="O568" s="270" t="s">
        <v>705</v>
      </c>
      <c r="P568" s="270" t="s">
        <v>1233</v>
      </c>
      <c r="Q568" s="177" t="s">
        <v>1233</v>
      </c>
      <c r="R568" s="434"/>
      <c r="S568" s="434"/>
    </row>
    <row r="569" spans="3:19" ht="18" customHeight="1">
      <c r="C569" s="260">
        <f t="shared" si="3"/>
        <v>553</v>
      </c>
      <c r="D569" s="70"/>
      <c r="E569" s="269" t="s">
        <v>703</v>
      </c>
      <c r="F569" s="292"/>
      <c r="G569" s="429"/>
      <c r="H569" s="429"/>
      <c r="I569" s="429"/>
      <c r="J569" s="429"/>
      <c r="K569" s="429"/>
      <c r="L569" s="429"/>
      <c r="M569" s="425"/>
      <c r="N569" s="270" t="s">
        <v>1234</v>
      </c>
      <c r="O569" s="270" t="s">
        <v>705</v>
      </c>
      <c r="P569" s="270" t="s">
        <v>1234</v>
      </c>
      <c r="Q569" s="177" t="s">
        <v>1234</v>
      </c>
      <c r="R569" s="434"/>
      <c r="S569" s="434"/>
    </row>
    <row r="570" spans="3:19" ht="18" customHeight="1">
      <c r="C570" s="260">
        <f t="shared" si="3"/>
        <v>554</v>
      </c>
      <c r="D570" s="70"/>
      <c r="E570" s="269" t="s">
        <v>703</v>
      </c>
      <c r="F570" s="292"/>
      <c r="G570" s="429"/>
      <c r="H570" s="429"/>
      <c r="I570" s="429"/>
      <c r="J570" s="429"/>
      <c r="K570" s="429"/>
      <c r="L570" s="429"/>
      <c r="M570" s="425"/>
      <c r="N570" s="270" t="s">
        <v>1235</v>
      </c>
      <c r="O570" s="270" t="s">
        <v>705</v>
      </c>
      <c r="P570" s="270" t="s">
        <v>1235</v>
      </c>
      <c r="Q570" s="177" t="s">
        <v>1235</v>
      </c>
      <c r="R570" s="434"/>
      <c r="S570" s="434"/>
    </row>
    <row r="571" spans="3:19" ht="18" customHeight="1">
      <c r="C571" s="260">
        <f t="shared" si="3"/>
        <v>555</v>
      </c>
      <c r="D571" s="70"/>
      <c r="E571" s="269" t="s">
        <v>703</v>
      </c>
      <c r="F571" s="292"/>
      <c r="G571" s="429"/>
      <c r="H571" s="429"/>
      <c r="I571" s="429"/>
      <c r="J571" s="429"/>
      <c r="K571" s="429"/>
      <c r="L571" s="429"/>
      <c r="M571" s="425"/>
      <c r="N571" s="270" t="s">
        <v>1236</v>
      </c>
      <c r="O571" s="270" t="s">
        <v>705</v>
      </c>
      <c r="P571" s="270" t="s">
        <v>1236</v>
      </c>
      <c r="Q571" s="177" t="s">
        <v>1236</v>
      </c>
      <c r="R571" s="434"/>
      <c r="S571" s="434"/>
    </row>
    <row r="572" spans="3:19" ht="18" customHeight="1">
      <c r="C572" s="260">
        <f t="shared" si="3"/>
        <v>556</v>
      </c>
      <c r="D572" s="70"/>
      <c r="E572" s="269" t="s">
        <v>703</v>
      </c>
      <c r="F572" s="292"/>
      <c r="G572" s="429"/>
      <c r="H572" s="429"/>
      <c r="I572" s="429"/>
      <c r="J572" s="429"/>
      <c r="K572" s="429"/>
      <c r="L572" s="429"/>
      <c r="M572" s="425"/>
      <c r="N572" s="270" t="s">
        <v>1237</v>
      </c>
      <c r="O572" s="270" t="s">
        <v>705</v>
      </c>
      <c r="P572" s="270" t="s">
        <v>1237</v>
      </c>
      <c r="Q572" s="177" t="s">
        <v>1237</v>
      </c>
      <c r="R572" s="434"/>
      <c r="S572" s="434"/>
    </row>
    <row r="573" spans="3:19" ht="18" customHeight="1">
      <c r="C573" s="260">
        <f t="shared" si="3"/>
        <v>557</v>
      </c>
      <c r="D573" s="70"/>
      <c r="E573" s="269" t="s">
        <v>703</v>
      </c>
      <c r="F573" s="292"/>
      <c r="G573" s="429"/>
      <c r="H573" s="429"/>
      <c r="I573" s="429"/>
      <c r="J573" s="429"/>
      <c r="K573" s="429"/>
      <c r="L573" s="429"/>
      <c r="M573" s="425"/>
      <c r="N573" s="270" t="s">
        <v>1238</v>
      </c>
      <c r="O573" s="270" t="s">
        <v>705</v>
      </c>
      <c r="P573" s="270" t="s">
        <v>1238</v>
      </c>
      <c r="Q573" s="177" t="s">
        <v>1238</v>
      </c>
      <c r="R573" s="434"/>
      <c r="S573" s="434"/>
    </row>
    <row r="574" spans="3:19" ht="18" customHeight="1">
      <c r="C574" s="260">
        <f t="shared" si="3"/>
        <v>558</v>
      </c>
      <c r="D574" s="70"/>
      <c r="E574" s="269" t="s">
        <v>703</v>
      </c>
      <c r="F574" s="292"/>
      <c r="G574" s="429"/>
      <c r="H574" s="429"/>
      <c r="I574" s="429"/>
      <c r="J574" s="429"/>
      <c r="K574" s="429"/>
      <c r="L574" s="429"/>
      <c r="M574" s="425"/>
      <c r="N574" s="270" t="s">
        <v>1239</v>
      </c>
      <c r="O574" s="270" t="s">
        <v>705</v>
      </c>
      <c r="P574" s="270" t="s">
        <v>1239</v>
      </c>
      <c r="Q574" s="177" t="s">
        <v>1239</v>
      </c>
      <c r="R574" s="434"/>
      <c r="S574" s="434"/>
    </row>
    <row r="575" spans="3:19" ht="18" customHeight="1">
      <c r="C575" s="260">
        <f t="shared" si="3"/>
        <v>559</v>
      </c>
      <c r="D575" s="70"/>
      <c r="E575" s="269" t="s">
        <v>703</v>
      </c>
      <c r="F575" s="292"/>
      <c r="G575" s="429"/>
      <c r="H575" s="429"/>
      <c r="I575" s="429"/>
      <c r="J575" s="429"/>
      <c r="K575" s="429"/>
      <c r="L575" s="429"/>
      <c r="M575" s="425"/>
      <c r="N575" s="270" t="s">
        <v>1240</v>
      </c>
      <c r="O575" s="270" t="s">
        <v>705</v>
      </c>
      <c r="P575" s="270" t="s">
        <v>1240</v>
      </c>
      <c r="Q575" s="177" t="s">
        <v>1240</v>
      </c>
      <c r="R575" s="434"/>
      <c r="S575" s="434"/>
    </row>
    <row r="576" spans="3:19" ht="18" customHeight="1">
      <c r="C576" s="260">
        <f t="shared" si="3"/>
        <v>560</v>
      </c>
      <c r="D576" s="70"/>
      <c r="E576" s="269" t="s">
        <v>703</v>
      </c>
      <c r="F576" s="292"/>
      <c r="G576" s="429"/>
      <c r="H576" s="429"/>
      <c r="I576" s="429"/>
      <c r="J576" s="429"/>
      <c r="K576" s="429"/>
      <c r="L576" s="429"/>
      <c r="M576" s="425"/>
      <c r="N576" s="270" t="s">
        <v>1241</v>
      </c>
      <c r="O576" s="434" t="s">
        <v>705</v>
      </c>
      <c r="P576" s="270" t="s">
        <v>1241</v>
      </c>
      <c r="Q576" s="177" t="s">
        <v>1241</v>
      </c>
      <c r="R576" s="434"/>
      <c r="S576" s="434"/>
    </row>
    <row r="577" spans="3:19" ht="18" customHeight="1">
      <c r="C577" s="260">
        <f t="shared" si="3"/>
        <v>561</v>
      </c>
      <c r="D577" s="70"/>
      <c r="E577" s="269" t="s">
        <v>703</v>
      </c>
      <c r="F577" s="292"/>
      <c r="G577" s="429"/>
      <c r="H577" s="429"/>
      <c r="I577" s="429"/>
      <c r="J577" s="429"/>
      <c r="K577" s="429"/>
      <c r="L577" s="429"/>
      <c r="M577" s="425"/>
      <c r="N577" s="270" t="s">
        <v>1242</v>
      </c>
      <c r="O577" s="270" t="s">
        <v>705</v>
      </c>
      <c r="P577" s="270" t="s">
        <v>1242</v>
      </c>
      <c r="Q577" s="177" t="s">
        <v>1242</v>
      </c>
      <c r="R577" s="434"/>
      <c r="S577" s="434"/>
    </row>
    <row r="578" spans="3:19" ht="18" customHeight="1">
      <c r="C578" s="260">
        <f t="shared" si="3"/>
        <v>562</v>
      </c>
      <c r="D578" s="70"/>
      <c r="E578" s="269" t="s">
        <v>703</v>
      </c>
      <c r="F578" s="292"/>
      <c r="G578" s="429"/>
      <c r="H578" s="429"/>
      <c r="I578" s="429"/>
      <c r="J578" s="429"/>
      <c r="K578" s="429"/>
      <c r="L578" s="429"/>
      <c r="M578" s="425"/>
      <c r="N578" s="270" t="s">
        <v>1243</v>
      </c>
      <c r="O578" s="270" t="s">
        <v>705</v>
      </c>
      <c r="P578" s="270" t="s">
        <v>1243</v>
      </c>
      <c r="Q578" s="177" t="s">
        <v>1243</v>
      </c>
      <c r="R578" s="434"/>
      <c r="S578" s="434"/>
    </row>
    <row r="579" spans="3:19" ht="18" customHeight="1">
      <c r="C579" s="260">
        <f t="shared" si="3"/>
        <v>563</v>
      </c>
      <c r="D579" s="70"/>
      <c r="E579" s="269" t="s">
        <v>703</v>
      </c>
      <c r="F579" s="292"/>
      <c r="G579" s="429"/>
      <c r="H579" s="429"/>
      <c r="I579" s="429"/>
      <c r="J579" s="429"/>
      <c r="K579" s="429"/>
      <c r="L579" s="429"/>
      <c r="M579" s="425"/>
      <c r="N579" s="270" t="s">
        <v>1244</v>
      </c>
      <c r="O579" s="270" t="s">
        <v>705</v>
      </c>
      <c r="P579" s="270" t="s">
        <v>1244</v>
      </c>
      <c r="Q579" s="177" t="s">
        <v>1244</v>
      </c>
      <c r="R579" s="434"/>
      <c r="S579" s="434"/>
    </row>
    <row r="580" spans="3:19" ht="18" customHeight="1">
      <c r="C580" s="260">
        <f t="shared" si="3"/>
        <v>564</v>
      </c>
      <c r="D580" s="70"/>
      <c r="E580" s="269" t="s">
        <v>703</v>
      </c>
      <c r="F580" s="292"/>
      <c r="G580" s="429"/>
      <c r="H580" s="429"/>
      <c r="I580" s="429"/>
      <c r="J580" s="429"/>
      <c r="K580" s="429"/>
      <c r="L580" s="429"/>
      <c r="M580" s="425"/>
      <c r="N580" s="270" t="s">
        <v>1245</v>
      </c>
      <c r="O580" s="270" t="s">
        <v>705</v>
      </c>
      <c r="P580" s="270" t="s">
        <v>1245</v>
      </c>
      <c r="Q580" s="177" t="s">
        <v>1245</v>
      </c>
      <c r="R580" s="434"/>
      <c r="S580" s="434"/>
    </row>
    <row r="581" spans="3:19" ht="18" customHeight="1">
      <c r="C581" s="260">
        <f t="shared" si="3"/>
        <v>565</v>
      </c>
      <c r="D581" s="70"/>
      <c r="E581" s="269" t="s">
        <v>703</v>
      </c>
      <c r="F581" s="292"/>
      <c r="G581" s="429"/>
      <c r="H581" s="429"/>
      <c r="I581" s="429"/>
      <c r="J581" s="429"/>
      <c r="K581" s="429"/>
      <c r="L581" s="429"/>
      <c r="M581" s="425"/>
      <c r="N581" s="270" t="s">
        <v>1246</v>
      </c>
      <c r="O581" s="270" t="s">
        <v>705</v>
      </c>
      <c r="P581" s="270" t="s">
        <v>1246</v>
      </c>
      <c r="Q581" s="177" t="s">
        <v>1246</v>
      </c>
      <c r="R581" s="434"/>
      <c r="S581" s="434"/>
    </row>
    <row r="582" spans="3:19" ht="18" customHeight="1">
      <c r="C582" s="260">
        <f t="shared" si="3"/>
        <v>566</v>
      </c>
      <c r="D582" s="70"/>
      <c r="E582" s="269" t="s">
        <v>703</v>
      </c>
      <c r="F582" s="292"/>
      <c r="G582" s="429"/>
      <c r="H582" s="429"/>
      <c r="I582" s="429"/>
      <c r="J582" s="429"/>
      <c r="K582" s="429"/>
      <c r="L582" s="429"/>
      <c r="M582" s="425"/>
      <c r="N582" s="270" t="s">
        <v>1247</v>
      </c>
      <c r="O582" s="270" t="s">
        <v>705</v>
      </c>
      <c r="P582" s="270" t="s">
        <v>1247</v>
      </c>
      <c r="Q582" s="177" t="s">
        <v>1247</v>
      </c>
      <c r="R582" s="434"/>
      <c r="S582" s="434"/>
    </row>
    <row r="583" spans="3:19" ht="18" customHeight="1">
      <c r="C583" s="260">
        <f t="shared" si="3"/>
        <v>567</v>
      </c>
      <c r="D583" s="70"/>
      <c r="E583" s="269" t="s">
        <v>703</v>
      </c>
      <c r="F583" s="292"/>
      <c r="G583" s="429"/>
      <c r="H583" s="429"/>
      <c r="I583" s="429"/>
      <c r="J583" s="429"/>
      <c r="K583" s="429"/>
      <c r="L583" s="429"/>
      <c r="M583" s="425"/>
      <c r="N583" s="270" t="s">
        <v>1248</v>
      </c>
      <c r="O583" s="270" t="s">
        <v>705</v>
      </c>
      <c r="P583" s="270" t="s">
        <v>1248</v>
      </c>
      <c r="Q583" s="177" t="s">
        <v>1248</v>
      </c>
      <c r="R583" s="434"/>
      <c r="S583" s="434"/>
    </row>
    <row r="584" spans="3:19" ht="18" customHeight="1">
      <c r="C584" s="260">
        <f t="shared" si="3"/>
        <v>568</v>
      </c>
      <c r="D584" s="70"/>
      <c r="E584" s="269" t="s">
        <v>703</v>
      </c>
      <c r="F584" s="292"/>
      <c r="G584" s="429"/>
      <c r="H584" s="429"/>
      <c r="I584" s="429"/>
      <c r="J584" s="429"/>
      <c r="K584" s="429"/>
      <c r="L584" s="429"/>
      <c r="M584" s="425"/>
      <c r="N584" s="270" t="s">
        <v>1249</v>
      </c>
      <c r="O584" s="270" t="s">
        <v>705</v>
      </c>
      <c r="P584" s="270" t="s">
        <v>1249</v>
      </c>
      <c r="Q584" s="177" t="s">
        <v>1249</v>
      </c>
      <c r="R584" s="434"/>
      <c r="S584" s="434"/>
    </row>
    <row r="585" spans="3:19" ht="18" customHeight="1">
      <c r="C585" s="260">
        <f t="shared" si="3"/>
        <v>569</v>
      </c>
      <c r="D585" s="70"/>
      <c r="E585" s="269" t="s">
        <v>703</v>
      </c>
      <c r="F585" s="292"/>
      <c r="G585" s="429"/>
      <c r="H585" s="429"/>
      <c r="I585" s="429"/>
      <c r="J585" s="429"/>
      <c r="K585" s="429"/>
      <c r="L585" s="429"/>
      <c r="M585" s="425"/>
      <c r="N585" s="270" t="s">
        <v>1250</v>
      </c>
      <c r="O585" s="270" t="s">
        <v>705</v>
      </c>
      <c r="P585" s="270" t="s">
        <v>1250</v>
      </c>
      <c r="Q585" s="177" t="s">
        <v>1250</v>
      </c>
      <c r="R585" s="434"/>
      <c r="S585" s="434"/>
    </row>
    <row r="586" spans="3:19" ht="18" customHeight="1">
      <c r="C586" s="260">
        <f t="shared" si="3"/>
        <v>570</v>
      </c>
      <c r="D586" s="70"/>
      <c r="E586" s="269" t="s">
        <v>703</v>
      </c>
      <c r="F586" s="292"/>
      <c r="G586" s="429"/>
      <c r="H586" s="429"/>
      <c r="I586" s="429"/>
      <c r="J586" s="429"/>
      <c r="K586" s="429"/>
      <c r="L586" s="429"/>
      <c r="M586" s="425"/>
      <c r="N586" s="270" t="s">
        <v>1251</v>
      </c>
      <c r="O586" s="270" t="s">
        <v>705</v>
      </c>
      <c r="P586" s="270" t="s">
        <v>1251</v>
      </c>
      <c r="Q586" s="177" t="s">
        <v>1251</v>
      </c>
      <c r="R586" s="434"/>
      <c r="S586" s="434"/>
    </row>
    <row r="587" spans="3:19" ht="18" customHeight="1">
      <c r="C587" s="260">
        <f t="shared" si="3"/>
        <v>571</v>
      </c>
      <c r="D587" s="70"/>
      <c r="E587" s="269" t="s">
        <v>703</v>
      </c>
      <c r="F587" s="292"/>
      <c r="G587" s="429"/>
      <c r="H587" s="429"/>
      <c r="I587" s="429"/>
      <c r="J587" s="429"/>
      <c r="K587" s="429"/>
      <c r="L587" s="429"/>
      <c r="M587" s="425"/>
      <c r="N587" s="270" t="s">
        <v>1252</v>
      </c>
      <c r="O587" s="270" t="s">
        <v>705</v>
      </c>
      <c r="P587" s="270" t="s">
        <v>1252</v>
      </c>
      <c r="Q587" s="177" t="s">
        <v>1252</v>
      </c>
      <c r="R587" s="434"/>
      <c r="S587" s="434"/>
    </row>
    <row r="588" spans="3:19" ht="18" customHeight="1">
      <c r="C588" s="260">
        <f t="shared" si="3"/>
        <v>572</v>
      </c>
      <c r="D588" s="70"/>
      <c r="E588" s="269" t="s">
        <v>703</v>
      </c>
      <c r="F588" s="292"/>
      <c r="G588" s="429"/>
      <c r="H588" s="429"/>
      <c r="I588" s="429"/>
      <c r="J588" s="429"/>
      <c r="K588" s="429"/>
      <c r="L588" s="429"/>
      <c r="M588" s="425"/>
      <c r="N588" s="270" t="s">
        <v>1253</v>
      </c>
      <c r="O588" s="270" t="s">
        <v>705</v>
      </c>
      <c r="P588" s="270" t="s">
        <v>1253</v>
      </c>
      <c r="Q588" s="177" t="s">
        <v>1253</v>
      </c>
      <c r="R588" s="434"/>
      <c r="S588" s="434"/>
    </row>
    <row r="589" spans="3:19" ht="18" customHeight="1">
      <c r="C589" s="260">
        <f t="shared" si="3"/>
        <v>573</v>
      </c>
      <c r="D589" s="70"/>
      <c r="E589" s="269" t="s">
        <v>703</v>
      </c>
      <c r="F589" s="292"/>
      <c r="G589" s="429"/>
      <c r="H589" s="429"/>
      <c r="I589" s="429"/>
      <c r="J589" s="429"/>
      <c r="K589" s="429"/>
      <c r="L589" s="429"/>
      <c r="M589" s="425"/>
      <c r="N589" s="270" t="s">
        <v>1254</v>
      </c>
      <c r="O589" s="270" t="s">
        <v>705</v>
      </c>
      <c r="P589" s="270" t="s">
        <v>1254</v>
      </c>
      <c r="Q589" s="177" t="s">
        <v>1254</v>
      </c>
      <c r="R589" s="434"/>
      <c r="S589" s="434"/>
    </row>
    <row r="590" spans="3:19" ht="18" customHeight="1">
      <c r="C590" s="260">
        <f t="shared" si="3"/>
        <v>574</v>
      </c>
      <c r="D590" s="70"/>
      <c r="E590" s="269" t="s">
        <v>703</v>
      </c>
      <c r="F590" s="292"/>
      <c r="G590" s="429"/>
      <c r="H590" s="429"/>
      <c r="I590" s="429"/>
      <c r="J590" s="429"/>
      <c r="K590" s="429"/>
      <c r="L590" s="429"/>
      <c r="M590" s="425"/>
      <c r="N590" s="270" t="s">
        <v>1255</v>
      </c>
      <c r="O590" s="270" t="s">
        <v>705</v>
      </c>
      <c r="P590" s="270" t="s">
        <v>1255</v>
      </c>
      <c r="Q590" s="177" t="s">
        <v>1255</v>
      </c>
      <c r="R590" s="434"/>
      <c r="S590" s="434"/>
    </row>
    <row r="591" spans="3:19" ht="18" customHeight="1">
      <c r="C591" s="260">
        <f t="shared" si="3"/>
        <v>575</v>
      </c>
      <c r="D591" s="70"/>
      <c r="E591" s="269" t="s">
        <v>703</v>
      </c>
      <c r="F591" s="292"/>
      <c r="G591" s="429"/>
      <c r="H591" s="429"/>
      <c r="I591" s="429"/>
      <c r="J591" s="429"/>
      <c r="K591" s="429"/>
      <c r="L591" s="429"/>
      <c r="M591" s="425"/>
      <c r="N591" s="270" t="s">
        <v>1256</v>
      </c>
      <c r="O591" s="270" t="s">
        <v>705</v>
      </c>
      <c r="P591" s="270" t="s">
        <v>1256</v>
      </c>
      <c r="Q591" s="177" t="s">
        <v>1256</v>
      </c>
      <c r="R591" s="434"/>
      <c r="S591" s="434"/>
    </row>
    <row r="592" spans="3:19" ht="18" customHeight="1">
      <c r="C592" s="260">
        <f t="shared" si="3"/>
        <v>576</v>
      </c>
      <c r="D592" s="70"/>
      <c r="E592" s="269" t="s">
        <v>703</v>
      </c>
      <c r="F592" s="292"/>
      <c r="G592" s="429"/>
      <c r="H592" s="429"/>
      <c r="I592" s="429"/>
      <c r="J592" s="429"/>
      <c r="K592" s="429"/>
      <c r="L592" s="429"/>
      <c r="M592" s="425"/>
      <c r="N592" s="270" t="s">
        <v>1257</v>
      </c>
      <c r="O592" s="270" t="s">
        <v>705</v>
      </c>
      <c r="P592" s="270" t="s">
        <v>1257</v>
      </c>
      <c r="Q592" s="177" t="s">
        <v>1257</v>
      </c>
      <c r="R592" s="434"/>
      <c r="S592" s="434"/>
    </row>
    <row r="593" spans="3:19" ht="18" customHeight="1">
      <c r="C593" s="260">
        <f t="shared" si="3"/>
        <v>577</v>
      </c>
      <c r="D593" s="70"/>
      <c r="E593" s="269" t="s">
        <v>703</v>
      </c>
      <c r="F593" s="292"/>
      <c r="G593" s="429"/>
      <c r="H593" s="429"/>
      <c r="I593" s="429"/>
      <c r="J593" s="429"/>
      <c r="K593" s="429"/>
      <c r="L593" s="429"/>
      <c r="M593" s="425"/>
      <c r="N593" s="270" t="s">
        <v>1258</v>
      </c>
      <c r="O593" s="270" t="s">
        <v>705</v>
      </c>
      <c r="P593" s="270" t="s">
        <v>1258</v>
      </c>
      <c r="Q593" s="177" t="s">
        <v>1258</v>
      </c>
      <c r="R593" s="434"/>
      <c r="S593" s="434"/>
    </row>
    <row r="594" spans="3:19" ht="18" customHeight="1">
      <c r="C594" s="260">
        <f t="shared" si="3"/>
        <v>578</v>
      </c>
      <c r="D594" s="70"/>
      <c r="E594" s="269" t="s">
        <v>703</v>
      </c>
      <c r="F594" s="292"/>
      <c r="G594" s="429"/>
      <c r="H594" s="429"/>
      <c r="I594" s="429"/>
      <c r="J594" s="429"/>
      <c r="K594" s="429"/>
      <c r="L594" s="429"/>
      <c r="M594" s="425"/>
      <c r="N594" s="270" t="s">
        <v>1259</v>
      </c>
      <c r="O594" s="270" t="s">
        <v>705</v>
      </c>
      <c r="P594" s="270" t="s">
        <v>1259</v>
      </c>
      <c r="Q594" s="177" t="s">
        <v>1259</v>
      </c>
      <c r="R594" s="434"/>
      <c r="S594" s="434"/>
    </row>
    <row r="595" spans="3:19" ht="18" customHeight="1">
      <c r="C595" s="260">
        <f t="shared" si="3"/>
        <v>579</v>
      </c>
      <c r="D595" s="70"/>
      <c r="E595" s="269" t="s">
        <v>703</v>
      </c>
      <c r="F595" s="292"/>
      <c r="G595" s="429"/>
      <c r="H595" s="429"/>
      <c r="I595" s="429"/>
      <c r="J595" s="429"/>
      <c r="K595" s="429"/>
      <c r="L595" s="429"/>
      <c r="M595" s="425"/>
      <c r="N595" s="270" t="s">
        <v>1260</v>
      </c>
      <c r="O595" s="270" t="s">
        <v>705</v>
      </c>
      <c r="P595" s="270" t="s">
        <v>1260</v>
      </c>
      <c r="Q595" s="177" t="s">
        <v>1260</v>
      </c>
      <c r="R595" s="434"/>
      <c r="S595" s="434"/>
    </row>
    <row r="596" spans="3:19" ht="18" customHeight="1">
      <c r="C596" s="260">
        <f t="shared" si="3"/>
        <v>580</v>
      </c>
      <c r="D596" s="70"/>
      <c r="E596" s="269" t="s">
        <v>703</v>
      </c>
      <c r="F596" s="292"/>
      <c r="G596" s="429"/>
      <c r="H596" s="429"/>
      <c r="I596" s="429"/>
      <c r="J596" s="429"/>
      <c r="K596" s="429"/>
      <c r="L596" s="429"/>
      <c r="M596" s="425"/>
      <c r="N596" s="270" t="s">
        <v>1261</v>
      </c>
      <c r="O596" s="270" t="s">
        <v>705</v>
      </c>
      <c r="P596" s="270" t="s">
        <v>1261</v>
      </c>
      <c r="Q596" s="177" t="s">
        <v>1261</v>
      </c>
      <c r="R596" s="434"/>
      <c r="S596" s="434"/>
    </row>
    <row r="597" spans="3:19" ht="18" customHeight="1">
      <c r="C597" s="260">
        <f t="shared" si="3"/>
        <v>581</v>
      </c>
      <c r="D597" s="70"/>
      <c r="E597" s="269" t="s">
        <v>703</v>
      </c>
      <c r="F597" s="292"/>
      <c r="G597" s="429"/>
      <c r="H597" s="429"/>
      <c r="I597" s="429"/>
      <c r="J597" s="429"/>
      <c r="K597" s="429"/>
      <c r="L597" s="429"/>
      <c r="M597" s="425"/>
      <c r="N597" s="270" t="s">
        <v>1262</v>
      </c>
      <c r="O597" s="270" t="s">
        <v>705</v>
      </c>
      <c r="P597" s="270" t="s">
        <v>1262</v>
      </c>
      <c r="Q597" s="177" t="s">
        <v>1262</v>
      </c>
      <c r="R597" s="434"/>
      <c r="S597" s="434"/>
    </row>
    <row r="598" spans="3:19" ht="18" customHeight="1">
      <c r="C598" s="260">
        <f t="shared" si="3"/>
        <v>582</v>
      </c>
      <c r="D598" s="70"/>
      <c r="E598" s="269" t="s">
        <v>703</v>
      </c>
      <c r="F598" s="292"/>
      <c r="G598" s="429"/>
      <c r="H598" s="429"/>
      <c r="I598" s="429"/>
      <c r="J598" s="429"/>
      <c r="K598" s="429"/>
      <c r="L598" s="429"/>
      <c r="M598" s="425"/>
      <c r="N598" s="270" t="s">
        <v>1263</v>
      </c>
      <c r="O598" s="270" t="s">
        <v>705</v>
      </c>
      <c r="P598" s="270" t="s">
        <v>1263</v>
      </c>
      <c r="Q598" s="177" t="s">
        <v>1263</v>
      </c>
      <c r="R598" s="434"/>
      <c r="S598" s="434"/>
    </row>
    <row r="599" spans="3:19" ht="18" customHeight="1">
      <c r="C599" s="260">
        <f t="shared" si="3"/>
        <v>583</v>
      </c>
      <c r="D599" s="70"/>
      <c r="E599" s="269" t="s">
        <v>703</v>
      </c>
      <c r="F599" s="292"/>
      <c r="G599" s="429"/>
      <c r="H599" s="429"/>
      <c r="I599" s="429"/>
      <c r="J599" s="429"/>
      <c r="K599" s="429"/>
      <c r="L599" s="429"/>
      <c r="M599" s="425"/>
      <c r="N599" s="270" t="s">
        <v>1264</v>
      </c>
      <c r="O599" s="270" t="s">
        <v>705</v>
      </c>
      <c r="P599" s="270" t="s">
        <v>1264</v>
      </c>
      <c r="Q599" s="177" t="s">
        <v>1264</v>
      </c>
      <c r="R599" s="434"/>
      <c r="S599" s="434"/>
    </row>
    <row r="600" spans="3:19" ht="18" customHeight="1">
      <c r="C600" s="260">
        <f t="shared" si="3"/>
        <v>584</v>
      </c>
      <c r="D600" s="70"/>
      <c r="E600" s="269" t="s">
        <v>703</v>
      </c>
      <c r="F600" s="292"/>
      <c r="G600" s="429"/>
      <c r="H600" s="429"/>
      <c r="I600" s="429"/>
      <c r="J600" s="429"/>
      <c r="K600" s="429"/>
      <c r="L600" s="429"/>
      <c r="M600" s="425"/>
      <c r="N600" s="270" t="s">
        <v>1265</v>
      </c>
      <c r="O600" s="270" t="s">
        <v>705</v>
      </c>
      <c r="P600" s="270" t="s">
        <v>1265</v>
      </c>
      <c r="Q600" s="177" t="s">
        <v>1265</v>
      </c>
      <c r="R600" s="434"/>
      <c r="S600" s="434"/>
    </row>
    <row r="601" spans="3:19" ht="18" customHeight="1">
      <c r="C601" s="260">
        <f t="shared" si="3"/>
        <v>585</v>
      </c>
      <c r="D601" s="70"/>
      <c r="E601" s="269" t="s">
        <v>703</v>
      </c>
      <c r="F601" s="292"/>
      <c r="G601" s="429"/>
      <c r="H601" s="429"/>
      <c r="I601" s="429"/>
      <c r="J601" s="429"/>
      <c r="K601" s="429"/>
      <c r="L601" s="429"/>
      <c r="M601" s="425"/>
      <c r="N601" s="270" t="s">
        <v>1266</v>
      </c>
      <c r="O601" s="270" t="s">
        <v>705</v>
      </c>
      <c r="P601" s="270" t="s">
        <v>1266</v>
      </c>
      <c r="Q601" s="177" t="s">
        <v>1266</v>
      </c>
      <c r="R601" s="434"/>
      <c r="S601" s="434"/>
    </row>
    <row r="602" spans="3:19" ht="18" customHeight="1">
      <c r="C602" s="260">
        <f t="shared" si="3"/>
        <v>586</v>
      </c>
      <c r="D602" s="70"/>
      <c r="E602" s="269" t="s">
        <v>703</v>
      </c>
      <c r="F602" s="292"/>
      <c r="G602" s="429"/>
      <c r="H602" s="429"/>
      <c r="I602" s="429"/>
      <c r="J602" s="429"/>
      <c r="K602" s="429"/>
      <c r="L602" s="429"/>
      <c r="M602" s="425"/>
      <c r="N602" s="270" t="s">
        <v>1267</v>
      </c>
      <c r="O602" s="270" t="s">
        <v>705</v>
      </c>
      <c r="P602" s="270" t="s">
        <v>1267</v>
      </c>
      <c r="Q602" s="177" t="s">
        <v>1267</v>
      </c>
      <c r="R602" s="434"/>
      <c r="S602" s="434"/>
    </row>
    <row r="603" spans="3:19" ht="18" customHeight="1">
      <c r="C603" s="260">
        <f t="shared" si="3"/>
        <v>587</v>
      </c>
      <c r="D603" s="70"/>
      <c r="E603" s="269" t="s">
        <v>703</v>
      </c>
      <c r="F603" s="292"/>
      <c r="G603" s="429"/>
      <c r="H603" s="429"/>
      <c r="I603" s="429"/>
      <c r="J603" s="429"/>
      <c r="K603" s="429"/>
      <c r="L603" s="429"/>
      <c r="M603" s="425"/>
      <c r="N603" s="270" t="s">
        <v>1268</v>
      </c>
      <c r="O603" s="270" t="s">
        <v>705</v>
      </c>
      <c r="P603" s="270" t="s">
        <v>1268</v>
      </c>
      <c r="Q603" s="177" t="s">
        <v>1268</v>
      </c>
      <c r="R603" s="434"/>
      <c r="S603" s="434"/>
    </row>
    <row r="604" spans="3:19" ht="18" customHeight="1">
      <c r="C604" s="260">
        <f t="shared" si="3"/>
        <v>588</v>
      </c>
      <c r="D604" s="70"/>
      <c r="E604" s="269" t="s">
        <v>703</v>
      </c>
      <c r="F604" s="292"/>
      <c r="G604" s="429"/>
      <c r="H604" s="429"/>
      <c r="I604" s="429"/>
      <c r="J604" s="429"/>
      <c r="K604" s="429"/>
      <c r="L604" s="429"/>
      <c r="M604" s="425"/>
      <c r="N604" s="270" t="s">
        <v>1269</v>
      </c>
      <c r="O604" s="270" t="s">
        <v>705</v>
      </c>
      <c r="P604" s="270" t="s">
        <v>1269</v>
      </c>
      <c r="Q604" s="177" t="s">
        <v>1269</v>
      </c>
      <c r="R604" s="434"/>
      <c r="S604" s="434"/>
    </row>
    <row r="605" spans="3:19" ht="18" customHeight="1">
      <c r="C605" s="260">
        <f t="shared" si="3"/>
        <v>589</v>
      </c>
      <c r="D605" s="70"/>
      <c r="E605" s="269" t="s">
        <v>703</v>
      </c>
      <c r="F605" s="292"/>
      <c r="G605" s="429"/>
      <c r="H605" s="429"/>
      <c r="I605" s="429"/>
      <c r="J605" s="429"/>
      <c r="K605" s="429"/>
      <c r="L605" s="429"/>
      <c r="M605" s="425"/>
      <c r="N605" s="270" t="s">
        <v>1270</v>
      </c>
      <c r="O605" s="270" t="s">
        <v>705</v>
      </c>
      <c r="P605" s="270" t="s">
        <v>1270</v>
      </c>
      <c r="Q605" s="177" t="s">
        <v>1270</v>
      </c>
      <c r="R605" s="434"/>
      <c r="S605" s="434"/>
    </row>
    <row r="606" spans="3:19" ht="18" customHeight="1">
      <c r="C606" s="260">
        <f t="shared" si="3"/>
        <v>590</v>
      </c>
      <c r="D606" s="70"/>
      <c r="E606" s="269" t="s">
        <v>703</v>
      </c>
      <c r="F606" s="292"/>
      <c r="G606" s="429"/>
      <c r="H606" s="429"/>
      <c r="I606" s="429"/>
      <c r="J606" s="429"/>
      <c r="K606" s="429"/>
      <c r="L606" s="429"/>
      <c r="M606" s="425"/>
      <c r="N606" s="270" t="s">
        <v>1271</v>
      </c>
      <c r="O606" s="270" t="s">
        <v>705</v>
      </c>
      <c r="P606" s="270" t="s">
        <v>1271</v>
      </c>
      <c r="Q606" s="177" t="s">
        <v>1271</v>
      </c>
      <c r="R606" s="434"/>
      <c r="S606" s="434"/>
    </row>
    <row r="607" spans="3:19" ht="18" customHeight="1">
      <c r="C607" s="260">
        <f t="shared" ref="C607:C684" si="4">ROW()-16</f>
        <v>591</v>
      </c>
      <c r="D607" s="70"/>
      <c r="E607" s="269" t="s">
        <v>703</v>
      </c>
      <c r="F607" s="292"/>
      <c r="G607" s="429"/>
      <c r="H607" s="429"/>
      <c r="I607" s="429"/>
      <c r="J607" s="429"/>
      <c r="K607" s="429"/>
      <c r="L607" s="429"/>
      <c r="M607" s="425"/>
      <c r="N607" s="270" t="s">
        <v>1272</v>
      </c>
      <c r="O607" s="270" t="s">
        <v>705</v>
      </c>
      <c r="P607" s="270" t="s">
        <v>1272</v>
      </c>
      <c r="Q607" s="177" t="s">
        <v>1272</v>
      </c>
      <c r="R607" s="434"/>
      <c r="S607" s="434"/>
    </row>
    <row r="608" spans="3:19" ht="18" customHeight="1">
      <c r="C608" s="260">
        <f t="shared" si="4"/>
        <v>592</v>
      </c>
      <c r="D608" s="70"/>
      <c r="E608" s="269" t="s">
        <v>703</v>
      </c>
      <c r="F608" s="292"/>
      <c r="G608" s="429"/>
      <c r="H608" s="429"/>
      <c r="I608" s="429"/>
      <c r="J608" s="429"/>
      <c r="K608" s="429"/>
      <c r="L608" s="429"/>
      <c r="M608" s="425"/>
      <c r="N608" s="270" t="s">
        <v>1273</v>
      </c>
      <c r="O608" s="270" t="s">
        <v>705</v>
      </c>
      <c r="P608" s="270" t="s">
        <v>1273</v>
      </c>
      <c r="Q608" s="177" t="s">
        <v>1273</v>
      </c>
      <c r="R608" s="434"/>
      <c r="S608" s="434"/>
    </row>
    <row r="609" spans="3:19" ht="18" customHeight="1">
      <c r="C609" s="260">
        <f t="shared" si="4"/>
        <v>593</v>
      </c>
      <c r="D609" s="70"/>
      <c r="E609" s="269" t="s">
        <v>703</v>
      </c>
      <c r="F609" s="292"/>
      <c r="G609" s="429"/>
      <c r="H609" s="429"/>
      <c r="I609" s="429"/>
      <c r="J609" s="429"/>
      <c r="K609" s="429"/>
      <c r="L609" s="429"/>
      <c r="M609" s="425"/>
      <c r="N609" s="270" t="s">
        <v>1274</v>
      </c>
      <c r="O609" s="270" t="s">
        <v>705</v>
      </c>
      <c r="P609" s="270" t="s">
        <v>1274</v>
      </c>
      <c r="Q609" s="177" t="s">
        <v>1274</v>
      </c>
      <c r="R609" s="434"/>
      <c r="S609" s="434"/>
    </row>
    <row r="610" spans="3:19" ht="18" customHeight="1">
      <c r="C610" s="260">
        <f t="shared" si="4"/>
        <v>594</v>
      </c>
      <c r="D610" s="70"/>
      <c r="E610" s="269" t="s">
        <v>703</v>
      </c>
      <c r="F610" s="292"/>
      <c r="G610" s="429"/>
      <c r="H610" s="429"/>
      <c r="I610" s="429"/>
      <c r="J610" s="429"/>
      <c r="K610" s="429"/>
      <c r="L610" s="429"/>
      <c r="M610" s="425"/>
      <c r="N610" s="270" t="s">
        <v>1275</v>
      </c>
      <c r="O610" s="270" t="s">
        <v>705</v>
      </c>
      <c r="P610" s="270" t="s">
        <v>1275</v>
      </c>
      <c r="Q610" s="177" t="s">
        <v>1275</v>
      </c>
      <c r="R610" s="434"/>
      <c r="S610" s="434"/>
    </row>
    <row r="611" spans="3:19" ht="18" customHeight="1">
      <c r="C611" s="260">
        <f t="shared" si="4"/>
        <v>595</v>
      </c>
      <c r="D611" s="70"/>
      <c r="E611" s="269" t="s">
        <v>703</v>
      </c>
      <c r="F611" s="292"/>
      <c r="G611" s="429"/>
      <c r="H611" s="429"/>
      <c r="I611" s="429"/>
      <c r="J611" s="429"/>
      <c r="K611" s="429"/>
      <c r="L611" s="429"/>
      <c r="M611" s="425"/>
      <c r="N611" s="270" t="s">
        <v>1276</v>
      </c>
      <c r="O611" s="270" t="s">
        <v>705</v>
      </c>
      <c r="P611" s="270" t="s">
        <v>1276</v>
      </c>
      <c r="Q611" s="177" t="s">
        <v>1276</v>
      </c>
      <c r="R611" s="434"/>
      <c r="S611" s="434"/>
    </row>
    <row r="612" spans="3:19" ht="18" customHeight="1">
      <c r="C612" s="260">
        <f t="shared" si="4"/>
        <v>596</v>
      </c>
      <c r="D612" s="70"/>
      <c r="E612" s="269" t="s">
        <v>703</v>
      </c>
      <c r="F612" s="292"/>
      <c r="G612" s="429"/>
      <c r="H612" s="429"/>
      <c r="I612" s="429"/>
      <c r="J612" s="429"/>
      <c r="K612" s="429"/>
      <c r="L612" s="429"/>
      <c r="M612" s="425"/>
      <c r="N612" s="270" t="s">
        <v>1277</v>
      </c>
      <c r="O612" s="270" t="s">
        <v>705</v>
      </c>
      <c r="P612" s="270" t="s">
        <v>1277</v>
      </c>
      <c r="Q612" s="177" t="s">
        <v>1277</v>
      </c>
      <c r="R612" s="434"/>
      <c r="S612" s="434"/>
    </row>
    <row r="613" spans="3:19" ht="18" customHeight="1">
      <c r="C613" s="260">
        <f t="shared" si="4"/>
        <v>597</v>
      </c>
      <c r="D613" s="70"/>
      <c r="E613" s="269" t="s">
        <v>703</v>
      </c>
      <c r="F613" s="292"/>
      <c r="G613" s="429"/>
      <c r="H613" s="429"/>
      <c r="I613" s="429"/>
      <c r="J613" s="429"/>
      <c r="K613" s="429"/>
      <c r="L613" s="429"/>
      <c r="M613" s="425"/>
      <c r="N613" s="270" t="s">
        <v>1278</v>
      </c>
      <c r="O613" s="270" t="s">
        <v>705</v>
      </c>
      <c r="P613" s="270" t="s">
        <v>1278</v>
      </c>
      <c r="Q613" s="177" t="s">
        <v>1278</v>
      </c>
      <c r="R613" s="434"/>
      <c r="S613" s="434"/>
    </row>
    <row r="614" spans="3:19" ht="18" customHeight="1">
      <c r="C614" s="260">
        <f t="shared" si="4"/>
        <v>598</v>
      </c>
      <c r="D614" s="70"/>
      <c r="E614" s="269" t="s">
        <v>703</v>
      </c>
      <c r="F614" s="292"/>
      <c r="G614" s="429"/>
      <c r="H614" s="429"/>
      <c r="I614" s="429"/>
      <c r="J614" s="429"/>
      <c r="K614" s="429"/>
      <c r="L614" s="429"/>
      <c r="M614" s="425"/>
      <c r="N614" s="270" t="s">
        <v>1279</v>
      </c>
      <c r="O614" s="270" t="s">
        <v>705</v>
      </c>
      <c r="P614" s="270" t="s">
        <v>1279</v>
      </c>
      <c r="Q614" s="177" t="s">
        <v>1279</v>
      </c>
      <c r="R614" s="434"/>
      <c r="S614" s="434"/>
    </row>
    <row r="615" spans="3:19" ht="18" customHeight="1">
      <c r="C615" s="260">
        <f t="shared" si="4"/>
        <v>599</v>
      </c>
      <c r="D615" s="70"/>
      <c r="E615" s="269" t="s">
        <v>703</v>
      </c>
      <c r="F615" s="292"/>
      <c r="G615" s="429"/>
      <c r="H615" s="429"/>
      <c r="I615" s="429"/>
      <c r="J615" s="429"/>
      <c r="K615" s="429"/>
      <c r="L615" s="429"/>
      <c r="M615" s="425"/>
      <c r="N615" s="270" t="s">
        <v>1280</v>
      </c>
      <c r="O615" s="270" t="s">
        <v>705</v>
      </c>
      <c r="P615" s="270" t="s">
        <v>1280</v>
      </c>
      <c r="Q615" s="177" t="s">
        <v>1280</v>
      </c>
      <c r="R615" s="434"/>
      <c r="S615" s="434"/>
    </row>
    <row r="616" spans="3:19" ht="18" customHeight="1">
      <c r="C616" s="260">
        <f t="shared" si="4"/>
        <v>600</v>
      </c>
      <c r="D616" s="70"/>
      <c r="E616" s="269" t="s">
        <v>703</v>
      </c>
      <c r="F616" s="292"/>
      <c r="G616" s="429"/>
      <c r="H616" s="429"/>
      <c r="I616" s="429"/>
      <c r="J616" s="429"/>
      <c r="K616" s="429"/>
      <c r="L616" s="429"/>
      <c r="M616" s="425"/>
      <c r="N616" s="270" t="s">
        <v>1281</v>
      </c>
      <c r="O616" s="270" t="s">
        <v>705</v>
      </c>
      <c r="P616" s="270" t="s">
        <v>1281</v>
      </c>
      <c r="Q616" s="177" t="s">
        <v>1281</v>
      </c>
      <c r="R616" s="434"/>
      <c r="S616" s="434"/>
    </row>
    <row r="617" spans="3:19" ht="18" customHeight="1">
      <c r="C617" s="260">
        <f t="shared" si="4"/>
        <v>601</v>
      </c>
      <c r="D617" s="70"/>
      <c r="E617" s="269" t="s">
        <v>703</v>
      </c>
      <c r="F617" s="292"/>
      <c r="G617" s="429"/>
      <c r="H617" s="429"/>
      <c r="I617" s="429"/>
      <c r="J617" s="429"/>
      <c r="K617" s="429"/>
      <c r="L617" s="429"/>
      <c r="M617" s="425"/>
      <c r="N617" s="270" t="s">
        <v>1282</v>
      </c>
      <c r="O617" s="270" t="s">
        <v>705</v>
      </c>
      <c r="P617" s="270" t="s">
        <v>1282</v>
      </c>
      <c r="Q617" s="177" t="s">
        <v>1282</v>
      </c>
      <c r="R617" s="434"/>
      <c r="S617" s="434"/>
    </row>
    <row r="618" spans="3:19" ht="18" customHeight="1">
      <c r="C618" s="260">
        <f t="shared" si="4"/>
        <v>602</v>
      </c>
      <c r="D618" s="70"/>
      <c r="E618" s="269" t="s">
        <v>703</v>
      </c>
      <c r="F618" s="292"/>
      <c r="G618" s="429"/>
      <c r="H618" s="429"/>
      <c r="I618" s="429"/>
      <c r="J618" s="429"/>
      <c r="K618" s="429"/>
      <c r="L618" s="429"/>
      <c r="M618" s="425"/>
      <c r="N618" s="270" t="s">
        <v>1283</v>
      </c>
      <c r="O618" s="270" t="s">
        <v>705</v>
      </c>
      <c r="P618" s="270" t="s">
        <v>1283</v>
      </c>
      <c r="Q618" s="177" t="s">
        <v>1283</v>
      </c>
      <c r="R618" s="434"/>
      <c r="S618" s="434"/>
    </row>
    <row r="619" spans="3:19" ht="18" customHeight="1">
      <c r="C619" s="260">
        <f t="shared" si="4"/>
        <v>603</v>
      </c>
      <c r="D619" s="70"/>
      <c r="E619" s="269" t="s">
        <v>703</v>
      </c>
      <c r="F619" s="292"/>
      <c r="G619" s="429"/>
      <c r="H619" s="429"/>
      <c r="I619" s="429"/>
      <c r="J619" s="429"/>
      <c r="K619" s="429"/>
      <c r="L619" s="429"/>
      <c r="M619" s="425"/>
      <c r="N619" s="270" t="s">
        <v>1284</v>
      </c>
      <c r="O619" s="270" t="s">
        <v>705</v>
      </c>
      <c r="P619" s="270" t="s">
        <v>1284</v>
      </c>
      <c r="Q619" s="177" t="s">
        <v>1284</v>
      </c>
      <c r="R619" s="434"/>
      <c r="S619" s="434"/>
    </row>
    <row r="620" spans="3:19" ht="18" customHeight="1">
      <c r="C620" s="260">
        <f t="shared" si="4"/>
        <v>604</v>
      </c>
      <c r="D620" s="70"/>
      <c r="E620" s="269" t="s">
        <v>703</v>
      </c>
      <c r="F620" s="292"/>
      <c r="G620" s="429"/>
      <c r="H620" s="429"/>
      <c r="I620" s="429"/>
      <c r="J620" s="429"/>
      <c r="K620" s="429"/>
      <c r="L620" s="429"/>
      <c r="M620" s="425"/>
      <c r="N620" s="270" t="s">
        <v>1285</v>
      </c>
      <c r="O620" s="270" t="s">
        <v>705</v>
      </c>
      <c r="P620" s="270" t="s">
        <v>1285</v>
      </c>
      <c r="Q620" s="177" t="s">
        <v>1285</v>
      </c>
      <c r="R620" s="434"/>
      <c r="S620" s="434"/>
    </row>
    <row r="621" spans="3:19" ht="18" customHeight="1">
      <c r="C621" s="260">
        <f t="shared" si="4"/>
        <v>605</v>
      </c>
      <c r="D621" s="70"/>
      <c r="E621" s="269" t="s">
        <v>703</v>
      </c>
      <c r="F621" s="292"/>
      <c r="G621" s="429"/>
      <c r="H621" s="429"/>
      <c r="I621" s="429"/>
      <c r="J621" s="429"/>
      <c r="K621" s="429"/>
      <c r="L621" s="429"/>
      <c r="M621" s="425"/>
      <c r="N621" s="270" t="s">
        <v>1286</v>
      </c>
      <c r="O621" s="270" t="s">
        <v>705</v>
      </c>
      <c r="P621" s="270" t="s">
        <v>1286</v>
      </c>
      <c r="Q621" s="177" t="s">
        <v>1286</v>
      </c>
      <c r="R621" s="434"/>
      <c r="S621" s="434"/>
    </row>
    <row r="622" spans="3:19" ht="18" customHeight="1">
      <c r="C622" s="260">
        <f t="shared" si="4"/>
        <v>606</v>
      </c>
      <c r="D622" s="70"/>
      <c r="E622" s="269" t="s">
        <v>703</v>
      </c>
      <c r="F622" s="292"/>
      <c r="G622" s="429"/>
      <c r="H622" s="429"/>
      <c r="I622" s="429"/>
      <c r="J622" s="429"/>
      <c r="K622" s="429"/>
      <c r="L622" s="429"/>
      <c r="M622" s="425"/>
      <c r="N622" s="270" t="s">
        <v>1287</v>
      </c>
      <c r="O622" s="270" t="s">
        <v>705</v>
      </c>
      <c r="P622" s="270" t="s">
        <v>1287</v>
      </c>
      <c r="Q622" s="177" t="s">
        <v>1287</v>
      </c>
      <c r="R622" s="434"/>
      <c r="S622" s="434"/>
    </row>
    <row r="623" spans="3:19" ht="18" customHeight="1">
      <c r="C623" s="260">
        <f t="shared" si="4"/>
        <v>607</v>
      </c>
      <c r="D623" s="70"/>
      <c r="E623" s="269" t="s">
        <v>703</v>
      </c>
      <c r="F623" s="292"/>
      <c r="G623" s="429"/>
      <c r="H623" s="429"/>
      <c r="I623" s="429"/>
      <c r="J623" s="429"/>
      <c r="K623" s="429"/>
      <c r="L623" s="429"/>
      <c r="M623" s="425"/>
      <c r="N623" s="270" t="s">
        <v>1288</v>
      </c>
      <c r="O623" s="270" t="s">
        <v>705</v>
      </c>
      <c r="P623" s="270" t="s">
        <v>1288</v>
      </c>
      <c r="Q623" s="177" t="s">
        <v>1288</v>
      </c>
      <c r="R623" s="434"/>
      <c r="S623" s="434"/>
    </row>
    <row r="624" spans="3:19" ht="18" customHeight="1">
      <c r="C624" s="260">
        <f t="shared" si="4"/>
        <v>608</v>
      </c>
      <c r="D624" s="70"/>
      <c r="E624" s="269" t="s">
        <v>703</v>
      </c>
      <c r="F624" s="292"/>
      <c r="G624" s="429"/>
      <c r="H624" s="429"/>
      <c r="I624" s="429"/>
      <c r="J624" s="429"/>
      <c r="K624" s="429"/>
      <c r="L624" s="429"/>
      <c r="M624" s="425"/>
      <c r="N624" s="270" t="s">
        <v>1289</v>
      </c>
      <c r="O624" s="270" t="s">
        <v>705</v>
      </c>
      <c r="P624" s="270" t="s">
        <v>1289</v>
      </c>
      <c r="Q624" s="177" t="s">
        <v>1289</v>
      </c>
      <c r="R624" s="434"/>
      <c r="S624" s="434"/>
    </row>
    <row r="625" spans="3:19" ht="18" customHeight="1">
      <c r="C625" s="260">
        <f t="shared" si="4"/>
        <v>609</v>
      </c>
      <c r="D625" s="70"/>
      <c r="E625" s="269" t="s">
        <v>703</v>
      </c>
      <c r="F625" s="292"/>
      <c r="G625" s="429"/>
      <c r="H625" s="429"/>
      <c r="I625" s="429"/>
      <c r="J625" s="429"/>
      <c r="K625" s="429"/>
      <c r="L625" s="429"/>
      <c r="M625" s="425"/>
      <c r="N625" s="270" t="s">
        <v>1290</v>
      </c>
      <c r="O625" s="270" t="s">
        <v>705</v>
      </c>
      <c r="P625" s="270" t="s">
        <v>1290</v>
      </c>
      <c r="Q625" s="177" t="s">
        <v>1290</v>
      </c>
      <c r="R625" s="434"/>
      <c r="S625" s="434"/>
    </row>
    <row r="626" spans="3:19" ht="18" customHeight="1">
      <c r="C626" s="260">
        <f t="shared" si="4"/>
        <v>610</v>
      </c>
      <c r="D626" s="70"/>
      <c r="E626" s="269" t="s">
        <v>703</v>
      </c>
      <c r="F626" s="292"/>
      <c r="G626" s="429"/>
      <c r="H626" s="429"/>
      <c r="I626" s="429"/>
      <c r="J626" s="429"/>
      <c r="K626" s="429"/>
      <c r="L626" s="429"/>
      <c r="M626" s="425"/>
      <c r="N626" s="270" t="s">
        <v>1291</v>
      </c>
      <c r="O626" s="270" t="s">
        <v>705</v>
      </c>
      <c r="P626" s="270" t="s">
        <v>1291</v>
      </c>
      <c r="Q626" s="177" t="s">
        <v>1291</v>
      </c>
      <c r="R626" s="434"/>
      <c r="S626" s="434"/>
    </row>
    <row r="627" spans="3:19" ht="18" customHeight="1">
      <c r="C627" s="260">
        <f t="shared" si="4"/>
        <v>611</v>
      </c>
      <c r="D627" s="70"/>
      <c r="E627" s="269" t="s">
        <v>703</v>
      </c>
      <c r="F627" s="292"/>
      <c r="G627" s="429"/>
      <c r="H627" s="429"/>
      <c r="I627" s="429"/>
      <c r="J627" s="429"/>
      <c r="K627" s="429"/>
      <c r="L627" s="429"/>
      <c r="M627" s="425"/>
      <c r="N627" s="270" t="s">
        <v>1292</v>
      </c>
      <c r="O627" s="270" t="s">
        <v>705</v>
      </c>
      <c r="P627" s="270" t="s">
        <v>1292</v>
      </c>
      <c r="Q627" s="177" t="s">
        <v>1292</v>
      </c>
      <c r="R627" s="434"/>
      <c r="S627" s="434"/>
    </row>
    <row r="628" spans="3:19" ht="18" customHeight="1">
      <c r="C628" s="260">
        <f t="shared" si="4"/>
        <v>612</v>
      </c>
      <c r="D628" s="70"/>
      <c r="E628" s="269" t="s">
        <v>703</v>
      </c>
      <c r="F628" s="292"/>
      <c r="G628" s="429"/>
      <c r="H628" s="429"/>
      <c r="I628" s="429"/>
      <c r="J628" s="429"/>
      <c r="K628" s="429"/>
      <c r="L628" s="429"/>
      <c r="M628" s="425"/>
      <c r="N628" s="270" t="s">
        <v>1293</v>
      </c>
      <c r="O628" s="270" t="s">
        <v>705</v>
      </c>
      <c r="P628" s="270" t="s">
        <v>1293</v>
      </c>
      <c r="Q628" s="177" t="s">
        <v>1293</v>
      </c>
      <c r="R628" s="434"/>
      <c r="S628" s="434"/>
    </row>
    <row r="629" spans="3:19" ht="18" customHeight="1">
      <c r="C629" s="260">
        <f t="shared" si="4"/>
        <v>613</v>
      </c>
      <c r="D629" s="70"/>
      <c r="E629" s="269" t="s">
        <v>703</v>
      </c>
      <c r="F629" s="292"/>
      <c r="G629" s="429"/>
      <c r="H629" s="429"/>
      <c r="I629" s="429"/>
      <c r="J629" s="429"/>
      <c r="K629" s="429"/>
      <c r="L629" s="429"/>
      <c r="M629" s="425"/>
      <c r="N629" s="270" t="s">
        <v>1294</v>
      </c>
      <c r="O629" s="270" t="s">
        <v>705</v>
      </c>
      <c r="P629" s="270" t="s">
        <v>1294</v>
      </c>
      <c r="Q629" s="177" t="s">
        <v>1294</v>
      </c>
      <c r="R629" s="434"/>
      <c r="S629" s="434"/>
    </row>
    <row r="630" spans="3:19" ht="18" customHeight="1">
      <c r="C630" s="260">
        <f t="shared" si="4"/>
        <v>614</v>
      </c>
      <c r="D630" s="70"/>
      <c r="E630" s="269" t="s">
        <v>703</v>
      </c>
      <c r="F630" s="292"/>
      <c r="G630" s="429"/>
      <c r="H630" s="429"/>
      <c r="I630" s="429"/>
      <c r="J630" s="429"/>
      <c r="K630" s="429"/>
      <c r="L630" s="429"/>
      <c r="M630" s="425"/>
      <c r="N630" s="270" t="s">
        <v>1295</v>
      </c>
      <c r="O630" s="270" t="s">
        <v>705</v>
      </c>
      <c r="P630" s="270" t="s">
        <v>1295</v>
      </c>
      <c r="Q630" s="177" t="s">
        <v>1295</v>
      </c>
      <c r="R630" s="434"/>
      <c r="S630" s="434"/>
    </row>
    <row r="631" spans="3:19" ht="18" customHeight="1">
      <c r="C631" s="260">
        <f t="shared" si="4"/>
        <v>615</v>
      </c>
      <c r="D631" s="70"/>
      <c r="E631" s="269" t="s">
        <v>703</v>
      </c>
      <c r="F631" s="292"/>
      <c r="G631" s="429"/>
      <c r="H631" s="429"/>
      <c r="I631" s="429"/>
      <c r="J631" s="429"/>
      <c r="K631" s="429"/>
      <c r="L631" s="429"/>
      <c r="M631" s="425"/>
      <c r="N631" s="270" t="s">
        <v>1296</v>
      </c>
      <c r="O631" s="270" t="s">
        <v>705</v>
      </c>
      <c r="P631" s="270" t="s">
        <v>1296</v>
      </c>
      <c r="Q631" s="177" t="s">
        <v>1296</v>
      </c>
      <c r="R631" s="434"/>
      <c r="S631" s="434"/>
    </row>
    <row r="632" spans="3:19" ht="18" customHeight="1">
      <c r="C632" s="260">
        <f t="shared" si="4"/>
        <v>616</v>
      </c>
      <c r="D632" s="70"/>
      <c r="E632" s="269" t="s">
        <v>703</v>
      </c>
      <c r="F632" s="292"/>
      <c r="G632" s="429"/>
      <c r="H632" s="429"/>
      <c r="I632" s="429"/>
      <c r="J632" s="429"/>
      <c r="K632" s="429"/>
      <c r="L632" s="429"/>
      <c r="M632" s="425"/>
      <c r="N632" s="270" t="s">
        <v>1297</v>
      </c>
      <c r="O632" s="270" t="s">
        <v>705</v>
      </c>
      <c r="P632" s="270" t="s">
        <v>1297</v>
      </c>
      <c r="Q632" s="177" t="s">
        <v>1297</v>
      </c>
      <c r="R632" s="434"/>
      <c r="S632" s="434"/>
    </row>
    <row r="633" spans="3:19" ht="18" customHeight="1">
      <c r="C633" s="260">
        <f t="shared" si="4"/>
        <v>617</v>
      </c>
      <c r="D633" s="70"/>
      <c r="E633" s="269" t="s">
        <v>703</v>
      </c>
      <c r="F633" s="292"/>
      <c r="G633" s="429"/>
      <c r="H633" s="429"/>
      <c r="I633" s="429"/>
      <c r="J633" s="429"/>
      <c r="K633" s="429"/>
      <c r="L633" s="429"/>
      <c r="M633" s="425"/>
      <c r="N633" s="270" t="s">
        <v>1298</v>
      </c>
      <c r="O633" s="270" t="s">
        <v>705</v>
      </c>
      <c r="P633" s="270" t="s">
        <v>1298</v>
      </c>
      <c r="Q633" s="177" t="s">
        <v>1298</v>
      </c>
      <c r="R633" s="434"/>
      <c r="S633" s="434"/>
    </row>
    <row r="634" spans="3:19" ht="18" customHeight="1">
      <c r="C634" s="260">
        <f t="shared" si="4"/>
        <v>618</v>
      </c>
      <c r="D634" s="70"/>
      <c r="E634" s="269" t="s">
        <v>703</v>
      </c>
      <c r="F634" s="292"/>
      <c r="G634" s="429"/>
      <c r="H634" s="429"/>
      <c r="I634" s="429"/>
      <c r="J634" s="429"/>
      <c r="K634" s="429"/>
      <c r="L634" s="429"/>
      <c r="M634" s="425"/>
      <c r="N634" s="270" t="s">
        <v>1299</v>
      </c>
      <c r="O634" s="270" t="s">
        <v>705</v>
      </c>
      <c r="P634" s="270" t="s">
        <v>1299</v>
      </c>
      <c r="Q634" s="177" t="s">
        <v>1299</v>
      </c>
      <c r="R634" s="434"/>
      <c r="S634" s="434"/>
    </row>
    <row r="635" spans="3:19" ht="18" customHeight="1">
      <c r="C635" s="260">
        <f t="shared" si="4"/>
        <v>619</v>
      </c>
      <c r="D635" s="70"/>
      <c r="E635" s="269" t="s">
        <v>703</v>
      </c>
      <c r="F635" s="292"/>
      <c r="G635" s="429"/>
      <c r="H635" s="429"/>
      <c r="I635" s="429"/>
      <c r="J635" s="429"/>
      <c r="K635" s="429"/>
      <c r="L635" s="429"/>
      <c r="M635" s="425"/>
      <c r="N635" s="270" t="s">
        <v>1300</v>
      </c>
      <c r="O635" s="270" t="s">
        <v>705</v>
      </c>
      <c r="P635" s="270" t="s">
        <v>1300</v>
      </c>
      <c r="Q635" s="177" t="s">
        <v>1300</v>
      </c>
      <c r="R635" s="434"/>
      <c r="S635" s="434"/>
    </row>
    <row r="636" spans="3:19" ht="18" customHeight="1">
      <c r="C636" s="260">
        <f t="shared" si="4"/>
        <v>620</v>
      </c>
      <c r="D636" s="70"/>
      <c r="E636" s="269" t="s">
        <v>703</v>
      </c>
      <c r="F636" s="292"/>
      <c r="G636" s="429"/>
      <c r="H636" s="429"/>
      <c r="I636" s="429"/>
      <c r="J636" s="429"/>
      <c r="K636" s="429"/>
      <c r="L636" s="429"/>
      <c r="M636" s="425"/>
      <c r="N636" s="270" t="s">
        <v>1301</v>
      </c>
      <c r="O636" s="270" t="s">
        <v>705</v>
      </c>
      <c r="P636" s="270" t="s">
        <v>1301</v>
      </c>
      <c r="Q636" s="177" t="s">
        <v>1301</v>
      </c>
      <c r="R636" s="434"/>
      <c r="S636" s="434"/>
    </row>
    <row r="637" spans="3:19" ht="18" customHeight="1">
      <c r="C637" s="260">
        <f t="shared" si="4"/>
        <v>621</v>
      </c>
      <c r="D637" s="70"/>
      <c r="E637" s="269" t="s">
        <v>703</v>
      </c>
      <c r="F637" s="292"/>
      <c r="G637" s="429"/>
      <c r="H637" s="429"/>
      <c r="I637" s="429"/>
      <c r="J637" s="429"/>
      <c r="K637" s="429"/>
      <c r="L637" s="429"/>
      <c r="M637" s="425"/>
      <c r="N637" s="270" t="s">
        <v>1302</v>
      </c>
      <c r="O637" s="270" t="s">
        <v>705</v>
      </c>
      <c r="P637" s="270" t="s">
        <v>1302</v>
      </c>
      <c r="Q637" s="177" t="s">
        <v>1302</v>
      </c>
      <c r="R637" s="434"/>
      <c r="S637" s="434"/>
    </row>
    <row r="638" spans="3:19" ht="18" customHeight="1">
      <c r="C638" s="260">
        <f t="shared" si="4"/>
        <v>622</v>
      </c>
      <c r="D638" s="70"/>
      <c r="E638" s="269" t="s">
        <v>703</v>
      </c>
      <c r="F638" s="292"/>
      <c r="G638" s="429"/>
      <c r="H638" s="429"/>
      <c r="I638" s="429"/>
      <c r="J638" s="429"/>
      <c r="K638" s="429"/>
      <c r="L638" s="429"/>
      <c r="M638" s="425"/>
      <c r="N638" s="270" t="s">
        <v>1303</v>
      </c>
      <c r="O638" s="270" t="s">
        <v>705</v>
      </c>
      <c r="P638" s="270" t="s">
        <v>1303</v>
      </c>
      <c r="Q638" s="177" t="s">
        <v>1303</v>
      </c>
      <c r="R638" s="434"/>
      <c r="S638" s="434"/>
    </row>
    <row r="639" spans="3:19" ht="18" customHeight="1">
      <c r="C639" s="260">
        <f t="shared" si="4"/>
        <v>623</v>
      </c>
      <c r="D639" s="70"/>
      <c r="E639" s="269" t="s">
        <v>703</v>
      </c>
      <c r="F639" s="292"/>
      <c r="G639" s="429"/>
      <c r="H639" s="429"/>
      <c r="I639" s="429"/>
      <c r="J639" s="429"/>
      <c r="K639" s="429"/>
      <c r="L639" s="429"/>
      <c r="M639" s="425"/>
      <c r="N639" s="270" t="s">
        <v>1304</v>
      </c>
      <c r="O639" s="270" t="s">
        <v>705</v>
      </c>
      <c r="P639" s="270" t="s">
        <v>1304</v>
      </c>
      <c r="Q639" s="177" t="s">
        <v>1304</v>
      </c>
      <c r="R639" s="434"/>
      <c r="S639" s="434"/>
    </row>
    <row r="640" spans="3:19" ht="18" customHeight="1">
      <c r="C640" s="260">
        <f t="shared" si="4"/>
        <v>624</v>
      </c>
      <c r="D640" s="70"/>
      <c r="E640" s="269" t="s">
        <v>703</v>
      </c>
      <c r="F640" s="292"/>
      <c r="G640" s="429"/>
      <c r="H640" s="429"/>
      <c r="I640" s="429"/>
      <c r="J640" s="429"/>
      <c r="K640" s="429"/>
      <c r="L640" s="429"/>
      <c r="M640" s="425"/>
      <c r="N640" s="270" t="s">
        <v>1305</v>
      </c>
      <c r="O640" s="270" t="s">
        <v>705</v>
      </c>
      <c r="P640" s="270" t="s">
        <v>1305</v>
      </c>
      <c r="Q640" s="177" t="s">
        <v>1305</v>
      </c>
      <c r="R640" s="434"/>
      <c r="S640" s="434"/>
    </row>
    <row r="641" spans="3:19" ht="18" customHeight="1">
      <c r="C641" s="260">
        <f t="shared" si="4"/>
        <v>625</v>
      </c>
      <c r="D641" s="70"/>
      <c r="E641" s="269" t="s">
        <v>703</v>
      </c>
      <c r="F641" s="292"/>
      <c r="G641" s="429"/>
      <c r="H641" s="429"/>
      <c r="I641" s="429"/>
      <c r="J641" s="429"/>
      <c r="K641" s="429"/>
      <c r="L641" s="429"/>
      <c r="M641" s="425"/>
      <c r="N641" s="270" t="s">
        <v>1306</v>
      </c>
      <c r="O641" s="270" t="s">
        <v>705</v>
      </c>
      <c r="P641" s="270" t="s">
        <v>1306</v>
      </c>
      <c r="Q641" s="177" t="s">
        <v>1306</v>
      </c>
      <c r="R641" s="434"/>
      <c r="S641" s="434"/>
    </row>
    <row r="642" spans="3:19" ht="18" customHeight="1">
      <c r="C642" s="260">
        <f t="shared" si="4"/>
        <v>626</v>
      </c>
      <c r="D642" s="70"/>
      <c r="E642" s="269" t="s">
        <v>703</v>
      </c>
      <c r="F642" s="292"/>
      <c r="G642" s="429"/>
      <c r="H642" s="429"/>
      <c r="I642" s="429"/>
      <c r="J642" s="429"/>
      <c r="K642" s="429"/>
      <c r="L642" s="429"/>
      <c r="M642" s="425"/>
      <c r="N642" s="270" t="s">
        <v>1307</v>
      </c>
      <c r="O642" s="270" t="s">
        <v>705</v>
      </c>
      <c r="P642" s="270" t="s">
        <v>1307</v>
      </c>
      <c r="Q642" s="177" t="s">
        <v>1307</v>
      </c>
      <c r="R642" s="434"/>
      <c r="S642" s="434"/>
    </row>
    <row r="643" spans="3:19" ht="18" customHeight="1">
      <c r="C643" s="260">
        <f t="shared" si="4"/>
        <v>627</v>
      </c>
      <c r="D643" s="70"/>
      <c r="E643" s="269" t="s">
        <v>703</v>
      </c>
      <c r="F643" s="292"/>
      <c r="G643" s="429"/>
      <c r="H643" s="429"/>
      <c r="I643" s="429"/>
      <c r="J643" s="429"/>
      <c r="K643" s="429"/>
      <c r="L643" s="429"/>
      <c r="M643" s="425"/>
      <c r="N643" s="270" t="s">
        <v>1308</v>
      </c>
      <c r="O643" s="270" t="s">
        <v>705</v>
      </c>
      <c r="P643" s="270" t="s">
        <v>1308</v>
      </c>
      <c r="Q643" s="177" t="s">
        <v>1308</v>
      </c>
      <c r="R643" s="434"/>
      <c r="S643" s="434"/>
    </row>
    <row r="644" spans="3:19" ht="18" customHeight="1">
      <c r="C644" s="260">
        <f t="shared" si="4"/>
        <v>628</v>
      </c>
      <c r="D644" s="70"/>
      <c r="E644" s="269" t="s">
        <v>703</v>
      </c>
      <c r="F644" s="292"/>
      <c r="G644" s="429"/>
      <c r="H644" s="429"/>
      <c r="I644" s="429"/>
      <c r="J644" s="429"/>
      <c r="K644" s="429"/>
      <c r="L644" s="429"/>
      <c r="M644" s="425"/>
      <c r="N644" s="270" t="s">
        <v>1309</v>
      </c>
      <c r="O644" s="270" t="s">
        <v>705</v>
      </c>
      <c r="P644" s="270" t="s">
        <v>1309</v>
      </c>
      <c r="Q644" s="177" t="s">
        <v>1309</v>
      </c>
      <c r="R644" s="434"/>
      <c r="S644" s="434"/>
    </row>
    <row r="645" spans="3:19" ht="18" customHeight="1">
      <c r="C645" s="260">
        <f t="shared" si="4"/>
        <v>629</v>
      </c>
      <c r="D645" s="70"/>
      <c r="E645" s="269" t="s">
        <v>703</v>
      </c>
      <c r="F645" s="292"/>
      <c r="G645" s="429"/>
      <c r="H645" s="429"/>
      <c r="I645" s="429"/>
      <c r="J645" s="429"/>
      <c r="K645" s="429"/>
      <c r="L645" s="429"/>
      <c r="M645" s="425"/>
      <c r="N645" s="270" t="s">
        <v>1310</v>
      </c>
      <c r="O645" s="270" t="s">
        <v>705</v>
      </c>
      <c r="P645" s="270" t="s">
        <v>1310</v>
      </c>
      <c r="Q645" s="177" t="s">
        <v>1310</v>
      </c>
      <c r="R645" s="434"/>
      <c r="S645" s="434"/>
    </row>
    <row r="646" spans="3:19" ht="18" customHeight="1">
      <c r="C646" s="260">
        <f t="shared" si="4"/>
        <v>630</v>
      </c>
      <c r="D646" s="70"/>
      <c r="E646" s="269" t="s">
        <v>703</v>
      </c>
      <c r="F646" s="292"/>
      <c r="G646" s="429"/>
      <c r="H646" s="429"/>
      <c r="I646" s="429"/>
      <c r="J646" s="429"/>
      <c r="K646" s="429"/>
      <c r="L646" s="429"/>
      <c r="M646" s="425"/>
      <c r="N646" s="270" t="s">
        <v>1311</v>
      </c>
      <c r="O646" s="270" t="s">
        <v>705</v>
      </c>
      <c r="P646" s="270" t="s">
        <v>1311</v>
      </c>
      <c r="Q646" s="177" t="s">
        <v>1311</v>
      </c>
      <c r="R646" s="434"/>
      <c r="S646" s="434"/>
    </row>
    <row r="647" spans="3:19" ht="18" customHeight="1">
      <c r="C647" s="260">
        <f t="shared" si="4"/>
        <v>631</v>
      </c>
      <c r="D647" s="70"/>
      <c r="E647" s="269" t="s">
        <v>703</v>
      </c>
      <c r="F647" s="292"/>
      <c r="G647" s="429"/>
      <c r="H647" s="429"/>
      <c r="I647" s="429"/>
      <c r="J647" s="429"/>
      <c r="K647" s="429"/>
      <c r="L647" s="429"/>
      <c r="M647" s="425"/>
      <c r="N647" s="270" t="s">
        <v>1312</v>
      </c>
      <c r="O647" s="270" t="s">
        <v>705</v>
      </c>
      <c r="P647" s="270" t="s">
        <v>1312</v>
      </c>
      <c r="Q647" s="177" t="s">
        <v>1312</v>
      </c>
      <c r="R647" s="434"/>
      <c r="S647" s="434"/>
    </row>
    <row r="648" spans="3:19" ht="18" customHeight="1">
      <c r="C648" s="260">
        <f t="shared" si="4"/>
        <v>632</v>
      </c>
      <c r="D648" s="70"/>
      <c r="E648" s="269" t="s">
        <v>703</v>
      </c>
      <c r="F648" s="292"/>
      <c r="G648" s="429"/>
      <c r="H648" s="429"/>
      <c r="I648" s="429"/>
      <c r="J648" s="429"/>
      <c r="K648" s="429"/>
      <c r="L648" s="429"/>
      <c r="M648" s="425"/>
      <c r="N648" s="270" t="s">
        <v>1313</v>
      </c>
      <c r="O648" s="270" t="s">
        <v>705</v>
      </c>
      <c r="P648" s="270" t="s">
        <v>1313</v>
      </c>
      <c r="Q648" s="177" t="s">
        <v>1313</v>
      </c>
      <c r="R648" s="434"/>
      <c r="S648" s="434"/>
    </row>
    <row r="649" spans="3:19" ht="18" customHeight="1">
      <c r="C649" s="260">
        <f t="shared" si="4"/>
        <v>633</v>
      </c>
      <c r="D649" s="70"/>
      <c r="E649" s="269" t="s">
        <v>703</v>
      </c>
      <c r="F649" s="292"/>
      <c r="G649" s="429"/>
      <c r="H649" s="429"/>
      <c r="I649" s="429"/>
      <c r="J649" s="429"/>
      <c r="K649" s="429"/>
      <c r="L649" s="429"/>
      <c r="M649" s="425"/>
      <c r="N649" s="270" t="s">
        <v>1314</v>
      </c>
      <c r="O649" s="270" t="s">
        <v>705</v>
      </c>
      <c r="P649" s="270" t="s">
        <v>1314</v>
      </c>
      <c r="Q649" s="177" t="s">
        <v>1314</v>
      </c>
      <c r="R649" s="434"/>
      <c r="S649" s="434"/>
    </row>
    <row r="650" spans="3:19" ht="18" customHeight="1">
      <c r="C650" s="260">
        <f t="shared" si="4"/>
        <v>634</v>
      </c>
      <c r="D650" s="70"/>
      <c r="E650" s="269" t="s">
        <v>703</v>
      </c>
      <c r="F650" s="292"/>
      <c r="G650" s="429"/>
      <c r="H650" s="429"/>
      <c r="I650" s="429"/>
      <c r="J650" s="429"/>
      <c r="K650" s="429"/>
      <c r="L650" s="429"/>
      <c r="M650" s="425"/>
      <c r="N650" s="270" t="s">
        <v>1315</v>
      </c>
      <c r="O650" s="270" t="s">
        <v>705</v>
      </c>
      <c r="P650" s="270" t="s">
        <v>1315</v>
      </c>
      <c r="Q650" s="177" t="s">
        <v>1315</v>
      </c>
      <c r="R650" s="434"/>
      <c r="S650" s="434"/>
    </row>
    <row r="651" spans="3:19" ht="18" customHeight="1">
      <c r="C651" s="260">
        <f t="shared" si="4"/>
        <v>635</v>
      </c>
      <c r="D651" s="70"/>
      <c r="E651" s="269" t="s">
        <v>703</v>
      </c>
      <c r="F651" s="292"/>
      <c r="G651" s="429"/>
      <c r="H651" s="429"/>
      <c r="I651" s="429"/>
      <c r="J651" s="429"/>
      <c r="K651" s="429"/>
      <c r="L651" s="429"/>
      <c r="M651" s="425"/>
      <c r="N651" s="270" t="s">
        <v>1316</v>
      </c>
      <c r="O651" s="270" t="s">
        <v>705</v>
      </c>
      <c r="P651" s="270" t="s">
        <v>1316</v>
      </c>
      <c r="Q651" s="177" t="s">
        <v>1316</v>
      </c>
      <c r="R651" s="434"/>
      <c r="S651" s="434"/>
    </row>
    <row r="652" spans="3:19" ht="18" customHeight="1">
      <c r="C652" s="260">
        <f t="shared" si="4"/>
        <v>636</v>
      </c>
      <c r="D652" s="70"/>
      <c r="E652" s="269" t="s">
        <v>703</v>
      </c>
      <c r="F652" s="292"/>
      <c r="G652" s="429"/>
      <c r="H652" s="429"/>
      <c r="I652" s="429"/>
      <c r="J652" s="429"/>
      <c r="K652" s="429"/>
      <c r="L652" s="429"/>
      <c r="M652" s="425"/>
      <c r="N652" s="270" t="s">
        <v>1317</v>
      </c>
      <c r="O652" s="270" t="s">
        <v>705</v>
      </c>
      <c r="P652" s="270" t="s">
        <v>1317</v>
      </c>
      <c r="Q652" s="177" t="s">
        <v>1317</v>
      </c>
      <c r="R652" s="434"/>
      <c r="S652" s="434"/>
    </row>
    <row r="653" spans="3:19" ht="18" customHeight="1">
      <c r="C653" s="260">
        <f t="shared" si="4"/>
        <v>637</v>
      </c>
      <c r="D653" s="70"/>
      <c r="E653" s="269" t="s">
        <v>703</v>
      </c>
      <c r="F653" s="292"/>
      <c r="G653" s="429"/>
      <c r="H653" s="429"/>
      <c r="I653" s="429"/>
      <c r="J653" s="429"/>
      <c r="K653" s="429"/>
      <c r="L653" s="429"/>
      <c r="M653" s="425"/>
      <c r="N653" s="270" t="s">
        <v>1318</v>
      </c>
      <c r="O653" s="270" t="s">
        <v>705</v>
      </c>
      <c r="P653" s="270" t="s">
        <v>1318</v>
      </c>
      <c r="Q653" s="177" t="s">
        <v>1318</v>
      </c>
      <c r="R653" s="434"/>
      <c r="S653" s="434"/>
    </row>
    <row r="654" spans="3:19" ht="18" customHeight="1">
      <c r="C654" s="260">
        <f t="shared" si="4"/>
        <v>638</v>
      </c>
      <c r="D654" s="70"/>
      <c r="E654" s="269" t="s">
        <v>703</v>
      </c>
      <c r="F654" s="292"/>
      <c r="G654" s="429"/>
      <c r="H654" s="429"/>
      <c r="I654" s="429"/>
      <c r="J654" s="429"/>
      <c r="K654" s="429"/>
      <c r="L654" s="429"/>
      <c r="M654" s="425"/>
      <c r="N654" s="270" t="s">
        <v>1319</v>
      </c>
      <c r="O654" s="270" t="s">
        <v>705</v>
      </c>
      <c r="P654" s="270" t="s">
        <v>1319</v>
      </c>
      <c r="Q654" s="177" t="s">
        <v>1319</v>
      </c>
      <c r="R654" s="434"/>
      <c r="S654" s="434"/>
    </row>
    <row r="655" spans="3:19" ht="18" customHeight="1">
      <c r="C655" s="260">
        <f t="shared" si="4"/>
        <v>639</v>
      </c>
      <c r="D655" s="70"/>
      <c r="E655" s="269" t="s">
        <v>703</v>
      </c>
      <c r="F655" s="292"/>
      <c r="G655" s="429"/>
      <c r="H655" s="429"/>
      <c r="I655" s="429"/>
      <c r="J655" s="429"/>
      <c r="K655" s="429"/>
      <c r="L655" s="429"/>
      <c r="M655" s="425"/>
      <c r="N655" s="270" t="s">
        <v>1320</v>
      </c>
      <c r="O655" s="270" t="s">
        <v>705</v>
      </c>
      <c r="P655" s="270" t="s">
        <v>1320</v>
      </c>
      <c r="Q655" s="177" t="s">
        <v>1320</v>
      </c>
      <c r="R655" s="434"/>
      <c r="S655" s="434"/>
    </row>
    <row r="656" spans="3:19" ht="18" customHeight="1">
      <c r="C656" s="260">
        <f t="shared" si="4"/>
        <v>640</v>
      </c>
      <c r="D656" s="70"/>
      <c r="E656" s="269" t="s">
        <v>703</v>
      </c>
      <c r="F656" s="292"/>
      <c r="G656" s="429"/>
      <c r="H656" s="429"/>
      <c r="I656" s="429"/>
      <c r="J656" s="429"/>
      <c r="K656" s="429"/>
      <c r="L656" s="429"/>
      <c r="M656" s="425"/>
      <c r="N656" s="270" t="s">
        <v>1321</v>
      </c>
      <c r="O656" s="270" t="s">
        <v>705</v>
      </c>
      <c r="P656" s="270" t="s">
        <v>1321</v>
      </c>
      <c r="Q656" s="177" t="s">
        <v>1321</v>
      </c>
      <c r="R656" s="434"/>
      <c r="S656" s="434"/>
    </row>
    <row r="657" spans="3:19" ht="18" customHeight="1">
      <c r="C657" s="260">
        <f t="shared" si="4"/>
        <v>641</v>
      </c>
      <c r="D657" s="70"/>
      <c r="E657" s="269" t="s">
        <v>703</v>
      </c>
      <c r="F657" s="292"/>
      <c r="G657" s="429"/>
      <c r="H657" s="429"/>
      <c r="I657" s="429"/>
      <c r="J657" s="429"/>
      <c r="K657" s="429"/>
      <c r="L657" s="429"/>
      <c r="M657" s="425"/>
      <c r="N657" s="270" t="s">
        <v>1322</v>
      </c>
      <c r="O657" s="270" t="s">
        <v>705</v>
      </c>
      <c r="P657" s="270" t="s">
        <v>1322</v>
      </c>
      <c r="Q657" s="177" t="s">
        <v>1322</v>
      </c>
      <c r="R657" s="434"/>
      <c r="S657" s="434"/>
    </row>
    <row r="658" spans="3:19" ht="18" customHeight="1">
      <c r="C658" s="260">
        <f t="shared" si="4"/>
        <v>642</v>
      </c>
      <c r="D658" s="70"/>
      <c r="E658" s="269" t="s">
        <v>703</v>
      </c>
      <c r="F658" s="292"/>
      <c r="G658" s="429"/>
      <c r="H658" s="429"/>
      <c r="I658" s="429"/>
      <c r="J658" s="429"/>
      <c r="K658" s="429"/>
      <c r="L658" s="429"/>
      <c r="M658" s="425"/>
      <c r="N658" s="270" t="s">
        <v>1323</v>
      </c>
      <c r="O658" s="270" t="s">
        <v>705</v>
      </c>
      <c r="P658" s="270" t="s">
        <v>1323</v>
      </c>
      <c r="Q658" s="177" t="s">
        <v>1323</v>
      </c>
      <c r="R658" s="434"/>
      <c r="S658" s="434"/>
    </row>
    <row r="659" spans="3:19" ht="18" customHeight="1">
      <c r="C659" s="260">
        <f t="shared" si="4"/>
        <v>643</v>
      </c>
      <c r="D659" s="70"/>
      <c r="E659" s="269" t="s">
        <v>703</v>
      </c>
      <c r="F659" s="292"/>
      <c r="G659" s="429"/>
      <c r="H659" s="429"/>
      <c r="I659" s="429"/>
      <c r="J659" s="429"/>
      <c r="K659" s="429"/>
      <c r="L659" s="429"/>
      <c r="M659" s="425"/>
      <c r="N659" s="270" t="s">
        <v>1324</v>
      </c>
      <c r="O659" s="270" t="s">
        <v>705</v>
      </c>
      <c r="P659" s="270" t="s">
        <v>1324</v>
      </c>
      <c r="Q659" s="177" t="s">
        <v>1324</v>
      </c>
      <c r="R659" s="434"/>
      <c r="S659" s="434"/>
    </row>
    <row r="660" spans="3:19" ht="18" customHeight="1">
      <c r="C660" s="260">
        <f t="shared" si="4"/>
        <v>644</v>
      </c>
      <c r="D660" s="70"/>
      <c r="E660" s="269" t="s">
        <v>703</v>
      </c>
      <c r="F660" s="292"/>
      <c r="G660" s="429"/>
      <c r="H660" s="429"/>
      <c r="I660" s="429"/>
      <c r="J660" s="429"/>
      <c r="K660" s="429"/>
      <c r="L660" s="429"/>
      <c r="M660" s="425"/>
      <c r="N660" s="270" t="s">
        <v>1325</v>
      </c>
      <c r="O660" s="270" t="s">
        <v>705</v>
      </c>
      <c r="P660" s="270" t="s">
        <v>1325</v>
      </c>
      <c r="Q660" s="177" t="s">
        <v>1325</v>
      </c>
      <c r="R660" s="434"/>
      <c r="S660" s="434"/>
    </row>
    <row r="661" spans="3:19" ht="18" customHeight="1">
      <c r="C661" s="260">
        <f t="shared" si="4"/>
        <v>645</v>
      </c>
      <c r="D661" s="70"/>
      <c r="E661" s="269" t="s">
        <v>703</v>
      </c>
      <c r="F661" s="292"/>
      <c r="G661" s="429"/>
      <c r="H661" s="429"/>
      <c r="I661" s="429"/>
      <c r="J661" s="429"/>
      <c r="K661" s="429"/>
      <c r="L661" s="429"/>
      <c r="M661" s="425"/>
      <c r="N661" s="270" t="s">
        <v>1326</v>
      </c>
      <c r="O661" s="270" t="s">
        <v>705</v>
      </c>
      <c r="P661" s="270" t="s">
        <v>1326</v>
      </c>
      <c r="Q661" s="177" t="s">
        <v>1326</v>
      </c>
      <c r="R661" s="434"/>
      <c r="S661" s="434"/>
    </row>
    <row r="662" spans="3:19" ht="18" customHeight="1">
      <c r="C662" s="260">
        <f t="shared" si="4"/>
        <v>646</v>
      </c>
      <c r="D662" s="70"/>
      <c r="E662" s="269" t="s">
        <v>703</v>
      </c>
      <c r="F662" s="292"/>
      <c r="G662" s="429"/>
      <c r="H662" s="429"/>
      <c r="I662" s="429"/>
      <c r="J662" s="429"/>
      <c r="K662" s="429"/>
      <c r="L662" s="429"/>
      <c r="M662" s="425"/>
      <c r="N662" s="270" t="s">
        <v>1327</v>
      </c>
      <c r="O662" s="270" t="s">
        <v>705</v>
      </c>
      <c r="P662" s="270" t="s">
        <v>1327</v>
      </c>
      <c r="Q662" s="177" t="s">
        <v>1327</v>
      </c>
      <c r="R662" s="434"/>
      <c r="S662" s="434"/>
    </row>
    <row r="663" spans="3:19" ht="18" customHeight="1">
      <c r="C663" s="260">
        <f t="shared" si="4"/>
        <v>647</v>
      </c>
      <c r="D663" s="70"/>
      <c r="E663" s="269" t="s">
        <v>703</v>
      </c>
      <c r="F663" s="292"/>
      <c r="G663" s="429"/>
      <c r="H663" s="429"/>
      <c r="I663" s="429"/>
      <c r="J663" s="429"/>
      <c r="K663" s="429"/>
      <c r="L663" s="429"/>
      <c r="M663" s="425"/>
      <c r="N663" s="270" t="s">
        <v>1328</v>
      </c>
      <c r="O663" s="270" t="s">
        <v>705</v>
      </c>
      <c r="P663" s="270" t="s">
        <v>1328</v>
      </c>
      <c r="Q663" s="177" t="s">
        <v>1328</v>
      </c>
      <c r="R663" s="434"/>
      <c r="S663" s="434"/>
    </row>
    <row r="664" spans="3:19" ht="18" customHeight="1">
      <c r="C664" s="260">
        <f t="shared" si="4"/>
        <v>648</v>
      </c>
      <c r="D664" s="70"/>
      <c r="E664" s="269" t="s">
        <v>703</v>
      </c>
      <c r="F664" s="292"/>
      <c r="G664" s="429"/>
      <c r="H664" s="429"/>
      <c r="I664" s="429"/>
      <c r="J664" s="429"/>
      <c r="K664" s="429"/>
      <c r="L664" s="429"/>
      <c r="M664" s="425"/>
      <c r="N664" s="270" t="s">
        <v>1329</v>
      </c>
      <c r="O664" s="270" t="s">
        <v>705</v>
      </c>
      <c r="P664" s="270" t="s">
        <v>1329</v>
      </c>
      <c r="Q664" s="177" t="s">
        <v>1329</v>
      </c>
      <c r="R664" s="434"/>
      <c r="S664" s="434"/>
    </row>
    <row r="665" spans="3:19" ht="18" customHeight="1">
      <c r="C665" s="260">
        <f t="shared" si="4"/>
        <v>649</v>
      </c>
      <c r="D665" s="70"/>
      <c r="E665" s="269" t="s">
        <v>703</v>
      </c>
      <c r="F665" s="292"/>
      <c r="G665" s="429"/>
      <c r="H665" s="429"/>
      <c r="I665" s="429"/>
      <c r="J665" s="429"/>
      <c r="K665" s="429"/>
      <c r="L665" s="429"/>
      <c r="M665" s="425"/>
      <c r="N665" s="270" t="s">
        <v>1330</v>
      </c>
      <c r="O665" s="270" t="s">
        <v>705</v>
      </c>
      <c r="P665" s="270" t="s">
        <v>1330</v>
      </c>
      <c r="Q665" s="177" t="s">
        <v>1330</v>
      </c>
      <c r="R665" s="434"/>
      <c r="S665" s="434"/>
    </row>
    <row r="666" spans="3:19" ht="18" customHeight="1">
      <c r="C666" s="260">
        <f t="shared" si="4"/>
        <v>650</v>
      </c>
      <c r="D666" s="70"/>
      <c r="E666" s="269" t="s">
        <v>703</v>
      </c>
      <c r="F666" s="292"/>
      <c r="G666" s="429"/>
      <c r="H666" s="429"/>
      <c r="I666" s="429"/>
      <c r="J666" s="429"/>
      <c r="K666" s="429"/>
      <c r="L666" s="429"/>
      <c r="M666" s="425"/>
      <c r="N666" s="270" t="s">
        <v>1331</v>
      </c>
      <c r="O666" s="270" t="s">
        <v>705</v>
      </c>
      <c r="P666" s="270" t="s">
        <v>1331</v>
      </c>
      <c r="Q666" s="177" t="s">
        <v>1331</v>
      </c>
      <c r="R666" s="434"/>
      <c r="S666" s="434"/>
    </row>
    <row r="667" spans="3:19" ht="18" customHeight="1">
      <c r="C667" s="260">
        <f t="shared" si="4"/>
        <v>651</v>
      </c>
      <c r="D667" s="70"/>
      <c r="E667" s="269" t="s">
        <v>703</v>
      </c>
      <c r="F667" s="292"/>
      <c r="G667" s="429"/>
      <c r="H667" s="429"/>
      <c r="I667" s="429"/>
      <c r="J667" s="429"/>
      <c r="K667" s="429"/>
      <c r="L667" s="429"/>
      <c r="M667" s="425"/>
      <c r="N667" s="270" t="s">
        <v>1332</v>
      </c>
      <c r="O667" s="270" t="s">
        <v>705</v>
      </c>
      <c r="P667" s="270" t="s">
        <v>1332</v>
      </c>
      <c r="Q667" s="177" t="s">
        <v>1332</v>
      </c>
      <c r="R667" s="434"/>
      <c r="S667" s="434"/>
    </row>
    <row r="668" spans="3:19" ht="18" customHeight="1">
      <c r="C668" s="260">
        <f t="shared" si="4"/>
        <v>652</v>
      </c>
      <c r="D668" s="70"/>
      <c r="E668" s="269" t="s">
        <v>703</v>
      </c>
      <c r="F668" s="292"/>
      <c r="G668" s="429"/>
      <c r="H668" s="429"/>
      <c r="I668" s="429"/>
      <c r="J668" s="429"/>
      <c r="K668" s="429"/>
      <c r="L668" s="429"/>
      <c r="M668" s="425"/>
      <c r="N668" s="270" t="s">
        <v>1333</v>
      </c>
      <c r="O668" s="270" t="s">
        <v>705</v>
      </c>
      <c r="P668" s="270" t="s">
        <v>1333</v>
      </c>
      <c r="Q668" s="177" t="s">
        <v>1333</v>
      </c>
      <c r="R668" s="434"/>
      <c r="S668" s="434"/>
    </row>
    <row r="669" spans="3:19" ht="18" customHeight="1">
      <c r="C669" s="260">
        <f t="shared" si="4"/>
        <v>653</v>
      </c>
      <c r="D669" s="70"/>
      <c r="E669" s="269" t="s">
        <v>703</v>
      </c>
      <c r="F669" s="292"/>
      <c r="G669" s="429"/>
      <c r="H669" s="429"/>
      <c r="I669" s="429"/>
      <c r="J669" s="429"/>
      <c r="K669" s="429"/>
      <c r="L669" s="429"/>
      <c r="M669" s="425"/>
      <c r="N669" s="270" t="s">
        <v>1334</v>
      </c>
      <c r="O669" s="270" t="s">
        <v>705</v>
      </c>
      <c r="P669" s="270" t="s">
        <v>1334</v>
      </c>
      <c r="Q669" s="177" t="s">
        <v>1334</v>
      </c>
      <c r="R669" s="434"/>
      <c r="S669" s="434"/>
    </row>
    <row r="670" spans="3:19" ht="18" customHeight="1">
      <c r="C670" s="260">
        <f t="shared" si="4"/>
        <v>654</v>
      </c>
      <c r="D670" s="70"/>
      <c r="E670" s="269" t="s">
        <v>703</v>
      </c>
      <c r="F670" s="292"/>
      <c r="G670" s="429"/>
      <c r="H670" s="429"/>
      <c r="I670" s="429"/>
      <c r="J670" s="429"/>
      <c r="K670" s="429"/>
      <c r="L670" s="429"/>
      <c r="M670" s="425"/>
      <c r="N670" s="270" t="s">
        <v>1335</v>
      </c>
      <c r="O670" s="270" t="s">
        <v>705</v>
      </c>
      <c r="P670" s="270" t="s">
        <v>1335</v>
      </c>
      <c r="Q670" s="177" t="s">
        <v>1335</v>
      </c>
      <c r="R670" s="434"/>
      <c r="S670" s="434"/>
    </row>
    <row r="671" spans="3:19" ht="18" customHeight="1">
      <c r="C671" s="260">
        <f t="shared" si="4"/>
        <v>655</v>
      </c>
      <c r="D671" s="70"/>
      <c r="E671" s="269" t="s">
        <v>703</v>
      </c>
      <c r="F671" s="292"/>
      <c r="G671" s="429"/>
      <c r="H671" s="429"/>
      <c r="I671" s="429"/>
      <c r="J671" s="429"/>
      <c r="K671" s="429"/>
      <c r="L671" s="429"/>
      <c r="M671" s="425"/>
      <c r="N671" s="270" t="s">
        <v>1336</v>
      </c>
      <c r="O671" s="270" t="s">
        <v>705</v>
      </c>
      <c r="P671" s="270" t="s">
        <v>1336</v>
      </c>
      <c r="Q671" s="177" t="s">
        <v>1336</v>
      </c>
      <c r="R671" s="434"/>
      <c r="S671" s="434"/>
    </row>
    <row r="672" spans="3:19" ht="18" customHeight="1">
      <c r="C672" s="260">
        <f t="shared" si="4"/>
        <v>656</v>
      </c>
      <c r="D672" s="70"/>
      <c r="E672" s="269" t="s">
        <v>703</v>
      </c>
      <c r="F672" s="292"/>
      <c r="G672" s="429"/>
      <c r="H672" s="429"/>
      <c r="I672" s="429"/>
      <c r="J672" s="429"/>
      <c r="K672" s="429"/>
      <c r="L672" s="429"/>
      <c r="M672" s="425"/>
      <c r="N672" s="270" t="s">
        <v>1337</v>
      </c>
      <c r="O672" s="270" t="s">
        <v>705</v>
      </c>
      <c r="P672" s="270" t="s">
        <v>1337</v>
      </c>
      <c r="Q672" s="177" t="s">
        <v>1337</v>
      </c>
      <c r="R672" s="434"/>
      <c r="S672" s="434"/>
    </row>
    <row r="673" spans="3:19" ht="18" customHeight="1">
      <c r="C673" s="260">
        <f t="shared" si="4"/>
        <v>657</v>
      </c>
      <c r="D673" s="70"/>
      <c r="E673" s="269" t="s">
        <v>703</v>
      </c>
      <c r="F673" s="292"/>
      <c r="G673" s="429"/>
      <c r="H673" s="429"/>
      <c r="I673" s="429"/>
      <c r="J673" s="429"/>
      <c r="K673" s="429"/>
      <c r="L673" s="429"/>
      <c r="M673" s="425"/>
      <c r="N673" s="270" t="s">
        <v>1338</v>
      </c>
      <c r="O673" s="270" t="s">
        <v>705</v>
      </c>
      <c r="P673" s="270" t="s">
        <v>1338</v>
      </c>
      <c r="Q673" s="177" t="s">
        <v>1338</v>
      </c>
      <c r="R673" s="434"/>
      <c r="S673" s="434"/>
    </row>
    <row r="674" spans="3:19" ht="18" customHeight="1">
      <c r="C674" s="260">
        <f t="shared" si="4"/>
        <v>658</v>
      </c>
      <c r="D674" s="70"/>
      <c r="E674" s="269" t="s">
        <v>703</v>
      </c>
      <c r="F674" s="292"/>
      <c r="G674" s="429"/>
      <c r="H674" s="429"/>
      <c r="I674" s="429"/>
      <c r="J674" s="429"/>
      <c r="K674" s="429"/>
      <c r="L674" s="429"/>
      <c r="M674" s="425"/>
      <c r="N674" s="270" t="s">
        <v>1339</v>
      </c>
      <c r="O674" s="270" t="s">
        <v>705</v>
      </c>
      <c r="P674" s="270" t="s">
        <v>1339</v>
      </c>
      <c r="Q674" s="177" t="s">
        <v>1339</v>
      </c>
      <c r="R674" s="434"/>
      <c r="S674" s="434"/>
    </row>
    <row r="675" spans="3:19" ht="18" customHeight="1">
      <c r="C675" s="260">
        <f t="shared" si="4"/>
        <v>659</v>
      </c>
      <c r="D675" s="70"/>
      <c r="E675" s="269" t="s">
        <v>703</v>
      </c>
      <c r="F675" s="292"/>
      <c r="G675" s="429"/>
      <c r="H675" s="429"/>
      <c r="I675" s="429"/>
      <c r="J675" s="429"/>
      <c r="K675" s="429"/>
      <c r="L675" s="429"/>
      <c r="M675" s="425"/>
      <c r="N675" s="270" t="s">
        <v>1340</v>
      </c>
      <c r="O675" s="270" t="s">
        <v>705</v>
      </c>
      <c r="P675" s="270" t="s">
        <v>1340</v>
      </c>
      <c r="Q675" s="177" t="s">
        <v>1340</v>
      </c>
      <c r="R675" s="434"/>
      <c r="S675" s="434"/>
    </row>
    <row r="676" spans="3:19" ht="18" customHeight="1">
      <c r="C676" s="260">
        <f t="shared" si="4"/>
        <v>660</v>
      </c>
      <c r="D676" s="70"/>
      <c r="E676" s="269" t="s">
        <v>703</v>
      </c>
      <c r="F676" s="292"/>
      <c r="G676" s="429"/>
      <c r="H676" s="429"/>
      <c r="I676" s="429"/>
      <c r="J676" s="429"/>
      <c r="K676" s="429"/>
      <c r="L676" s="429"/>
      <c r="M676" s="425"/>
      <c r="N676" s="270" t="s">
        <v>1341</v>
      </c>
      <c r="O676" s="270" t="s">
        <v>705</v>
      </c>
      <c r="P676" s="270" t="s">
        <v>1341</v>
      </c>
      <c r="Q676" s="177" t="s">
        <v>1341</v>
      </c>
      <c r="R676" s="434"/>
      <c r="S676" s="434"/>
    </row>
    <row r="677" spans="3:19" ht="18" customHeight="1">
      <c r="C677" s="260">
        <f t="shared" si="4"/>
        <v>661</v>
      </c>
      <c r="D677" s="70"/>
      <c r="E677" s="269" t="s">
        <v>703</v>
      </c>
      <c r="F677" s="292"/>
      <c r="G677" s="429"/>
      <c r="H677" s="429"/>
      <c r="I677" s="429"/>
      <c r="J677" s="429"/>
      <c r="K677" s="429"/>
      <c r="L677" s="429"/>
      <c r="M677" s="425"/>
      <c r="N677" s="270" t="s">
        <v>1342</v>
      </c>
      <c r="O677" s="270" t="s">
        <v>705</v>
      </c>
      <c r="P677" s="270" t="s">
        <v>1342</v>
      </c>
      <c r="Q677" s="177" t="s">
        <v>1342</v>
      </c>
      <c r="R677" s="434"/>
      <c r="S677" s="434"/>
    </row>
    <row r="678" spans="3:19" ht="18" customHeight="1">
      <c r="C678" s="260">
        <f t="shared" si="4"/>
        <v>662</v>
      </c>
      <c r="D678" s="70"/>
      <c r="E678" s="269" t="s">
        <v>703</v>
      </c>
      <c r="F678" s="292"/>
      <c r="G678" s="429"/>
      <c r="H678" s="429"/>
      <c r="I678" s="429"/>
      <c r="J678" s="429"/>
      <c r="K678" s="429"/>
      <c r="L678" s="429"/>
      <c r="M678" s="425"/>
      <c r="N678" s="270" t="s">
        <v>1343</v>
      </c>
      <c r="O678" s="270" t="s">
        <v>705</v>
      </c>
      <c r="P678" s="270" t="s">
        <v>1343</v>
      </c>
      <c r="Q678" s="177" t="s">
        <v>1343</v>
      </c>
      <c r="R678" s="434"/>
      <c r="S678" s="434"/>
    </row>
    <row r="679" spans="3:19" ht="18" customHeight="1">
      <c r="C679" s="260">
        <f t="shared" si="4"/>
        <v>663</v>
      </c>
      <c r="D679" s="70"/>
      <c r="E679" s="269" t="s">
        <v>703</v>
      </c>
      <c r="F679" s="292"/>
      <c r="G679" s="429"/>
      <c r="H679" s="429"/>
      <c r="I679" s="429"/>
      <c r="J679" s="429"/>
      <c r="K679" s="429"/>
      <c r="L679" s="429"/>
      <c r="M679" s="425"/>
      <c r="N679" s="270" t="s">
        <v>1344</v>
      </c>
      <c r="O679" s="270" t="s">
        <v>705</v>
      </c>
      <c r="P679" s="270" t="s">
        <v>1344</v>
      </c>
      <c r="Q679" s="177" t="s">
        <v>1344</v>
      </c>
      <c r="R679" s="434"/>
      <c r="S679" s="434"/>
    </row>
    <row r="680" spans="3:19" ht="18" customHeight="1">
      <c r="C680" s="260">
        <f t="shared" si="4"/>
        <v>664</v>
      </c>
      <c r="D680" s="70"/>
      <c r="E680" s="269" t="s">
        <v>703</v>
      </c>
      <c r="F680" s="292"/>
      <c r="G680" s="429"/>
      <c r="H680" s="429"/>
      <c r="I680" s="429"/>
      <c r="J680" s="429"/>
      <c r="K680" s="429"/>
      <c r="L680" s="429"/>
      <c r="M680" s="425"/>
      <c r="N680" s="270" t="s">
        <v>1345</v>
      </c>
      <c r="O680" s="270" t="s">
        <v>705</v>
      </c>
      <c r="P680" s="270" t="s">
        <v>1345</v>
      </c>
      <c r="Q680" s="177" t="s">
        <v>1345</v>
      </c>
      <c r="R680" s="434"/>
      <c r="S680" s="434"/>
    </row>
    <row r="681" spans="3:19" ht="18" customHeight="1">
      <c r="C681" s="260">
        <f t="shared" si="4"/>
        <v>665</v>
      </c>
      <c r="D681" s="70"/>
      <c r="E681" s="269" t="s">
        <v>703</v>
      </c>
      <c r="F681" s="292"/>
      <c r="G681" s="429"/>
      <c r="H681" s="429"/>
      <c r="I681" s="429"/>
      <c r="J681" s="429"/>
      <c r="K681" s="429"/>
      <c r="L681" s="429"/>
      <c r="M681" s="425"/>
      <c r="N681" s="270" t="s">
        <v>1346</v>
      </c>
      <c r="O681" s="270" t="s">
        <v>705</v>
      </c>
      <c r="P681" s="270" t="s">
        <v>1346</v>
      </c>
      <c r="Q681" s="177" t="s">
        <v>1346</v>
      </c>
      <c r="R681" s="434"/>
      <c r="S681" s="434"/>
    </row>
    <row r="682" spans="3:19" ht="18" customHeight="1">
      <c r="C682" s="260">
        <f t="shared" si="4"/>
        <v>666</v>
      </c>
      <c r="D682" s="70"/>
      <c r="E682" s="269" t="s">
        <v>703</v>
      </c>
      <c r="F682" s="292"/>
      <c r="G682" s="429"/>
      <c r="H682" s="429"/>
      <c r="I682" s="429"/>
      <c r="J682" s="429"/>
      <c r="K682" s="429"/>
      <c r="L682" s="429"/>
      <c r="M682" s="425"/>
      <c r="N682" s="270" t="s">
        <v>1347</v>
      </c>
      <c r="O682" s="270" t="s">
        <v>705</v>
      </c>
      <c r="P682" s="270" t="s">
        <v>1347</v>
      </c>
      <c r="Q682" s="177" t="s">
        <v>1347</v>
      </c>
      <c r="R682" s="434"/>
      <c r="S682" s="434"/>
    </row>
    <row r="683" spans="3:19" ht="18" customHeight="1">
      <c r="C683" s="260">
        <f t="shared" si="4"/>
        <v>667</v>
      </c>
      <c r="D683" s="70"/>
      <c r="E683" s="269" t="s">
        <v>703</v>
      </c>
      <c r="F683" s="292"/>
      <c r="G683" s="429"/>
      <c r="H683" s="429"/>
      <c r="I683" s="429"/>
      <c r="J683" s="429"/>
      <c r="K683" s="429"/>
      <c r="L683" s="429"/>
      <c r="M683" s="425"/>
      <c r="N683" s="270" t="s">
        <v>1348</v>
      </c>
      <c r="O683" s="270" t="s">
        <v>705</v>
      </c>
      <c r="P683" s="270" t="s">
        <v>1348</v>
      </c>
      <c r="Q683" s="177" t="s">
        <v>1348</v>
      </c>
      <c r="R683" s="434"/>
      <c r="S683" s="434"/>
    </row>
    <row r="684" spans="3:19" ht="18" customHeight="1">
      <c r="C684" s="260">
        <f t="shared" si="4"/>
        <v>668</v>
      </c>
      <c r="D684" s="70"/>
      <c r="E684" s="269" t="s">
        <v>703</v>
      </c>
      <c r="F684" s="292"/>
      <c r="G684" s="429"/>
      <c r="H684" s="429"/>
      <c r="I684" s="429"/>
      <c r="J684" s="429"/>
      <c r="K684" s="429"/>
      <c r="L684" s="429"/>
      <c r="M684" s="425"/>
      <c r="N684" s="270" t="s">
        <v>1349</v>
      </c>
      <c r="O684" s="270" t="s">
        <v>705</v>
      </c>
      <c r="P684" s="270" t="s">
        <v>1349</v>
      </c>
      <c r="Q684" s="177" t="s">
        <v>1349</v>
      </c>
      <c r="R684" s="434"/>
      <c r="S684" s="434"/>
    </row>
    <row r="685" spans="3:19" ht="18" customHeight="1">
      <c r="C685" s="260">
        <f t="shared" ref="C685:C902" si="5">ROW()-16</f>
        <v>669</v>
      </c>
      <c r="D685" s="70"/>
      <c r="E685" s="269" t="s">
        <v>703</v>
      </c>
      <c r="F685" s="292"/>
      <c r="G685" s="429"/>
      <c r="H685" s="429"/>
      <c r="I685" s="429"/>
      <c r="J685" s="429"/>
      <c r="K685" s="429"/>
      <c r="L685" s="429"/>
      <c r="M685" s="425"/>
      <c r="N685" s="270" t="s">
        <v>1350</v>
      </c>
      <c r="O685" s="270" t="s">
        <v>705</v>
      </c>
      <c r="P685" s="270" t="s">
        <v>1350</v>
      </c>
      <c r="Q685" s="177" t="s">
        <v>1350</v>
      </c>
      <c r="R685" s="434"/>
      <c r="S685" s="434"/>
    </row>
    <row r="686" spans="3:19" ht="18" customHeight="1">
      <c r="C686" s="260">
        <f t="shared" si="5"/>
        <v>670</v>
      </c>
      <c r="D686" s="70"/>
      <c r="E686" s="269" t="s">
        <v>703</v>
      </c>
      <c r="F686" s="292"/>
      <c r="G686" s="429"/>
      <c r="H686" s="429"/>
      <c r="I686" s="429"/>
      <c r="J686" s="429"/>
      <c r="K686" s="429"/>
      <c r="L686" s="429"/>
      <c r="M686" s="425"/>
      <c r="N686" s="270" t="s">
        <v>1351</v>
      </c>
      <c r="O686" s="270" t="s">
        <v>705</v>
      </c>
      <c r="P686" s="270" t="s">
        <v>1351</v>
      </c>
      <c r="Q686" s="177" t="s">
        <v>1351</v>
      </c>
      <c r="R686" s="434"/>
      <c r="S686" s="434"/>
    </row>
    <row r="687" spans="3:19" ht="18" customHeight="1">
      <c r="C687" s="260">
        <f t="shared" si="5"/>
        <v>671</v>
      </c>
      <c r="D687" s="70"/>
      <c r="E687" s="269" t="s">
        <v>703</v>
      </c>
      <c r="F687" s="292"/>
      <c r="G687" s="429"/>
      <c r="H687" s="429"/>
      <c r="I687" s="429"/>
      <c r="J687" s="429"/>
      <c r="K687" s="429"/>
      <c r="L687" s="429"/>
      <c r="M687" s="425"/>
      <c r="N687" s="270" t="s">
        <v>1352</v>
      </c>
      <c r="O687" s="270" t="s">
        <v>705</v>
      </c>
      <c r="P687" s="270" t="s">
        <v>1352</v>
      </c>
      <c r="Q687" s="177" t="s">
        <v>1352</v>
      </c>
      <c r="R687" s="434"/>
      <c r="S687" s="434"/>
    </row>
    <row r="688" spans="3:19" ht="18" customHeight="1">
      <c r="C688" s="260">
        <f t="shared" si="5"/>
        <v>672</v>
      </c>
      <c r="D688" s="70"/>
      <c r="E688" s="269" t="s">
        <v>703</v>
      </c>
      <c r="F688" s="292"/>
      <c r="G688" s="429"/>
      <c r="H688" s="429"/>
      <c r="I688" s="429"/>
      <c r="J688" s="429"/>
      <c r="K688" s="429"/>
      <c r="L688" s="429"/>
      <c r="M688" s="425"/>
      <c r="N688" s="270" t="s">
        <v>1353</v>
      </c>
      <c r="O688" s="270" t="s">
        <v>705</v>
      </c>
      <c r="P688" s="270" t="s">
        <v>1353</v>
      </c>
      <c r="Q688" s="177" t="s">
        <v>1353</v>
      </c>
      <c r="R688" s="434"/>
      <c r="S688" s="434"/>
    </row>
    <row r="689" spans="3:19" ht="18" customHeight="1">
      <c r="C689" s="260">
        <f t="shared" si="5"/>
        <v>673</v>
      </c>
      <c r="D689" s="70"/>
      <c r="E689" s="269" t="s">
        <v>703</v>
      </c>
      <c r="F689" s="292"/>
      <c r="G689" s="429"/>
      <c r="H689" s="429"/>
      <c r="I689" s="429"/>
      <c r="J689" s="429"/>
      <c r="K689" s="429"/>
      <c r="L689" s="429"/>
      <c r="M689" s="425"/>
      <c r="N689" s="270" t="s">
        <v>1354</v>
      </c>
      <c r="O689" s="270" t="s">
        <v>705</v>
      </c>
      <c r="P689" s="270" t="s">
        <v>1354</v>
      </c>
      <c r="Q689" s="177" t="s">
        <v>1354</v>
      </c>
      <c r="R689" s="434"/>
      <c r="S689" s="434"/>
    </row>
    <row r="690" spans="3:19" ht="18" customHeight="1">
      <c r="C690" s="260">
        <f t="shared" si="5"/>
        <v>674</v>
      </c>
      <c r="D690" s="70"/>
      <c r="E690" s="269" t="s">
        <v>703</v>
      </c>
      <c r="F690" s="292"/>
      <c r="G690" s="429"/>
      <c r="H690" s="429"/>
      <c r="I690" s="429"/>
      <c r="J690" s="429"/>
      <c r="K690" s="429"/>
      <c r="L690" s="429"/>
      <c r="M690" s="425"/>
      <c r="N690" s="270" t="s">
        <v>1355</v>
      </c>
      <c r="O690" s="270" t="s">
        <v>705</v>
      </c>
      <c r="P690" s="270" t="s">
        <v>1355</v>
      </c>
      <c r="Q690" s="177" t="s">
        <v>1355</v>
      </c>
      <c r="R690" s="434"/>
      <c r="S690" s="434"/>
    </row>
    <row r="691" spans="3:19" ht="18" customHeight="1">
      <c r="C691" s="260">
        <f t="shared" si="5"/>
        <v>675</v>
      </c>
      <c r="D691" s="70"/>
      <c r="E691" s="269" t="s">
        <v>703</v>
      </c>
      <c r="F691" s="292"/>
      <c r="G691" s="429"/>
      <c r="H691" s="429"/>
      <c r="I691" s="429"/>
      <c r="J691" s="429"/>
      <c r="K691" s="429"/>
      <c r="L691" s="429"/>
      <c r="M691" s="425"/>
      <c r="N691" s="270" t="s">
        <v>1356</v>
      </c>
      <c r="O691" s="270" t="s">
        <v>705</v>
      </c>
      <c r="P691" s="270" t="s">
        <v>1356</v>
      </c>
      <c r="Q691" s="177" t="s">
        <v>1356</v>
      </c>
      <c r="R691" s="434"/>
      <c r="S691" s="434"/>
    </row>
    <row r="692" spans="3:19" ht="18" customHeight="1">
      <c r="C692" s="260">
        <f t="shared" si="5"/>
        <v>676</v>
      </c>
      <c r="D692" s="70"/>
      <c r="E692" s="269" t="s">
        <v>703</v>
      </c>
      <c r="F692" s="292"/>
      <c r="G692" s="429"/>
      <c r="H692" s="429"/>
      <c r="I692" s="429"/>
      <c r="J692" s="429"/>
      <c r="K692" s="429"/>
      <c r="L692" s="429"/>
      <c r="M692" s="425"/>
      <c r="N692" s="270" t="s">
        <v>1357</v>
      </c>
      <c r="O692" s="270" t="s">
        <v>705</v>
      </c>
      <c r="P692" s="270" t="s">
        <v>1357</v>
      </c>
      <c r="Q692" s="177" t="s">
        <v>1357</v>
      </c>
      <c r="R692" s="434"/>
      <c r="S692" s="434"/>
    </row>
    <row r="693" spans="3:19" ht="18" customHeight="1">
      <c r="C693" s="260">
        <f t="shared" si="5"/>
        <v>677</v>
      </c>
      <c r="D693" s="70"/>
      <c r="E693" s="269" t="s">
        <v>703</v>
      </c>
      <c r="F693" s="292"/>
      <c r="G693" s="429"/>
      <c r="H693" s="429"/>
      <c r="I693" s="429"/>
      <c r="J693" s="429"/>
      <c r="K693" s="429"/>
      <c r="L693" s="429"/>
      <c r="M693" s="425"/>
      <c r="N693" s="270" t="s">
        <v>1358</v>
      </c>
      <c r="O693" s="270" t="s">
        <v>705</v>
      </c>
      <c r="P693" s="270" t="s">
        <v>1358</v>
      </c>
      <c r="Q693" s="177" t="s">
        <v>1358</v>
      </c>
      <c r="R693" s="434"/>
      <c r="S693" s="434"/>
    </row>
    <row r="694" spans="3:19" ht="18" customHeight="1">
      <c r="C694" s="260">
        <f t="shared" si="5"/>
        <v>678</v>
      </c>
      <c r="D694" s="70"/>
      <c r="E694" s="269" t="s">
        <v>703</v>
      </c>
      <c r="F694" s="292"/>
      <c r="G694" s="429"/>
      <c r="H694" s="429"/>
      <c r="I694" s="429"/>
      <c r="J694" s="429"/>
      <c r="K694" s="429"/>
      <c r="L694" s="429"/>
      <c r="M694" s="425"/>
      <c r="N694" s="270" t="s">
        <v>1359</v>
      </c>
      <c r="O694" s="270" t="s">
        <v>705</v>
      </c>
      <c r="P694" s="270" t="s">
        <v>1359</v>
      </c>
      <c r="Q694" s="177" t="s">
        <v>1359</v>
      </c>
      <c r="R694" s="434"/>
      <c r="S694" s="434"/>
    </row>
    <row r="695" spans="3:19" ht="18" customHeight="1">
      <c r="C695" s="260">
        <f t="shared" si="5"/>
        <v>679</v>
      </c>
      <c r="D695" s="70"/>
      <c r="E695" s="269" t="s">
        <v>703</v>
      </c>
      <c r="F695" s="292"/>
      <c r="G695" s="429"/>
      <c r="H695" s="429"/>
      <c r="I695" s="429"/>
      <c r="J695" s="429"/>
      <c r="K695" s="429"/>
      <c r="L695" s="429"/>
      <c r="M695" s="425"/>
      <c r="N695" s="270" t="s">
        <v>1360</v>
      </c>
      <c r="O695" s="270" t="s">
        <v>705</v>
      </c>
      <c r="P695" s="270" t="s">
        <v>1360</v>
      </c>
      <c r="Q695" s="177" t="s">
        <v>1360</v>
      </c>
      <c r="R695" s="434"/>
      <c r="S695" s="434"/>
    </row>
    <row r="696" spans="3:19" ht="18" customHeight="1">
      <c r="C696" s="260">
        <f t="shared" si="5"/>
        <v>680</v>
      </c>
      <c r="D696" s="70"/>
      <c r="E696" s="269" t="s">
        <v>703</v>
      </c>
      <c r="F696" s="292"/>
      <c r="G696" s="429"/>
      <c r="H696" s="429"/>
      <c r="I696" s="429"/>
      <c r="J696" s="429"/>
      <c r="K696" s="429"/>
      <c r="L696" s="429"/>
      <c r="M696" s="425"/>
      <c r="N696" s="270" t="s">
        <v>1361</v>
      </c>
      <c r="O696" s="270" t="s">
        <v>705</v>
      </c>
      <c r="P696" s="270" t="s">
        <v>1361</v>
      </c>
      <c r="Q696" s="177" t="s">
        <v>1361</v>
      </c>
      <c r="R696" s="434"/>
      <c r="S696" s="434"/>
    </row>
    <row r="697" spans="3:19" ht="18" customHeight="1">
      <c r="C697" s="260">
        <f t="shared" si="5"/>
        <v>681</v>
      </c>
      <c r="D697" s="70"/>
      <c r="E697" s="269" t="s">
        <v>703</v>
      </c>
      <c r="F697" s="292"/>
      <c r="G697" s="429"/>
      <c r="H697" s="429"/>
      <c r="I697" s="429"/>
      <c r="J697" s="429"/>
      <c r="K697" s="429"/>
      <c r="L697" s="429"/>
      <c r="M697" s="425"/>
      <c r="N697" s="270" t="s">
        <v>1362</v>
      </c>
      <c r="O697" s="270" t="s">
        <v>705</v>
      </c>
      <c r="P697" s="270" t="s">
        <v>1362</v>
      </c>
      <c r="Q697" s="177" t="s">
        <v>1362</v>
      </c>
      <c r="R697" s="434"/>
      <c r="S697" s="434"/>
    </row>
    <row r="698" spans="3:19" ht="18" customHeight="1">
      <c r="C698" s="260">
        <f t="shared" si="5"/>
        <v>682</v>
      </c>
      <c r="D698" s="70"/>
      <c r="E698" s="269" t="s">
        <v>703</v>
      </c>
      <c r="F698" s="292"/>
      <c r="G698" s="429"/>
      <c r="H698" s="429"/>
      <c r="I698" s="429"/>
      <c r="J698" s="429"/>
      <c r="K698" s="429"/>
      <c r="L698" s="429"/>
      <c r="M698" s="425"/>
      <c r="N698" s="270" t="s">
        <v>1363</v>
      </c>
      <c r="O698" s="270" t="s">
        <v>705</v>
      </c>
      <c r="P698" s="270" t="s">
        <v>1363</v>
      </c>
      <c r="Q698" s="177" t="s">
        <v>1363</v>
      </c>
      <c r="R698" s="434"/>
      <c r="S698" s="434"/>
    </row>
    <row r="699" spans="3:19" ht="18" customHeight="1">
      <c r="C699" s="260">
        <f t="shared" si="5"/>
        <v>683</v>
      </c>
      <c r="D699" s="70"/>
      <c r="E699" s="269" t="s">
        <v>703</v>
      </c>
      <c r="F699" s="292"/>
      <c r="G699" s="429"/>
      <c r="H699" s="429"/>
      <c r="I699" s="429"/>
      <c r="J699" s="429"/>
      <c r="K699" s="429"/>
      <c r="L699" s="429"/>
      <c r="M699" s="425"/>
      <c r="N699" s="270" t="s">
        <v>1364</v>
      </c>
      <c r="O699" s="270" t="s">
        <v>705</v>
      </c>
      <c r="P699" s="270" t="s">
        <v>1364</v>
      </c>
      <c r="Q699" s="177" t="s">
        <v>1364</v>
      </c>
      <c r="R699" s="434"/>
      <c r="S699" s="434"/>
    </row>
    <row r="700" spans="3:19" ht="18" customHeight="1">
      <c r="C700" s="260">
        <f t="shared" si="5"/>
        <v>684</v>
      </c>
      <c r="D700" s="70"/>
      <c r="E700" s="269" t="s">
        <v>703</v>
      </c>
      <c r="F700" s="292"/>
      <c r="G700" s="429"/>
      <c r="H700" s="429"/>
      <c r="I700" s="429"/>
      <c r="J700" s="429"/>
      <c r="K700" s="429"/>
      <c r="L700" s="429"/>
      <c r="M700" s="425"/>
      <c r="N700" s="270" t="s">
        <v>1365</v>
      </c>
      <c r="O700" s="270" t="s">
        <v>705</v>
      </c>
      <c r="P700" s="270" t="s">
        <v>1365</v>
      </c>
      <c r="Q700" s="177" t="s">
        <v>1365</v>
      </c>
      <c r="R700" s="434"/>
      <c r="S700" s="434"/>
    </row>
    <row r="701" spans="3:19" ht="18" customHeight="1">
      <c r="C701" s="260">
        <f t="shared" si="5"/>
        <v>685</v>
      </c>
      <c r="D701" s="70"/>
      <c r="E701" s="269" t="s">
        <v>703</v>
      </c>
      <c r="F701" s="292"/>
      <c r="G701" s="429"/>
      <c r="H701" s="429"/>
      <c r="I701" s="429"/>
      <c r="J701" s="429"/>
      <c r="K701" s="429"/>
      <c r="L701" s="429"/>
      <c r="M701" s="425"/>
      <c r="N701" s="270" t="s">
        <v>1366</v>
      </c>
      <c r="O701" s="270" t="s">
        <v>705</v>
      </c>
      <c r="P701" s="270" t="s">
        <v>1366</v>
      </c>
      <c r="Q701" s="177" t="s">
        <v>1366</v>
      </c>
      <c r="R701" s="434"/>
      <c r="S701" s="434"/>
    </row>
    <row r="702" spans="3:19" ht="18" customHeight="1">
      <c r="C702" s="260">
        <f t="shared" si="5"/>
        <v>686</v>
      </c>
      <c r="D702" s="70"/>
      <c r="E702" s="269" t="s">
        <v>703</v>
      </c>
      <c r="F702" s="292"/>
      <c r="G702" s="429"/>
      <c r="H702" s="429"/>
      <c r="I702" s="429"/>
      <c r="J702" s="429"/>
      <c r="K702" s="429"/>
      <c r="L702" s="429"/>
      <c r="M702" s="425"/>
      <c r="N702" s="270" t="s">
        <v>1367</v>
      </c>
      <c r="O702" s="270" t="s">
        <v>705</v>
      </c>
      <c r="P702" s="270" t="s">
        <v>1367</v>
      </c>
      <c r="Q702" s="177" t="s">
        <v>1367</v>
      </c>
      <c r="R702" s="434"/>
      <c r="S702" s="434"/>
    </row>
    <row r="703" spans="3:19" ht="18" customHeight="1">
      <c r="C703" s="260">
        <f t="shared" si="5"/>
        <v>687</v>
      </c>
      <c r="D703" s="70"/>
      <c r="E703" s="269" t="s">
        <v>703</v>
      </c>
      <c r="F703" s="292"/>
      <c r="G703" s="429"/>
      <c r="H703" s="429"/>
      <c r="I703" s="429"/>
      <c r="J703" s="429"/>
      <c r="K703" s="429"/>
      <c r="L703" s="429"/>
      <c r="M703" s="425"/>
      <c r="N703" s="270" t="s">
        <v>1368</v>
      </c>
      <c r="O703" s="270" t="s">
        <v>705</v>
      </c>
      <c r="P703" s="270" t="s">
        <v>1368</v>
      </c>
      <c r="Q703" s="177" t="s">
        <v>1368</v>
      </c>
      <c r="R703" s="434"/>
      <c r="S703" s="434"/>
    </row>
    <row r="704" spans="3:19" ht="18" customHeight="1">
      <c r="C704" s="260">
        <f t="shared" si="5"/>
        <v>688</v>
      </c>
      <c r="D704" s="70"/>
      <c r="E704" s="269" t="s">
        <v>703</v>
      </c>
      <c r="F704" s="292"/>
      <c r="G704" s="429"/>
      <c r="H704" s="429"/>
      <c r="I704" s="429"/>
      <c r="J704" s="429"/>
      <c r="K704" s="429"/>
      <c r="L704" s="429"/>
      <c r="M704" s="425"/>
      <c r="N704" s="270" t="s">
        <v>1369</v>
      </c>
      <c r="O704" s="270" t="s">
        <v>705</v>
      </c>
      <c r="P704" s="270" t="s">
        <v>1369</v>
      </c>
      <c r="Q704" s="177" t="s">
        <v>1369</v>
      </c>
      <c r="R704" s="434"/>
      <c r="S704" s="434"/>
    </row>
    <row r="705" spans="3:19" ht="18" customHeight="1">
      <c r="C705" s="260">
        <f t="shared" si="5"/>
        <v>689</v>
      </c>
      <c r="D705" s="70"/>
      <c r="E705" s="269" t="s">
        <v>703</v>
      </c>
      <c r="F705" s="292"/>
      <c r="G705" s="429"/>
      <c r="H705" s="429"/>
      <c r="I705" s="429"/>
      <c r="J705" s="429"/>
      <c r="K705" s="429"/>
      <c r="L705" s="429"/>
      <c r="M705" s="425"/>
      <c r="N705" s="270" t="s">
        <v>1370</v>
      </c>
      <c r="O705" s="270" t="s">
        <v>705</v>
      </c>
      <c r="P705" s="270" t="s">
        <v>1370</v>
      </c>
      <c r="Q705" s="177" t="s">
        <v>1370</v>
      </c>
      <c r="R705" s="434"/>
      <c r="S705" s="434"/>
    </row>
    <row r="706" spans="3:19" ht="18" customHeight="1">
      <c r="C706" s="260">
        <f t="shared" si="5"/>
        <v>690</v>
      </c>
      <c r="D706" s="70"/>
      <c r="E706" s="269" t="s">
        <v>703</v>
      </c>
      <c r="F706" s="292"/>
      <c r="G706" s="429"/>
      <c r="H706" s="429"/>
      <c r="I706" s="429"/>
      <c r="J706" s="429"/>
      <c r="K706" s="429"/>
      <c r="L706" s="429"/>
      <c r="M706" s="425"/>
      <c r="N706" s="270" t="s">
        <v>1371</v>
      </c>
      <c r="O706" s="270" t="s">
        <v>705</v>
      </c>
      <c r="P706" s="270" t="s">
        <v>1371</v>
      </c>
      <c r="Q706" s="177" t="s">
        <v>1371</v>
      </c>
      <c r="R706" s="434"/>
      <c r="S706" s="434"/>
    </row>
    <row r="707" spans="3:19" ht="18" customHeight="1">
      <c r="C707" s="260">
        <f t="shared" si="5"/>
        <v>691</v>
      </c>
      <c r="D707" s="70"/>
      <c r="E707" s="269" t="s">
        <v>703</v>
      </c>
      <c r="F707" s="292"/>
      <c r="G707" s="429"/>
      <c r="H707" s="429"/>
      <c r="I707" s="429"/>
      <c r="J707" s="429"/>
      <c r="K707" s="429"/>
      <c r="L707" s="429"/>
      <c r="M707" s="425"/>
      <c r="N707" s="270" t="s">
        <v>1372</v>
      </c>
      <c r="O707" s="270" t="s">
        <v>705</v>
      </c>
      <c r="P707" s="270" t="s">
        <v>1372</v>
      </c>
      <c r="Q707" s="177" t="s">
        <v>1372</v>
      </c>
      <c r="R707" s="434"/>
      <c r="S707" s="434"/>
    </row>
    <row r="708" spans="3:19" ht="18" customHeight="1">
      <c r="C708" s="260">
        <f t="shared" si="5"/>
        <v>692</v>
      </c>
      <c r="D708" s="70"/>
      <c r="E708" s="269" t="s">
        <v>703</v>
      </c>
      <c r="F708" s="292"/>
      <c r="G708" s="429"/>
      <c r="H708" s="429"/>
      <c r="I708" s="429"/>
      <c r="J708" s="429"/>
      <c r="K708" s="429"/>
      <c r="L708" s="429"/>
      <c r="M708" s="425"/>
      <c r="N708" s="270" t="s">
        <v>1373</v>
      </c>
      <c r="O708" s="270" t="s">
        <v>705</v>
      </c>
      <c r="P708" s="270" t="s">
        <v>1373</v>
      </c>
      <c r="Q708" s="177" t="s">
        <v>1373</v>
      </c>
      <c r="R708" s="434"/>
      <c r="S708" s="434"/>
    </row>
    <row r="709" spans="3:19" ht="18" customHeight="1">
      <c r="C709" s="260">
        <f t="shared" si="5"/>
        <v>693</v>
      </c>
      <c r="D709" s="70"/>
      <c r="E709" s="269" t="s">
        <v>703</v>
      </c>
      <c r="F709" s="292"/>
      <c r="G709" s="429"/>
      <c r="H709" s="429"/>
      <c r="I709" s="429"/>
      <c r="J709" s="429"/>
      <c r="K709" s="429"/>
      <c r="L709" s="429"/>
      <c r="M709" s="425"/>
      <c r="N709" s="270" t="s">
        <v>1374</v>
      </c>
      <c r="O709" s="270" t="s">
        <v>705</v>
      </c>
      <c r="P709" s="270" t="s">
        <v>1374</v>
      </c>
      <c r="Q709" s="177" t="s">
        <v>1374</v>
      </c>
      <c r="R709" s="434"/>
      <c r="S709" s="434"/>
    </row>
    <row r="710" spans="3:19" ht="18" customHeight="1">
      <c r="C710" s="260">
        <f t="shared" si="5"/>
        <v>694</v>
      </c>
      <c r="D710" s="70"/>
      <c r="E710" s="269" t="s">
        <v>703</v>
      </c>
      <c r="F710" s="292"/>
      <c r="G710" s="429"/>
      <c r="H710" s="429"/>
      <c r="I710" s="429"/>
      <c r="J710" s="429"/>
      <c r="K710" s="429"/>
      <c r="L710" s="429"/>
      <c r="M710" s="425"/>
      <c r="N710" s="270" t="s">
        <v>1375</v>
      </c>
      <c r="O710" s="270" t="s">
        <v>705</v>
      </c>
      <c r="P710" s="270" t="s">
        <v>1375</v>
      </c>
      <c r="Q710" s="177" t="s">
        <v>1375</v>
      </c>
      <c r="R710" s="434"/>
      <c r="S710" s="434"/>
    </row>
    <row r="711" spans="3:19" ht="18" customHeight="1">
      <c r="C711" s="260">
        <f t="shared" si="5"/>
        <v>695</v>
      </c>
      <c r="D711" s="70"/>
      <c r="E711" s="269" t="s">
        <v>703</v>
      </c>
      <c r="F711" s="292"/>
      <c r="G711" s="429"/>
      <c r="H711" s="429"/>
      <c r="I711" s="429"/>
      <c r="J711" s="429"/>
      <c r="K711" s="429"/>
      <c r="L711" s="429"/>
      <c r="M711" s="425"/>
      <c r="N711" s="270" t="s">
        <v>1376</v>
      </c>
      <c r="O711" s="270" t="s">
        <v>705</v>
      </c>
      <c r="P711" s="270" t="s">
        <v>1376</v>
      </c>
      <c r="Q711" s="177" t="s">
        <v>1376</v>
      </c>
      <c r="R711" s="434"/>
      <c r="S711" s="434"/>
    </row>
    <row r="712" spans="3:19" ht="18" customHeight="1">
      <c r="C712" s="260">
        <f t="shared" si="5"/>
        <v>696</v>
      </c>
      <c r="D712" s="70"/>
      <c r="E712" s="269" t="s">
        <v>703</v>
      </c>
      <c r="F712" s="292"/>
      <c r="G712" s="429"/>
      <c r="H712" s="429"/>
      <c r="I712" s="429"/>
      <c r="J712" s="429"/>
      <c r="K712" s="429"/>
      <c r="L712" s="429"/>
      <c r="M712" s="425"/>
      <c r="N712" s="270" t="s">
        <v>1377</v>
      </c>
      <c r="O712" s="270" t="s">
        <v>705</v>
      </c>
      <c r="P712" s="270" t="s">
        <v>1377</v>
      </c>
      <c r="Q712" s="177" t="s">
        <v>1377</v>
      </c>
      <c r="R712" s="434"/>
      <c r="S712" s="434"/>
    </row>
    <row r="713" spans="3:19" ht="18" customHeight="1">
      <c r="C713" s="260">
        <f t="shared" si="5"/>
        <v>697</v>
      </c>
      <c r="D713" s="70"/>
      <c r="E713" s="269" t="s">
        <v>703</v>
      </c>
      <c r="F713" s="292"/>
      <c r="G713" s="429"/>
      <c r="H713" s="429"/>
      <c r="I713" s="429"/>
      <c r="J713" s="429"/>
      <c r="K713" s="429"/>
      <c r="L713" s="429"/>
      <c r="M713" s="425"/>
      <c r="N713" s="270" t="s">
        <v>1378</v>
      </c>
      <c r="O713" s="270" t="s">
        <v>705</v>
      </c>
      <c r="P713" s="270" t="s">
        <v>1378</v>
      </c>
      <c r="Q713" s="177" t="s">
        <v>1378</v>
      </c>
      <c r="R713" s="434"/>
      <c r="S713" s="434"/>
    </row>
    <row r="714" spans="3:19" ht="18" customHeight="1">
      <c r="C714" s="260">
        <f t="shared" si="5"/>
        <v>698</v>
      </c>
      <c r="D714" s="70"/>
      <c r="E714" s="269" t="s">
        <v>703</v>
      </c>
      <c r="F714" s="292"/>
      <c r="G714" s="429"/>
      <c r="H714" s="429"/>
      <c r="I714" s="429"/>
      <c r="J714" s="429"/>
      <c r="K714" s="429"/>
      <c r="L714" s="429"/>
      <c r="M714" s="425"/>
      <c r="N714" s="270" t="s">
        <v>1379</v>
      </c>
      <c r="O714" s="270" t="s">
        <v>705</v>
      </c>
      <c r="P714" s="270" t="s">
        <v>1379</v>
      </c>
      <c r="Q714" s="177" t="s">
        <v>1379</v>
      </c>
      <c r="R714" s="434"/>
      <c r="S714" s="434"/>
    </row>
    <row r="715" spans="3:19" ht="18" customHeight="1">
      <c r="C715" s="260">
        <f t="shared" si="5"/>
        <v>699</v>
      </c>
      <c r="D715" s="70"/>
      <c r="E715" s="269" t="s">
        <v>703</v>
      </c>
      <c r="F715" s="292"/>
      <c r="G715" s="429"/>
      <c r="H715" s="429"/>
      <c r="I715" s="429"/>
      <c r="J715" s="429"/>
      <c r="K715" s="429"/>
      <c r="L715" s="429"/>
      <c r="M715" s="425"/>
      <c r="N715" s="270" t="s">
        <v>1380</v>
      </c>
      <c r="O715" s="270" t="s">
        <v>705</v>
      </c>
      <c r="P715" s="270" t="s">
        <v>1380</v>
      </c>
      <c r="Q715" s="177" t="s">
        <v>1380</v>
      </c>
      <c r="R715" s="434"/>
      <c r="S715" s="434"/>
    </row>
    <row r="716" spans="3:19" ht="18" customHeight="1">
      <c r="C716" s="260">
        <f t="shared" si="5"/>
        <v>700</v>
      </c>
      <c r="D716" s="70"/>
      <c r="E716" s="269" t="s">
        <v>703</v>
      </c>
      <c r="F716" s="292"/>
      <c r="G716" s="429"/>
      <c r="H716" s="429"/>
      <c r="I716" s="429"/>
      <c r="J716" s="429"/>
      <c r="K716" s="429"/>
      <c r="L716" s="429"/>
      <c r="M716" s="425"/>
      <c r="N716" s="270" t="s">
        <v>1381</v>
      </c>
      <c r="O716" s="270" t="s">
        <v>705</v>
      </c>
      <c r="P716" s="270" t="s">
        <v>1381</v>
      </c>
      <c r="Q716" s="177" t="s">
        <v>1381</v>
      </c>
      <c r="R716" s="434"/>
      <c r="S716" s="434"/>
    </row>
    <row r="717" spans="3:19" ht="18" customHeight="1">
      <c r="C717" s="260">
        <f t="shared" si="5"/>
        <v>701</v>
      </c>
      <c r="D717" s="70"/>
      <c r="E717" s="269" t="s">
        <v>703</v>
      </c>
      <c r="F717" s="292"/>
      <c r="G717" s="429"/>
      <c r="H717" s="429"/>
      <c r="I717" s="429"/>
      <c r="J717" s="429"/>
      <c r="K717" s="429"/>
      <c r="L717" s="429"/>
      <c r="M717" s="425"/>
      <c r="N717" s="270" t="s">
        <v>1382</v>
      </c>
      <c r="O717" s="270" t="s">
        <v>705</v>
      </c>
      <c r="P717" s="270" t="s">
        <v>1382</v>
      </c>
      <c r="Q717" s="177" t="s">
        <v>1382</v>
      </c>
      <c r="R717" s="434"/>
      <c r="S717" s="434"/>
    </row>
    <row r="718" spans="3:19" ht="18" customHeight="1">
      <c r="C718" s="260">
        <f t="shared" si="5"/>
        <v>702</v>
      </c>
      <c r="D718" s="70"/>
      <c r="E718" s="269" t="s">
        <v>703</v>
      </c>
      <c r="F718" s="292"/>
      <c r="G718" s="429"/>
      <c r="H718" s="429"/>
      <c r="I718" s="429"/>
      <c r="J718" s="429"/>
      <c r="K718" s="429"/>
      <c r="L718" s="429"/>
      <c r="M718" s="425"/>
      <c r="N718" s="270" t="s">
        <v>1383</v>
      </c>
      <c r="O718" s="270" t="s">
        <v>705</v>
      </c>
      <c r="P718" s="270" t="s">
        <v>1383</v>
      </c>
      <c r="Q718" s="177" t="s">
        <v>1383</v>
      </c>
      <c r="R718" s="434"/>
      <c r="S718" s="434"/>
    </row>
    <row r="719" spans="3:19" ht="18" customHeight="1">
      <c r="C719" s="260">
        <f t="shared" si="5"/>
        <v>703</v>
      </c>
      <c r="D719" s="70"/>
      <c r="E719" s="269" t="s">
        <v>703</v>
      </c>
      <c r="F719" s="292"/>
      <c r="G719" s="429"/>
      <c r="H719" s="429"/>
      <c r="I719" s="429"/>
      <c r="J719" s="429"/>
      <c r="K719" s="429"/>
      <c r="L719" s="429"/>
      <c r="M719" s="425"/>
      <c r="N719" s="270" t="s">
        <v>1384</v>
      </c>
      <c r="O719" s="270" t="s">
        <v>705</v>
      </c>
      <c r="P719" s="270" t="s">
        <v>1384</v>
      </c>
      <c r="Q719" s="177" t="s">
        <v>1384</v>
      </c>
      <c r="R719" s="434"/>
      <c r="S719" s="434"/>
    </row>
    <row r="720" spans="3:19" ht="18" customHeight="1">
      <c r="C720" s="260">
        <f t="shared" si="5"/>
        <v>704</v>
      </c>
      <c r="D720" s="70"/>
      <c r="E720" s="269" t="s">
        <v>703</v>
      </c>
      <c r="F720" s="292"/>
      <c r="G720" s="429"/>
      <c r="H720" s="429"/>
      <c r="I720" s="429"/>
      <c r="J720" s="429"/>
      <c r="K720" s="429"/>
      <c r="L720" s="429"/>
      <c r="M720" s="425"/>
      <c r="N720" s="270" t="s">
        <v>1385</v>
      </c>
      <c r="O720" s="270" t="s">
        <v>705</v>
      </c>
      <c r="P720" s="270" t="s">
        <v>1385</v>
      </c>
      <c r="Q720" s="177" t="s">
        <v>1385</v>
      </c>
      <c r="R720" s="434"/>
      <c r="S720" s="434"/>
    </row>
    <row r="721" spans="3:19" ht="18" customHeight="1">
      <c r="C721" s="260">
        <f t="shared" si="5"/>
        <v>705</v>
      </c>
      <c r="D721" s="70"/>
      <c r="E721" s="269" t="s">
        <v>703</v>
      </c>
      <c r="F721" s="292"/>
      <c r="G721" s="429"/>
      <c r="H721" s="429"/>
      <c r="I721" s="429"/>
      <c r="J721" s="429"/>
      <c r="K721" s="429"/>
      <c r="L721" s="429"/>
      <c r="M721" s="425"/>
      <c r="N721" s="270" t="s">
        <v>1386</v>
      </c>
      <c r="O721" s="270" t="s">
        <v>705</v>
      </c>
      <c r="P721" s="270" t="s">
        <v>1386</v>
      </c>
      <c r="Q721" s="177" t="s">
        <v>1386</v>
      </c>
      <c r="R721" s="434"/>
      <c r="S721" s="434"/>
    </row>
    <row r="722" spans="3:19" ht="18" customHeight="1">
      <c r="C722" s="260">
        <f t="shared" si="5"/>
        <v>706</v>
      </c>
      <c r="D722" s="70"/>
      <c r="E722" s="269" t="s">
        <v>703</v>
      </c>
      <c r="F722" s="292"/>
      <c r="G722" s="429"/>
      <c r="H722" s="429"/>
      <c r="I722" s="429"/>
      <c r="J722" s="429"/>
      <c r="K722" s="429"/>
      <c r="L722" s="429"/>
      <c r="M722" s="425"/>
      <c r="N722" s="270" t="s">
        <v>1387</v>
      </c>
      <c r="O722" s="270" t="s">
        <v>705</v>
      </c>
      <c r="P722" s="270" t="s">
        <v>1387</v>
      </c>
      <c r="Q722" s="177" t="s">
        <v>1387</v>
      </c>
      <c r="R722" s="434"/>
      <c r="S722" s="434"/>
    </row>
    <row r="723" spans="3:19" ht="18" customHeight="1">
      <c r="C723" s="260">
        <f t="shared" si="5"/>
        <v>707</v>
      </c>
      <c r="D723" s="70"/>
      <c r="E723" s="269" t="s">
        <v>703</v>
      </c>
      <c r="F723" s="292"/>
      <c r="G723" s="429"/>
      <c r="H723" s="429"/>
      <c r="I723" s="429"/>
      <c r="J723" s="429"/>
      <c r="K723" s="429"/>
      <c r="L723" s="429"/>
      <c r="M723" s="425"/>
      <c r="N723" s="270" t="s">
        <v>1388</v>
      </c>
      <c r="O723" s="270" t="s">
        <v>705</v>
      </c>
      <c r="P723" s="270" t="s">
        <v>1388</v>
      </c>
      <c r="Q723" s="177" t="s">
        <v>1388</v>
      </c>
      <c r="R723" s="434"/>
      <c r="S723" s="434"/>
    </row>
    <row r="724" spans="3:19" ht="18" customHeight="1">
      <c r="C724" s="260">
        <f t="shared" si="5"/>
        <v>708</v>
      </c>
      <c r="D724" s="70"/>
      <c r="E724" s="269" t="s">
        <v>703</v>
      </c>
      <c r="F724" s="292"/>
      <c r="G724" s="429"/>
      <c r="H724" s="429"/>
      <c r="I724" s="429"/>
      <c r="J724" s="429"/>
      <c r="K724" s="429"/>
      <c r="L724" s="429"/>
      <c r="M724" s="425"/>
      <c r="N724" s="270" t="s">
        <v>1389</v>
      </c>
      <c r="O724" s="270" t="s">
        <v>705</v>
      </c>
      <c r="P724" s="270" t="s">
        <v>1389</v>
      </c>
      <c r="Q724" s="177" t="s">
        <v>1389</v>
      </c>
      <c r="R724" s="434"/>
      <c r="S724" s="434"/>
    </row>
    <row r="725" spans="3:19" ht="18" customHeight="1">
      <c r="C725" s="260">
        <f t="shared" si="5"/>
        <v>709</v>
      </c>
      <c r="D725" s="70"/>
      <c r="E725" s="269" t="s">
        <v>703</v>
      </c>
      <c r="F725" s="292"/>
      <c r="G725" s="429"/>
      <c r="H725" s="429"/>
      <c r="I725" s="429"/>
      <c r="J725" s="429"/>
      <c r="K725" s="429"/>
      <c r="L725" s="429"/>
      <c r="M725" s="425"/>
      <c r="N725" s="270" t="s">
        <v>1390</v>
      </c>
      <c r="O725" s="270" t="s">
        <v>705</v>
      </c>
      <c r="P725" s="270" t="s">
        <v>1390</v>
      </c>
      <c r="Q725" s="177" t="s">
        <v>1390</v>
      </c>
      <c r="R725" s="434"/>
      <c r="S725" s="434"/>
    </row>
    <row r="726" spans="3:19" ht="18" customHeight="1">
      <c r="C726" s="260">
        <f t="shared" si="5"/>
        <v>710</v>
      </c>
      <c r="D726" s="70"/>
      <c r="E726" s="269" t="s">
        <v>703</v>
      </c>
      <c r="F726" s="292"/>
      <c r="G726" s="429"/>
      <c r="H726" s="429"/>
      <c r="I726" s="429"/>
      <c r="J726" s="429"/>
      <c r="K726" s="429"/>
      <c r="L726" s="429"/>
      <c r="M726" s="425"/>
      <c r="N726" s="270" t="s">
        <v>1391</v>
      </c>
      <c r="O726" s="270" t="s">
        <v>705</v>
      </c>
      <c r="P726" s="270" t="s">
        <v>1391</v>
      </c>
      <c r="Q726" s="177" t="s">
        <v>1391</v>
      </c>
      <c r="R726" s="434"/>
      <c r="S726" s="434"/>
    </row>
    <row r="727" spans="3:19" ht="18" customHeight="1">
      <c r="C727" s="260">
        <f t="shared" si="5"/>
        <v>711</v>
      </c>
      <c r="D727" s="70"/>
      <c r="E727" s="269" t="s">
        <v>703</v>
      </c>
      <c r="F727" s="292"/>
      <c r="G727" s="429"/>
      <c r="H727" s="429"/>
      <c r="I727" s="429"/>
      <c r="J727" s="429"/>
      <c r="K727" s="429"/>
      <c r="L727" s="429"/>
      <c r="M727" s="425"/>
      <c r="N727" s="270" t="s">
        <v>1392</v>
      </c>
      <c r="O727" s="270" t="s">
        <v>705</v>
      </c>
      <c r="P727" s="270" t="s">
        <v>1392</v>
      </c>
      <c r="Q727" s="177" t="s">
        <v>1392</v>
      </c>
      <c r="R727" s="434"/>
      <c r="S727" s="434"/>
    </row>
    <row r="728" spans="3:19" ht="18" customHeight="1">
      <c r="C728" s="260">
        <f t="shared" si="5"/>
        <v>712</v>
      </c>
      <c r="D728" s="70"/>
      <c r="E728" s="269" t="s">
        <v>703</v>
      </c>
      <c r="F728" s="292"/>
      <c r="G728" s="429"/>
      <c r="H728" s="429"/>
      <c r="I728" s="429"/>
      <c r="J728" s="429"/>
      <c r="K728" s="429"/>
      <c r="L728" s="429"/>
      <c r="M728" s="425"/>
      <c r="N728" s="270" t="s">
        <v>1393</v>
      </c>
      <c r="O728" s="270" t="s">
        <v>705</v>
      </c>
      <c r="P728" s="270" t="s">
        <v>1393</v>
      </c>
      <c r="Q728" s="177" t="s">
        <v>1393</v>
      </c>
      <c r="R728" s="434"/>
      <c r="S728" s="434"/>
    </row>
    <row r="729" spans="3:19" ht="18" customHeight="1">
      <c r="C729" s="260">
        <f t="shared" si="5"/>
        <v>713</v>
      </c>
      <c r="D729" s="70"/>
      <c r="E729" s="269" t="s">
        <v>703</v>
      </c>
      <c r="F729" s="292"/>
      <c r="G729" s="429"/>
      <c r="H729" s="429"/>
      <c r="I729" s="429"/>
      <c r="J729" s="429"/>
      <c r="K729" s="429"/>
      <c r="L729" s="429"/>
      <c r="M729" s="425"/>
      <c r="N729" s="270" t="s">
        <v>1394</v>
      </c>
      <c r="O729" s="270" t="s">
        <v>705</v>
      </c>
      <c r="P729" s="270" t="s">
        <v>1394</v>
      </c>
      <c r="Q729" s="177" t="s">
        <v>1394</v>
      </c>
      <c r="R729" s="434"/>
      <c r="S729" s="434"/>
    </row>
    <row r="730" spans="3:19" ht="18" customHeight="1">
      <c r="C730" s="260">
        <f t="shared" si="5"/>
        <v>714</v>
      </c>
      <c r="D730" s="70"/>
      <c r="E730" s="269" t="s">
        <v>703</v>
      </c>
      <c r="F730" s="292"/>
      <c r="G730" s="429"/>
      <c r="H730" s="429"/>
      <c r="I730" s="429"/>
      <c r="J730" s="429"/>
      <c r="K730" s="429"/>
      <c r="L730" s="429"/>
      <c r="M730" s="425"/>
      <c r="N730" s="270" t="s">
        <v>1395</v>
      </c>
      <c r="O730" s="270" t="s">
        <v>705</v>
      </c>
      <c r="P730" s="270" t="s">
        <v>1395</v>
      </c>
      <c r="Q730" s="177" t="s">
        <v>1395</v>
      </c>
      <c r="R730" s="434"/>
      <c r="S730" s="434"/>
    </row>
    <row r="731" spans="3:19" ht="18" customHeight="1">
      <c r="C731" s="260">
        <f t="shared" si="5"/>
        <v>715</v>
      </c>
      <c r="D731" s="70"/>
      <c r="E731" s="269" t="s">
        <v>703</v>
      </c>
      <c r="F731" s="292"/>
      <c r="G731" s="429"/>
      <c r="H731" s="429"/>
      <c r="I731" s="429"/>
      <c r="J731" s="429"/>
      <c r="K731" s="429"/>
      <c r="L731" s="429"/>
      <c r="M731" s="425"/>
      <c r="N731" s="270" t="s">
        <v>1396</v>
      </c>
      <c r="O731" s="270" t="s">
        <v>705</v>
      </c>
      <c r="P731" s="270" t="s">
        <v>1396</v>
      </c>
      <c r="Q731" s="177" t="s">
        <v>1396</v>
      </c>
      <c r="R731" s="434"/>
      <c r="S731" s="434"/>
    </row>
    <row r="732" spans="3:19" ht="18" customHeight="1">
      <c r="C732" s="260">
        <f t="shared" si="5"/>
        <v>716</v>
      </c>
      <c r="D732" s="70"/>
      <c r="E732" s="269" t="s">
        <v>703</v>
      </c>
      <c r="F732" s="292"/>
      <c r="G732" s="429"/>
      <c r="H732" s="429"/>
      <c r="I732" s="429"/>
      <c r="J732" s="429"/>
      <c r="K732" s="429"/>
      <c r="L732" s="429"/>
      <c r="M732" s="425"/>
      <c r="N732" s="270" t="s">
        <v>1397</v>
      </c>
      <c r="O732" s="270" t="s">
        <v>705</v>
      </c>
      <c r="P732" s="270" t="s">
        <v>1397</v>
      </c>
      <c r="Q732" s="177" t="s">
        <v>1397</v>
      </c>
      <c r="R732" s="434"/>
      <c r="S732" s="434"/>
    </row>
    <row r="733" spans="3:19" ht="18" customHeight="1">
      <c r="C733" s="260">
        <f t="shared" si="5"/>
        <v>717</v>
      </c>
      <c r="D733" s="70"/>
      <c r="E733" s="269" t="s">
        <v>703</v>
      </c>
      <c r="F733" s="292"/>
      <c r="G733" s="429"/>
      <c r="H733" s="429"/>
      <c r="I733" s="429"/>
      <c r="J733" s="429"/>
      <c r="K733" s="429"/>
      <c r="L733" s="429"/>
      <c r="M733" s="425"/>
      <c r="N733" s="270" t="s">
        <v>1398</v>
      </c>
      <c r="O733" s="270" t="s">
        <v>705</v>
      </c>
      <c r="P733" s="270" t="s">
        <v>1398</v>
      </c>
      <c r="Q733" s="177" t="s">
        <v>1398</v>
      </c>
      <c r="R733" s="434"/>
      <c r="S733" s="434"/>
    </row>
    <row r="734" spans="3:19" ht="18" customHeight="1">
      <c r="C734" s="260">
        <f t="shared" si="5"/>
        <v>718</v>
      </c>
      <c r="D734" s="70"/>
      <c r="E734" s="269" t="s">
        <v>703</v>
      </c>
      <c r="F734" s="292"/>
      <c r="G734" s="429"/>
      <c r="H734" s="429"/>
      <c r="I734" s="429"/>
      <c r="J734" s="429"/>
      <c r="K734" s="429"/>
      <c r="L734" s="429"/>
      <c r="M734" s="425"/>
      <c r="N734" s="270" t="s">
        <v>1399</v>
      </c>
      <c r="O734" s="270" t="s">
        <v>705</v>
      </c>
      <c r="P734" s="270" t="s">
        <v>1399</v>
      </c>
      <c r="Q734" s="177" t="s">
        <v>1399</v>
      </c>
      <c r="R734" s="434"/>
      <c r="S734" s="434"/>
    </row>
    <row r="735" spans="3:19" ht="18" customHeight="1">
      <c r="C735" s="260">
        <f t="shared" si="5"/>
        <v>719</v>
      </c>
      <c r="D735" s="70"/>
      <c r="E735" s="269" t="s">
        <v>703</v>
      </c>
      <c r="F735" s="292"/>
      <c r="G735" s="429"/>
      <c r="H735" s="429"/>
      <c r="I735" s="429"/>
      <c r="J735" s="429"/>
      <c r="K735" s="429"/>
      <c r="L735" s="429"/>
      <c r="M735" s="425"/>
      <c r="N735" s="270" t="s">
        <v>1400</v>
      </c>
      <c r="O735" s="270" t="s">
        <v>705</v>
      </c>
      <c r="P735" s="270" t="s">
        <v>1400</v>
      </c>
      <c r="Q735" s="177" t="s">
        <v>1400</v>
      </c>
      <c r="R735" s="434"/>
      <c r="S735" s="434"/>
    </row>
    <row r="736" spans="3:19" ht="18" customHeight="1">
      <c r="C736" s="260">
        <f t="shared" si="5"/>
        <v>720</v>
      </c>
      <c r="D736" s="70"/>
      <c r="E736" s="269" t="s">
        <v>703</v>
      </c>
      <c r="F736" s="292"/>
      <c r="G736" s="429"/>
      <c r="H736" s="429"/>
      <c r="I736" s="429"/>
      <c r="J736" s="429"/>
      <c r="K736" s="429"/>
      <c r="L736" s="429"/>
      <c r="M736" s="425"/>
      <c r="N736" s="270" t="s">
        <v>1401</v>
      </c>
      <c r="O736" s="270" t="s">
        <v>705</v>
      </c>
      <c r="P736" s="270" t="s">
        <v>1401</v>
      </c>
      <c r="Q736" s="177" t="s">
        <v>1401</v>
      </c>
      <c r="R736" s="434"/>
      <c r="S736" s="434"/>
    </row>
    <row r="737" spans="3:19" ht="18" customHeight="1">
      <c r="C737" s="260">
        <f t="shared" si="5"/>
        <v>721</v>
      </c>
      <c r="D737" s="70"/>
      <c r="E737" s="269" t="s">
        <v>703</v>
      </c>
      <c r="F737" s="292"/>
      <c r="G737" s="429"/>
      <c r="H737" s="429"/>
      <c r="I737" s="429"/>
      <c r="J737" s="429"/>
      <c r="K737" s="429"/>
      <c r="L737" s="429"/>
      <c r="M737" s="425"/>
      <c r="N737" s="270" t="s">
        <v>1402</v>
      </c>
      <c r="O737" s="270" t="s">
        <v>705</v>
      </c>
      <c r="P737" s="270" t="s">
        <v>1402</v>
      </c>
      <c r="Q737" s="177" t="s">
        <v>1402</v>
      </c>
      <c r="R737" s="434"/>
      <c r="S737" s="434"/>
    </row>
    <row r="738" spans="3:19" ht="18" customHeight="1">
      <c r="C738" s="260">
        <f t="shared" si="5"/>
        <v>722</v>
      </c>
      <c r="D738" s="70"/>
      <c r="E738" s="269" t="s">
        <v>703</v>
      </c>
      <c r="F738" s="292"/>
      <c r="G738" s="429"/>
      <c r="H738" s="429"/>
      <c r="I738" s="429"/>
      <c r="J738" s="429"/>
      <c r="K738" s="429"/>
      <c r="L738" s="429"/>
      <c r="M738" s="425"/>
      <c r="N738" s="270" t="s">
        <v>1403</v>
      </c>
      <c r="O738" s="270" t="s">
        <v>705</v>
      </c>
      <c r="P738" s="270" t="s">
        <v>1403</v>
      </c>
      <c r="Q738" s="177" t="s">
        <v>1403</v>
      </c>
      <c r="R738" s="434"/>
      <c r="S738" s="434"/>
    </row>
    <row r="739" spans="3:19" ht="18" customHeight="1">
      <c r="C739" s="260">
        <f t="shared" si="5"/>
        <v>723</v>
      </c>
      <c r="D739" s="70"/>
      <c r="E739" s="269" t="s">
        <v>703</v>
      </c>
      <c r="F739" s="292"/>
      <c r="G739" s="429"/>
      <c r="H739" s="429"/>
      <c r="I739" s="429"/>
      <c r="J739" s="429"/>
      <c r="K739" s="429"/>
      <c r="L739" s="429"/>
      <c r="M739" s="425"/>
      <c r="N739" s="270" t="s">
        <v>1404</v>
      </c>
      <c r="O739" s="270" t="s">
        <v>705</v>
      </c>
      <c r="P739" s="270" t="s">
        <v>1404</v>
      </c>
      <c r="Q739" s="177" t="s">
        <v>1404</v>
      </c>
      <c r="R739" s="434"/>
      <c r="S739" s="434"/>
    </row>
    <row r="740" spans="3:19" ht="18" customHeight="1">
      <c r="C740" s="260">
        <f t="shared" si="5"/>
        <v>724</v>
      </c>
      <c r="D740" s="70"/>
      <c r="E740" s="269" t="s">
        <v>703</v>
      </c>
      <c r="F740" s="292"/>
      <c r="G740" s="429"/>
      <c r="H740" s="429"/>
      <c r="I740" s="429"/>
      <c r="J740" s="429"/>
      <c r="K740" s="429"/>
      <c r="L740" s="429"/>
      <c r="M740" s="425"/>
      <c r="N740" s="270" t="s">
        <v>1405</v>
      </c>
      <c r="O740" s="270" t="s">
        <v>705</v>
      </c>
      <c r="P740" s="270" t="s">
        <v>1405</v>
      </c>
      <c r="Q740" s="177" t="s">
        <v>1405</v>
      </c>
      <c r="R740" s="434"/>
      <c r="S740" s="434"/>
    </row>
    <row r="741" spans="3:19" ht="18" customHeight="1">
      <c r="C741" s="260">
        <f t="shared" si="5"/>
        <v>725</v>
      </c>
      <c r="D741" s="70"/>
      <c r="E741" s="269" t="s">
        <v>703</v>
      </c>
      <c r="F741" s="292"/>
      <c r="G741" s="429"/>
      <c r="H741" s="429"/>
      <c r="I741" s="429"/>
      <c r="J741" s="429"/>
      <c r="K741" s="429"/>
      <c r="L741" s="429"/>
      <c r="M741" s="425"/>
      <c r="N741" s="270" t="s">
        <v>1406</v>
      </c>
      <c r="O741" s="270" t="s">
        <v>705</v>
      </c>
      <c r="P741" s="270" t="s">
        <v>1406</v>
      </c>
      <c r="Q741" s="177" t="s">
        <v>1406</v>
      </c>
      <c r="R741" s="434"/>
      <c r="S741" s="434"/>
    </row>
    <row r="742" spans="3:19" ht="18" customHeight="1">
      <c r="C742" s="260">
        <f t="shared" si="5"/>
        <v>726</v>
      </c>
      <c r="D742" s="70"/>
      <c r="E742" s="269" t="s">
        <v>703</v>
      </c>
      <c r="F742" s="292"/>
      <c r="G742" s="429"/>
      <c r="H742" s="429"/>
      <c r="I742" s="429"/>
      <c r="J742" s="429"/>
      <c r="K742" s="429"/>
      <c r="L742" s="429"/>
      <c r="M742" s="425"/>
      <c r="N742" s="270" t="s">
        <v>1407</v>
      </c>
      <c r="O742" s="270" t="s">
        <v>705</v>
      </c>
      <c r="P742" s="270" t="s">
        <v>1407</v>
      </c>
      <c r="Q742" s="177" t="s">
        <v>1407</v>
      </c>
      <c r="R742" s="434"/>
      <c r="S742" s="434"/>
    </row>
    <row r="743" spans="3:19" ht="18" customHeight="1">
      <c r="C743" s="260">
        <f t="shared" si="5"/>
        <v>727</v>
      </c>
      <c r="D743" s="70"/>
      <c r="E743" s="269" t="s">
        <v>703</v>
      </c>
      <c r="F743" s="292"/>
      <c r="G743" s="429"/>
      <c r="H743" s="429"/>
      <c r="I743" s="429"/>
      <c r="J743" s="429"/>
      <c r="K743" s="429"/>
      <c r="L743" s="429"/>
      <c r="M743" s="425"/>
      <c r="N743" s="270" t="s">
        <v>1408</v>
      </c>
      <c r="O743" s="270" t="s">
        <v>705</v>
      </c>
      <c r="P743" s="270" t="s">
        <v>1408</v>
      </c>
      <c r="Q743" s="177" t="s">
        <v>1408</v>
      </c>
      <c r="R743" s="434"/>
      <c r="S743" s="434"/>
    </row>
    <row r="744" spans="3:19" ht="18" customHeight="1">
      <c r="C744" s="260">
        <f t="shared" si="5"/>
        <v>728</v>
      </c>
      <c r="D744" s="70"/>
      <c r="E744" s="269" t="s">
        <v>703</v>
      </c>
      <c r="F744" s="292"/>
      <c r="G744" s="429"/>
      <c r="H744" s="429"/>
      <c r="I744" s="429"/>
      <c r="J744" s="429"/>
      <c r="K744" s="429"/>
      <c r="L744" s="429"/>
      <c r="M744" s="425"/>
      <c r="N744" s="270" t="s">
        <v>1409</v>
      </c>
      <c r="O744" s="270" t="s">
        <v>705</v>
      </c>
      <c r="P744" s="270" t="s">
        <v>1409</v>
      </c>
      <c r="Q744" s="177" t="s">
        <v>1409</v>
      </c>
      <c r="R744" s="434"/>
      <c r="S744" s="434"/>
    </row>
    <row r="745" spans="3:19" ht="18" customHeight="1">
      <c r="C745" s="260">
        <f t="shared" si="5"/>
        <v>729</v>
      </c>
      <c r="D745" s="70"/>
      <c r="E745" s="269" t="s">
        <v>703</v>
      </c>
      <c r="F745" s="292"/>
      <c r="G745" s="429"/>
      <c r="H745" s="429"/>
      <c r="I745" s="429"/>
      <c r="J745" s="429"/>
      <c r="K745" s="429"/>
      <c r="L745" s="429"/>
      <c r="M745" s="425"/>
      <c r="N745" s="270" t="s">
        <v>1410</v>
      </c>
      <c r="O745" s="270" t="s">
        <v>705</v>
      </c>
      <c r="P745" s="270" t="s">
        <v>1410</v>
      </c>
      <c r="Q745" s="177" t="s">
        <v>1410</v>
      </c>
      <c r="R745" s="434"/>
      <c r="S745" s="434"/>
    </row>
    <row r="746" spans="3:19" ht="18" customHeight="1">
      <c r="C746" s="260">
        <f t="shared" si="5"/>
        <v>730</v>
      </c>
      <c r="D746" s="70"/>
      <c r="E746" s="269" t="s">
        <v>703</v>
      </c>
      <c r="F746" s="292"/>
      <c r="G746" s="429"/>
      <c r="H746" s="429"/>
      <c r="I746" s="429"/>
      <c r="J746" s="429"/>
      <c r="K746" s="429"/>
      <c r="L746" s="429"/>
      <c r="M746" s="425"/>
      <c r="N746" s="270" t="s">
        <v>1411</v>
      </c>
      <c r="O746" s="270" t="s">
        <v>705</v>
      </c>
      <c r="P746" s="270" t="s">
        <v>1411</v>
      </c>
      <c r="Q746" s="177" t="s">
        <v>1411</v>
      </c>
      <c r="R746" s="434"/>
      <c r="S746" s="434"/>
    </row>
    <row r="747" spans="3:19" ht="18" customHeight="1">
      <c r="C747" s="260">
        <f t="shared" si="5"/>
        <v>731</v>
      </c>
      <c r="D747" s="70"/>
      <c r="E747" s="269" t="s">
        <v>703</v>
      </c>
      <c r="F747" s="292"/>
      <c r="G747" s="429"/>
      <c r="H747" s="429"/>
      <c r="I747" s="429"/>
      <c r="J747" s="429"/>
      <c r="K747" s="429"/>
      <c r="L747" s="429"/>
      <c r="M747" s="425"/>
      <c r="N747" s="270" t="s">
        <v>1412</v>
      </c>
      <c r="O747" s="270" t="s">
        <v>705</v>
      </c>
      <c r="P747" s="270" t="s">
        <v>1412</v>
      </c>
      <c r="Q747" s="177" t="s">
        <v>1412</v>
      </c>
      <c r="R747" s="434"/>
      <c r="S747" s="434"/>
    </row>
    <row r="748" spans="3:19" ht="18" customHeight="1">
      <c r="C748" s="260">
        <f t="shared" si="5"/>
        <v>732</v>
      </c>
      <c r="D748" s="70"/>
      <c r="E748" s="269" t="s">
        <v>703</v>
      </c>
      <c r="F748" s="292"/>
      <c r="G748" s="429"/>
      <c r="H748" s="429"/>
      <c r="I748" s="429"/>
      <c r="J748" s="429"/>
      <c r="K748" s="429"/>
      <c r="L748" s="429"/>
      <c r="M748" s="425"/>
      <c r="N748" s="270" t="s">
        <v>1413</v>
      </c>
      <c r="O748" s="270" t="s">
        <v>705</v>
      </c>
      <c r="P748" s="270" t="s">
        <v>1413</v>
      </c>
      <c r="Q748" s="177" t="s">
        <v>1413</v>
      </c>
      <c r="R748" s="434"/>
      <c r="S748" s="434"/>
    </row>
    <row r="749" spans="3:19" ht="18" customHeight="1">
      <c r="C749" s="260">
        <f t="shared" si="5"/>
        <v>733</v>
      </c>
      <c r="D749" s="70"/>
      <c r="E749" s="269" t="s">
        <v>703</v>
      </c>
      <c r="F749" s="292"/>
      <c r="G749" s="429"/>
      <c r="H749" s="429"/>
      <c r="I749" s="429"/>
      <c r="J749" s="429"/>
      <c r="K749" s="429"/>
      <c r="L749" s="429"/>
      <c r="M749" s="425"/>
      <c r="N749" s="270" t="s">
        <v>1414</v>
      </c>
      <c r="O749" s="270" t="s">
        <v>705</v>
      </c>
      <c r="P749" s="270" t="s">
        <v>1414</v>
      </c>
      <c r="Q749" s="177" t="s">
        <v>1414</v>
      </c>
      <c r="R749" s="434"/>
      <c r="S749" s="434"/>
    </row>
    <row r="750" spans="3:19" ht="18" customHeight="1">
      <c r="C750" s="260">
        <f t="shared" si="5"/>
        <v>734</v>
      </c>
      <c r="D750" s="70"/>
      <c r="E750" s="269" t="s">
        <v>703</v>
      </c>
      <c r="F750" s="292"/>
      <c r="G750" s="429"/>
      <c r="H750" s="429"/>
      <c r="I750" s="429"/>
      <c r="J750" s="429"/>
      <c r="K750" s="429"/>
      <c r="L750" s="429"/>
      <c r="M750" s="425"/>
      <c r="N750" s="270" t="s">
        <v>1415</v>
      </c>
      <c r="O750" s="270" t="s">
        <v>705</v>
      </c>
      <c r="P750" s="270" t="s">
        <v>1415</v>
      </c>
      <c r="Q750" s="177" t="s">
        <v>1415</v>
      </c>
      <c r="R750" s="434"/>
      <c r="S750" s="434"/>
    </row>
    <row r="751" spans="3:19" ht="18" customHeight="1">
      <c r="C751" s="260">
        <f t="shared" si="5"/>
        <v>735</v>
      </c>
      <c r="D751" s="70"/>
      <c r="E751" s="269" t="s">
        <v>703</v>
      </c>
      <c r="F751" s="292"/>
      <c r="G751" s="429"/>
      <c r="H751" s="429"/>
      <c r="I751" s="429"/>
      <c r="J751" s="429"/>
      <c r="K751" s="429"/>
      <c r="L751" s="429"/>
      <c r="M751" s="425"/>
      <c r="N751" s="270" t="s">
        <v>1416</v>
      </c>
      <c r="O751" s="270" t="s">
        <v>705</v>
      </c>
      <c r="P751" s="270" t="s">
        <v>1416</v>
      </c>
      <c r="Q751" s="177" t="s">
        <v>1416</v>
      </c>
      <c r="R751" s="434"/>
      <c r="S751" s="434"/>
    </row>
    <row r="752" spans="3:19" ht="18" customHeight="1">
      <c r="C752" s="260">
        <f t="shared" si="5"/>
        <v>736</v>
      </c>
      <c r="D752" s="70"/>
      <c r="E752" s="269" t="s">
        <v>703</v>
      </c>
      <c r="F752" s="292"/>
      <c r="G752" s="429"/>
      <c r="H752" s="429"/>
      <c r="I752" s="429"/>
      <c r="J752" s="429"/>
      <c r="K752" s="429"/>
      <c r="L752" s="429"/>
      <c r="M752" s="425"/>
      <c r="N752" s="270" t="s">
        <v>1417</v>
      </c>
      <c r="O752" s="270" t="s">
        <v>705</v>
      </c>
      <c r="P752" s="270" t="s">
        <v>1417</v>
      </c>
      <c r="Q752" s="177" t="s">
        <v>1417</v>
      </c>
      <c r="R752" s="434"/>
      <c r="S752" s="434"/>
    </row>
    <row r="753" spans="3:19" ht="18" customHeight="1">
      <c r="C753" s="260">
        <f t="shared" si="5"/>
        <v>737</v>
      </c>
      <c r="D753" s="70"/>
      <c r="E753" s="269" t="s">
        <v>703</v>
      </c>
      <c r="F753" s="292"/>
      <c r="G753" s="429"/>
      <c r="H753" s="429"/>
      <c r="I753" s="429"/>
      <c r="J753" s="429"/>
      <c r="K753" s="429"/>
      <c r="L753" s="429"/>
      <c r="M753" s="425"/>
      <c r="N753" s="270" t="s">
        <v>1418</v>
      </c>
      <c r="O753" s="270" t="s">
        <v>705</v>
      </c>
      <c r="P753" s="270" t="s">
        <v>1418</v>
      </c>
      <c r="Q753" s="177" t="s">
        <v>1418</v>
      </c>
      <c r="R753" s="434"/>
      <c r="S753" s="434"/>
    </row>
    <row r="754" spans="3:19" ht="18" customHeight="1">
      <c r="C754" s="260">
        <f t="shared" si="5"/>
        <v>738</v>
      </c>
      <c r="D754" s="70"/>
      <c r="E754" s="269" t="s">
        <v>703</v>
      </c>
      <c r="F754" s="292"/>
      <c r="G754" s="429"/>
      <c r="H754" s="429"/>
      <c r="I754" s="429"/>
      <c r="J754" s="429"/>
      <c r="K754" s="429"/>
      <c r="L754" s="429"/>
      <c r="M754" s="425"/>
      <c r="N754" s="270" t="s">
        <v>1419</v>
      </c>
      <c r="O754" s="270" t="s">
        <v>705</v>
      </c>
      <c r="P754" s="270" t="s">
        <v>1419</v>
      </c>
      <c r="Q754" s="177" t="s">
        <v>1419</v>
      </c>
      <c r="R754" s="434"/>
      <c r="S754" s="434"/>
    </row>
    <row r="755" spans="3:19" ht="18" customHeight="1">
      <c r="C755" s="260">
        <f t="shared" si="5"/>
        <v>739</v>
      </c>
      <c r="D755" s="70"/>
      <c r="E755" s="269" t="s">
        <v>703</v>
      </c>
      <c r="F755" s="292"/>
      <c r="G755" s="429"/>
      <c r="H755" s="429"/>
      <c r="I755" s="429"/>
      <c r="J755" s="429"/>
      <c r="K755" s="429"/>
      <c r="L755" s="429"/>
      <c r="M755" s="425"/>
      <c r="N755" s="270" t="s">
        <v>1420</v>
      </c>
      <c r="O755" s="270" t="s">
        <v>705</v>
      </c>
      <c r="P755" s="270" t="s">
        <v>1420</v>
      </c>
      <c r="Q755" s="177" t="s">
        <v>1420</v>
      </c>
      <c r="R755" s="434"/>
      <c r="S755" s="434"/>
    </row>
    <row r="756" spans="3:19" ht="18" customHeight="1">
      <c r="C756" s="260">
        <f t="shared" si="5"/>
        <v>740</v>
      </c>
      <c r="D756" s="70"/>
      <c r="E756" s="269" t="s">
        <v>703</v>
      </c>
      <c r="F756" s="292"/>
      <c r="G756" s="429"/>
      <c r="H756" s="429"/>
      <c r="I756" s="429"/>
      <c r="J756" s="429"/>
      <c r="K756" s="429"/>
      <c r="L756" s="429"/>
      <c r="M756" s="425"/>
      <c r="N756" s="270" t="s">
        <v>1421</v>
      </c>
      <c r="O756" s="270" t="s">
        <v>705</v>
      </c>
      <c r="P756" s="270" t="s">
        <v>1421</v>
      </c>
      <c r="Q756" s="177" t="s">
        <v>1421</v>
      </c>
      <c r="R756" s="434"/>
      <c r="S756" s="434"/>
    </row>
    <row r="757" spans="3:19" ht="18" customHeight="1">
      <c r="C757" s="260">
        <f t="shared" si="5"/>
        <v>741</v>
      </c>
      <c r="D757" s="70"/>
      <c r="E757" s="269" t="s">
        <v>703</v>
      </c>
      <c r="F757" s="292"/>
      <c r="G757" s="429"/>
      <c r="H757" s="429"/>
      <c r="I757" s="429"/>
      <c r="J757" s="429"/>
      <c r="K757" s="429"/>
      <c r="L757" s="429"/>
      <c r="M757" s="425"/>
      <c r="N757" s="270" t="s">
        <v>1422</v>
      </c>
      <c r="O757" s="270" t="s">
        <v>705</v>
      </c>
      <c r="P757" s="270" t="s">
        <v>1422</v>
      </c>
      <c r="Q757" s="177" t="s">
        <v>1422</v>
      </c>
      <c r="R757" s="434"/>
      <c r="S757" s="434"/>
    </row>
    <row r="758" spans="3:19" ht="18" customHeight="1">
      <c r="C758" s="260">
        <f t="shared" si="5"/>
        <v>742</v>
      </c>
      <c r="D758" s="70"/>
      <c r="E758" s="269" t="s">
        <v>703</v>
      </c>
      <c r="F758" s="292"/>
      <c r="G758" s="429"/>
      <c r="H758" s="429"/>
      <c r="I758" s="429"/>
      <c r="J758" s="429"/>
      <c r="K758" s="429"/>
      <c r="L758" s="429"/>
      <c r="M758" s="425"/>
      <c r="N758" s="270" t="s">
        <v>1423</v>
      </c>
      <c r="O758" s="270" t="s">
        <v>705</v>
      </c>
      <c r="P758" s="270" t="s">
        <v>1423</v>
      </c>
      <c r="Q758" s="177" t="s">
        <v>1423</v>
      </c>
      <c r="R758" s="434"/>
      <c r="S758" s="434"/>
    </row>
    <row r="759" spans="3:19" ht="18" customHeight="1">
      <c r="C759" s="260">
        <f t="shared" si="5"/>
        <v>743</v>
      </c>
      <c r="D759" s="70"/>
      <c r="E759" s="269" t="s">
        <v>703</v>
      </c>
      <c r="F759" s="292"/>
      <c r="G759" s="429"/>
      <c r="H759" s="429"/>
      <c r="I759" s="429"/>
      <c r="J759" s="429"/>
      <c r="K759" s="429"/>
      <c r="L759" s="429"/>
      <c r="M759" s="425"/>
      <c r="N759" s="270" t="s">
        <v>1424</v>
      </c>
      <c r="O759" s="270" t="s">
        <v>705</v>
      </c>
      <c r="P759" s="270" t="s">
        <v>1424</v>
      </c>
      <c r="Q759" s="177" t="s">
        <v>1424</v>
      </c>
      <c r="R759" s="434"/>
      <c r="S759" s="434"/>
    </row>
    <row r="760" spans="3:19" ht="18" customHeight="1">
      <c r="C760" s="260">
        <f t="shared" si="5"/>
        <v>744</v>
      </c>
      <c r="D760" s="70"/>
      <c r="E760" s="269" t="s">
        <v>703</v>
      </c>
      <c r="F760" s="292"/>
      <c r="G760" s="429"/>
      <c r="H760" s="429"/>
      <c r="I760" s="429"/>
      <c r="J760" s="429"/>
      <c r="K760" s="429"/>
      <c r="L760" s="429"/>
      <c r="M760" s="425"/>
      <c r="N760" s="270" t="s">
        <v>1425</v>
      </c>
      <c r="O760" s="270" t="s">
        <v>705</v>
      </c>
      <c r="P760" s="270" t="s">
        <v>1425</v>
      </c>
      <c r="Q760" s="177" t="s">
        <v>1425</v>
      </c>
      <c r="R760" s="434"/>
      <c r="S760" s="434"/>
    </row>
    <row r="761" spans="3:19" ht="18" customHeight="1">
      <c r="C761" s="260">
        <f t="shared" si="5"/>
        <v>745</v>
      </c>
      <c r="D761" s="70"/>
      <c r="E761" s="269" t="s">
        <v>703</v>
      </c>
      <c r="F761" s="292"/>
      <c r="G761" s="429"/>
      <c r="H761" s="429"/>
      <c r="I761" s="429"/>
      <c r="J761" s="429"/>
      <c r="K761" s="429"/>
      <c r="L761" s="429"/>
      <c r="M761" s="425"/>
      <c r="N761" s="270" t="s">
        <v>1426</v>
      </c>
      <c r="O761" s="270" t="s">
        <v>705</v>
      </c>
      <c r="P761" s="270" t="s">
        <v>1426</v>
      </c>
      <c r="Q761" s="177" t="s">
        <v>1426</v>
      </c>
      <c r="R761" s="434"/>
      <c r="S761" s="434"/>
    </row>
    <row r="762" spans="3:19" ht="18" customHeight="1">
      <c r="C762" s="260">
        <f t="shared" si="5"/>
        <v>746</v>
      </c>
      <c r="D762" s="70"/>
      <c r="E762" s="269" t="s">
        <v>703</v>
      </c>
      <c r="F762" s="292"/>
      <c r="G762" s="429"/>
      <c r="H762" s="429"/>
      <c r="I762" s="429"/>
      <c r="J762" s="429"/>
      <c r="K762" s="429"/>
      <c r="L762" s="429"/>
      <c r="M762" s="425"/>
      <c r="N762" s="270" t="s">
        <v>1427</v>
      </c>
      <c r="O762" s="270" t="s">
        <v>705</v>
      </c>
      <c r="P762" s="270" t="s">
        <v>1427</v>
      </c>
      <c r="Q762" s="177" t="s">
        <v>1427</v>
      </c>
      <c r="R762" s="434"/>
      <c r="S762" s="434"/>
    </row>
    <row r="763" spans="3:19" ht="18" customHeight="1">
      <c r="C763" s="260">
        <f t="shared" si="5"/>
        <v>747</v>
      </c>
      <c r="D763" s="70"/>
      <c r="E763" s="269" t="s">
        <v>703</v>
      </c>
      <c r="F763" s="292"/>
      <c r="G763" s="429"/>
      <c r="H763" s="429"/>
      <c r="I763" s="429"/>
      <c r="J763" s="429"/>
      <c r="K763" s="429"/>
      <c r="L763" s="429"/>
      <c r="M763" s="425"/>
      <c r="N763" s="270" t="s">
        <v>1428</v>
      </c>
      <c r="O763" s="270" t="s">
        <v>705</v>
      </c>
      <c r="P763" s="270" t="s">
        <v>1428</v>
      </c>
      <c r="Q763" s="177" t="s">
        <v>1428</v>
      </c>
      <c r="R763" s="434"/>
      <c r="S763" s="434"/>
    </row>
    <row r="764" spans="3:19" ht="18" customHeight="1">
      <c r="C764" s="260">
        <f t="shared" si="5"/>
        <v>748</v>
      </c>
      <c r="D764" s="70"/>
      <c r="E764" s="269" t="s">
        <v>703</v>
      </c>
      <c r="F764" s="292"/>
      <c r="G764" s="429"/>
      <c r="H764" s="429"/>
      <c r="I764" s="429"/>
      <c r="J764" s="429"/>
      <c r="K764" s="429"/>
      <c r="L764" s="429"/>
      <c r="M764" s="425"/>
      <c r="N764" s="270" t="s">
        <v>1429</v>
      </c>
      <c r="O764" s="270" t="s">
        <v>705</v>
      </c>
      <c r="P764" s="270" t="s">
        <v>1429</v>
      </c>
      <c r="Q764" s="177" t="s">
        <v>1429</v>
      </c>
      <c r="R764" s="434"/>
      <c r="S764" s="434"/>
    </row>
    <row r="765" spans="3:19" ht="18" customHeight="1">
      <c r="C765" s="260">
        <f t="shared" si="5"/>
        <v>749</v>
      </c>
      <c r="D765" s="70"/>
      <c r="E765" s="269" t="s">
        <v>703</v>
      </c>
      <c r="F765" s="292"/>
      <c r="G765" s="429"/>
      <c r="H765" s="429"/>
      <c r="I765" s="429"/>
      <c r="J765" s="429"/>
      <c r="K765" s="429"/>
      <c r="L765" s="429"/>
      <c r="M765" s="425"/>
      <c r="N765" s="270" t="s">
        <v>1430</v>
      </c>
      <c r="O765" s="270" t="s">
        <v>705</v>
      </c>
      <c r="P765" s="270" t="s">
        <v>1430</v>
      </c>
      <c r="Q765" s="177" t="s">
        <v>1430</v>
      </c>
      <c r="R765" s="434"/>
      <c r="S765" s="434"/>
    </row>
    <row r="766" spans="3:19" ht="18" customHeight="1">
      <c r="C766" s="260">
        <f t="shared" si="5"/>
        <v>750</v>
      </c>
      <c r="D766" s="70"/>
      <c r="E766" s="269" t="s">
        <v>703</v>
      </c>
      <c r="F766" s="292"/>
      <c r="G766" s="429"/>
      <c r="H766" s="429"/>
      <c r="I766" s="429"/>
      <c r="J766" s="429"/>
      <c r="K766" s="429"/>
      <c r="L766" s="429"/>
      <c r="M766" s="425"/>
      <c r="N766" s="270" t="s">
        <v>1431</v>
      </c>
      <c r="O766" s="270" t="s">
        <v>705</v>
      </c>
      <c r="P766" s="270" t="s">
        <v>1431</v>
      </c>
      <c r="Q766" s="177" t="s">
        <v>1431</v>
      </c>
      <c r="R766" s="434"/>
      <c r="S766" s="434"/>
    </row>
    <row r="767" spans="3:19" ht="18" customHeight="1">
      <c r="C767" s="260">
        <f t="shared" si="5"/>
        <v>751</v>
      </c>
      <c r="D767" s="70"/>
      <c r="E767" s="269" t="s">
        <v>703</v>
      </c>
      <c r="F767" s="292"/>
      <c r="G767" s="429"/>
      <c r="H767" s="429"/>
      <c r="I767" s="429"/>
      <c r="J767" s="429"/>
      <c r="K767" s="429"/>
      <c r="L767" s="429"/>
      <c r="M767" s="425"/>
      <c r="N767" s="270" t="s">
        <v>1432</v>
      </c>
      <c r="O767" s="270" t="s">
        <v>705</v>
      </c>
      <c r="P767" s="270" t="s">
        <v>1432</v>
      </c>
      <c r="Q767" s="177" t="s">
        <v>1432</v>
      </c>
      <c r="R767" s="434"/>
      <c r="S767" s="434"/>
    </row>
    <row r="768" spans="3:19" ht="18" customHeight="1">
      <c r="C768" s="260">
        <f t="shared" si="5"/>
        <v>752</v>
      </c>
      <c r="D768" s="70"/>
      <c r="E768" s="269" t="s">
        <v>703</v>
      </c>
      <c r="F768" s="292"/>
      <c r="G768" s="429"/>
      <c r="H768" s="429"/>
      <c r="I768" s="429"/>
      <c r="J768" s="429"/>
      <c r="K768" s="429"/>
      <c r="L768" s="429"/>
      <c r="M768" s="425"/>
      <c r="N768" s="270" t="s">
        <v>1433</v>
      </c>
      <c r="O768" s="270" t="s">
        <v>705</v>
      </c>
      <c r="P768" s="270" t="s">
        <v>1433</v>
      </c>
      <c r="Q768" s="177" t="s">
        <v>1433</v>
      </c>
      <c r="R768" s="434"/>
      <c r="S768" s="434"/>
    </row>
    <row r="769" spans="3:19" ht="18" customHeight="1">
      <c r="C769" s="260">
        <f t="shared" si="5"/>
        <v>753</v>
      </c>
      <c r="D769" s="70"/>
      <c r="E769" s="269" t="s">
        <v>703</v>
      </c>
      <c r="F769" s="292"/>
      <c r="G769" s="429"/>
      <c r="H769" s="429"/>
      <c r="I769" s="429"/>
      <c r="J769" s="429"/>
      <c r="K769" s="429"/>
      <c r="L769" s="429"/>
      <c r="M769" s="425"/>
      <c r="N769" s="270" t="s">
        <v>1434</v>
      </c>
      <c r="O769" s="270" t="s">
        <v>705</v>
      </c>
      <c r="P769" s="270" t="s">
        <v>1434</v>
      </c>
      <c r="Q769" s="177" t="s">
        <v>1434</v>
      </c>
      <c r="R769" s="434"/>
      <c r="S769" s="434"/>
    </row>
    <row r="770" spans="3:19" ht="18" customHeight="1">
      <c r="C770" s="260">
        <f t="shared" si="5"/>
        <v>754</v>
      </c>
      <c r="D770" s="70"/>
      <c r="E770" s="269" t="s">
        <v>703</v>
      </c>
      <c r="F770" s="292"/>
      <c r="G770" s="429"/>
      <c r="H770" s="429"/>
      <c r="I770" s="429"/>
      <c r="J770" s="429"/>
      <c r="K770" s="429"/>
      <c r="L770" s="429"/>
      <c r="M770" s="425"/>
      <c r="N770" s="270" t="s">
        <v>1435</v>
      </c>
      <c r="O770" s="270" t="s">
        <v>705</v>
      </c>
      <c r="P770" s="270" t="s">
        <v>1435</v>
      </c>
      <c r="Q770" s="177" t="s">
        <v>1435</v>
      </c>
      <c r="R770" s="434"/>
      <c r="S770" s="434"/>
    </row>
    <row r="771" spans="3:19" ht="18" customHeight="1">
      <c r="C771" s="260">
        <f t="shared" si="5"/>
        <v>755</v>
      </c>
      <c r="D771" s="70"/>
      <c r="E771" s="269" t="s">
        <v>703</v>
      </c>
      <c r="F771" s="292"/>
      <c r="G771" s="429"/>
      <c r="H771" s="429"/>
      <c r="I771" s="429"/>
      <c r="J771" s="429"/>
      <c r="K771" s="429"/>
      <c r="L771" s="429"/>
      <c r="M771" s="425"/>
      <c r="N771" s="270" t="s">
        <v>1436</v>
      </c>
      <c r="O771" s="270" t="s">
        <v>705</v>
      </c>
      <c r="P771" s="270" t="s">
        <v>1436</v>
      </c>
      <c r="Q771" s="177" t="s">
        <v>1436</v>
      </c>
      <c r="R771" s="434"/>
      <c r="S771" s="434"/>
    </row>
    <row r="772" spans="3:19" ht="18" customHeight="1">
      <c r="C772" s="260">
        <f t="shared" si="5"/>
        <v>756</v>
      </c>
      <c r="D772" s="70"/>
      <c r="E772" s="269" t="s">
        <v>703</v>
      </c>
      <c r="F772" s="292"/>
      <c r="G772" s="429"/>
      <c r="H772" s="429"/>
      <c r="I772" s="429"/>
      <c r="J772" s="429"/>
      <c r="K772" s="429"/>
      <c r="L772" s="429"/>
      <c r="M772" s="425"/>
      <c r="N772" s="270" t="s">
        <v>1437</v>
      </c>
      <c r="O772" s="270" t="s">
        <v>705</v>
      </c>
      <c r="P772" s="270" t="s">
        <v>1437</v>
      </c>
      <c r="Q772" s="177" t="s">
        <v>1437</v>
      </c>
      <c r="R772" s="434"/>
      <c r="S772" s="434"/>
    </row>
    <row r="773" spans="3:19" ht="18" customHeight="1">
      <c r="C773" s="260">
        <f t="shared" si="5"/>
        <v>757</v>
      </c>
      <c r="D773" s="70"/>
      <c r="E773" s="269" t="s">
        <v>703</v>
      </c>
      <c r="F773" s="292"/>
      <c r="G773" s="429"/>
      <c r="H773" s="429"/>
      <c r="I773" s="429"/>
      <c r="J773" s="429"/>
      <c r="K773" s="429"/>
      <c r="L773" s="429"/>
      <c r="M773" s="425"/>
      <c r="N773" s="270" t="s">
        <v>1438</v>
      </c>
      <c r="O773" s="270" t="s">
        <v>705</v>
      </c>
      <c r="P773" s="270" t="s">
        <v>1438</v>
      </c>
      <c r="Q773" s="177" t="s">
        <v>1438</v>
      </c>
      <c r="R773" s="434"/>
      <c r="S773" s="434"/>
    </row>
    <row r="774" spans="3:19" ht="18" customHeight="1">
      <c r="C774" s="260">
        <f t="shared" si="5"/>
        <v>758</v>
      </c>
      <c r="D774" s="70"/>
      <c r="E774" s="269" t="s">
        <v>703</v>
      </c>
      <c r="F774" s="292"/>
      <c r="G774" s="429"/>
      <c r="H774" s="429"/>
      <c r="I774" s="429"/>
      <c r="J774" s="429"/>
      <c r="K774" s="429"/>
      <c r="L774" s="429"/>
      <c r="M774" s="425"/>
      <c r="N774" s="270" t="s">
        <v>1439</v>
      </c>
      <c r="O774" s="270" t="s">
        <v>705</v>
      </c>
      <c r="P774" s="270" t="s">
        <v>1439</v>
      </c>
      <c r="Q774" s="177" t="s">
        <v>1439</v>
      </c>
      <c r="R774" s="434"/>
      <c r="S774" s="434"/>
    </row>
    <row r="775" spans="3:19" ht="18" customHeight="1">
      <c r="C775" s="260">
        <f t="shared" si="5"/>
        <v>759</v>
      </c>
      <c r="D775" s="70"/>
      <c r="E775" s="269" t="s">
        <v>703</v>
      </c>
      <c r="F775" s="292"/>
      <c r="G775" s="429"/>
      <c r="H775" s="429"/>
      <c r="I775" s="429"/>
      <c r="J775" s="429"/>
      <c r="K775" s="429"/>
      <c r="L775" s="429"/>
      <c r="M775" s="425"/>
      <c r="N775" s="270" t="s">
        <v>1440</v>
      </c>
      <c r="O775" s="270" t="s">
        <v>705</v>
      </c>
      <c r="P775" s="270" t="s">
        <v>1440</v>
      </c>
      <c r="Q775" s="177" t="s">
        <v>1440</v>
      </c>
      <c r="R775" s="434"/>
      <c r="S775" s="434"/>
    </row>
    <row r="776" spans="3:19" ht="18" customHeight="1">
      <c r="C776" s="260">
        <f t="shared" si="5"/>
        <v>760</v>
      </c>
      <c r="D776" s="70"/>
      <c r="E776" s="269" t="s">
        <v>703</v>
      </c>
      <c r="F776" s="292"/>
      <c r="G776" s="429"/>
      <c r="H776" s="429"/>
      <c r="I776" s="429"/>
      <c r="J776" s="429"/>
      <c r="K776" s="429"/>
      <c r="L776" s="429"/>
      <c r="M776" s="425"/>
      <c r="N776" s="270" t="s">
        <v>1441</v>
      </c>
      <c r="O776" s="270" t="s">
        <v>705</v>
      </c>
      <c r="P776" s="270" t="s">
        <v>1441</v>
      </c>
      <c r="Q776" s="177" t="s">
        <v>1441</v>
      </c>
      <c r="R776" s="434"/>
      <c r="S776" s="434"/>
    </row>
    <row r="777" spans="3:19" ht="18" customHeight="1">
      <c r="C777" s="260">
        <f t="shared" si="5"/>
        <v>761</v>
      </c>
      <c r="D777" s="70"/>
      <c r="E777" s="269" t="s">
        <v>703</v>
      </c>
      <c r="F777" s="292"/>
      <c r="G777" s="429"/>
      <c r="H777" s="429"/>
      <c r="I777" s="429"/>
      <c r="J777" s="429"/>
      <c r="K777" s="429"/>
      <c r="L777" s="429"/>
      <c r="M777" s="425"/>
      <c r="N777" s="270" t="s">
        <v>1442</v>
      </c>
      <c r="O777" s="270" t="s">
        <v>705</v>
      </c>
      <c r="P777" s="270" t="s">
        <v>1442</v>
      </c>
      <c r="Q777" s="177" t="s">
        <v>1442</v>
      </c>
      <c r="R777" s="434"/>
      <c r="S777" s="434"/>
    </row>
    <row r="778" spans="3:19" ht="18" customHeight="1">
      <c r="C778" s="260">
        <f t="shared" si="5"/>
        <v>762</v>
      </c>
      <c r="D778" s="70"/>
      <c r="E778" s="269" t="s">
        <v>703</v>
      </c>
      <c r="F778" s="292"/>
      <c r="G778" s="429"/>
      <c r="H778" s="429"/>
      <c r="I778" s="429"/>
      <c r="J778" s="429"/>
      <c r="K778" s="429"/>
      <c r="L778" s="429"/>
      <c r="M778" s="425"/>
      <c r="N778" s="270" t="s">
        <v>1443</v>
      </c>
      <c r="O778" s="270" t="s">
        <v>705</v>
      </c>
      <c r="P778" s="270" t="s">
        <v>1443</v>
      </c>
      <c r="Q778" s="177" t="s">
        <v>1443</v>
      </c>
      <c r="R778" s="434"/>
      <c r="S778" s="434"/>
    </row>
    <row r="779" spans="3:19" ht="18" customHeight="1">
      <c r="C779" s="260">
        <f t="shared" si="5"/>
        <v>763</v>
      </c>
      <c r="D779" s="70"/>
      <c r="E779" s="269" t="s">
        <v>703</v>
      </c>
      <c r="F779" s="292"/>
      <c r="G779" s="429"/>
      <c r="H779" s="429"/>
      <c r="I779" s="429"/>
      <c r="J779" s="429"/>
      <c r="K779" s="429"/>
      <c r="L779" s="429"/>
      <c r="M779" s="425"/>
      <c r="N779" s="270" t="s">
        <v>1444</v>
      </c>
      <c r="O779" s="270" t="s">
        <v>705</v>
      </c>
      <c r="P779" s="270" t="s">
        <v>1444</v>
      </c>
      <c r="Q779" s="177" t="s">
        <v>1444</v>
      </c>
      <c r="R779" s="434"/>
      <c r="S779" s="434"/>
    </row>
    <row r="780" spans="3:19" ht="18" customHeight="1">
      <c r="C780" s="260">
        <f t="shared" si="5"/>
        <v>764</v>
      </c>
      <c r="D780" s="70"/>
      <c r="E780" s="269" t="s">
        <v>703</v>
      </c>
      <c r="F780" s="292"/>
      <c r="G780" s="429"/>
      <c r="H780" s="429"/>
      <c r="I780" s="429"/>
      <c r="J780" s="429"/>
      <c r="K780" s="429"/>
      <c r="L780" s="429"/>
      <c r="M780" s="425"/>
      <c r="N780" s="270" t="s">
        <v>1445</v>
      </c>
      <c r="O780" s="270" t="s">
        <v>705</v>
      </c>
      <c r="P780" s="270" t="s">
        <v>1445</v>
      </c>
      <c r="Q780" s="177" t="s">
        <v>1445</v>
      </c>
      <c r="R780" s="434"/>
      <c r="S780" s="434"/>
    </row>
    <row r="781" spans="3:19" ht="18" customHeight="1">
      <c r="C781" s="260">
        <f t="shared" si="5"/>
        <v>765</v>
      </c>
      <c r="D781" s="70"/>
      <c r="E781" s="269" t="s">
        <v>703</v>
      </c>
      <c r="F781" s="292"/>
      <c r="G781" s="429"/>
      <c r="H781" s="429"/>
      <c r="I781" s="429"/>
      <c r="J781" s="429"/>
      <c r="K781" s="429"/>
      <c r="L781" s="429"/>
      <c r="M781" s="425"/>
      <c r="N781" s="270" t="s">
        <v>1446</v>
      </c>
      <c r="O781" s="270" t="s">
        <v>705</v>
      </c>
      <c r="P781" s="270" t="s">
        <v>1446</v>
      </c>
      <c r="Q781" s="177" t="s">
        <v>1446</v>
      </c>
      <c r="R781" s="434"/>
      <c r="S781" s="434"/>
    </row>
    <row r="782" spans="3:19" ht="18" customHeight="1">
      <c r="C782" s="260">
        <f t="shared" si="5"/>
        <v>766</v>
      </c>
      <c r="D782" s="70"/>
      <c r="E782" s="269" t="s">
        <v>703</v>
      </c>
      <c r="F782" s="292"/>
      <c r="G782" s="429"/>
      <c r="H782" s="429"/>
      <c r="I782" s="429"/>
      <c r="J782" s="429"/>
      <c r="K782" s="429"/>
      <c r="L782" s="429"/>
      <c r="M782" s="425"/>
      <c r="N782" s="270" t="s">
        <v>1447</v>
      </c>
      <c r="O782" s="270" t="s">
        <v>705</v>
      </c>
      <c r="P782" s="270" t="s">
        <v>1447</v>
      </c>
      <c r="Q782" s="177" t="s">
        <v>1447</v>
      </c>
      <c r="R782" s="434"/>
      <c r="S782" s="434"/>
    </row>
    <row r="783" spans="3:19" ht="18" customHeight="1">
      <c r="C783" s="260">
        <f t="shared" si="5"/>
        <v>767</v>
      </c>
      <c r="D783" s="70"/>
      <c r="E783" s="269" t="s">
        <v>703</v>
      </c>
      <c r="F783" s="292"/>
      <c r="G783" s="429"/>
      <c r="H783" s="429"/>
      <c r="I783" s="429"/>
      <c r="J783" s="429"/>
      <c r="K783" s="429"/>
      <c r="L783" s="429"/>
      <c r="M783" s="425"/>
      <c r="N783" s="270" t="s">
        <v>1448</v>
      </c>
      <c r="O783" s="270" t="s">
        <v>705</v>
      </c>
      <c r="P783" s="270" t="s">
        <v>1448</v>
      </c>
      <c r="Q783" s="177" t="s">
        <v>1448</v>
      </c>
      <c r="R783" s="434"/>
      <c r="S783" s="434"/>
    </row>
    <row r="784" spans="3:19" ht="18" customHeight="1">
      <c r="C784" s="260">
        <f t="shared" si="5"/>
        <v>768</v>
      </c>
      <c r="D784" s="70"/>
      <c r="E784" s="269" t="s">
        <v>703</v>
      </c>
      <c r="F784" s="292"/>
      <c r="G784" s="429"/>
      <c r="H784" s="429"/>
      <c r="I784" s="429"/>
      <c r="J784" s="429"/>
      <c r="K784" s="429"/>
      <c r="L784" s="429"/>
      <c r="M784" s="425"/>
      <c r="N784" s="270" t="s">
        <v>1449</v>
      </c>
      <c r="O784" s="270" t="s">
        <v>705</v>
      </c>
      <c r="P784" s="270" t="s">
        <v>1449</v>
      </c>
      <c r="Q784" s="177" t="s">
        <v>1449</v>
      </c>
      <c r="R784" s="434"/>
      <c r="S784" s="434"/>
    </row>
    <row r="785" spans="3:19" ht="18" customHeight="1">
      <c r="C785" s="260">
        <f t="shared" si="5"/>
        <v>769</v>
      </c>
      <c r="D785" s="70"/>
      <c r="E785" s="269" t="s">
        <v>703</v>
      </c>
      <c r="F785" s="292"/>
      <c r="G785" s="429"/>
      <c r="H785" s="429"/>
      <c r="I785" s="429"/>
      <c r="J785" s="429"/>
      <c r="K785" s="429"/>
      <c r="L785" s="429"/>
      <c r="M785" s="425"/>
      <c r="N785" s="270" t="s">
        <v>1450</v>
      </c>
      <c r="O785" s="270" t="s">
        <v>705</v>
      </c>
      <c r="P785" s="270" t="s">
        <v>1450</v>
      </c>
      <c r="Q785" s="177" t="s">
        <v>1450</v>
      </c>
      <c r="R785" s="434"/>
      <c r="S785" s="434"/>
    </row>
    <row r="786" spans="3:19" ht="18" customHeight="1">
      <c r="C786" s="260">
        <f t="shared" si="5"/>
        <v>770</v>
      </c>
      <c r="D786" s="70"/>
      <c r="E786" s="269" t="s">
        <v>703</v>
      </c>
      <c r="F786" s="292"/>
      <c r="G786" s="429"/>
      <c r="H786" s="429"/>
      <c r="I786" s="429"/>
      <c r="J786" s="429"/>
      <c r="K786" s="429"/>
      <c r="L786" s="429"/>
      <c r="M786" s="425"/>
      <c r="N786" s="270" t="s">
        <v>1451</v>
      </c>
      <c r="O786" s="270" t="s">
        <v>705</v>
      </c>
      <c r="P786" s="270" t="s">
        <v>1451</v>
      </c>
      <c r="Q786" s="177" t="s">
        <v>1451</v>
      </c>
      <c r="R786" s="434"/>
      <c r="S786" s="434"/>
    </row>
    <row r="787" spans="3:19" ht="18" customHeight="1">
      <c r="C787" s="260">
        <f t="shared" si="5"/>
        <v>771</v>
      </c>
      <c r="D787" s="70"/>
      <c r="E787" s="269" t="s">
        <v>703</v>
      </c>
      <c r="F787" s="292"/>
      <c r="G787" s="429"/>
      <c r="H787" s="429"/>
      <c r="I787" s="429"/>
      <c r="J787" s="429"/>
      <c r="K787" s="429"/>
      <c r="L787" s="429"/>
      <c r="M787" s="425"/>
      <c r="N787" s="270" t="s">
        <v>1452</v>
      </c>
      <c r="O787" s="270" t="s">
        <v>705</v>
      </c>
      <c r="P787" s="270" t="s">
        <v>1452</v>
      </c>
      <c r="Q787" s="177" t="s">
        <v>1452</v>
      </c>
      <c r="R787" s="434"/>
      <c r="S787" s="434"/>
    </row>
    <row r="788" spans="3:19" ht="18" customHeight="1">
      <c r="C788" s="260">
        <f t="shared" si="5"/>
        <v>772</v>
      </c>
      <c r="D788" s="70"/>
      <c r="E788" s="269" t="s">
        <v>703</v>
      </c>
      <c r="F788" s="292"/>
      <c r="G788" s="429"/>
      <c r="H788" s="429"/>
      <c r="I788" s="429"/>
      <c r="J788" s="429"/>
      <c r="K788" s="429"/>
      <c r="L788" s="429"/>
      <c r="M788" s="425"/>
      <c r="N788" s="270" t="s">
        <v>1453</v>
      </c>
      <c r="O788" s="270" t="s">
        <v>705</v>
      </c>
      <c r="P788" s="270" t="s">
        <v>1453</v>
      </c>
      <c r="Q788" s="177" t="s">
        <v>1453</v>
      </c>
      <c r="R788" s="434"/>
      <c r="S788" s="434"/>
    </row>
    <row r="789" spans="3:19" ht="18" customHeight="1">
      <c r="C789" s="260">
        <f t="shared" si="5"/>
        <v>773</v>
      </c>
      <c r="D789" s="70"/>
      <c r="E789" s="269" t="s">
        <v>703</v>
      </c>
      <c r="F789" s="292"/>
      <c r="G789" s="429"/>
      <c r="H789" s="429"/>
      <c r="I789" s="429"/>
      <c r="J789" s="429"/>
      <c r="K789" s="429"/>
      <c r="L789" s="429"/>
      <c r="M789" s="425"/>
      <c r="N789" s="270" t="s">
        <v>1454</v>
      </c>
      <c r="O789" s="270" t="s">
        <v>705</v>
      </c>
      <c r="P789" s="270" t="s">
        <v>1454</v>
      </c>
      <c r="Q789" s="177" t="s">
        <v>1454</v>
      </c>
      <c r="R789" s="434"/>
      <c r="S789" s="434"/>
    </row>
    <row r="790" spans="3:19" ht="18" customHeight="1">
      <c r="C790" s="260">
        <f t="shared" si="5"/>
        <v>774</v>
      </c>
      <c r="D790" s="70"/>
      <c r="E790" s="269" t="s">
        <v>703</v>
      </c>
      <c r="F790" s="292"/>
      <c r="G790" s="429"/>
      <c r="H790" s="429"/>
      <c r="I790" s="429"/>
      <c r="J790" s="429"/>
      <c r="K790" s="429"/>
      <c r="L790" s="429"/>
      <c r="M790" s="425"/>
      <c r="N790" s="270" t="s">
        <v>1455</v>
      </c>
      <c r="O790" s="270" t="s">
        <v>705</v>
      </c>
      <c r="P790" s="270" t="s">
        <v>1455</v>
      </c>
      <c r="Q790" s="177" t="s">
        <v>1455</v>
      </c>
      <c r="R790" s="434"/>
      <c r="S790" s="434"/>
    </row>
    <row r="791" spans="3:19" ht="18" customHeight="1">
      <c r="C791" s="260">
        <f t="shared" si="5"/>
        <v>775</v>
      </c>
      <c r="D791" s="70"/>
      <c r="E791" s="269" t="s">
        <v>703</v>
      </c>
      <c r="F791" s="292"/>
      <c r="G791" s="429"/>
      <c r="H791" s="429"/>
      <c r="I791" s="429"/>
      <c r="J791" s="429"/>
      <c r="K791" s="429"/>
      <c r="L791" s="429"/>
      <c r="M791" s="425"/>
      <c r="N791" s="270" t="s">
        <v>1456</v>
      </c>
      <c r="O791" s="270" t="s">
        <v>705</v>
      </c>
      <c r="P791" s="270" t="s">
        <v>1456</v>
      </c>
      <c r="Q791" s="177" t="s">
        <v>1456</v>
      </c>
      <c r="R791" s="434"/>
      <c r="S791" s="434"/>
    </row>
    <row r="792" spans="3:19" ht="18" customHeight="1">
      <c r="C792" s="260">
        <f t="shared" si="5"/>
        <v>776</v>
      </c>
      <c r="D792" s="70"/>
      <c r="E792" s="269" t="s">
        <v>703</v>
      </c>
      <c r="F792" s="292"/>
      <c r="G792" s="429"/>
      <c r="H792" s="429"/>
      <c r="I792" s="429"/>
      <c r="J792" s="429"/>
      <c r="K792" s="429"/>
      <c r="L792" s="429"/>
      <c r="M792" s="425"/>
      <c r="N792" s="270" t="s">
        <v>1457</v>
      </c>
      <c r="O792" s="270" t="s">
        <v>705</v>
      </c>
      <c r="P792" s="270" t="s">
        <v>1457</v>
      </c>
      <c r="Q792" s="177" t="s">
        <v>1457</v>
      </c>
      <c r="R792" s="434"/>
      <c r="S792" s="434"/>
    </row>
    <row r="793" spans="3:19" ht="18" customHeight="1">
      <c r="C793" s="260">
        <f t="shared" si="5"/>
        <v>777</v>
      </c>
      <c r="D793" s="70"/>
      <c r="E793" s="269" t="s">
        <v>703</v>
      </c>
      <c r="F793" s="292"/>
      <c r="G793" s="429"/>
      <c r="H793" s="429"/>
      <c r="I793" s="429"/>
      <c r="J793" s="429"/>
      <c r="K793" s="429"/>
      <c r="L793" s="429"/>
      <c r="M793" s="425"/>
      <c r="N793" s="270" t="s">
        <v>1458</v>
      </c>
      <c r="O793" s="270" t="s">
        <v>705</v>
      </c>
      <c r="P793" s="270" t="s">
        <v>1458</v>
      </c>
      <c r="Q793" s="177" t="s">
        <v>1458</v>
      </c>
      <c r="R793" s="434"/>
      <c r="S793" s="434"/>
    </row>
    <row r="794" spans="3:19" ht="18" customHeight="1">
      <c r="C794" s="260">
        <f t="shared" si="5"/>
        <v>778</v>
      </c>
      <c r="D794" s="70"/>
      <c r="E794" s="269" t="s">
        <v>703</v>
      </c>
      <c r="F794" s="292"/>
      <c r="G794" s="429"/>
      <c r="H794" s="429"/>
      <c r="I794" s="429"/>
      <c r="J794" s="429"/>
      <c r="K794" s="429"/>
      <c r="L794" s="429"/>
      <c r="M794" s="425"/>
      <c r="N794" s="270" t="s">
        <v>1459</v>
      </c>
      <c r="O794" s="270" t="s">
        <v>705</v>
      </c>
      <c r="P794" s="270" t="s">
        <v>1459</v>
      </c>
      <c r="Q794" s="177" t="s">
        <v>1459</v>
      </c>
      <c r="R794" s="434"/>
      <c r="S794" s="434"/>
    </row>
    <row r="795" spans="3:19" ht="18" customHeight="1">
      <c r="C795" s="260">
        <f t="shared" si="5"/>
        <v>779</v>
      </c>
      <c r="D795" s="70"/>
      <c r="E795" s="269" t="s">
        <v>703</v>
      </c>
      <c r="F795" s="292"/>
      <c r="G795" s="429"/>
      <c r="H795" s="429"/>
      <c r="I795" s="429"/>
      <c r="J795" s="429"/>
      <c r="K795" s="429"/>
      <c r="L795" s="429"/>
      <c r="M795" s="425"/>
      <c r="N795" s="270" t="s">
        <v>1460</v>
      </c>
      <c r="O795" s="270" t="s">
        <v>705</v>
      </c>
      <c r="P795" s="270" t="s">
        <v>1460</v>
      </c>
      <c r="Q795" s="177" t="s">
        <v>1460</v>
      </c>
      <c r="R795" s="434"/>
      <c r="S795" s="434"/>
    </row>
    <row r="796" spans="3:19" ht="18" customHeight="1">
      <c r="C796" s="260">
        <f t="shared" si="5"/>
        <v>780</v>
      </c>
      <c r="D796" s="70"/>
      <c r="E796" s="269" t="s">
        <v>703</v>
      </c>
      <c r="F796" s="292"/>
      <c r="G796" s="429"/>
      <c r="H796" s="429"/>
      <c r="I796" s="429"/>
      <c r="J796" s="429"/>
      <c r="K796" s="429"/>
      <c r="L796" s="429"/>
      <c r="M796" s="425"/>
      <c r="N796" s="270" t="s">
        <v>1461</v>
      </c>
      <c r="O796" s="270" t="s">
        <v>705</v>
      </c>
      <c r="P796" s="270" t="s">
        <v>1461</v>
      </c>
      <c r="Q796" s="177" t="s">
        <v>1461</v>
      </c>
      <c r="R796" s="434"/>
      <c r="S796" s="434"/>
    </row>
    <row r="797" spans="3:19" ht="18" customHeight="1">
      <c r="C797" s="260">
        <f t="shared" si="5"/>
        <v>781</v>
      </c>
      <c r="D797" s="70"/>
      <c r="E797" s="269" t="s">
        <v>703</v>
      </c>
      <c r="F797" s="292"/>
      <c r="G797" s="429"/>
      <c r="H797" s="429"/>
      <c r="I797" s="429"/>
      <c r="J797" s="429"/>
      <c r="K797" s="429"/>
      <c r="L797" s="429"/>
      <c r="M797" s="425"/>
      <c r="N797" s="270" t="s">
        <v>1462</v>
      </c>
      <c r="O797" s="270" t="s">
        <v>705</v>
      </c>
      <c r="P797" s="270" t="s">
        <v>1462</v>
      </c>
      <c r="Q797" s="177" t="s">
        <v>1462</v>
      </c>
      <c r="R797" s="434"/>
      <c r="S797" s="434"/>
    </row>
    <row r="798" spans="3:19" ht="18" customHeight="1">
      <c r="C798" s="260">
        <f t="shared" si="5"/>
        <v>782</v>
      </c>
      <c r="D798" s="70"/>
      <c r="E798" s="269" t="s">
        <v>703</v>
      </c>
      <c r="F798" s="292"/>
      <c r="G798" s="429"/>
      <c r="H798" s="429"/>
      <c r="I798" s="429"/>
      <c r="J798" s="429"/>
      <c r="K798" s="429"/>
      <c r="L798" s="429"/>
      <c r="M798" s="425"/>
      <c r="N798" s="270" t="s">
        <v>1463</v>
      </c>
      <c r="O798" s="270" t="s">
        <v>705</v>
      </c>
      <c r="P798" s="270" t="s">
        <v>1463</v>
      </c>
      <c r="Q798" s="177" t="s">
        <v>1463</v>
      </c>
      <c r="R798" s="434"/>
      <c r="S798" s="434"/>
    </row>
    <row r="799" spans="3:19" ht="18" customHeight="1">
      <c r="C799" s="260">
        <f t="shared" si="5"/>
        <v>783</v>
      </c>
      <c r="D799" s="70"/>
      <c r="E799" s="269" t="s">
        <v>703</v>
      </c>
      <c r="F799" s="292"/>
      <c r="G799" s="429"/>
      <c r="H799" s="429"/>
      <c r="I799" s="429"/>
      <c r="J799" s="429"/>
      <c r="K799" s="429"/>
      <c r="L799" s="429"/>
      <c r="M799" s="425"/>
      <c r="N799" s="270" t="s">
        <v>1464</v>
      </c>
      <c r="O799" s="270" t="s">
        <v>705</v>
      </c>
      <c r="P799" s="270" t="s">
        <v>1464</v>
      </c>
      <c r="Q799" s="177" t="s">
        <v>1464</v>
      </c>
      <c r="R799" s="434"/>
      <c r="S799" s="434"/>
    </row>
    <row r="800" spans="3:19" ht="18" customHeight="1">
      <c r="C800" s="260">
        <f t="shared" si="5"/>
        <v>784</v>
      </c>
      <c r="D800" s="70"/>
      <c r="E800" s="269" t="s">
        <v>703</v>
      </c>
      <c r="F800" s="292"/>
      <c r="G800" s="429"/>
      <c r="H800" s="429"/>
      <c r="I800" s="429"/>
      <c r="J800" s="429"/>
      <c r="K800" s="429"/>
      <c r="L800" s="429"/>
      <c r="M800" s="425"/>
      <c r="N800" s="270" t="s">
        <v>1465</v>
      </c>
      <c r="O800" s="270" t="s">
        <v>705</v>
      </c>
      <c r="P800" s="270" t="s">
        <v>1465</v>
      </c>
      <c r="Q800" s="177" t="s">
        <v>1465</v>
      </c>
      <c r="R800" s="434"/>
      <c r="S800" s="434"/>
    </row>
    <row r="801" spans="3:19" ht="18" customHeight="1">
      <c r="C801" s="260">
        <f t="shared" si="5"/>
        <v>785</v>
      </c>
      <c r="D801" s="70"/>
      <c r="E801" s="269" t="s">
        <v>703</v>
      </c>
      <c r="F801" s="292"/>
      <c r="G801" s="429"/>
      <c r="H801" s="429"/>
      <c r="I801" s="429"/>
      <c r="J801" s="429"/>
      <c r="K801" s="429"/>
      <c r="L801" s="429"/>
      <c r="M801" s="425"/>
      <c r="N801" s="270" t="s">
        <v>1466</v>
      </c>
      <c r="O801" s="270" t="s">
        <v>705</v>
      </c>
      <c r="P801" s="270" t="s">
        <v>1466</v>
      </c>
      <c r="Q801" s="177" t="s">
        <v>1466</v>
      </c>
      <c r="R801" s="434"/>
      <c r="S801" s="434"/>
    </row>
    <row r="802" spans="3:19" ht="18" customHeight="1">
      <c r="C802" s="260">
        <f t="shared" si="5"/>
        <v>786</v>
      </c>
      <c r="D802" s="70"/>
      <c r="E802" s="269" t="s">
        <v>703</v>
      </c>
      <c r="F802" s="292"/>
      <c r="G802" s="429"/>
      <c r="H802" s="429"/>
      <c r="I802" s="429"/>
      <c r="J802" s="429"/>
      <c r="K802" s="429"/>
      <c r="L802" s="429"/>
      <c r="M802" s="425"/>
      <c r="N802" s="270" t="s">
        <v>1467</v>
      </c>
      <c r="O802" s="270" t="s">
        <v>705</v>
      </c>
      <c r="P802" s="270" t="s">
        <v>1467</v>
      </c>
      <c r="Q802" s="177" t="s">
        <v>1467</v>
      </c>
      <c r="R802" s="434"/>
      <c r="S802" s="434"/>
    </row>
    <row r="803" spans="3:19" ht="18" customHeight="1">
      <c r="C803" s="260">
        <f t="shared" si="5"/>
        <v>787</v>
      </c>
      <c r="D803" s="70"/>
      <c r="E803" s="269" t="s">
        <v>703</v>
      </c>
      <c r="F803" s="292"/>
      <c r="G803" s="429"/>
      <c r="H803" s="429"/>
      <c r="I803" s="429"/>
      <c r="J803" s="429"/>
      <c r="K803" s="429"/>
      <c r="L803" s="429"/>
      <c r="M803" s="425"/>
      <c r="N803" s="270" t="s">
        <v>1468</v>
      </c>
      <c r="O803" s="270" t="s">
        <v>705</v>
      </c>
      <c r="P803" s="270" t="s">
        <v>1468</v>
      </c>
      <c r="Q803" s="177" t="s">
        <v>1468</v>
      </c>
      <c r="R803" s="434"/>
      <c r="S803" s="434"/>
    </row>
    <row r="804" spans="3:19" ht="18" customHeight="1">
      <c r="C804" s="260">
        <f t="shared" si="5"/>
        <v>788</v>
      </c>
      <c r="D804" s="70"/>
      <c r="E804" s="269" t="s">
        <v>703</v>
      </c>
      <c r="F804" s="292"/>
      <c r="G804" s="429"/>
      <c r="H804" s="429"/>
      <c r="I804" s="429"/>
      <c r="J804" s="429"/>
      <c r="K804" s="429"/>
      <c r="L804" s="429"/>
      <c r="M804" s="425"/>
      <c r="N804" s="270" t="s">
        <v>1469</v>
      </c>
      <c r="O804" s="270" t="s">
        <v>705</v>
      </c>
      <c r="P804" s="270" t="s">
        <v>1469</v>
      </c>
      <c r="Q804" s="177" t="s">
        <v>1469</v>
      </c>
      <c r="R804" s="434"/>
      <c r="S804" s="434"/>
    </row>
    <row r="805" spans="3:19" ht="18" customHeight="1">
      <c r="C805" s="260">
        <f t="shared" si="5"/>
        <v>789</v>
      </c>
      <c r="D805" s="70"/>
      <c r="E805" s="269" t="s">
        <v>703</v>
      </c>
      <c r="F805" s="292"/>
      <c r="G805" s="429"/>
      <c r="H805" s="429"/>
      <c r="I805" s="429"/>
      <c r="J805" s="429"/>
      <c r="K805" s="429"/>
      <c r="L805" s="429"/>
      <c r="M805" s="425"/>
      <c r="N805" s="270" t="s">
        <v>1470</v>
      </c>
      <c r="O805" s="270" t="s">
        <v>705</v>
      </c>
      <c r="P805" s="270" t="s">
        <v>1470</v>
      </c>
      <c r="Q805" s="177" t="s">
        <v>1470</v>
      </c>
      <c r="R805" s="434"/>
      <c r="S805" s="434"/>
    </row>
    <row r="806" spans="3:19" ht="18" customHeight="1">
      <c r="C806" s="260">
        <f t="shared" si="5"/>
        <v>790</v>
      </c>
      <c r="D806" s="70"/>
      <c r="E806" s="269" t="s">
        <v>703</v>
      </c>
      <c r="F806" s="292"/>
      <c r="G806" s="429"/>
      <c r="H806" s="429"/>
      <c r="I806" s="429"/>
      <c r="J806" s="429"/>
      <c r="K806" s="429"/>
      <c r="L806" s="429"/>
      <c r="M806" s="425"/>
      <c r="N806" s="270" t="s">
        <v>1471</v>
      </c>
      <c r="O806" s="270" t="s">
        <v>705</v>
      </c>
      <c r="P806" s="270" t="s">
        <v>1471</v>
      </c>
      <c r="Q806" s="177" t="s">
        <v>1471</v>
      </c>
      <c r="R806" s="434"/>
      <c r="S806" s="434"/>
    </row>
    <row r="807" spans="3:19" ht="18" customHeight="1">
      <c r="C807" s="260">
        <f t="shared" si="5"/>
        <v>791</v>
      </c>
      <c r="D807" s="70"/>
      <c r="E807" s="269" t="s">
        <v>703</v>
      </c>
      <c r="F807" s="292"/>
      <c r="G807" s="429"/>
      <c r="H807" s="429"/>
      <c r="I807" s="429"/>
      <c r="J807" s="429"/>
      <c r="K807" s="429"/>
      <c r="L807" s="429"/>
      <c r="M807" s="425"/>
      <c r="N807" s="270" t="s">
        <v>1472</v>
      </c>
      <c r="O807" s="270" t="s">
        <v>705</v>
      </c>
      <c r="P807" s="270" t="s">
        <v>1472</v>
      </c>
      <c r="Q807" s="177" t="s">
        <v>1472</v>
      </c>
      <c r="R807" s="434"/>
      <c r="S807" s="434"/>
    </row>
    <row r="808" spans="3:19" ht="18" customHeight="1">
      <c r="C808" s="260">
        <f t="shared" si="5"/>
        <v>792</v>
      </c>
      <c r="D808" s="70"/>
      <c r="E808" s="269" t="s">
        <v>703</v>
      </c>
      <c r="F808" s="292"/>
      <c r="G808" s="429"/>
      <c r="H808" s="429"/>
      <c r="I808" s="429"/>
      <c r="J808" s="429"/>
      <c r="K808" s="429"/>
      <c r="L808" s="429"/>
      <c r="M808" s="425"/>
      <c r="N808" s="270" t="s">
        <v>1473</v>
      </c>
      <c r="O808" s="270" t="s">
        <v>705</v>
      </c>
      <c r="P808" s="270" t="s">
        <v>1473</v>
      </c>
      <c r="Q808" s="177" t="s">
        <v>1473</v>
      </c>
      <c r="R808" s="434"/>
      <c r="S808" s="434"/>
    </row>
    <row r="809" spans="3:19" ht="18" customHeight="1">
      <c r="C809" s="260">
        <f t="shared" si="5"/>
        <v>793</v>
      </c>
      <c r="D809" s="70"/>
      <c r="E809" s="269" t="s">
        <v>703</v>
      </c>
      <c r="F809" s="292"/>
      <c r="G809" s="429"/>
      <c r="H809" s="429"/>
      <c r="I809" s="429"/>
      <c r="J809" s="429"/>
      <c r="K809" s="429"/>
      <c r="L809" s="429"/>
      <c r="M809" s="425"/>
      <c r="N809" s="270" t="s">
        <v>1474</v>
      </c>
      <c r="O809" s="270" t="s">
        <v>705</v>
      </c>
      <c r="P809" s="270" t="s">
        <v>1474</v>
      </c>
      <c r="Q809" s="177" t="s">
        <v>1474</v>
      </c>
      <c r="R809" s="434"/>
      <c r="S809" s="434"/>
    </row>
    <row r="810" spans="3:19" ht="18" customHeight="1">
      <c r="C810" s="260">
        <f t="shared" si="5"/>
        <v>794</v>
      </c>
      <c r="D810" s="70"/>
      <c r="E810" s="269" t="s">
        <v>703</v>
      </c>
      <c r="F810" s="292"/>
      <c r="G810" s="429"/>
      <c r="H810" s="429"/>
      <c r="I810" s="429"/>
      <c r="J810" s="429"/>
      <c r="K810" s="429"/>
      <c r="L810" s="429"/>
      <c r="M810" s="425"/>
      <c r="N810" s="270" t="s">
        <v>1475</v>
      </c>
      <c r="O810" s="270" t="s">
        <v>705</v>
      </c>
      <c r="P810" s="270" t="s">
        <v>1475</v>
      </c>
      <c r="Q810" s="177" t="s">
        <v>1475</v>
      </c>
      <c r="R810" s="434"/>
      <c r="S810" s="434"/>
    </row>
    <row r="811" spans="3:19" ht="18" customHeight="1">
      <c r="C811" s="260">
        <f t="shared" si="5"/>
        <v>795</v>
      </c>
      <c r="D811" s="70"/>
      <c r="E811" s="269" t="s">
        <v>703</v>
      </c>
      <c r="F811" s="292"/>
      <c r="G811" s="429"/>
      <c r="H811" s="429"/>
      <c r="I811" s="429"/>
      <c r="J811" s="429"/>
      <c r="K811" s="429"/>
      <c r="L811" s="429"/>
      <c r="M811" s="425"/>
      <c r="N811" s="270" t="s">
        <v>1476</v>
      </c>
      <c r="O811" s="270" t="s">
        <v>705</v>
      </c>
      <c r="P811" s="270" t="s">
        <v>1476</v>
      </c>
      <c r="Q811" s="177" t="s">
        <v>1476</v>
      </c>
      <c r="R811" s="434"/>
      <c r="S811" s="434"/>
    </row>
    <row r="812" spans="3:19" ht="18" customHeight="1">
      <c r="C812" s="260">
        <f t="shared" si="5"/>
        <v>796</v>
      </c>
      <c r="D812" s="70"/>
      <c r="E812" s="269" t="s">
        <v>703</v>
      </c>
      <c r="F812" s="292"/>
      <c r="G812" s="429"/>
      <c r="H812" s="429"/>
      <c r="I812" s="429"/>
      <c r="J812" s="429"/>
      <c r="K812" s="429"/>
      <c r="L812" s="429"/>
      <c r="M812" s="425"/>
      <c r="N812" s="270" t="s">
        <v>1477</v>
      </c>
      <c r="O812" s="270" t="s">
        <v>705</v>
      </c>
      <c r="P812" s="270" t="s">
        <v>1477</v>
      </c>
      <c r="Q812" s="177" t="s">
        <v>1477</v>
      </c>
      <c r="R812" s="434"/>
      <c r="S812" s="434"/>
    </row>
    <row r="813" spans="3:19" ht="18" customHeight="1">
      <c r="C813" s="260">
        <f t="shared" si="5"/>
        <v>797</v>
      </c>
      <c r="D813" s="70"/>
      <c r="E813" s="269" t="s">
        <v>703</v>
      </c>
      <c r="F813" s="292"/>
      <c r="G813" s="429"/>
      <c r="H813" s="429"/>
      <c r="I813" s="429"/>
      <c r="J813" s="429"/>
      <c r="K813" s="429"/>
      <c r="L813" s="429"/>
      <c r="M813" s="425"/>
      <c r="N813" s="270" t="s">
        <v>1478</v>
      </c>
      <c r="O813" s="270" t="s">
        <v>705</v>
      </c>
      <c r="P813" s="270" t="s">
        <v>1478</v>
      </c>
      <c r="Q813" s="177" t="s">
        <v>1478</v>
      </c>
      <c r="R813" s="434"/>
      <c r="S813" s="434"/>
    </row>
    <row r="814" spans="3:19" ht="18" customHeight="1">
      <c r="C814" s="260">
        <f t="shared" si="5"/>
        <v>798</v>
      </c>
      <c r="D814" s="70"/>
      <c r="E814" s="269" t="s">
        <v>703</v>
      </c>
      <c r="F814" s="292"/>
      <c r="G814" s="429"/>
      <c r="H814" s="429"/>
      <c r="I814" s="429"/>
      <c r="J814" s="429"/>
      <c r="K814" s="429"/>
      <c r="L814" s="429"/>
      <c r="M814" s="425"/>
      <c r="N814" s="270" t="s">
        <v>1479</v>
      </c>
      <c r="O814" s="270" t="s">
        <v>705</v>
      </c>
      <c r="P814" s="270" t="s">
        <v>1479</v>
      </c>
      <c r="Q814" s="177" t="s">
        <v>1479</v>
      </c>
      <c r="R814" s="434"/>
      <c r="S814" s="434"/>
    </row>
    <row r="815" spans="3:19" ht="18" customHeight="1">
      <c r="C815" s="260">
        <f t="shared" si="5"/>
        <v>799</v>
      </c>
      <c r="D815" s="70"/>
      <c r="E815" s="269" t="s">
        <v>703</v>
      </c>
      <c r="F815" s="292"/>
      <c r="G815" s="429"/>
      <c r="H815" s="429"/>
      <c r="I815" s="429"/>
      <c r="J815" s="429"/>
      <c r="K815" s="429"/>
      <c r="L815" s="429"/>
      <c r="M815" s="425"/>
      <c r="N815" s="270" t="s">
        <v>1480</v>
      </c>
      <c r="O815" s="270" t="s">
        <v>705</v>
      </c>
      <c r="P815" s="270" t="s">
        <v>1480</v>
      </c>
      <c r="Q815" s="177" t="s">
        <v>1480</v>
      </c>
      <c r="R815" s="434"/>
      <c r="S815" s="434"/>
    </row>
    <row r="816" spans="3:19" ht="18" customHeight="1">
      <c r="C816" s="260">
        <f t="shared" si="5"/>
        <v>800</v>
      </c>
      <c r="D816" s="70"/>
      <c r="E816" s="269" t="s">
        <v>703</v>
      </c>
      <c r="F816" s="292"/>
      <c r="G816" s="429"/>
      <c r="H816" s="429"/>
      <c r="I816" s="429"/>
      <c r="J816" s="429"/>
      <c r="K816" s="429"/>
      <c r="L816" s="429"/>
      <c r="M816" s="425"/>
      <c r="N816" s="270" t="s">
        <v>1481</v>
      </c>
      <c r="O816" s="270" t="s">
        <v>705</v>
      </c>
      <c r="P816" s="270" t="s">
        <v>1481</v>
      </c>
      <c r="Q816" s="177" t="s">
        <v>1481</v>
      </c>
      <c r="R816" s="434"/>
      <c r="S816" s="434"/>
    </row>
    <row r="817" spans="3:19" ht="18" customHeight="1">
      <c r="C817" s="260">
        <f t="shared" si="5"/>
        <v>801</v>
      </c>
      <c r="D817" s="70"/>
      <c r="E817" s="269" t="s">
        <v>703</v>
      </c>
      <c r="F817" s="292"/>
      <c r="G817" s="429"/>
      <c r="H817" s="429"/>
      <c r="I817" s="429"/>
      <c r="J817" s="429"/>
      <c r="K817" s="429"/>
      <c r="L817" s="429"/>
      <c r="M817" s="425"/>
      <c r="N817" s="270" t="s">
        <v>1482</v>
      </c>
      <c r="O817" s="270" t="s">
        <v>705</v>
      </c>
      <c r="P817" s="270" t="s">
        <v>1482</v>
      </c>
      <c r="Q817" s="177" t="s">
        <v>1482</v>
      </c>
      <c r="R817" s="434"/>
      <c r="S817" s="434"/>
    </row>
    <row r="818" spans="3:19" ht="18" customHeight="1">
      <c r="C818" s="260">
        <f t="shared" si="5"/>
        <v>802</v>
      </c>
      <c r="D818" s="70"/>
      <c r="E818" s="269" t="s">
        <v>703</v>
      </c>
      <c r="F818" s="292"/>
      <c r="G818" s="429"/>
      <c r="H818" s="429"/>
      <c r="I818" s="429"/>
      <c r="J818" s="429"/>
      <c r="K818" s="429"/>
      <c r="L818" s="429"/>
      <c r="M818" s="425"/>
      <c r="N818" s="270" t="s">
        <v>1483</v>
      </c>
      <c r="O818" s="270" t="s">
        <v>705</v>
      </c>
      <c r="P818" s="270" t="s">
        <v>1483</v>
      </c>
      <c r="Q818" s="177" t="s">
        <v>1483</v>
      </c>
      <c r="R818" s="434"/>
      <c r="S818" s="434"/>
    </row>
    <row r="819" spans="3:19" ht="18" customHeight="1">
      <c r="C819" s="260">
        <f t="shared" si="5"/>
        <v>803</v>
      </c>
      <c r="D819" s="70"/>
      <c r="E819" s="269" t="s">
        <v>703</v>
      </c>
      <c r="F819" s="292"/>
      <c r="G819" s="429"/>
      <c r="H819" s="429"/>
      <c r="I819" s="429"/>
      <c r="J819" s="429"/>
      <c r="K819" s="429"/>
      <c r="L819" s="429"/>
      <c r="M819" s="425"/>
      <c r="N819" s="270" t="s">
        <v>1484</v>
      </c>
      <c r="O819" s="270" t="s">
        <v>705</v>
      </c>
      <c r="P819" s="270" t="s">
        <v>1484</v>
      </c>
      <c r="Q819" s="177" t="s">
        <v>1484</v>
      </c>
      <c r="R819" s="434"/>
      <c r="S819" s="434"/>
    </row>
    <row r="820" spans="3:19" ht="18" customHeight="1">
      <c r="C820" s="260">
        <f t="shared" si="5"/>
        <v>804</v>
      </c>
      <c r="D820" s="70"/>
      <c r="E820" s="269" t="s">
        <v>703</v>
      </c>
      <c r="F820" s="292"/>
      <c r="G820" s="429"/>
      <c r="H820" s="429"/>
      <c r="I820" s="429"/>
      <c r="J820" s="429"/>
      <c r="K820" s="429"/>
      <c r="L820" s="429"/>
      <c r="M820" s="425"/>
      <c r="N820" s="270" t="s">
        <v>1485</v>
      </c>
      <c r="O820" s="270" t="s">
        <v>705</v>
      </c>
      <c r="P820" s="270" t="s">
        <v>1485</v>
      </c>
      <c r="Q820" s="177" t="s">
        <v>1485</v>
      </c>
      <c r="R820" s="434"/>
      <c r="S820" s="434"/>
    </row>
    <row r="821" spans="3:19" ht="18" customHeight="1">
      <c r="C821" s="260">
        <f t="shared" si="5"/>
        <v>805</v>
      </c>
      <c r="D821" s="70"/>
      <c r="E821" s="269" t="s">
        <v>703</v>
      </c>
      <c r="F821" s="292"/>
      <c r="G821" s="429"/>
      <c r="H821" s="429"/>
      <c r="I821" s="429"/>
      <c r="J821" s="429"/>
      <c r="K821" s="429"/>
      <c r="L821" s="429"/>
      <c r="M821" s="425"/>
      <c r="N821" s="270" t="s">
        <v>1486</v>
      </c>
      <c r="O821" s="270" t="s">
        <v>705</v>
      </c>
      <c r="P821" s="270" t="s">
        <v>1486</v>
      </c>
      <c r="Q821" s="177" t="s">
        <v>1486</v>
      </c>
      <c r="R821" s="434"/>
      <c r="S821" s="434"/>
    </row>
    <row r="822" spans="3:19" ht="18" customHeight="1">
      <c r="C822" s="260">
        <f t="shared" si="5"/>
        <v>806</v>
      </c>
      <c r="D822" s="70"/>
      <c r="E822" s="269" t="s">
        <v>703</v>
      </c>
      <c r="F822" s="292"/>
      <c r="G822" s="429"/>
      <c r="H822" s="429"/>
      <c r="I822" s="429"/>
      <c r="J822" s="429"/>
      <c r="K822" s="429"/>
      <c r="L822" s="429"/>
      <c r="M822" s="425"/>
      <c r="N822" s="270" t="s">
        <v>1487</v>
      </c>
      <c r="O822" s="270" t="s">
        <v>705</v>
      </c>
      <c r="P822" s="270" t="s">
        <v>1487</v>
      </c>
      <c r="Q822" s="177" t="s">
        <v>1487</v>
      </c>
      <c r="R822" s="434"/>
      <c r="S822" s="434"/>
    </row>
    <row r="823" spans="3:19" ht="18" customHeight="1">
      <c r="C823" s="260">
        <f t="shared" si="5"/>
        <v>807</v>
      </c>
      <c r="D823" s="70"/>
      <c r="E823" s="269" t="s">
        <v>703</v>
      </c>
      <c r="F823" s="292"/>
      <c r="G823" s="429"/>
      <c r="H823" s="429"/>
      <c r="I823" s="429"/>
      <c r="J823" s="429"/>
      <c r="K823" s="429"/>
      <c r="L823" s="429"/>
      <c r="M823" s="425"/>
      <c r="N823" s="270" t="s">
        <v>1488</v>
      </c>
      <c r="O823" s="270" t="s">
        <v>705</v>
      </c>
      <c r="P823" s="270" t="s">
        <v>1488</v>
      </c>
      <c r="Q823" s="177" t="s">
        <v>1488</v>
      </c>
      <c r="R823" s="434"/>
      <c r="S823" s="434"/>
    </row>
    <row r="824" spans="3:19" ht="18" customHeight="1">
      <c r="C824" s="260">
        <f t="shared" si="5"/>
        <v>808</v>
      </c>
      <c r="D824" s="70"/>
      <c r="E824" s="269" t="s">
        <v>703</v>
      </c>
      <c r="F824" s="292"/>
      <c r="G824" s="429"/>
      <c r="H824" s="429"/>
      <c r="I824" s="429"/>
      <c r="J824" s="429"/>
      <c r="K824" s="429"/>
      <c r="L824" s="429"/>
      <c r="M824" s="425"/>
      <c r="N824" s="270" t="s">
        <v>1489</v>
      </c>
      <c r="O824" s="270" t="s">
        <v>705</v>
      </c>
      <c r="P824" s="270" t="s">
        <v>1489</v>
      </c>
      <c r="Q824" s="177" t="s">
        <v>1489</v>
      </c>
      <c r="R824" s="434"/>
      <c r="S824" s="434"/>
    </row>
    <row r="825" spans="3:19" ht="18" customHeight="1">
      <c r="C825" s="260">
        <f t="shared" si="5"/>
        <v>809</v>
      </c>
      <c r="D825" s="70"/>
      <c r="E825" s="269" t="s">
        <v>703</v>
      </c>
      <c r="F825" s="292"/>
      <c r="G825" s="429"/>
      <c r="H825" s="429"/>
      <c r="I825" s="429"/>
      <c r="J825" s="429"/>
      <c r="K825" s="429"/>
      <c r="L825" s="429"/>
      <c r="M825" s="425"/>
      <c r="N825" s="270" t="s">
        <v>1490</v>
      </c>
      <c r="O825" s="270" t="s">
        <v>705</v>
      </c>
      <c r="P825" s="270" t="s">
        <v>1490</v>
      </c>
      <c r="Q825" s="177" t="s">
        <v>1490</v>
      </c>
      <c r="R825" s="434"/>
      <c r="S825" s="434"/>
    </row>
    <row r="826" spans="3:19" ht="18" customHeight="1">
      <c r="C826" s="260">
        <f t="shared" si="5"/>
        <v>810</v>
      </c>
      <c r="D826" s="70"/>
      <c r="E826" s="269" t="s">
        <v>703</v>
      </c>
      <c r="F826" s="292"/>
      <c r="G826" s="429"/>
      <c r="H826" s="429"/>
      <c r="I826" s="429"/>
      <c r="J826" s="429"/>
      <c r="K826" s="429"/>
      <c r="L826" s="429"/>
      <c r="M826" s="425"/>
      <c r="N826" s="270" t="s">
        <v>1491</v>
      </c>
      <c r="O826" s="270" t="s">
        <v>705</v>
      </c>
      <c r="P826" s="270" t="s">
        <v>1491</v>
      </c>
      <c r="Q826" s="177" t="s">
        <v>1491</v>
      </c>
      <c r="R826" s="434"/>
      <c r="S826" s="434"/>
    </row>
    <row r="827" spans="3:19" ht="18" customHeight="1">
      <c r="C827" s="260">
        <f t="shared" si="5"/>
        <v>811</v>
      </c>
      <c r="D827" s="70"/>
      <c r="E827" s="269" t="s">
        <v>703</v>
      </c>
      <c r="F827" s="292"/>
      <c r="G827" s="429"/>
      <c r="H827" s="429"/>
      <c r="I827" s="429"/>
      <c r="J827" s="429"/>
      <c r="K827" s="429"/>
      <c r="L827" s="429"/>
      <c r="M827" s="425"/>
      <c r="N827" s="270" t="s">
        <v>1492</v>
      </c>
      <c r="O827" s="270" t="s">
        <v>705</v>
      </c>
      <c r="P827" s="270" t="s">
        <v>1492</v>
      </c>
      <c r="Q827" s="177" t="s">
        <v>1492</v>
      </c>
      <c r="R827" s="434"/>
      <c r="S827" s="434"/>
    </row>
    <row r="828" spans="3:19" ht="18" customHeight="1">
      <c r="C828" s="260">
        <f t="shared" si="5"/>
        <v>812</v>
      </c>
      <c r="D828" s="70"/>
      <c r="E828" s="269" t="s">
        <v>703</v>
      </c>
      <c r="F828" s="292"/>
      <c r="G828" s="429"/>
      <c r="H828" s="429"/>
      <c r="I828" s="429"/>
      <c r="J828" s="429"/>
      <c r="K828" s="429"/>
      <c r="L828" s="429"/>
      <c r="M828" s="425"/>
      <c r="N828" s="270" t="s">
        <v>1493</v>
      </c>
      <c r="O828" s="270" t="s">
        <v>705</v>
      </c>
      <c r="P828" s="270" t="s">
        <v>1493</v>
      </c>
      <c r="Q828" s="177" t="s">
        <v>1493</v>
      </c>
      <c r="R828" s="434"/>
      <c r="S828" s="434"/>
    </row>
    <row r="829" spans="3:19" ht="18" customHeight="1">
      <c r="C829" s="260">
        <f t="shared" si="5"/>
        <v>813</v>
      </c>
      <c r="D829" s="70"/>
      <c r="E829" s="269" t="s">
        <v>703</v>
      </c>
      <c r="F829" s="292"/>
      <c r="G829" s="429"/>
      <c r="H829" s="429"/>
      <c r="I829" s="429"/>
      <c r="J829" s="429"/>
      <c r="K829" s="429"/>
      <c r="L829" s="429"/>
      <c r="M829" s="425"/>
      <c r="N829" s="270" t="s">
        <v>1494</v>
      </c>
      <c r="O829" s="270" t="s">
        <v>705</v>
      </c>
      <c r="P829" s="270" t="s">
        <v>1494</v>
      </c>
      <c r="Q829" s="177" t="s">
        <v>1494</v>
      </c>
      <c r="R829" s="434"/>
      <c r="S829" s="434"/>
    </row>
    <row r="830" spans="3:19" ht="18" customHeight="1">
      <c r="C830" s="260">
        <f t="shared" si="5"/>
        <v>814</v>
      </c>
      <c r="D830" s="70"/>
      <c r="E830" s="269" t="s">
        <v>703</v>
      </c>
      <c r="F830" s="292"/>
      <c r="G830" s="429"/>
      <c r="H830" s="429"/>
      <c r="I830" s="429"/>
      <c r="J830" s="429"/>
      <c r="K830" s="429"/>
      <c r="L830" s="429"/>
      <c r="M830" s="425"/>
      <c r="N830" s="270" t="s">
        <v>1495</v>
      </c>
      <c r="O830" s="270" t="s">
        <v>705</v>
      </c>
      <c r="P830" s="270" t="s">
        <v>1495</v>
      </c>
      <c r="Q830" s="177" t="s">
        <v>1495</v>
      </c>
      <c r="R830" s="434"/>
      <c r="S830" s="434"/>
    </row>
    <row r="831" spans="3:19" ht="18" customHeight="1">
      <c r="C831" s="260">
        <f t="shared" si="5"/>
        <v>815</v>
      </c>
      <c r="D831" s="70"/>
      <c r="E831" s="269" t="s">
        <v>703</v>
      </c>
      <c r="F831" s="292"/>
      <c r="G831" s="429"/>
      <c r="H831" s="429"/>
      <c r="I831" s="429"/>
      <c r="J831" s="429"/>
      <c r="K831" s="429"/>
      <c r="L831" s="429"/>
      <c r="M831" s="425"/>
      <c r="N831" s="270" t="s">
        <v>1496</v>
      </c>
      <c r="O831" s="270" t="s">
        <v>705</v>
      </c>
      <c r="P831" s="270" t="s">
        <v>1496</v>
      </c>
      <c r="Q831" s="177" t="s">
        <v>1496</v>
      </c>
      <c r="R831" s="434"/>
      <c r="S831" s="434"/>
    </row>
    <row r="832" spans="3:19" ht="18" customHeight="1">
      <c r="C832" s="260">
        <f t="shared" si="5"/>
        <v>816</v>
      </c>
      <c r="D832" s="70"/>
      <c r="E832" s="269" t="s">
        <v>703</v>
      </c>
      <c r="F832" s="292"/>
      <c r="G832" s="429"/>
      <c r="H832" s="429"/>
      <c r="I832" s="429"/>
      <c r="J832" s="429"/>
      <c r="K832" s="429"/>
      <c r="L832" s="429"/>
      <c r="M832" s="425"/>
      <c r="N832" s="270" t="s">
        <v>1497</v>
      </c>
      <c r="O832" s="270" t="s">
        <v>705</v>
      </c>
      <c r="P832" s="270" t="s">
        <v>1497</v>
      </c>
      <c r="Q832" s="177" t="s">
        <v>1497</v>
      </c>
      <c r="R832" s="434"/>
      <c r="S832" s="434"/>
    </row>
    <row r="833" spans="3:19" ht="18" customHeight="1">
      <c r="C833" s="260">
        <f t="shared" si="5"/>
        <v>817</v>
      </c>
      <c r="D833" s="70"/>
      <c r="E833" s="269" t="s">
        <v>703</v>
      </c>
      <c r="F833" s="292"/>
      <c r="G833" s="429"/>
      <c r="H833" s="429"/>
      <c r="I833" s="429"/>
      <c r="J833" s="429"/>
      <c r="K833" s="429"/>
      <c r="L833" s="429"/>
      <c r="M833" s="425"/>
      <c r="N833" s="270" t="s">
        <v>1498</v>
      </c>
      <c r="O833" s="270" t="s">
        <v>705</v>
      </c>
      <c r="P833" s="270" t="s">
        <v>1498</v>
      </c>
      <c r="Q833" s="177" t="s">
        <v>1498</v>
      </c>
      <c r="R833" s="434"/>
      <c r="S833" s="434"/>
    </row>
    <row r="834" spans="3:19" ht="18" customHeight="1">
      <c r="C834" s="260">
        <f t="shared" si="5"/>
        <v>818</v>
      </c>
      <c r="D834" s="70"/>
      <c r="E834" s="269" t="s">
        <v>703</v>
      </c>
      <c r="F834" s="292"/>
      <c r="G834" s="429"/>
      <c r="H834" s="429"/>
      <c r="I834" s="429"/>
      <c r="J834" s="429"/>
      <c r="K834" s="429"/>
      <c r="L834" s="429"/>
      <c r="M834" s="425"/>
      <c r="N834" s="270" t="s">
        <v>1499</v>
      </c>
      <c r="O834" s="270" t="s">
        <v>705</v>
      </c>
      <c r="P834" s="270" t="s">
        <v>1499</v>
      </c>
      <c r="Q834" s="177" t="s">
        <v>1499</v>
      </c>
      <c r="R834" s="434"/>
      <c r="S834" s="434"/>
    </row>
    <row r="835" spans="3:19" ht="18" customHeight="1">
      <c r="C835" s="260">
        <f t="shared" si="5"/>
        <v>819</v>
      </c>
      <c r="D835" s="70"/>
      <c r="E835" s="269" t="s">
        <v>703</v>
      </c>
      <c r="F835" s="292"/>
      <c r="G835" s="429"/>
      <c r="H835" s="429"/>
      <c r="I835" s="429"/>
      <c r="J835" s="429"/>
      <c r="K835" s="429"/>
      <c r="L835" s="429"/>
      <c r="M835" s="425"/>
      <c r="N835" s="270" t="s">
        <v>1500</v>
      </c>
      <c r="O835" s="270" t="s">
        <v>705</v>
      </c>
      <c r="P835" s="270" t="s">
        <v>1500</v>
      </c>
      <c r="Q835" s="177" t="s">
        <v>1500</v>
      </c>
      <c r="R835" s="434"/>
      <c r="S835" s="434"/>
    </row>
    <row r="836" spans="3:19" ht="18" customHeight="1">
      <c r="C836" s="260">
        <f t="shared" si="5"/>
        <v>820</v>
      </c>
      <c r="D836" s="70"/>
      <c r="E836" s="269" t="s">
        <v>703</v>
      </c>
      <c r="F836" s="292"/>
      <c r="G836" s="429"/>
      <c r="H836" s="429"/>
      <c r="I836" s="429"/>
      <c r="J836" s="429"/>
      <c r="K836" s="429"/>
      <c r="L836" s="429"/>
      <c r="M836" s="425"/>
      <c r="N836" s="270" t="s">
        <v>1501</v>
      </c>
      <c r="O836" s="270" t="s">
        <v>705</v>
      </c>
      <c r="P836" s="270" t="s">
        <v>1501</v>
      </c>
      <c r="Q836" s="177" t="s">
        <v>1501</v>
      </c>
      <c r="R836" s="434"/>
      <c r="S836" s="434"/>
    </row>
    <row r="837" spans="3:19" ht="18" customHeight="1">
      <c r="C837" s="260">
        <f t="shared" si="5"/>
        <v>821</v>
      </c>
      <c r="D837" s="70"/>
      <c r="E837" s="269" t="s">
        <v>703</v>
      </c>
      <c r="F837" s="292"/>
      <c r="G837" s="429"/>
      <c r="H837" s="429"/>
      <c r="I837" s="429"/>
      <c r="J837" s="429"/>
      <c r="K837" s="429"/>
      <c r="L837" s="429"/>
      <c r="M837" s="425"/>
      <c r="N837" s="270" t="s">
        <v>1502</v>
      </c>
      <c r="O837" s="270" t="s">
        <v>705</v>
      </c>
      <c r="P837" s="270" t="s">
        <v>1502</v>
      </c>
      <c r="Q837" s="177" t="s">
        <v>1502</v>
      </c>
      <c r="R837" s="434"/>
      <c r="S837" s="434"/>
    </row>
    <row r="838" spans="3:19" ht="18" customHeight="1">
      <c r="C838" s="260">
        <f t="shared" si="5"/>
        <v>822</v>
      </c>
      <c r="D838" s="70"/>
      <c r="E838" s="269" t="s">
        <v>703</v>
      </c>
      <c r="F838" s="292"/>
      <c r="G838" s="429"/>
      <c r="H838" s="429"/>
      <c r="I838" s="429"/>
      <c r="J838" s="429"/>
      <c r="K838" s="429"/>
      <c r="L838" s="429"/>
      <c r="M838" s="425"/>
      <c r="N838" s="270" t="s">
        <v>1503</v>
      </c>
      <c r="O838" s="270" t="s">
        <v>705</v>
      </c>
      <c r="P838" s="270" t="s">
        <v>1503</v>
      </c>
      <c r="Q838" s="177" t="s">
        <v>1503</v>
      </c>
      <c r="R838" s="434"/>
      <c r="S838" s="434"/>
    </row>
    <row r="839" spans="3:19" ht="18" customHeight="1">
      <c r="C839" s="260">
        <f t="shared" si="5"/>
        <v>823</v>
      </c>
      <c r="D839" s="70"/>
      <c r="E839" s="269" t="s">
        <v>703</v>
      </c>
      <c r="F839" s="292"/>
      <c r="G839" s="429"/>
      <c r="H839" s="429"/>
      <c r="I839" s="429"/>
      <c r="J839" s="429"/>
      <c r="K839" s="429"/>
      <c r="L839" s="429"/>
      <c r="M839" s="425"/>
      <c r="N839" s="270" t="s">
        <v>1504</v>
      </c>
      <c r="O839" s="270" t="s">
        <v>705</v>
      </c>
      <c r="P839" s="270" t="s">
        <v>1504</v>
      </c>
      <c r="Q839" s="177" t="s">
        <v>1504</v>
      </c>
      <c r="R839" s="434"/>
      <c r="S839" s="434"/>
    </row>
    <row r="840" spans="3:19" ht="18" customHeight="1">
      <c r="C840" s="260">
        <f t="shared" si="5"/>
        <v>824</v>
      </c>
      <c r="D840" s="70"/>
      <c r="E840" s="269" t="s">
        <v>703</v>
      </c>
      <c r="F840" s="292"/>
      <c r="G840" s="429"/>
      <c r="H840" s="429"/>
      <c r="I840" s="429"/>
      <c r="J840" s="429"/>
      <c r="K840" s="429"/>
      <c r="L840" s="429"/>
      <c r="M840" s="425"/>
      <c r="N840" s="270" t="s">
        <v>1505</v>
      </c>
      <c r="O840" s="270" t="s">
        <v>705</v>
      </c>
      <c r="P840" s="270" t="s">
        <v>1505</v>
      </c>
      <c r="Q840" s="177" t="s">
        <v>1505</v>
      </c>
      <c r="R840" s="434"/>
      <c r="S840" s="434"/>
    </row>
    <row r="841" spans="3:19" ht="18" customHeight="1">
      <c r="C841" s="260">
        <f t="shared" si="5"/>
        <v>825</v>
      </c>
      <c r="D841" s="70"/>
      <c r="E841" s="269" t="s">
        <v>703</v>
      </c>
      <c r="F841" s="292"/>
      <c r="G841" s="429"/>
      <c r="H841" s="429"/>
      <c r="I841" s="429"/>
      <c r="J841" s="429"/>
      <c r="K841" s="429"/>
      <c r="L841" s="429"/>
      <c r="M841" s="425"/>
      <c r="N841" s="270" t="s">
        <v>1506</v>
      </c>
      <c r="O841" s="270" t="s">
        <v>705</v>
      </c>
      <c r="P841" s="270" t="s">
        <v>1506</v>
      </c>
      <c r="Q841" s="177" t="s">
        <v>1506</v>
      </c>
      <c r="R841" s="434"/>
      <c r="S841" s="434"/>
    </row>
    <row r="842" spans="3:19" ht="18" customHeight="1">
      <c r="C842" s="260">
        <f t="shared" si="5"/>
        <v>826</v>
      </c>
      <c r="D842" s="70"/>
      <c r="E842" s="269" t="s">
        <v>703</v>
      </c>
      <c r="F842" s="292"/>
      <c r="G842" s="429"/>
      <c r="H842" s="429"/>
      <c r="I842" s="429"/>
      <c r="J842" s="429"/>
      <c r="K842" s="429"/>
      <c r="L842" s="429"/>
      <c r="M842" s="425"/>
      <c r="N842" s="270" t="s">
        <v>1507</v>
      </c>
      <c r="O842" s="270" t="s">
        <v>705</v>
      </c>
      <c r="P842" s="270" t="s">
        <v>1507</v>
      </c>
      <c r="Q842" s="177" t="s">
        <v>1507</v>
      </c>
      <c r="R842" s="434"/>
      <c r="S842" s="434"/>
    </row>
    <row r="843" spans="3:19" ht="18" customHeight="1">
      <c r="C843" s="260">
        <f t="shared" si="5"/>
        <v>827</v>
      </c>
      <c r="D843" s="70"/>
      <c r="E843" s="269" t="s">
        <v>703</v>
      </c>
      <c r="F843" s="292"/>
      <c r="G843" s="429"/>
      <c r="H843" s="429"/>
      <c r="I843" s="429"/>
      <c r="J843" s="429"/>
      <c r="K843" s="429"/>
      <c r="L843" s="429"/>
      <c r="M843" s="425"/>
      <c r="N843" s="270" t="s">
        <v>1508</v>
      </c>
      <c r="O843" s="270" t="s">
        <v>705</v>
      </c>
      <c r="P843" s="270" t="s">
        <v>1508</v>
      </c>
      <c r="Q843" s="177" t="s">
        <v>1508</v>
      </c>
      <c r="R843" s="434"/>
      <c r="S843" s="434"/>
    </row>
    <row r="844" spans="3:19" ht="18" customHeight="1">
      <c r="C844" s="260">
        <f t="shared" si="5"/>
        <v>828</v>
      </c>
      <c r="D844" s="70"/>
      <c r="E844" s="269" t="s">
        <v>703</v>
      </c>
      <c r="F844" s="292"/>
      <c r="G844" s="429"/>
      <c r="H844" s="429"/>
      <c r="I844" s="429"/>
      <c r="J844" s="429"/>
      <c r="K844" s="429"/>
      <c r="L844" s="429"/>
      <c r="M844" s="425"/>
      <c r="N844" s="270" t="s">
        <v>1509</v>
      </c>
      <c r="O844" s="270" t="s">
        <v>705</v>
      </c>
      <c r="P844" s="270" t="s">
        <v>1509</v>
      </c>
      <c r="Q844" s="177" t="s">
        <v>1509</v>
      </c>
      <c r="R844" s="434"/>
      <c r="S844" s="434"/>
    </row>
    <row r="845" spans="3:19" ht="18" customHeight="1">
      <c r="C845" s="260">
        <f t="shared" si="5"/>
        <v>829</v>
      </c>
      <c r="D845" s="70"/>
      <c r="E845" s="269" t="s">
        <v>703</v>
      </c>
      <c r="F845" s="292"/>
      <c r="G845" s="429"/>
      <c r="H845" s="429"/>
      <c r="I845" s="429"/>
      <c r="J845" s="429"/>
      <c r="K845" s="429"/>
      <c r="L845" s="429"/>
      <c r="M845" s="425"/>
      <c r="N845" s="270" t="s">
        <v>1510</v>
      </c>
      <c r="O845" s="270" t="s">
        <v>705</v>
      </c>
      <c r="P845" s="270" t="s">
        <v>1510</v>
      </c>
      <c r="Q845" s="177" t="s">
        <v>1510</v>
      </c>
      <c r="R845" s="434"/>
      <c r="S845" s="434"/>
    </row>
    <row r="846" spans="3:19" ht="18" customHeight="1">
      <c r="C846" s="260">
        <f t="shared" si="5"/>
        <v>830</v>
      </c>
      <c r="D846" s="70"/>
      <c r="E846" s="269" t="s">
        <v>703</v>
      </c>
      <c r="F846" s="292"/>
      <c r="G846" s="429"/>
      <c r="H846" s="429"/>
      <c r="I846" s="429"/>
      <c r="J846" s="429"/>
      <c r="K846" s="429"/>
      <c r="L846" s="429"/>
      <c r="M846" s="425"/>
      <c r="N846" s="270" t="s">
        <v>1511</v>
      </c>
      <c r="O846" s="270" t="s">
        <v>705</v>
      </c>
      <c r="P846" s="270" t="s">
        <v>1511</v>
      </c>
      <c r="Q846" s="177" t="s">
        <v>1511</v>
      </c>
      <c r="R846" s="434"/>
      <c r="S846" s="434"/>
    </row>
    <row r="847" spans="3:19" ht="18" customHeight="1">
      <c r="C847" s="260">
        <f t="shared" si="5"/>
        <v>831</v>
      </c>
      <c r="D847" s="70"/>
      <c r="E847" s="269" t="s">
        <v>703</v>
      </c>
      <c r="F847" s="292"/>
      <c r="G847" s="429"/>
      <c r="H847" s="429"/>
      <c r="I847" s="429"/>
      <c r="J847" s="429"/>
      <c r="K847" s="429"/>
      <c r="L847" s="429"/>
      <c r="M847" s="425"/>
      <c r="N847" s="270" t="s">
        <v>1512</v>
      </c>
      <c r="O847" s="270" t="s">
        <v>705</v>
      </c>
      <c r="P847" s="270" t="s">
        <v>1512</v>
      </c>
      <c r="Q847" s="177" t="s">
        <v>1512</v>
      </c>
      <c r="R847" s="434"/>
      <c r="S847" s="434"/>
    </row>
    <row r="848" spans="3:19" ht="18" customHeight="1">
      <c r="C848" s="260">
        <f t="shared" si="5"/>
        <v>832</v>
      </c>
      <c r="D848" s="70"/>
      <c r="E848" s="269" t="s">
        <v>703</v>
      </c>
      <c r="F848" s="292"/>
      <c r="G848" s="429"/>
      <c r="H848" s="429"/>
      <c r="I848" s="429"/>
      <c r="J848" s="429"/>
      <c r="K848" s="429"/>
      <c r="L848" s="429"/>
      <c r="M848" s="425"/>
      <c r="N848" s="270" t="s">
        <v>1513</v>
      </c>
      <c r="O848" s="270" t="s">
        <v>705</v>
      </c>
      <c r="P848" s="270" t="s">
        <v>1513</v>
      </c>
      <c r="Q848" s="177" t="s">
        <v>1513</v>
      </c>
      <c r="R848" s="434"/>
      <c r="S848" s="434"/>
    </row>
    <row r="849" spans="3:19" ht="18" customHeight="1">
      <c r="C849" s="260">
        <f t="shared" si="5"/>
        <v>833</v>
      </c>
      <c r="D849" s="70"/>
      <c r="E849" s="269" t="s">
        <v>703</v>
      </c>
      <c r="F849" s="292"/>
      <c r="G849" s="429"/>
      <c r="H849" s="429"/>
      <c r="I849" s="429"/>
      <c r="J849" s="429"/>
      <c r="K849" s="429"/>
      <c r="L849" s="429"/>
      <c r="M849" s="425"/>
      <c r="N849" s="270" t="s">
        <v>1514</v>
      </c>
      <c r="O849" s="270" t="s">
        <v>705</v>
      </c>
      <c r="P849" s="270" t="s">
        <v>1514</v>
      </c>
      <c r="Q849" s="177" t="s">
        <v>1514</v>
      </c>
      <c r="R849" s="434"/>
      <c r="S849" s="434"/>
    </row>
    <row r="850" spans="3:19" ht="18" customHeight="1">
      <c r="C850" s="260">
        <f t="shared" si="5"/>
        <v>834</v>
      </c>
      <c r="D850" s="70"/>
      <c r="E850" s="269" t="s">
        <v>703</v>
      </c>
      <c r="F850" s="292"/>
      <c r="G850" s="429"/>
      <c r="H850" s="429"/>
      <c r="I850" s="429"/>
      <c r="J850" s="429"/>
      <c r="K850" s="429"/>
      <c r="L850" s="429"/>
      <c r="M850" s="425"/>
      <c r="N850" s="270" t="s">
        <v>1515</v>
      </c>
      <c r="O850" s="270" t="s">
        <v>705</v>
      </c>
      <c r="P850" s="270" t="s">
        <v>1515</v>
      </c>
      <c r="Q850" s="177" t="s">
        <v>1515</v>
      </c>
      <c r="R850" s="434"/>
      <c r="S850" s="434"/>
    </row>
    <row r="851" spans="3:19" ht="18" customHeight="1">
      <c r="C851" s="260">
        <f t="shared" si="5"/>
        <v>835</v>
      </c>
      <c r="D851" s="70"/>
      <c r="E851" s="269" t="s">
        <v>703</v>
      </c>
      <c r="F851" s="292"/>
      <c r="G851" s="429"/>
      <c r="H851" s="429"/>
      <c r="I851" s="429"/>
      <c r="J851" s="429"/>
      <c r="K851" s="429"/>
      <c r="L851" s="429"/>
      <c r="M851" s="425"/>
      <c r="N851" s="270" t="s">
        <v>1516</v>
      </c>
      <c r="O851" s="270" t="s">
        <v>705</v>
      </c>
      <c r="P851" s="270" t="s">
        <v>1516</v>
      </c>
      <c r="Q851" s="177" t="s">
        <v>1516</v>
      </c>
      <c r="R851" s="434"/>
      <c r="S851" s="434"/>
    </row>
    <row r="852" spans="3:19" ht="18" customHeight="1">
      <c r="C852" s="260">
        <f t="shared" si="5"/>
        <v>836</v>
      </c>
      <c r="D852" s="70"/>
      <c r="E852" s="269" t="s">
        <v>703</v>
      </c>
      <c r="F852" s="292"/>
      <c r="G852" s="429"/>
      <c r="H852" s="429"/>
      <c r="I852" s="429"/>
      <c r="J852" s="429"/>
      <c r="K852" s="429"/>
      <c r="L852" s="429"/>
      <c r="M852" s="425"/>
      <c r="N852" s="270" t="s">
        <v>1517</v>
      </c>
      <c r="O852" s="270" t="s">
        <v>705</v>
      </c>
      <c r="P852" s="270" t="s">
        <v>1517</v>
      </c>
      <c r="Q852" s="177" t="s">
        <v>1517</v>
      </c>
      <c r="R852" s="434"/>
      <c r="S852" s="434"/>
    </row>
    <row r="853" spans="3:19" ht="18" customHeight="1">
      <c r="C853" s="260">
        <f t="shared" si="5"/>
        <v>837</v>
      </c>
      <c r="D853" s="70"/>
      <c r="E853" s="269" t="s">
        <v>703</v>
      </c>
      <c r="F853" s="292"/>
      <c r="G853" s="429"/>
      <c r="H853" s="429"/>
      <c r="I853" s="429"/>
      <c r="J853" s="429"/>
      <c r="K853" s="429"/>
      <c r="L853" s="429"/>
      <c r="M853" s="425"/>
      <c r="N853" s="270" t="s">
        <v>1518</v>
      </c>
      <c r="O853" s="270" t="s">
        <v>705</v>
      </c>
      <c r="P853" s="270" t="s">
        <v>1518</v>
      </c>
      <c r="Q853" s="177" t="s">
        <v>1518</v>
      </c>
      <c r="R853" s="434"/>
      <c r="S853" s="434"/>
    </row>
    <row r="854" spans="3:19" ht="18" customHeight="1">
      <c r="C854" s="260">
        <f t="shared" si="5"/>
        <v>838</v>
      </c>
      <c r="D854" s="70"/>
      <c r="E854" s="269" t="s">
        <v>703</v>
      </c>
      <c r="F854" s="292"/>
      <c r="G854" s="429"/>
      <c r="H854" s="429"/>
      <c r="I854" s="429"/>
      <c r="J854" s="429"/>
      <c r="K854" s="429"/>
      <c r="L854" s="429"/>
      <c r="M854" s="425"/>
      <c r="N854" s="270" t="s">
        <v>1519</v>
      </c>
      <c r="O854" s="270" t="s">
        <v>705</v>
      </c>
      <c r="P854" s="270" t="s">
        <v>1519</v>
      </c>
      <c r="Q854" s="177" t="s">
        <v>1519</v>
      </c>
      <c r="R854" s="434"/>
      <c r="S854" s="434"/>
    </row>
    <row r="855" spans="3:19" ht="18" customHeight="1">
      <c r="C855" s="260">
        <f t="shared" si="5"/>
        <v>839</v>
      </c>
      <c r="D855" s="70"/>
      <c r="E855" s="269" t="s">
        <v>703</v>
      </c>
      <c r="F855" s="292"/>
      <c r="G855" s="429"/>
      <c r="H855" s="429"/>
      <c r="I855" s="429"/>
      <c r="J855" s="429"/>
      <c r="K855" s="429"/>
      <c r="L855" s="429"/>
      <c r="M855" s="425"/>
      <c r="N855" s="270" t="s">
        <v>1520</v>
      </c>
      <c r="O855" s="270" t="s">
        <v>705</v>
      </c>
      <c r="P855" s="270" t="s">
        <v>1520</v>
      </c>
      <c r="Q855" s="177" t="s">
        <v>1520</v>
      </c>
      <c r="R855" s="434"/>
      <c r="S855" s="434"/>
    </row>
    <row r="856" spans="3:19" ht="18" customHeight="1">
      <c r="C856" s="260">
        <f t="shared" si="5"/>
        <v>840</v>
      </c>
      <c r="D856" s="70"/>
      <c r="E856" s="269" t="s">
        <v>703</v>
      </c>
      <c r="F856" s="292"/>
      <c r="G856" s="429"/>
      <c r="H856" s="429"/>
      <c r="I856" s="429"/>
      <c r="J856" s="429"/>
      <c r="K856" s="429"/>
      <c r="L856" s="429"/>
      <c r="M856" s="425"/>
      <c r="N856" s="270" t="s">
        <v>1521</v>
      </c>
      <c r="O856" s="270" t="s">
        <v>705</v>
      </c>
      <c r="P856" s="270" t="s">
        <v>1521</v>
      </c>
      <c r="Q856" s="177" t="s">
        <v>1521</v>
      </c>
      <c r="R856" s="434"/>
      <c r="S856" s="434"/>
    </row>
    <row r="857" spans="3:19" ht="18" customHeight="1">
      <c r="C857" s="260">
        <f t="shared" si="5"/>
        <v>841</v>
      </c>
      <c r="D857" s="70"/>
      <c r="E857" s="269" t="s">
        <v>703</v>
      </c>
      <c r="F857" s="292"/>
      <c r="G857" s="429"/>
      <c r="H857" s="429"/>
      <c r="I857" s="429"/>
      <c r="J857" s="429"/>
      <c r="K857" s="429"/>
      <c r="L857" s="429"/>
      <c r="M857" s="425"/>
      <c r="N857" s="270" t="s">
        <v>1522</v>
      </c>
      <c r="O857" s="270" t="s">
        <v>705</v>
      </c>
      <c r="P857" s="270" t="s">
        <v>1522</v>
      </c>
      <c r="Q857" s="177" t="s">
        <v>1522</v>
      </c>
      <c r="R857" s="434"/>
      <c r="S857" s="434"/>
    </row>
    <row r="858" spans="3:19" ht="18" customHeight="1">
      <c r="C858" s="260">
        <f t="shared" si="5"/>
        <v>842</v>
      </c>
      <c r="D858" s="70"/>
      <c r="E858" s="269" t="s">
        <v>703</v>
      </c>
      <c r="F858" s="292"/>
      <c r="G858" s="429"/>
      <c r="H858" s="429"/>
      <c r="I858" s="429"/>
      <c r="J858" s="429"/>
      <c r="K858" s="429"/>
      <c r="L858" s="429"/>
      <c r="M858" s="425"/>
      <c r="N858" s="270" t="s">
        <v>1523</v>
      </c>
      <c r="O858" s="270" t="s">
        <v>705</v>
      </c>
      <c r="P858" s="270" t="s">
        <v>1523</v>
      </c>
      <c r="Q858" s="177" t="s">
        <v>1523</v>
      </c>
      <c r="R858" s="434"/>
      <c r="S858" s="434"/>
    </row>
    <row r="859" spans="3:19" ht="18" customHeight="1">
      <c r="C859" s="260">
        <f t="shared" si="5"/>
        <v>843</v>
      </c>
      <c r="D859" s="70"/>
      <c r="E859" s="269" t="s">
        <v>703</v>
      </c>
      <c r="F859" s="292"/>
      <c r="G859" s="429"/>
      <c r="H859" s="429"/>
      <c r="I859" s="429"/>
      <c r="J859" s="429"/>
      <c r="K859" s="429"/>
      <c r="L859" s="429"/>
      <c r="M859" s="425"/>
      <c r="N859" s="270" t="s">
        <v>1524</v>
      </c>
      <c r="O859" s="270" t="s">
        <v>705</v>
      </c>
      <c r="P859" s="270" t="s">
        <v>1524</v>
      </c>
      <c r="Q859" s="177" t="s">
        <v>1524</v>
      </c>
      <c r="R859" s="434"/>
      <c r="S859" s="434"/>
    </row>
    <row r="860" spans="3:19" ht="18" customHeight="1">
      <c r="C860" s="260">
        <f t="shared" si="5"/>
        <v>844</v>
      </c>
      <c r="D860" s="70"/>
      <c r="E860" s="269" t="s">
        <v>703</v>
      </c>
      <c r="F860" s="292"/>
      <c r="G860" s="429"/>
      <c r="H860" s="429"/>
      <c r="I860" s="429"/>
      <c r="J860" s="429"/>
      <c r="K860" s="429"/>
      <c r="L860" s="429"/>
      <c r="M860" s="425"/>
      <c r="N860" s="270" t="s">
        <v>1525</v>
      </c>
      <c r="O860" s="270" t="s">
        <v>705</v>
      </c>
      <c r="P860" s="270" t="s">
        <v>1525</v>
      </c>
      <c r="Q860" s="177" t="s">
        <v>1525</v>
      </c>
      <c r="R860" s="434"/>
      <c r="S860" s="434"/>
    </row>
    <row r="861" spans="3:19" ht="18" customHeight="1">
      <c r="C861" s="260">
        <f t="shared" si="5"/>
        <v>845</v>
      </c>
      <c r="D861" s="70"/>
      <c r="E861" s="269" t="s">
        <v>703</v>
      </c>
      <c r="F861" s="292"/>
      <c r="G861" s="429"/>
      <c r="H861" s="429"/>
      <c r="I861" s="429"/>
      <c r="J861" s="429"/>
      <c r="K861" s="429"/>
      <c r="L861" s="429"/>
      <c r="M861" s="425"/>
      <c r="N861" s="270" t="s">
        <v>1526</v>
      </c>
      <c r="O861" s="270" t="s">
        <v>705</v>
      </c>
      <c r="P861" s="270" t="s">
        <v>1526</v>
      </c>
      <c r="Q861" s="177" t="s">
        <v>1526</v>
      </c>
      <c r="R861" s="434"/>
      <c r="S861" s="434"/>
    </row>
    <row r="862" spans="3:19" ht="18" customHeight="1">
      <c r="C862" s="260">
        <f t="shared" si="5"/>
        <v>846</v>
      </c>
      <c r="D862" s="70"/>
      <c r="E862" s="269" t="s">
        <v>703</v>
      </c>
      <c r="F862" s="292"/>
      <c r="G862" s="429"/>
      <c r="H862" s="429"/>
      <c r="I862" s="429"/>
      <c r="J862" s="429"/>
      <c r="K862" s="429"/>
      <c r="L862" s="429"/>
      <c r="M862" s="425"/>
      <c r="N862" s="270" t="s">
        <v>1527</v>
      </c>
      <c r="O862" s="270" t="s">
        <v>705</v>
      </c>
      <c r="P862" s="270" t="s">
        <v>1527</v>
      </c>
      <c r="Q862" s="177" t="s">
        <v>1527</v>
      </c>
      <c r="R862" s="434"/>
      <c r="S862" s="434"/>
    </row>
    <row r="863" spans="3:19" ht="18" customHeight="1">
      <c r="C863" s="260">
        <f t="shared" si="5"/>
        <v>847</v>
      </c>
      <c r="D863" s="70"/>
      <c r="E863" s="269" t="s">
        <v>703</v>
      </c>
      <c r="F863" s="292"/>
      <c r="G863" s="429"/>
      <c r="H863" s="429"/>
      <c r="I863" s="429"/>
      <c r="J863" s="429"/>
      <c r="K863" s="429"/>
      <c r="L863" s="429"/>
      <c r="M863" s="425"/>
      <c r="N863" s="270" t="s">
        <v>1528</v>
      </c>
      <c r="O863" s="270" t="s">
        <v>705</v>
      </c>
      <c r="P863" s="270" t="s">
        <v>1528</v>
      </c>
      <c r="Q863" s="177" t="s">
        <v>1528</v>
      </c>
      <c r="R863" s="434"/>
      <c r="S863" s="434"/>
    </row>
    <row r="864" spans="3:19" ht="18" customHeight="1">
      <c r="C864" s="260">
        <f t="shared" si="5"/>
        <v>848</v>
      </c>
      <c r="D864" s="70"/>
      <c r="E864" s="269" t="s">
        <v>703</v>
      </c>
      <c r="F864" s="292"/>
      <c r="G864" s="429"/>
      <c r="H864" s="429"/>
      <c r="I864" s="429"/>
      <c r="J864" s="429"/>
      <c r="K864" s="429"/>
      <c r="L864" s="429"/>
      <c r="M864" s="425"/>
      <c r="N864" s="270" t="s">
        <v>1529</v>
      </c>
      <c r="O864" s="270" t="s">
        <v>705</v>
      </c>
      <c r="P864" s="270" t="s">
        <v>1529</v>
      </c>
      <c r="Q864" s="177" t="s">
        <v>1529</v>
      </c>
      <c r="R864" s="434"/>
      <c r="S864" s="434"/>
    </row>
    <row r="865" spans="3:19" ht="18" customHeight="1">
      <c r="C865" s="260">
        <f t="shared" si="5"/>
        <v>849</v>
      </c>
      <c r="D865" s="70"/>
      <c r="E865" s="269" t="s">
        <v>703</v>
      </c>
      <c r="F865" s="292"/>
      <c r="G865" s="429"/>
      <c r="H865" s="429"/>
      <c r="I865" s="429"/>
      <c r="J865" s="429"/>
      <c r="K865" s="429"/>
      <c r="L865" s="429"/>
      <c r="M865" s="425"/>
      <c r="N865" s="270" t="s">
        <v>1530</v>
      </c>
      <c r="O865" s="270" t="s">
        <v>705</v>
      </c>
      <c r="P865" s="270" t="s">
        <v>1530</v>
      </c>
      <c r="Q865" s="177" t="s">
        <v>1530</v>
      </c>
      <c r="R865" s="434"/>
      <c r="S865" s="434"/>
    </row>
    <row r="866" spans="3:19" ht="18" customHeight="1">
      <c r="C866" s="260">
        <f t="shared" si="5"/>
        <v>850</v>
      </c>
      <c r="D866" s="70"/>
      <c r="E866" s="269" t="s">
        <v>703</v>
      </c>
      <c r="F866" s="292"/>
      <c r="G866" s="429"/>
      <c r="H866" s="429"/>
      <c r="I866" s="429"/>
      <c r="J866" s="429"/>
      <c r="K866" s="429"/>
      <c r="L866" s="429"/>
      <c r="M866" s="425"/>
      <c r="N866" s="270" t="s">
        <v>1531</v>
      </c>
      <c r="O866" s="270" t="s">
        <v>705</v>
      </c>
      <c r="P866" s="270" t="s">
        <v>1531</v>
      </c>
      <c r="Q866" s="177" t="s">
        <v>1531</v>
      </c>
      <c r="R866" s="434"/>
      <c r="S866" s="434"/>
    </row>
    <row r="867" spans="3:19" ht="18" customHeight="1">
      <c r="C867" s="260">
        <f t="shared" si="5"/>
        <v>851</v>
      </c>
      <c r="D867" s="70"/>
      <c r="E867" s="269" t="s">
        <v>703</v>
      </c>
      <c r="F867" s="292"/>
      <c r="G867" s="429"/>
      <c r="H867" s="429"/>
      <c r="I867" s="429"/>
      <c r="J867" s="429"/>
      <c r="K867" s="429"/>
      <c r="L867" s="429"/>
      <c r="M867" s="425"/>
      <c r="N867" s="270" t="s">
        <v>1532</v>
      </c>
      <c r="O867" s="270" t="s">
        <v>705</v>
      </c>
      <c r="P867" s="270" t="s">
        <v>1532</v>
      </c>
      <c r="Q867" s="177" t="s">
        <v>1532</v>
      </c>
      <c r="R867" s="434"/>
      <c r="S867" s="434"/>
    </row>
    <row r="868" spans="3:19" ht="18" customHeight="1">
      <c r="C868" s="260">
        <f t="shared" si="5"/>
        <v>852</v>
      </c>
      <c r="D868" s="70"/>
      <c r="E868" s="269" t="s">
        <v>703</v>
      </c>
      <c r="F868" s="292"/>
      <c r="G868" s="429"/>
      <c r="H868" s="429"/>
      <c r="I868" s="429"/>
      <c r="J868" s="429"/>
      <c r="K868" s="429"/>
      <c r="L868" s="429"/>
      <c r="M868" s="425"/>
      <c r="N868" s="270" t="s">
        <v>1533</v>
      </c>
      <c r="O868" s="270" t="s">
        <v>705</v>
      </c>
      <c r="P868" s="270" t="s">
        <v>1533</v>
      </c>
      <c r="Q868" s="177" t="s">
        <v>1533</v>
      </c>
      <c r="R868" s="434"/>
      <c r="S868" s="434"/>
    </row>
    <row r="869" spans="3:19" ht="18" customHeight="1">
      <c r="C869" s="260">
        <f t="shared" si="5"/>
        <v>853</v>
      </c>
      <c r="D869" s="70"/>
      <c r="E869" s="269" t="s">
        <v>703</v>
      </c>
      <c r="F869" s="292"/>
      <c r="G869" s="429"/>
      <c r="H869" s="429"/>
      <c r="I869" s="429"/>
      <c r="J869" s="429"/>
      <c r="K869" s="429"/>
      <c r="L869" s="429"/>
      <c r="M869" s="425"/>
      <c r="N869" s="270" t="s">
        <v>1534</v>
      </c>
      <c r="O869" s="270" t="s">
        <v>705</v>
      </c>
      <c r="P869" s="270" t="s">
        <v>1534</v>
      </c>
      <c r="Q869" s="177" t="s">
        <v>1534</v>
      </c>
      <c r="R869" s="434"/>
      <c r="S869" s="434"/>
    </row>
    <row r="870" spans="3:19" ht="18" customHeight="1">
      <c r="C870" s="260">
        <f t="shared" si="5"/>
        <v>854</v>
      </c>
      <c r="D870" s="70"/>
      <c r="E870" s="269" t="s">
        <v>703</v>
      </c>
      <c r="F870" s="292"/>
      <c r="G870" s="429"/>
      <c r="H870" s="429"/>
      <c r="I870" s="429"/>
      <c r="J870" s="429"/>
      <c r="K870" s="429"/>
      <c r="L870" s="429"/>
      <c r="M870" s="425"/>
      <c r="N870" s="270" t="s">
        <v>1535</v>
      </c>
      <c r="O870" s="270" t="s">
        <v>705</v>
      </c>
      <c r="P870" s="270" t="s">
        <v>1535</v>
      </c>
      <c r="Q870" s="177" t="s">
        <v>1535</v>
      </c>
      <c r="R870" s="434"/>
      <c r="S870" s="434"/>
    </row>
    <row r="871" spans="3:19" ht="18" customHeight="1">
      <c r="C871" s="260">
        <f t="shared" si="5"/>
        <v>855</v>
      </c>
      <c r="D871" s="70"/>
      <c r="E871" s="269" t="s">
        <v>703</v>
      </c>
      <c r="F871" s="292"/>
      <c r="G871" s="429"/>
      <c r="H871" s="429"/>
      <c r="I871" s="429"/>
      <c r="J871" s="429"/>
      <c r="K871" s="429"/>
      <c r="L871" s="429"/>
      <c r="M871" s="425"/>
      <c r="N871" s="270" t="s">
        <v>1536</v>
      </c>
      <c r="O871" s="270" t="s">
        <v>705</v>
      </c>
      <c r="P871" s="270" t="s">
        <v>1536</v>
      </c>
      <c r="Q871" s="177" t="s">
        <v>1536</v>
      </c>
      <c r="R871" s="434"/>
      <c r="S871" s="434"/>
    </row>
    <row r="872" spans="3:19" ht="18" customHeight="1">
      <c r="C872" s="260">
        <f t="shared" si="5"/>
        <v>856</v>
      </c>
      <c r="D872" s="70"/>
      <c r="E872" s="269" t="s">
        <v>703</v>
      </c>
      <c r="F872" s="292"/>
      <c r="G872" s="429"/>
      <c r="H872" s="429"/>
      <c r="I872" s="429"/>
      <c r="J872" s="429"/>
      <c r="K872" s="429"/>
      <c r="L872" s="429"/>
      <c r="M872" s="425"/>
      <c r="N872" s="270" t="s">
        <v>1537</v>
      </c>
      <c r="O872" s="270" t="s">
        <v>705</v>
      </c>
      <c r="P872" s="270" t="s">
        <v>1537</v>
      </c>
      <c r="Q872" s="177" t="s">
        <v>1537</v>
      </c>
      <c r="R872" s="434"/>
      <c r="S872" s="434"/>
    </row>
    <row r="873" spans="3:19" ht="18" customHeight="1">
      <c r="C873" s="260">
        <f t="shared" si="5"/>
        <v>857</v>
      </c>
      <c r="D873" s="70"/>
      <c r="E873" s="269" t="s">
        <v>703</v>
      </c>
      <c r="F873" s="292"/>
      <c r="G873" s="429"/>
      <c r="H873" s="429"/>
      <c r="I873" s="429"/>
      <c r="J873" s="429"/>
      <c r="K873" s="429"/>
      <c r="L873" s="429"/>
      <c r="M873" s="425"/>
      <c r="N873" s="270" t="s">
        <v>1538</v>
      </c>
      <c r="O873" s="270" t="s">
        <v>705</v>
      </c>
      <c r="P873" s="270" t="s">
        <v>1538</v>
      </c>
      <c r="Q873" s="177" t="s">
        <v>1538</v>
      </c>
      <c r="R873" s="434"/>
      <c r="S873" s="434"/>
    </row>
    <row r="874" spans="3:19" ht="18" customHeight="1">
      <c r="C874" s="260">
        <f t="shared" si="5"/>
        <v>858</v>
      </c>
      <c r="D874" s="70"/>
      <c r="E874" s="269" t="s">
        <v>703</v>
      </c>
      <c r="F874" s="292"/>
      <c r="G874" s="429"/>
      <c r="H874" s="429"/>
      <c r="I874" s="429"/>
      <c r="J874" s="429"/>
      <c r="K874" s="429"/>
      <c r="L874" s="429"/>
      <c r="M874" s="425"/>
      <c r="N874" s="270" t="s">
        <v>1539</v>
      </c>
      <c r="O874" s="270" t="s">
        <v>705</v>
      </c>
      <c r="P874" s="270" t="s">
        <v>1539</v>
      </c>
      <c r="Q874" s="177" t="s">
        <v>1539</v>
      </c>
      <c r="R874" s="434"/>
      <c r="S874" s="434"/>
    </row>
    <row r="875" spans="3:19" ht="18" customHeight="1">
      <c r="C875" s="260">
        <f t="shared" si="5"/>
        <v>859</v>
      </c>
      <c r="D875" s="70"/>
      <c r="E875" s="269" t="s">
        <v>703</v>
      </c>
      <c r="F875" s="292"/>
      <c r="G875" s="429"/>
      <c r="H875" s="429"/>
      <c r="I875" s="429"/>
      <c r="J875" s="429"/>
      <c r="K875" s="429"/>
      <c r="L875" s="429"/>
      <c r="M875" s="425"/>
      <c r="N875" s="270" t="s">
        <v>1540</v>
      </c>
      <c r="O875" s="270" t="s">
        <v>705</v>
      </c>
      <c r="P875" s="270" t="s">
        <v>1540</v>
      </c>
      <c r="Q875" s="177" t="s">
        <v>1540</v>
      </c>
      <c r="R875" s="434"/>
      <c r="S875" s="434"/>
    </row>
    <row r="876" spans="3:19" ht="18" customHeight="1">
      <c r="C876" s="260">
        <f t="shared" si="5"/>
        <v>860</v>
      </c>
      <c r="D876" s="70"/>
      <c r="E876" s="269" t="s">
        <v>703</v>
      </c>
      <c r="F876" s="292"/>
      <c r="G876" s="429"/>
      <c r="H876" s="429"/>
      <c r="I876" s="429"/>
      <c r="J876" s="429"/>
      <c r="K876" s="429"/>
      <c r="L876" s="429"/>
      <c r="M876" s="425"/>
      <c r="N876" s="270" t="s">
        <v>1541</v>
      </c>
      <c r="O876" s="270" t="s">
        <v>705</v>
      </c>
      <c r="P876" s="270" t="s">
        <v>1541</v>
      </c>
      <c r="Q876" s="177" t="s">
        <v>1541</v>
      </c>
      <c r="R876" s="434"/>
      <c r="S876" s="434"/>
    </row>
    <row r="877" spans="3:19" ht="18" customHeight="1">
      <c r="C877" s="260">
        <f t="shared" si="5"/>
        <v>861</v>
      </c>
      <c r="D877" s="70"/>
      <c r="E877" s="269" t="s">
        <v>703</v>
      </c>
      <c r="F877" s="292"/>
      <c r="G877" s="429"/>
      <c r="H877" s="429"/>
      <c r="I877" s="429"/>
      <c r="J877" s="429"/>
      <c r="K877" s="429"/>
      <c r="L877" s="429"/>
      <c r="M877" s="425"/>
      <c r="N877" s="270" t="s">
        <v>1542</v>
      </c>
      <c r="O877" s="270" t="s">
        <v>705</v>
      </c>
      <c r="P877" s="270" t="s">
        <v>1542</v>
      </c>
      <c r="Q877" s="177" t="s">
        <v>1542</v>
      </c>
      <c r="R877" s="434"/>
      <c r="S877" s="434"/>
    </row>
    <row r="878" spans="3:19" ht="18" customHeight="1">
      <c r="C878" s="260">
        <f t="shared" si="5"/>
        <v>862</v>
      </c>
      <c r="D878" s="70"/>
      <c r="E878" s="269" t="s">
        <v>703</v>
      </c>
      <c r="F878" s="292"/>
      <c r="G878" s="429"/>
      <c r="H878" s="429"/>
      <c r="I878" s="429"/>
      <c r="J878" s="429"/>
      <c r="K878" s="429"/>
      <c r="L878" s="429"/>
      <c r="M878" s="425"/>
      <c r="N878" s="270" t="s">
        <v>1543</v>
      </c>
      <c r="O878" s="270" t="s">
        <v>705</v>
      </c>
      <c r="P878" s="270" t="s">
        <v>1543</v>
      </c>
      <c r="Q878" s="177" t="s">
        <v>1543</v>
      </c>
      <c r="R878" s="434"/>
      <c r="S878" s="434"/>
    </row>
    <row r="879" spans="3:19" ht="18" customHeight="1">
      <c r="C879" s="260">
        <f t="shared" si="5"/>
        <v>863</v>
      </c>
      <c r="D879" s="70"/>
      <c r="E879" s="269" t="s">
        <v>703</v>
      </c>
      <c r="F879" s="292"/>
      <c r="G879" s="429"/>
      <c r="H879" s="429"/>
      <c r="I879" s="429"/>
      <c r="J879" s="429"/>
      <c r="K879" s="429"/>
      <c r="L879" s="429"/>
      <c r="M879" s="425"/>
      <c r="N879" s="270" t="s">
        <v>1544</v>
      </c>
      <c r="O879" s="270" t="s">
        <v>705</v>
      </c>
      <c r="P879" s="270" t="s">
        <v>1544</v>
      </c>
      <c r="Q879" s="177" t="s">
        <v>1544</v>
      </c>
      <c r="R879" s="434"/>
      <c r="S879" s="434"/>
    </row>
    <row r="880" spans="3:19" ht="18" customHeight="1">
      <c r="C880" s="260">
        <f t="shared" si="5"/>
        <v>864</v>
      </c>
      <c r="D880" s="70"/>
      <c r="E880" s="269" t="s">
        <v>703</v>
      </c>
      <c r="F880" s="292"/>
      <c r="G880" s="429"/>
      <c r="H880" s="429"/>
      <c r="I880" s="429"/>
      <c r="J880" s="429"/>
      <c r="K880" s="429"/>
      <c r="L880" s="429"/>
      <c r="M880" s="425"/>
      <c r="N880" s="270" t="s">
        <v>1545</v>
      </c>
      <c r="O880" s="270" t="s">
        <v>705</v>
      </c>
      <c r="P880" s="270" t="s">
        <v>1545</v>
      </c>
      <c r="Q880" s="177" t="s">
        <v>1545</v>
      </c>
      <c r="R880" s="434"/>
      <c r="S880" s="434"/>
    </row>
    <row r="881" spans="3:19" ht="18" customHeight="1">
      <c r="C881" s="260">
        <f t="shared" si="5"/>
        <v>865</v>
      </c>
      <c r="D881" s="70"/>
      <c r="E881" s="269" t="s">
        <v>703</v>
      </c>
      <c r="F881" s="292"/>
      <c r="G881" s="429"/>
      <c r="H881" s="429"/>
      <c r="I881" s="429"/>
      <c r="J881" s="429"/>
      <c r="K881" s="429"/>
      <c r="L881" s="429"/>
      <c r="M881" s="425"/>
      <c r="N881" s="270" t="s">
        <v>1546</v>
      </c>
      <c r="O881" s="270" t="s">
        <v>705</v>
      </c>
      <c r="P881" s="270" t="s">
        <v>1546</v>
      </c>
      <c r="Q881" s="177" t="s">
        <v>1546</v>
      </c>
      <c r="R881" s="434"/>
      <c r="S881" s="434"/>
    </row>
    <row r="882" spans="3:19" ht="18" customHeight="1">
      <c r="C882" s="260">
        <f t="shared" si="5"/>
        <v>866</v>
      </c>
      <c r="D882" s="70"/>
      <c r="E882" s="269" t="s">
        <v>703</v>
      </c>
      <c r="F882" s="292"/>
      <c r="G882" s="429"/>
      <c r="H882" s="429"/>
      <c r="I882" s="429"/>
      <c r="J882" s="429"/>
      <c r="K882" s="429"/>
      <c r="L882" s="429"/>
      <c r="M882" s="425"/>
      <c r="N882" s="270" t="s">
        <v>1547</v>
      </c>
      <c r="O882" s="270" t="s">
        <v>705</v>
      </c>
      <c r="P882" s="270" t="s">
        <v>1547</v>
      </c>
      <c r="Q882" s="177" t="s">
        <v>1547</v>
      </c>
      <c r="R882" s="434"/>
      <c r="S882" s="434"/>
    </row>
    <row r="883" spans="3:19" ht="18" customHeight="1">
      <c r="C883" s="260">
        <f t="shared" si="5"/>
        <v>867</v>
      </c>
      <c r="D883" s="70"/>
      <c r="E883" s="269" t="s">
        <v>703</v>
      </c>
      <c r="F883" s="292"/>
      <c r="G883" s="429"/>
      <c r="H883" s="429"/>
      <c r="I883" s="429"/>
      <c r="J883" s="429"/>
      <c r="K883" s="429"/>
      <c r="L883" s="429"/>
      <c r="M883" s="425"/>
      <c r="N883" s="270" t="s">
        <v>1548</v>
      </c>
      <c r="O883" s="270" t="s">
        <v>705</v>
      </c>
      <c r="P883" s="270" t="s">
        <v>1548</v>
      </c>
      <c r="Q883" s="177" t="s">
        <v>1548</v>
      </c>
      <c r="R883" s="434"/>
      <c r="S883" s="434"/>
    </row>
    <row r="884" spans="3:19" ht="18" customHeight="1">
      <c r="C884" s="260">
        <f t="shared" si="5"/>
        <v>868</v>
      </c>
      <c r="D884" s="70"/>
      <c r="E884" s="269" t="s">
        <v>703</v>
      </c>
      <c r="F884" s="292"/>
      <c r="G884" s="429"/>
      <c r="H884" s="429"/>
      <c r="I884" s="429"/>
      <c r="J884" s="429"/>
      <c r="K884" s="429"/>
      <c r="L884" s="429"/>
      <c r="M884" s="425"/>
      <c r="N884" s="270" t="s">
        <v>1549</v>
      </c>
      <c r="O884" s="270" t="s">
        <v>705</v>
      </c>
      <c r="P884" s="270" t="s">
        <v>1549</v>
      </c>
      <c r="Q884" s="177" t="s">
        <v>1549</v>
      </c>
      <c r="R884" s="434"/>
      <c r="S884" s="434"/>
    </row>
    <row r="885" spans="3:19" ht="18" customHeight="1">
      <c r="C885" s="260">
        <f t="shared" si="5"/>
        <v>869</v>
      </c>
      <c r="D885" s="70"/>
      <c r="E885" s="269" t="s">
        <v>703</v>
      </c>
      <c r="F885" s="292"/>
      <c r="G885" s="429"/>
      <c r="H885" s="429"/>
      <c r="I885" s="429"/>
      <c r="J885" s="429"/>
      <c r="K885" s="429"/>
      <c r="L885" s="429"/>
      <c r="M885" s="425"/>
      <c r="N885" s="270" t="s">
        <v>1550</v>
      </c>
      <c r="O885" s="270" t="s">
        <v>705</v>
      </c>
      <c r="P885" s="270" t="s">
        <v>1550</v>
      </c>
      <c r="Q885" s="177" t="s">
        <v>1550</v>
      </c>
      <c r="R885" s="434"/>
      <c r="S885" s="434"/>
    </row>
    <row r="886" spans="3:19" ht="18" customHeight="1">
      <c r="C886" s="260">
        <f t="shared" si="5"/>
        <v>870</v>
      </c>
      <c r="D886" s="70"/>
      <c r="E886" s="269" t="s">
        <v>703</v>
      </c>
      <c r="F886" s="292"/>
      <c r="G886" s="429"/>
      <c r="H886" s="429"/>
      <c r="I886" s="429"/>
      <c r="J886" s="429"/>
      <c r="K886" s="429"/>
      <c r="L886" s="429"/>
      <c r="M886" s="425"/>
      <c r="N886" s="270" t="s">
        <v>1551</v>
      </c>
      <c r="O886" s="270" t="s">
        <v>705</v>
      </c>
      <c r="P886" s="270" t="s">
        <v>1551</v>
      </c>
      <c r="Q886" s="177" t="s">
        <v>1551</v>
      </c>
      <c r="R886" s="434"/>
      <c r="S886" s="434"/>
    </row>
    <row r="887" spans="3:19" ht="18" customHeight="1">
      <c r="C887" s="260">
        <f t="shared" si="5"/>
        <v>871</v>
      </c>
      <c r="D887" s="70"/>
      <c r="E887" s="269" t="s">
        <v>703</v>
      </c>
      <c r="F887" s="292"/>
      <c r="G887" s="429"/>
      <c r="H887" s="429"/>
      <c r="I887" s="429"/>
      <c r="J887" s="429"/>
      <c r="K887" s="429"/>
      <c r="L887" s="429"/>
      <c r="M887" s="425"/>
      <c r="N887" s="270" t="s">
        <v>1552</v>
      </c>
      <c r="O887" s="270" t="s">
        <v>705</v>
      </c>
      <c r="P887" s="270" t="s">
        <v>1552</v>
      </c>
      <c r="Q887" s="177" t="s">
        <v>1552</v>
      </c>
      <c r="R887" s="434"/>
      <c r="S887" s="434"/>
    </row>
    <row r="888" spans="3:19" ht="18" customHeight="1">
      <c r="C888" s="260">
        <f t="shared" si="5"/>
        <v>872</v>
      </c>
      <c r="D888" s="70"/>
      <c r="E888" s="269" t="s">
        <v>703</v>
      </c>
      <c r="F888" s="292"/>
      <c r="G888" s="429"/>
      <c r="H888" s="429"/>
      <c r="I888" s="429"/>
      <c r="J888" s="429"/>
      <c r="K888" s="429"/>
      <c r="L888" s="429"/>
      <c r="M888" s="425"/>
      <c r="N888" s="270" t="s">
        <v>1553</v>
      </c>
      <c r="O888" s="270" t="s">
        <v>705</v>
      </c>
      <c r="P888" s="270" t="s">
        <v>1553</v>
      </c>
      <c r="Q888" s="177" t="s">
        <v>1553</v>
      </c>
      <c r="R888" s="434"/>
      <c r="S888" s="434"/>
    </row>
    <row r="889" spans="3:19" ht="18" customHeight="1">
      <c r="C889" s="260">
        <f t="shared" si="5"/>
        <v>873</v>
      </c>
      <c r="D889" s="70"/>
      <c r="E889" s="269" t="s">
        <v>703</v>
      </c>
      <c r="F889" s="292"/>
      <c r="G889" s="429"/>
      <c r="H889" s="429"/>
      <c r="I889" s="429"/>
      <c r="J889" s="429"/>
      <c r="K889" s="429"/>
      <c r="L889" s="429"/>
      <c r="M889" s="425"/>
      <c r="N889" s="270" t="s">
        <v>1554</v>
      </c>
      <c r="O889" s="270" t="s">
        <v>705</v>
      </c>
      <c r="P889" s="270" t="s">
        <v>1554</v>
      </c>
      <c r="Q889" s="177" t="s">
        <v>1554</v>
      </c>
      <c r="R889" s="434"/>
      <c r="S889" s="434"/>
    </row>
    <row r="890" spans="3:19" ht="18" customHeight="1">
      <c r="C890" s="260">
        <f t="shared" si="5"/>
        <v>874</v>
      </c>
      <c r="D890" s="70"/>
      <c r="E890" s="269" t="s">
        <v>703</v>
      </c>
      <c r="F890" s="292"/>
      <c r="G890" s="429"/>
      <c r="H890" s="429"/>
      <c r="I890" s="429"/>
      <c r="J890" s="429"/>
      <c r="K890" s="429"/>
      <c r="L890" s="429"/>
      <c r="M890" s="425"/>
      <c r="N890" s="270" t="s">
        <v>1555</v>
      </c>
      <c r="O890" s="270" t="s">
        <v>705</v>
      </c>
      <c r="P890" s="270" t="s">
        <v>1555</v>
      </c>
      <c r="Q890" s="314" t="s">
        <v>187</v>
      </c>
      <c r="R890" s="434"/>
      <c r="S890" s="434"/>
    </row>
    <row r="891" spans="3:19" ht="18" customHeight="1">
      <c r="C891" s="260">
        <f t="shared" si="5"/>
        <v>875</v>
      </c>
      <c r="D891" s="70"/>
      <c r="E891" s="269" t="s">
        <v>703</v>
      </c>
      <c r="F891" s="292"/>
      <c r="G891" s="429"/>
      <c r="H891" s="429"/>
      <c r="I891" s="429"/>
      <c r="J891" s="429"/>
      <c r="K891" s="429"/>
      <c r="L891" s="429"/>
      <c r="M891" s="425"/>
      <c r="N891" s="270" t="s">
        <v>1556</v>
      </c>
      <c r="O891" s="270" t="s">
        <v>705</v>
      </c>
      <c r="P891" s="270" t="s">
        <v>1557</v>
      </c>
      <c r="Q891" s="314" t="s">
        <v>187</v>
      </c>
      <c r="R891" s="434"/>
      <c r="S891" s="434"/>
    </row>
    <row r="892" spans="3:19" ht="18" customHeight="1">
      <c r="C892" s="260">
        <f t="shared" si="5"/>
        <v>876</v>
      </c>
      <c r="D892" s="70"/>
      <c r="E892" s="269" t="s">
        <v>703</v>
      </c>
      <c r="F892" s="292"/>
      <c r="G892" s="429"/>
      <c r="H892" s="429"/>
      <c r="I892" s="429"/>
      <c r="J892" s="429"/>
      <c r="K892" s="429"/>
      <c r="L892" s="429"/>
      <c r="M892" s="425"/>
      <c r="N892" s="270" t="s">
        <v>1558</v>
      </c>
      <c r="O892" s="270" t="s">
        <v>705</v>
      </c>
      <c r="P892" s="270" t="s">
        <v>1558</v>
      </c>
      <c r="Q892" s="314" t="s">
        <v>187</v>
      </c>
      <c r="R892" s="434"/>
      <c r="S892" s="434"/>
    </row>
    <row r="893" spans="3:19" ht="18" customHeight="1">
      <c r="C893" s="260">
        <f t="shared" si="5"/>
        <v>877</v>
      </c>
      <c r="D893" s="70"/>
      <c r="E893" s="269" t="s">
        <v>703</v>
      </c>
      <c r="F893" s="292"/>
      <c r="G893" s="429"/>
      <c r="H893" s="429"/>
      <c r="I893" s="429"/>
      <c r="J893" s="429"/>
      <c r="K893" s="429"/>
      <c r="L893" s="429"/>
      <c r="M893" s="425"/>
      <c r="N893" s="270" t="s">
        <v>977</v>
      </c>
      <c r="O893" s="270" t="s">
        <v>705</v>
      </c>
      <c r="P893" s="270" t="s">
        <v>977</v>
      </c>
      <c r="Q893" s="314" t="s">
        <v>187</v>
      </c>
      <c r="R893" s="434"/>
      <c r="S893" s="434"/>
    </row>
    <row r="894" spans="3:19" ht="18" customHeight="1">
      <c r="C894" s="260">
        <f t="shared" si="5"/>
        <v>878</v>
      </c>
      <c r="D894" s="70"/>
      <c r="E894" s="269" t="s">
        <v>703</v>
      </c>
      <c r="F894" s="292"/>
      <c r="G894" s="429"/>
      <c r="H894" s="429"/>
      <c r="I894" s="429"/>
      <c r="J894" s="429"/>
      <c r="K894" s="429"/>
      <c r="L894" s="429"/>
      <c r="M894" s="425"/>
      <c r="N894" s="270" t="s">
        <v>983</v>
      </c>
      <c r="O894" s="270" t="s">
        <v>705</v>
      </c>
      <c r="P894" s="270" t="s">
        <v>983</v>
      </c>
      <c r="Q894" s="314" t="s">
        <v>187</v>
      </c>
      <c r="R894" s="434"/>
      <c r="S894" s="434"/>
    </row>
    <row r="895" spans="3:19" ht="18" customHeight="1">
      <c r="C895" s="260">
        <f t="shared" si="5"/>
        <v>879</v>
      </c>
      <c r="D895" s="70"/>
      <c r="E895" s="269" t="s">
        <v>703</v>
      </c>
      <c r="F895" s="292"/>
      <c r="G895" s="429"/>
      <c r="H895" s="429"/>
      <c r="I895" s="429"/>
      <c r="J895" s="429"/>
      <c r="K895" s="429"/>
      <c r="L895" s="429"/>
      <c r="M895" s="425"/>
      <c r="N895" s="270" t="s">
        <v>1025</v>
      </c>
      <c r="O895" s="270" t="s">
        <v>705</v>
      </c>
      <c r="P895" s="270" t="s">
        <v>1025</v>
      </c>
      <c r="Q895" s="314" t="s">
        <v>187</v>
      </c>
      <c r="R895" s="434"/>
      <c r="S895" s="434"/>
    </row>
    <row r="896" spans="3:19" ht="18" customHeight="1">
      <c r="C896" s="260">
        <f t="shared" si="5"/>
        <v>880</v>
      </c>
      <c r="D896" s="70"/>
      <c r="E896" s="269" t="s">
        <v>703</v>
      </c>
      <c r="F896" s="292"/>
      <c r="G896" s="429"/>
      <c r="H896" s="429"/>
      <c r="I896" s="429"/>
      <c r="J896" s="429"/>
      <c r="K896" s="429"/>
      <c r="L896" s="429"/>
      <c r="M896" s="425"/>
      <c r="N896" s="270" t="s">
        <v>1058</v>
      </c>
      <c r="O896" s="270" t="s">
        <v>705</v>
      </c>
      <c r="P896" s="270" t="s">
        <v>1058</v>
      </c>
      <c r="Q896" s="314" t="s">
        <v>187</v>
      </c>
      <c r="R896" s="434"/>
      <c r="S896" s="434"/>
    </row>
    <row r="897" spans="3:19" ht="18" customHeight="1">
      <c r="C897" s="260">
        <f t="shared" si="5"/>
        <v>881</v>
      </c>
      <c r="D897" s="70"/>
      <c r="E897" s="269" t="s">
        <v>703</v>
      </c>
      <c r="F897" s="292"/>
      <c r="G897" s="429"/>
      <c r="H897" s="429"/>
      <c r="I897" s="429"/>
      <c r="J897" s="429"/>
      <c r="K897" s="429"/>
      <c r="L897" s="429"/>
      <c r="M897" s="425"/>
      <c r="N897" s="270" t="s">
        <v>1098</v>
      </c>
      <c r="O897" s="270" t="s">
        <v>705</v>
      </c>
      <c r="P897" s="270" t="s">
        <v>1098</v>
      </c>
      <c r="Q897" s="314" t="s">
        <v>187</v>
      </c>
      <c r="R897" s="434"/>
      <c r="S897" s="434"/>
    </row>
    <row r="898" spans="3:19" ht="18" customHeight="1">
      <c r="C898" s="260">
        <f t="shared" si="5"/>
        <v>882</v>
      </c>
      <c r="D898" s="70"/>
      <c r="E898" s="269" t="s">
        <v>703</v>
      </c>
      <c r="F898" s="292"/>
      <c r="G898" s="429"/>
      <c r="H898" s="429"/>
      <c r="I898" s="429"/>
      <c r="J898" s="429"/>
      <c r="K898" s="429"/>
      <c r="L898" s="429"/>
      <c r="M898" s="425"/>
      <c r="N898" s="270" t="s">
        <v>1102</v>
      </c>
      <c r="O898" s="270" t="s">
        <v>705</v>
      </c>
      <c r="P898" s="270" t="s">
        <v>1102</v>
      </c>
      <c r="Q898" s="314" t="s">
        <v>187</v>
      </c>
      <c r="R898" s="434"/>
      <c r="S898" s="434"/>
    </row>
    <row r="899" spans="3:19" ht="18" customHeight="1">
      <c r="C899" s="260">
        <f t="shared" si="5"/>
        <v>883</v>
      </c>
      <c r="D899" s="70"/>
      <c r="E899" s="269" t="s">
        <v>703</v>
      </c>
      <c r="F899" s="292"/>
      <c r="G899" s="429"/>
      <c r="H899" s="429"/>
      <c r="I899" s="429"/>
      <c r="J899" s="429"/>
      <c r="K899" s="429"/>
      <c r="L899" s="429"/>
      <c r="M899" s="425"/>
      <c r="N899" s="270" t="s">
        <v>1137</v>
      </c>
      <c r="O899" s="270" t="s">
        <v>705</v>
      </c>
      <c r="P899" s="270" t="s">
        <v>1137</v>
      </c>
      <c r="Q899" s="314" t="s">
        <v>187</v>
      </c>
      <c r="R899" s="434"/>
      <c r="S899" s="434"/>
    </row>
    <row r="900" spans="3:19" ht="18" customHeight="1">
      <c r="C900" s="260">
        <f t="shared" si="5"/>
        <v>884</v>
      </c>
      <c r="D900" s="70"/>
      <c r="E900" s="269" t="s">
        <v>703</v>
      </c>
      <c r="F900" s="292"/>
      <c r="G900" s="429"/>
      <c r="H900" s="429"/>
      <c r="I900" s="429"/>
      <c r="J900" s="429"/>
      <c r="K900" s="429"/>
      <c r="L900" s="429"/>
      <c r="M900" s="425"/>
      <c r="N900" s="270" t="s">
        <v>1229</v>
      </c>
      <c r="O900" s="270" t="s">
        <v>705</v>
      </c>
      <c r="P900" s="270" t="s">
        <v>1229</v>
      </c>
      <c r="Q900" s="314" t="s">
        <v>187</v>
      </c>
      <c r="R900" s="434"/>
      <c r="S900" s="434"/>
    </row>
    <row r="901" spans="3:19" ht="18" customHeight="1">
      <c r="C901" s="260">
        <f t="shared" si="5"/>
        <v>885</v>
      </c>
      <c r="D901" s="70"/>
      <c r="E901" s="269" t="s">
        <v>703</v>
      </c>
      <c r="F901" s="292"/>
      <c r="G901" s="429"/>
      <c r="H901" s="429"/>
      <c r="I901" s="429"/>
      <c r="J901" s="429"/>
      <c r="K901" s="429"/>
      <c r="L901" s="429"/>
      <c r="M901" s="425"/>
      <c r="N901" s="270" t="s">
        <v>1230</v>
      </c>
      <c r="O901" s="270" t="s">
        <v>705</v>
      </c>
      <c r="P901" s="270" t="s">
        <v>1230</v>
      </c>
      <c r="Q901" s="314" t="s">
        <v>187</v>
      </c>
      <c r="R901" s="434"/>
      <c r="S901" s="434"/>
    </row>
    <row r="902" spans="3:19" ht="18" customHeight="1">
      <c r="C902" s="260">
        <f t="shared" si="5"/>
        <v>886</v>
      </c>
      <c r="D902" s="70"/>
      <c r="E902" s="269" t="s">
        <v>703</v>
      </c>
      <c r="F902" s="292"/>
      <c r="G902" s="429"/>
      <c r="H902" s="429"/>
      <c r="I902" s="429"/>
      <c r="J902" s="429"/>
      <c r="K902" s="429"/>
      <c r="L902" s="429"/>
      <c r="M902" s="425"/>
      <c r="N902" s="270" t="s">
        <v>1231</v>
      </c>
      <c r="O902" s="270" t="s">
        <v>705</v>
      </c>
      <c r="P902" s="270" t="s">
        <v>1231</v>
      </c>
      <c r="Q902" s="314" t="s">
        <v>187</v>
      </c>
      <c r="R902" s="434"/>
      <c r="S902" s="434"/>
    </row>
  </sheetData>
  <autoFilter ref="B14:S902" xr:uid="{00000000-0001-0000-1C00-000000000000}"/>
  <mergeCells count="18">
    <mergeCell ref="D7:J7"/>
    <mergeCell ref="D8:J8"/>
    <mergeCell ref="D9:J9"/>
    <mergeCell ref="K7:O7"/>
    <mergeCell ref="K8:O8"/>
    <mergeCell ref="K9:O9"/>
    <mergeCell ref="C15:C16"/>
    <mergeCell ref="D15:M16"/>
    <mergeCell ref="N15:N16"/>
    <mergeCell ref="K10:O10"/>
    <mergeCell ref="K11:O11"/>
    <mergeCell ref="K12:O12"/>
    <mergeCell ref="O15:O16"/>
    <mergeCell ref="P15:P16"/>
    <mergeCell ref="R15:R16"/>
    <mergeCell ref="S15:S16"/>
    <mergeCell ref="D10:J10"/>
    <mergeCell ref="D12:J12"/>
  </mergeCells>
  <phoneticPr fontId="18"/>
  <conditionalFormatting sqref="Q17">
    <cfRule type="cellIs" dxfId="671" priority="596" operator="equal">
      <formula>"未定義"</formula>
    </cfRule>
  </conditionalFormatting>
  <conditionalFormatting sqref="Q18:Q22">
    <cfRule type="cellIs" dxfId="670" priority="595" operator="equal">
      <formula>"未定義"</formula>
    </cfRule>
  </conditionalFormatting>
  <conditionalFormatting sqref="Q23:Q27">
    <cfRule type="cellIs" dxfId="669" priority="559" operator="equal">
      <formula>"未定義"</formula>
    </cfRule>
  </conditionalFormatting>
  <conditionalFormatting sqref="Q28:Q34">
    <cfRule type="cellIs" dxfId="668" priority="558" operator="equal">
      <formula>"未定義"</formula>
    </cfRule>
  </conditionalFormatting>
  <conditionalFormatting sqref="Q35">
    <cfRule type="cellIs" dxfId="667" priority="556" operator="equal">
      <formula>"未定義"</formula>
    </cfRule>
  </conditionalFormatting>
  <conditionalFormatting sqref="N18:N19">
    <cfRule type="cellIs" dxfId="666" priority="553" operator="equal">
      <formula>"未定義"</formula>
    </cfRule>
  </conditionalFormatting>
  <conditionalFormatting sqref="Q36:Q39">
    <cfRule type="cellIs" dxfId="665" priority="552" operator="equal">
      <formula>"未定義"</formula>
    </cfRule>
  </conditionalFormatting>
  <conditionalFormatting sqref="P18:P19">
    <cfRule type="cellIs" dxfId="664" priority="359" operator="equal">
      <formula>"未定義"</formula>
    </cfRule>
  </conditionalFormatting>
  <conditionalFormatting sqref="Q890:Q902">
    <cfRule type="cellIs" dxfId="663" priority="252" operator="equal">
      <formula>"未定義"</formula>
    </cfRule>
  </conditionalFormatting>
  <dataValidations count="1">
    <dataValidation showInputMessage="1" showErrorMessage="1" sqref="S1:S1048576" xr:uid="{00000000-0002-0000-1C00-000000000000}"/>
  </dataValidations>
  <pageMargins left="0.70866141732283472" right="0.70866141732283472" top="0.74803149606299213" bottom="0.74803149606299213" header="0.31496062992125984" footer="0.31496062992125984"/>
  <pageSetup paperSize="9" scale="29" fitToHeight="0" orientation="landscape" r:id="rId1"/>
  <headerFooter scaleWithDoc="0">
    <oddFooter>&amp;LHitachi Confidential&amp;C&amp;P / &amp;N&amp;R(C) Hitachi, Ltd. 2020. All rights reserved.</odd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1">
    <pageSetUpPr fitToPage="1"/>
  </sheetPr>
  <dimension ref="B1:BR192"/>
  <sheetViews>
    <sheetView showGridLines="0" view="pageBreakPreview" topLeftCell="E1" zoomScale="55" zoomScaleNormal="70" zoomScaleSheetLayoutView="55" workbookViewId="0">
      <selection activeCell="E19" sqref="E19:S42"/>
    </sheetView>
  </sheetViews>
  <sheetFormatPr defaultColWidth="9" defaultRowHeight="13.5"/>
  <cols>
    <col min="1" max="1" width="0.85546875" style="37" customWidth="1" collapsed="1"/>
    <col min="2" max="2" width="3.42578125" style="37" customWidth="1" collapsed="1"/>
    <col min="3" max="3" width="5.5703125" style="37" customWidth="1" collapsed="1"/>
    <col min="4" max="13" width="3.5703125" style="37" customWidth="1" collapsed="1"/>
    <col min="14" max="14" width="12.85546875" style="42" bestFit="1" customWidth="1" collapsed="1"/>
    <col min="15" max="15" width="15.42578125" style="37" bestFit="1" customWidth="1" collapsed="1"/>
    <col min="16" max="16" width="109.85546875" style="37" customWidth="1" collapsed="1"/>
    <col min="17" max="17" width="15.7109375" style="37" customWidth="1" collapsed="1"/>
    <col min="18" max="18" width="29.42578125" style="37" customWidth="1" collapsed="1"/>
    <col min="19" max="19" width="48.42578125" style="37" customWidth="1" collapsed="1"/>
    <col min="20" max="27" width="9" style="37"/>
    <col min="28" max="28" width="9" style="37" collapsed="1"/>
    <col min="29" max="37" width="9" style="37"/>
    <col min="38" max="38" width="9" style="37" collapsed="1"/>
    <col min="39" max="39" width="9" style="37"/>
    <col min="40" max="40" width="9" style="37" collapsed="1"/>
    <col min="41" max="48" width="9" style="37"/>
    <col min="49" max="49" width="9" style="37" collapsed="1"/>
    <col min="50" max="70" width="9" style="37"/>
    <col min="71" max="16384" width="9" style="37" collapsed="1"/>
  </cols>
  <sheetData>
    <row r="1" spans="2:19" s="80" customFormat="1" ht="8.1" customHeight="1">
      <c r="R1" s="37"/>
    </row>
    <row r="2" spans="2:19" s="80" customFormat="1" ht="17.25">
      <c r="B2" s="39" t="s">
        <v>650</v>
      </c>
      <c r="C2" s="37"/>
      <c r="R2" s="37"/>
    </row>
    <row r="3" spans="2:19" s="80" customFormat="1" ht="17.25">
      <c r="B3" s="44" t="s">
        <v>43</v>
      </c>
      <c r="C3" s="37"/>
      <c r="D3" s="20"/>
      <c r="E3" s="20"/>
      <c r="F3" s="20"/>
      <c r="G3" s="20"/>
      <c r="H3" s="20"/>
      <c r="I3" s="20"/>
      <c r="J3" s="20"/>
      <c r="K3" s="20"/>
      <c r="L3" s="20"/>
      <c r="M3" s="20"/>
      <c r="N3" s="20"/>
      <c r="O3" s="20"/>
      <c r="Q3" s="20"/>
      <c r="R3" s="37"/>
      <c r="S3" s="20"/>
    </row>
    <row r="4" spans="2:19" ht="17.25">
      <c r="D4" s="44"/>
      <c r="S4" s="20"/>
    </row>
    <row r="5" spans="2:19" s="20" customFormat="1"/>
    <row r="6" spans="2:19" ht="13.5" customHeight="1">
      <c r="B6" s="37" t="s">
        <v>165</v>
      </c>
    </row>
    <row r="7" spans="2:19" s="40" customFormat="1" ht="13.5" customHeight="1">
      <c r="C7" s="428" t="s">
        <v>10</v>
      </c>
      <c r="D7" s="495" t="s">
        <v>166</v>
      </c>
      <c r="E7" s="495"/>
      <c r="F7" s="495"/>
      <c r="G7" s="495"/>
      <c r="H7" s="495"/>
      <c r="I7" s="495"/>
      <c r="J7" s="495"/>
      <c r="K7" s="495" t="s">
        <v>167</v>
      </c>
      <c r="L7" s="495"/>
      <c r="M7" s="495"/>
      <c r="N7" s="495"/>
      <c r="O7" s="495"/>
      <c r="P7" s="37"/>
      <c r="Q7" s="37"/>
      <c r="R7" s="37"/>
      <c r="S7" s="37"/>
    </row>
    <row r="8" spans="2:19" ht="13.5" customHeight="1">
      <c r="C8" s="260">
        <v>1</v>
      </c>
      <c r="D8" s="496" t="s">
        <v>168</v>
      </c>
      <c r="E8" s="501"/>
      <c r="F8" s="501"/>
      <c r="G8" s="501"/>
      <c r="H8" s="501"/>
      <c r="I8" s="501"/>
      <c r="J8" s="498"/>
      <c r="K8" s="511" t="s">
        <v>1559</v>
      </c>
      <c r="L8" s="511"/>
      <c r="M8" s="511"/>
      <c r="N8" s="511"/>
      <c r="O8" s="511"/>
    </row>
    <row r="9" spans="2:19" ht="13.5" customHeight="1">
      <c r="C9" s="260">
        <v>2</v>
      </c>
      <c r="D9" s="496" t="s">
        <v>170</v>
      </c>
      <c r="E9" s="501"/>
      <c r="F9" s="501"/>
      <c r="G9" s="501"/>
      <c r="H9" s="501"/>
      <c r="I9" s="501"/>
      <c r="J9" s="498"/>
      <c r="K9" s="499" t="s">
        <v>1560</v>
      </c>
      <c r="L9" s="499"/>
      <c r="M9" s="499"/>
      <c r="N9" s="499"/>
      <c r="O9" s="499"/>
    </row>
    <row r="10" spans="2:19" ht="30" customHeight="1">
      <c r="C10" s="260">
        <v>3</v>
      </c>
      <c r="D10" s="496" t="s">
        <v>172</v>
      </c>
      <c r="E10" s="501"/>
      <c r="F10" s="501"/>
      <c r="G10" s="501"/>
      <c r="H10" s="501"/>
      <c r="I10" s="501"/>
      <c r="J10" s="498"/>
      <c r="K10" s="512" t="s">
        <v>453</v>
      </c>
      <c r="L10" s="499"/>
      <c r="M10" s="499"/>
      <c r="N10" s="499"/>
      <c r="O10" s="499"/>
    </row>
    <row r="11" spans="2:19" ht="13.5" customHeight="1">
      <c r="C11" s="260">
        <v>4</v>
      </c>
      <c r="D11" s="423" t="s">
        <v>174</v>
      </c>
      <c r="E11" s="429"/>
      <c r="F11" s="429"/>
      <c r="G11" s="429"/>
      <c r="H11" s="429"/>
      <c r="I11" s="429"/>
      <c r="J11" s="425"/>
      <c r="K11" s="499" t="s">
        <v>175</v>
      </c>
      <c r="L11" s="499"/>
      <c r="M11" s="499"/>
      <c r="N11" s="499"/>
      <c r="O11" s="499"/>
    </row>
    <row r="12" spans="2:19" ht="13.5" customHeight="1">
      <c r="C12" s="260">
        <v>5</v>
      </c>
      <c r="D12" s="496" t="s">
        <v>176</v>
      </c>
      <c r="E12" s="501"/>
      <c r="F12" s="501"/>
      <c r="G12" s="501"/>
      <c r="H12" s="501"/>
      <c r="I12" s="501"/>
      <c r="J12" s="498"/>
      <c r="K12" s="499"/>
      <c r="L12" s="499"/>
      <c r="M12" s="499"/>
      <c r="N12" s="499"/>
      <c r="O12" s="499"/>
    </row>
    <row r="14" spans="2:19">
      <c r="B14" s="37" t="s">
        <v>178</v>
      </c>
      <c r="E14" s="41"/>
      <c r="F14" s="41"/>
      <c r="G14" s="41"/>
      <c r="H14" s="41"/>
      <c r="I14" s="41"/>
      <c r="J14" s="41"/>
      <c r="K14" s="41"/>
    </row>
    <row r="15" spans="2:19" s="40" customFormat="1" ht="18" customHeight="1">
      <c r="C15" s="580" t="s">
        <v>10</v>
      </c>
      <c r="D15" s="581" t="s">
        <v>179</v>
      </c>
      <c r="E15" s="582"/>
      <c r="F15" s="582"/>
      <c r="G15" s="582"/>
      <c r="H15" s="582"/>
      <c r="I15" s="582"/>
      <c r="J15" s="582"/>
      <c r="K15" s="582"/>
      <c r="L15" s="582"/>
      <c r="M15" s="583"/>
      <c r="N15" s="580" t="s">
        <v>172</v>
      </c>
      <c r="O15" s="580" t="s">
        <v>180</v>
      </c>
      <c r="P15" s="580" t="s">
        <v>181</v>
      </c>
      <c r="Q15" s="421" t="s">
        <v>182</v>
      </c>
      <c r="R15" s="580" t="s">
        <v>183</v>
      </c>
      <c r="S15" s="580" t="s">
        <v>184</v>
      </c>
    </row>
    <row r="16" spans="2:19" s="40" customFormat="1" ht="18" customHeight="1">
      <c r="C16" s="491"/>
      <c r="D16" s="492"/>
      <c r="E16" s="493"/>
      <c r="F16" s="493"/>
      <c r="G16" s="493"/>
      <c r="H16" s="493"/>
      <c r="I16" s="493"/>
      <c r="J16" s="493"/>
      <c r="K16" s="493"/>
      <c r="L16" s="493"/>
      <c r="M16" s="494"/>
      <c r="N16" s="491"/>
      <c r="O16" s="491"/>
      <c r="P16" s="491"/>
      <c r="Q16" s="584" t="s">
        <v>162</v>
      </c>
      <c r="R16" s="491"/>
      <c r="S16" s="491"/>
    </row>
    <row r="17" spans="3:19" ht="18.75" customHeight="1">
      <c r="C17" s="260">
        <f t="shared" ref="C17:C80" si="0">ROW()-16</f>
        <v>1</v>
      </c>
      <c r="D17" s="590" t="s">
        <v>455</v>
      </c>
      <c r="E17" s="265"/>
      <c r="F17" s="266"/>
      <c r="G17" s="266"/>
      <c r="H17" s="266"/>
      <c r="I17" s="266"/>
      <c r="J17" s="266"/>
      <c r="K17" s="266"/>
      <c r="L17" s="266"/>
      <c r="M17" s="185"/>
      <c r="N17" s="268"/>
      <c r="O17" s="268" t="s">
        <v>420</v>
      </c>
      <c r="P17" s="268" t="s">
        <v>187</v>
      </c>
      <c r="Q17" s="268" t="s">
        <v>187</v>
      </c>
      <c r="R17" s="267"/>
      <c r="S17" s="267"/>
    </row>
    <row r="18" spans="3:19" ht="18.75" customHeight="1">
      <c r="C18" s="260">
        <f t="shared" si="0"/>
        <v>2</v>
      </c>
      <c r="D18" s="70"/>
      <c r="E18" s="269" t="s">
        <v>456</v>
      </c>
      <c r="F18" s="429"/>
      <c r="G18" s="429"/>
      <c r="H18" s="429"/>
      <c r="I18" s="429"/>
      <c r="J18" s="429"/>
      <c r="K18" s="429"/>
      <c r="L18" s="429"/>
      <c r="M18" s="186" t="s">
        <v>204</v>
      </c>
      <c r="N18" s="270" t="s">
        <v>591</v>
      </c>
      <c r="O18" s="270" t="s">
        <v>1561</v>
      </c>
      <c r="P18" s="177" t="s">
        <v>1562</v>
      </c>
      <c r="Q18" s="270" t="s">
        <v>187</v>
      </c>
      <c r="R18" s="434" t="s">
        <v>1563</v>
      </c>
      <c r="S18" s="434"/>
    </row>
    <row r="19" spans="3:19" ht="18.75" customHeight="1">
      <c r="C19" s="260">
        <f t="shared" si="0"/>
        <v>3</v>
      </c>
      <c r="D19" s="70"/>
      <c r="E19" s="603" t="s">
        <v>459</v>
      </c>
      <c r="F19" s="266"/>
      <c r="G19" s="266"/>
      <c r="H19" s="266"/>
      <c r="I19" s="266"/>
      <c r="J19" s="266"/>
      <c r="K19" s="266"/>
      <c r="L19" s="266"/>
      <c r="M19" s="185"/>
      <c r="N19" s="268"/>
      <c r="O19" s="268" t="s">
        <v>1561</v>
      </c>
      <c r="P19" s="268" t="s">
        <v>187</v>
      </c>
      <c r="Q19" s="268" t="s">
        <v>187</v>
      </c>
      <c r="R19" s="267" t="s">
        <v>1563</v>
      </c>
      <c r="S19" s="267"/>
    </row>
    <row r="20" spans="3:19" ht="18.75" customHeight="1">
      <c r="C20" s="260">
        <f t="shared" si="0"/>
        <v>4</v>
      </c>
      <c r="D20" s="70"/>
      <c r="E20" s="240"/>
      <c r="F20" s="429" t="s">
        <v>460</v>
      </c>
      <c r="G20" s="429"/>
      <c r="H20" s="429"/>
      <c r="I20" s="429"/>
      <c r="J20" s="429"/>
      <c r="K20" s="429"/>
      <c r="L20" s="429"/>
      <c r="M20" s="186" t="s">
        <v>204</v>
      </c>
      <c r="N20" s="270" t="s">
        <v>591</v>
      </c>
      <c r="O20" s="270" t="s">
        <v>1561</v>
      </c>
      <c r="P20" s="177" t="s">
        <v>1564</v>
      </c>
      <c r="Q20" s="270" t="s">
        <v>187</v>
      </c>
      <c r="R20" s="434" t="s">
        <v>1563</v>
      </c>
      <c r="S20" s="434"/>
    </row>
    <row r="21" spans="3:19" ht="18.75" customHeight="1">
      <c r="C21" s="260">
        <f t="shared" si="0"/>
        <v>5</v>
      </c>
      <c r="D21" s="70"/>
      <c r="E21" s="241"/>
      <c r="F21" s="429" t="s">
        <v>461</v>
      </c>
      <c r="G21" s="429"/>
      <c r="H21" s="429"/>
      <c r="I21" s="429"/>
      <c r="J21" s="429"/>
      <c r="K21" s="429"/>
      <c r="L21" s="429"/>
      <c r="M21" s="186" t="s">
        <v>204</v>
      </c>
      <c r="N21" s="270" t="s">
        <v>591</v>
      </c>
      <c r="O21" s="270" t="s">
        <v>1561</v>
      </c>
      <c r="P21" s="239" t="s">
        <v>1565</v>
      </c>
      <c r="Q21" s="270" t="s">
        <v>187</v>
      </c>
      <c r="R21" s="434" t="s">
        <v>1563</v>
      </c>
      <c r="S21" s="434"/>
    </row>
    <row r="22" spans="3:19" ht="18.75" customHeight="1">
      <c r="C22" s="260">
        <f t="shared" si="0"/>
        <v>6</v>
      </c>
      <c r="D22" s="70"/>
      <c r="E22" s="603" t="s">
        <v>462</v>
      </c>
      <c r="F22" s="266"/>
      <c r="G22" s="266"/>
      <c r="H22" s="266"/>
      <c r="I22" s="266"/>
      <c r="J22" s="266"/>
      <c r="K22" s="266"/>
      <c r="L22" s="266"/>
      <c r="M22" s="185"/>
      <c r="N22" s="268"/>
      <c r="O22" s="268" t="s">
        <v>1561</v>
      </c>
      <c r="P22" s="268" t="s">
        <v>187</v>
      </c>
      <c r="Q22" s="268" t="s">
        <v>187</v>
      </c>
      <c r="R22" s="267" t="s">
        <v>1563</v>
      </c>
      <c r="S22" s="267"/>
    </row>
    <row r="23" spans="3:19" ht="18.75" customHeight="1">
      <c r="C23" s="260">
        <f t="shared" si="0"/>
        <v>7</v>
      </c>
      <c r="D23" s="70"/>
      <c r="E23" s="240"/>
      <c r="F23" s="429" t="s">
        <v>460</v>
      </c>
      <c r="G23" s="429"/>
      <c r="H23" s="429"/>
      <c r="I23" s="429"/>
      <c r="J23" s="429"/>
      <c r="K23" s="429"/>
      <c r="L23" s="429"/>
      <c r="M23" s="186" t="s">
        <v>204</v>
      </c>
      <c r="N23" s="270" t="s">
        <v>591</v>
      </c>
      <c r="O23" s="270" t="s">
        <v>1561</v>
      </c>
      <c r="P23" s="177" t="s">
        <v>1566</v>
      </c>
      <c r="Q23" s="270" t="s">
        <v>187</v>
      </c>
      <c r="R23" s="434" t="s">
        <v>1563</v>
      </c>
      <c r="S23" s="434"/>
    </row>
    <row r="24" spans="3:19" ht="18.75" customHeight="1">
      <c r="C24" s="260">
        <f t="shared" si="0"/>
        <v>8</v>
      </c>
      <c r="D24" s="70"/>
      <c r="E24" s="241"/>
      <c r="F24" s="429" t="s">
        <v>461</v>
      </c>
      <c r="G24" s="429"/>
      <c r="H24" s="429"/>
      <c r="I24" s="429"/>
      <c r="J24" s="429"/>
      <c r="K24" s="429"/>
      <c r="L24" s="429"/>
      <c r="M24" s="186" t="s">
        <v>204</v>
      </c>
      <c r="N24" s="270" t="s">
        <v>591</v>
      </c>
      <c r="O24" s="270" t="s">
        <v>1561</v>
      </c>
      <c r="P24" s="239" t="s">
        <v>1567</v>
      </c>
      <c r="Q24" s="270" t="s">
        <v>187</v>
      </c>
      <c r="R24" s="434" t="s">
        <v>1563</v>
      </c>
      <c r="S24" s="434"/>
    </row>
    <row r="25" spans="3:19" ht="18.75" customHeight="1">
      <c r="C25" s="260">
        <f t="shared" si="0"/>
        <v>9</v>
      </c>
      <c r="D25" s="70"/>
      <c r="E25" s="603" t="s">
        <v>1568</v>
      </c>
      <c r="F25" s="266"/>
      <c r="G25" s="266"/>
      <c r="H25" s="266"/>
      <c r="I25" s="266"/>
      <c r="J25" s="266"/>
      <c r="K25" s="266"/>
      <c r="L25" s="266"/>
      <c r="M25" s="185"/>
      <c r="N25" s="268"/>
      <c r="O25" s="268" t="s">
        <v>1561</v>
      </c>
      <c r="P25" s="268" t="s">
        <v>187</v>
      </c>
      <c r="Q25" s="268" t="s">
        <v>187</v>
      </c>
      <c r="R25" s="267" t="s">
        <v>1563</v>
      </c>
      <c r="S25" s="267"/>
    </row>
    <row r="26" spans="3:19" ht="18.75" customHeight="1">
      <c r="C26" s="260">
        <f t="shared" si="0"/>
        <v>10</v>
      </c>
      <c r="D26" s="70"/>
      <c r="E26" s="240"/>
      <c r="F26" s="429" t="s">
        <v>460</v>
      </c>
      <c r="G26" s="429"/>
      <c r="H26" s="429"/>
      <c r="I26" s="429"/>
      <c r="J26" s="429"/>
      <c r="K26" s="429"/>
      <c r="L26" s="429"/>
      <c r="M26" s="186" t="s">
        <v>204</v>
      </c>
      <c r="N26" s="270" t="s">
        <v>591</v>
      </c>
      <c r="O26" s="270" t="s">
        <v>1561</v>
      </c>
      <c r="P26" s="177" t="s">
        <v>1569</v>
      </c>
      <c r="Q26" s="270" t="s">
        <v>187</v>
      </c>
      <c r="R26" s="434" t="s">
        <v>1563</v>
      </c>
      <c r="S26" s="434"/>
    </row>
    <row r="27" spans="3:19" ht="18.75" customHeight="1">
      <c r="C27" s="260">
        <f t="shared" si="0"/>
        <v>11</v>
      </c>
      <c r="D27" s="70"/>
      <c r="E27" s="241"/>
      <c r="F27" s="429" t="s">
        <v>461</v>
      </c>
      <c r="G27" s="429"/>
      <c r="H27" s="429"/>
      <c r="I27" s="429"/>
      <c r="J27" s="429"/>
      <c r="K27" s="429"/>
      <c r="L27" s="429"/>
      <c r="M27" s="186" t="s">
        <v>204</v>
      </c>
      <c r="N27" s="270" t="s">
        <v>591</v>
      </c>
      <c r="O27" s="270" t="s">
        <v>1561</v>
      </c>
      <c r="P27" s="239" t="s">
        <v>594</v>
      </c>
      <c r="Q27" s="270" t="s">
        <v>187</v>
      </c>
      <c r="R27" s="434" t="s">
        <v>1563</v>
      </c>
      <c r="S27" s="434"/>
    </row>
    <row r="28" spans="3:19" ht="18.75" customHeight="1">
      <c r="C28" s="260">
        <f t="shared" si="0"/>
        <v>12</v>
      </c>
      <c r="D28" s="70"/>
      <c r="E28" s="603" t="s">
        <v>1570</v>
      </c>
      <c r="F28" s="266"/>
      <c r="G28" s="266"/>
      <c r="H28" s="266"/>
      <c r="I28" s="266"/>
      <c r="J28" s="266"/>
      <c r="K28" s="266"/>
      <c r="L28" s="266"/>
      <c r="M28" s="185"/>
      <c r="N28" s="268"/>
      <c r="O28" s="268" t="s">
        <v>1561</v>
      </c>
      <c r="P28" s="268" t="s">
        <v>187</v>
      </c>
      <c r="Q28" s="268" t="s">
        <v>187</v>
      </c>
      <c r="R28" s="267" t="s">
        <v>1563</v>
      </c>
      <c r="S28" s="267"/>
    </row>
    <row r="29" spans="3:19" ht="18.75" customHeight="1">
      <c r="C29" s="260">
        <f t="shared" si="0"/>
        <v>13</v>
      </c>
      <c r="D29" s="70"/>
      <c r="E29" s="240"/>
      <c r="F29" s="429" t="s">
        <v>460</v>
      </c>
      <c r="G29" s="429"/>
      <c r="H29" s="429"/>
      <c r="I29" s="429"/>
      <c r="J29" s="429"/>
      <c r="K29" s="429"/>
      <c r="L29" s="429"/>
      <c r="M29" s="186" t="s">
        <v>204</v>
      </c>
      <c r="N29" s="270" t="s">
        <v>591</v>
      </c>
      <c r="O29" s="270" t="s">
        <v>1561</v>
      </c>
      <c r="P29" s="177" t="s">
        <v>1571</v>
      </c>
      <c r="Q29" s="270" t="s">
        <v>187</v>
      </c>
      <c r="R29" s="434" t="s">
        <v>1563</v>
      </c>
      <c r="S29" s="434"/>
    </row>
    <row r="30" spans="3:19" ht="18.75" customHeight="1">
      <c r="C30" s="260">
        <f t="shared" si="0"/>
        <v>14</v>
      </c>
      <c r="D30" s="70"/>
      <c r="E30" s="241"/>
      <c r="F30" s="429" t="s">
        <v>461</v>
      </c>
      <c r="G30" s="429"/>
      <c r="H30" s="429"/>
      <c r="I30" s="429"/>
      <c r="J30" s="429"/>
      <c r="K30" s="429"/>
      <c r="L30" s="429"/>
      <c r="M30" s="186" t="s">
        <v>204</v>
      </c>
      <c r="N30" s="270" t="s">
        <v>591</v>
      </c>
      <c r="O30" s="270" t="s">
        <v>1561</v>
      </c>
      <c r="P30" s="239" t="s">
        <v>1572</v>
      </c>
      <c r="Q30" s="270" t="s">
        <v>187</v>
      </c>
      <c r="R30" s="434" t="s">
        <v>1563</v>
      </c>
      <c r="S30" s="434"/>
    </row>
    <row r="31" spans="3:19" ht="18.75" customHeight="1">
      <c r="C31" s="260">
        <f t="shared" si="0"/>
        <v>15</v>
      </c>
      <c r="D31" s="70"/>
      <c r="E31" s="603" t="s">
        <v>1573</v>
      </c>
      <c r="F31" s="266"/>
      <c r="G31" s="266"/>
      <c r="H31" s="266"/>
      <c r="I31" s="266"/>
      <c r="J31" s="266"/>
      <c r="K31" s="266"/>
      <c r="L31" s="266"/>
      <c r="M31" s="185"/>
      <c r="N31" s="268"/>
      <c r="O31" s="268" t="s">
        <v>1561</v>
      </c>
      <c r="P31" s="268" t="s">
        <v>187</v>
      </c>
      <c r="Q31" s="268" t="s">
        <v>187</v>
      </c>
      <c r="R31" s="267" t="s">
        <v>1563</v>
      </c>
      <c r="S31" s="267"/>
    </row>
    <row r="32" spans="3:19" ht="18.75" customHeight="1">
      <c r="C32" s="260">
        <f t="shared" si="0"/>
        <v>16</v>
      </c>
      <c r="D32" s="70"/>
      <c r="E32" s="240"/>
      <c r="F32" s="429" t="s">
        <v>460</v>
      </c>
      <c r="G32" s="429"/>
      <c r="H32" s="429"/>
      <c r="I32" s="429"/>
      <c r="J32" s="429"/>
      <c r="K32" s="429"/>
      <c r="L32" s="429"/>
      <c r="M32" s="186" t="s">
        <v>204</v>
      </c>
      <c r="N32" s="270" t="s">
        <v>591</v>
      </c>
      <c r="O32" s="270" t="s">
        <v>1561</v>
      </c>
      <c r="P32" s="177" t="s">
        <v>1574</v>
      </c>
      <c r="Q32" s="270" t="s">
        <v>187</v>
      </c>
      <c r="R32" s="434" t="s">
        <v>1563</v>
      </c>
      <c r="S32" s="434"/>
    </row>
    <row r="33" spans="3:19" ht="18.75" customHeight="1">
      <c r="C33" s="260">
        <f t="shared" si="0"/>
        <v>17</v>
      </c>
      <c r="D33" s="70"/>
      <c r="E33" s="241"/>
      <c r="F33" s="429" t="s">
        <v>461</v>
      </c>
      <c r="G33" s="429"/>
      <c r="H33" s="429"/>
      <c r="I33" s="429"/>
      <c r="J33" s="429"/>
      <c r="K33" s="429"/>
      <c r="L33" s="429"/>
      <c r="M33" s="186" t="s">
        <v>204</v>
      </c>
      <c r="N33" s="270" t="s">
        <v>591</v>
      </c>
      <c r="O33" s="270" t="s">
        <v>1561</v>
      </c>
      <c r="P33" s="239" t="s">
        <v>1575</v>
      </c>
      <c r="Q33" s="270" t="s">
        <v>187</v>
      </c>
      <c r="R33" s="434" t="s">
        <v>1563</v>
      </c>
      <c r="S33" s="434"/>
    </row>
    <row r="34" spans="3:19" ht="18.75" customHeight="1">
      <c r="C34" s="260">
        <f t="shared" si="0"/>
        <v>18</v>
      </c>
      <c r="D34" s="70"/>
      <c r="E34" s="603" t="s">
        <v>1576</v>
      </c>
      <c r="F34" s="266"/>
      <c r="G34" s="266"/>
      <c r="H34" s="266"/>
      <c r="I34" s="266"/>
      <c r="J34" s="266"/>
      <c r="K34" s="266"/>
      <c r="L34" s="266"/>
      <c r="M34" s="185"/>
      <c r="N34" s="268"/>
      <c r="O34" s="268" t="s">
        <v>1561</v>
      </c>
      <c r="P34" s="268" t="s">
        <v>187</v>
      </c>
      <c r="Q34" s="268" t="s">
        <v>187</v>
      </c>
      <c r="R34" s="267" t="s">
        <v>1563</v>
      </c>
      <c r="S34" s="267"/>
    </row>
    <row r="35" spans="3:19" ht="18.75" customHeight="1">
      <c r="C35" s="260">
        <f t="shared" si="0"/>
        <v>19</v>
      </c>
      <c r="D35" s="70"/>
      <c r="E35" s="240"/>
      <c r="F35" s="429" t="s">
        <v>460</v>
      </c>
      <c r="G35" s="429"/>
      <c r="H35" s="429"/>
      <c r="I35" s="429"/>
      <c r="J35" s="429"/>
      <c r="K35" s="429"/>
      <c r="L35" s="429"/>
      <c r="M35" s="186" t="s">
        <v>204</v>
      </c>
      <c r="N35" s="270" t="s">
        <v>591</v>
      </c>
      <c r="O35" s="270" t="s">
        <v>1561</v>
      </c>
      <c r="P35" s="177" t="s">
        <v>1577</v>
      </c>
      <c r="Q35" s="270" t="s">
        <v>187</v>
      </c>
      <c r="R35" s="434" t="s">
        <v>1563</v>
      </c>
      <c r="S35" s="434"/>
    </row>
    <row r="36" spans="3:19" ht="18.75" customHeight="1">
      <c r="C36" s="260">
        <f t="shared" si="0"/>
        <v>20</v>
      </c>
      <c r="D36" s="70"/>
      <c r="E36" s="241"/>
      <c r="F36" s="429" t="s">
        <v>461</v>
      </c>
      <c r="G36" s="429"/>
      <c r="H36" s="429"/>
      <c r="I36" s="429"/>
      <c r="J36" s="429"/>
      <c r="K36" s="429"/>
      <c r="L36" s="429"/>
      <c r="M36" s="186" t="s">
        <v>204</v>
      </c>
      <c r="N36" s="270" t="s">
        <v>591</v>
      </c>
      <c r="O36" s="270" t="s">
        <v>1561</v>
      </c>
      <c r="P36" s="239" t="s">
        <v>1572</v>
      </c>
      <c r="Q36" s="270" t="s">
        <v>187</v>
      </c>
      <c r="R36" s="434" t="s">
        <v>1563</v>
      </c>
      <c r="S36" s="434"/>
    </row>
    <row r="37" spans="3:19" ht="18.75" customHeight="1">
      <c r="C37" s="260">
        <f t="shared" si="0"/>
        <v>21</v>
      </c>
      <c r="D37" s="70"/>
      <c r="E37" s="603" t="s">
        <v>1578</v>
      </c>
      <c r="F37" s="266"/>
      <c r="G37" s="266"/>
      <c r="H37" s="266"/>
      <c r="I37" s="266"/>
      <c r="J37" s="266"/>
      <c r="K37" s="266"/>
      <c r="L37" s="266"/>
      <c r="M37" s="185"/>
      <c r="N37" s="268"/>
      <c r="O37" s="268" t="s">
        <v>1561</v>
      </c>
      <c r="P37" s="268" t="s">
        <v>187</v>
      </c>
      <c r="Q37" s="268" t="s">
        <v>187</v>
      </c>
      <c r="R37" s="267" t="s">
        <v>1563</v>
      </c>
      <c r="S37" s="267"/>
    </row>
    <row r="38" spans="3:19" ht="18.75" customHeight="1">
      <c r="C38" s="260">
        <f t="shared" si="0"/>
        <v>22</v>
      </c>
      <c r="D38" s="70"/>
      <c r="E38" s="240"/>
      <c r="F38" s="429" t="s">
        <v>460</v>
      </c>
      <c r="G38" s="429"/>
      <c r="H38" s="429"/>
      <c r="I38" s="429"/>
      <c r="J38" s="429"/>
      <c r="K38" s="429"/>
      <c r="L38" s="429"/>
      <c r="M38" s="186" t="s">
        <v>204</v>
      </c>
      <c r="N38" s="270" t="s">
        <v>591</v>
      </c>
      <c r="O38" s="270" t="s">
        <v>1561</v>
      </c>
      <c r="P38" s="177" t="s">
        <v>1579</v>
      </c>
      <c r="Q38" s="270" t="s">
        <v>187</v>
      </c>
      <c r="R38" s="434" t="s">
        <v>1563</v>
      </c>
      <c r="S38" s="434"/>
    </row>
    <row r="39" spans="3:19" ht="18.75" customHeight="1">
      <c r="C39" s="260">
        <f t="shared" si="0"/>
        <v>23</v>
      </c>
      <c r="D39" s="70"/>
      <c r="E39" s="241"/>
      <c r="F39" s="429" t="s">
        <v>461</v>
      </c>
      <c r="G39" s="429"/>
      <c r="H39" s="429"/>
      <c r="I39" s="429"/>
      <c r="J39" s="429"/>
      <c r="K39" s="429"/>
      <c r="L39" s="429"/>
      <c r="M39" s="186" t="s">
        <v>204</v>
      </c>
      <c r="N39" s="270" t="s">
        <v>591</v>
      </c>
      <c r="O39" s="270" t="s">
        <v>1561</v>
      </c>
      <c r="P39" s="239" t="s">
        <v>1580</v>
      </c>
      <c r="Q39" s="270" t="s">
        <v>187</v>
      </c>
      <c r="R39" s="434" t="s">
        <v>1563</v>
      </c>
      <c r="S39" s="434"/>
    </row>
    <row r="40" spans="3:19" ht="18.75" customHeight="1">
      <c r="C40" s="260">
        <f t="shared" si="0"/>
        <v>24</v>
      </c>
      <c r="D40" s="70"/>
      <c r="E40" s="603" t="s">
        <v>1581</v>
      </c>
      <c r="F40" s="266"/>
      <c r="G40" s="266"/>
      <c r="H40" s="266"/>
      <c r="I40" s="266"/>
      <c r="J40" s="266"/>
      <c r="K40" s="266"/>
      <c r="L40" s="266"/>
      <c r="M40" s="185"/>
      <c r="N40" s="268"/>
      <c r="O40" s="268" t="s">
        <v>1561</v>
      </c>
      <c r="P40" s="268" t="s">
        <v>187</v>
      </c>
      <c r="Q40" s="268" t="s">
        <v>187</v>
      </c>
      <c r="R40" s="267" t="s">
        <v>1563</v>
      </c>
      <c r="S40" s="267"/>
    </row>
    <row r="41" spans="3:19" ht="18.75" customHeight="1">
      <c r="C41" s="260">
        <f t="shared" si="0"/>
        <v>25</v>
      </c>
      <c r="D41" s="70"/>
      <c r="E41" s="240"/>
      <c r="F41" s="429" t="s">
        <v>460</v>
      </c>
      <c r="G41" s="429"/>
      <c r="H41" s="429"/>
      <c r="I41" s="429"/>
      <c r="J41" s="429"/>
      <c r="K41" s="429"/>
      <c r="L41" s="429"/>
      <c r="M41" s="186" t="s">
        <v>204</v>
      </c>
      <c r="N41" s="270" t="s">
        <v>591</v>
      </c>
      <c r="O41" s="270" t="s">
        <v>1561</v>
      </c>
      <c r="P41" s="177" t="s">
        <v>1582</v>
      </c>
      <c r="Q41" s="270" t="s">
        <v>187</v>
      </c>
      <c r="R41" s="434" t="s">
        <v>1563</v>
      </c>
      <c r="S41" s="434"/>
    </row>
    <row r="42" spans="3:19" ht="18.75" customHeight="1">
      <c r="C42" s="260">
        <f t="shared" si="0"/>
        <v>26</v>
      </c>
      <c r="D42" s="70"/>
      <c r="E42" s="241"/>
      <c r="F42" s="429" t="s">
        <v>461</v>
      </c>
      <c r="G42" s="429"/>
      <c r="H42" s="429"/>
      <c r="I42" s="429"/>
      <c r="J42" s="429"/>
      <c r="K42" s="429"/>
      <c r="L42" s="429"/>
      <c r="M42" s="186" t="s">
        <v>204</v>
      </c>
      <c r="N42" s="270" t="s">
        <v>591</v>
      </c>
      <c r="O42" s="270" t="s">
        <v>1561</v>
      </c>
      <c r="P42" s="239" t="s">
        <v>1583</v>
      </c>
      <c r="Q42" s="270" t="s">
        <v>187</v>
      </c>
      <c r="R42" s="434" t="s">
        <v>1563</v>
      </c>
      <c r="S42" s="434"/>
    </row>
    <row r="43" spans="3:19" ht="18.75" customHeight="1">
      <c r="C43" s="260">
        <f t="shared" si="0"/>
        <v>27</v>
      </c>
      <c r="D43" s="590" t="s">
        <v>463</v>
      </c>
      <c r="E43" s="265"/>
      <c r="F43" s="266"/>
      <c r="G43" s="266"/>
      <c r="H43" s="266"/>
      <c r="I43" s="266"/>
      <c r="J43" s="266"/>
      <c r="K43" s="266"/>
      <c r="L43" s="266"/>
      <c r="M43" s="185"/>
      <c r="N43" s="268"/>
      <c r="O43" s="268" t="s">
        <v>420</v>
      </c>
      <c r="P43" s="268" t="s">
        <v>187</v>
      </c>
      <c r="Q43" s="268" t="s">
        <v>187</v>
      </c>
      <c r="R43" s="267"/>
      <c r="S43" s="267"/>
    </row>
    <row r="44" spans="3:19" ht="18.75" customHeight="1">
      <c r="C44" s="260">
        <f t="shared" si="0"/>
        <v>28</v>
      </c>
      <c r="D44" s="70"/>
      <c r="E44" s="269" t="s">
        <v>456</v>
      </c>
      <c r="F44" s="429"/>
      <c r="G44" s="429"/>
      <c r="H44" s="429"/>
      <c r="I44" s="429"/>
      <c r="J44" s="429"/>
      <c r="K44" s="429"/>
      <c r="L44" s="429"/>
      <c r="M44" s="186" t="s">
        <v>204</v>
      </c>
      <c r="N44" s="270" t="s">
        <v>591</v>
      </c>
      <c r="O44" s="270" t="s">
        <v>1561</v>
      </c>
      <c r="P44" s="177" t="s">
        <v>1584</v>
      </c>
      <c r="Q44" s="270" t="s">
        <v>187</v>
      </c>
      <c r="R44" s="434" t="s">
        <v>1563</v>
      </c>
      <c r="S44" s="434"/>
    </row>
    <row r="45" spans="3:19" ht="18.75" customHeight="1">
      <c r="C45" s="260">
        <f t="shared" si="0"/>
        <v>29</v>
      </c>
      <c r="D45" s="70"/>
      <c r="E45" s="603" t="s">
        <v>459</v>
      </c>
      <c r="F45" s="266"/>
      <c r="G45" s="266"/>
      <c r="H45" s="266"/>
      <c r="I45" s="266"/>
      <c r="J45" s="266"/>
      <c r="K45" s="266"/>
      <c r="L45" s="266"/>
      <c r="M45" s="185"/>
      <c r="N45" s="268"/>
      <c r="O45" s="268" t="s">
        <v>1561</v>
      </c>
      <c r="P45" s="268" t="s">
        <v>187</v>
      </c>
      <c r="Q45" s="268" t="s">
        <v>187</v>
      </c>
      <c r="R45" s="267" t="s">
        <v>1563</v>
      </c>
      <c r="S45" s="267"/>
    </row>
    <row r="46" spans="3:19" ht="18.75" customHeight="1">
      <c r="C46" s="260">
        <f t="shared" si="0"/>
        <v>30</v>
      </c>
      <c r="D46" s="70"/>
      <c r="E46" s="240"/>
      <c r="F46" s="429" t="s">
        <v>460</v>
      </c>
      <c r="G46" s="429"/>
      <c r="H46" s="429"/>
      <c r="I46" s="429"/>
      <c r="J46" s="429"/>
      <c r="K46" s="429"/>
      <c r="L46" s="429"/>
      <c r="M46" s="186" t="s">
        <v>204</v>
      </c>
      <c r="N46" s="270" t="s">
        <v>591</v>
      </c>
      <c r="O46" s="270" t="s">
        <v>1561</v>
      </c>
      <c r="P46" s="177" t="s">
        <v>1564</v>
      </c>
      <c r="Q46" s="270" t="s">
        <v>187</v>
      </c>
      <c r="R46" s="434" t="s">
        <v>1563</v>
      </c>
      <c r="S46" s="434"/>
    </row>
    <row r="47" spans="3:19" ht="18.75" customHeight="1">
      <c r="C47" s="260">
        <f t="shared" si="0"/>
        <v>31</v>
      </c>
      <c r="D47" s="70"/>
      <c r="E47" s="241"/>
      <c r="F47" s="429" t="s">
        <v>461</v>
      </c>
      <c r="G47" s="429"/>
      <c r="H47" s="429"/>
      <c r="I47" s="429"/>
      <c r="J47" s="429"/>
      <c r="K47" s="429"/>
      <c r="L47" s="429"/>
      <c r="M47" s="186" t="s">
        <v>204</v>
      </c>
      <c r="N47" s="270" t="s">
        <v>591</v>
      </c>
      <c r="O47" s="270" t="s">
        <v>1561</v>
      </c>
      <c r="P47" s="239" t="s">
        <v>1585</v>
      </c>
      <c r="Q47" s="270" t="s">
        <v>187</v>
      </c>
      <c r="R47" s="434" t="s">
        <v>1563</v>
      </c>
      <c r="S47" s="434"/>
    </row>
    <row r="48" spans="3:19" ht="18.75" customHeight="1">
      <c r="C48" s="260">
        <f t="shared" si="0"/>
        <v>32</v>
      </c>
      <c r="D48" s="70"/>
      <c r="E48" s="603" t="s">
        <v>462</v>
      </c>
      <c r="F48" s="266"/>
      <c r="G48" s="266"/>
      <c r="H48" s="266"/>
      <c r="I48" s="266"/>
      <c r="J48" s="266"/>
      <c r="K48" s="266"/>
      <c r="L48" s="266"/>
      <c r="M48" s="185"/>
      <c r="N48" s="268"/>
      <c r="O48" s="268" t="s">
        <v>1561</v>
      </c>
      <c r="P48" s="268" t="s">
        <v>187</v>
      </c>
      <c r="Q48" s="268" t="s">
        <v>187</v>
      </c>
      <c r="R48" s="267" t="s">
        <v>1563</v>
      </c>
      <c r="S48" s="267"/>
    </row>
    <row r="49" spans="3:19" ht="18.75" customHeight="1">
      <c r="C49" s="260">
        <f t="shared" si="0"/>
        <v>33</v>
      </c>
      <c r="D49" s="70"/>
      <c r="E49" s="240"/>
      <c r="F49" s="429" t="s">
        <v>460</v>
      </c>
      <c r="G49" s="429"/>
      <c r="H49" s="429"/>
      <c r="I49" s="429"/>
      <c r="J49" s="429"/>
      <c r="K49" s="429"/>
      <c r="L49" s="429"/>
      <c r="M49" s="186" t="s">
        <v>204</v>
      </c>
      <c r="N49" s="270" t="s">
        <v>591</v>
      </c>
      <c r="O49" s="270" t="s">
        <v>1561</v>
      </c>
      <c r="P49" s="177" t="s">
        <v>1566</v>
      </c>
      <c r="Q49" s="270" t="s">
        <v>187</v>
      </c>
      <c r="R49" s="434" t="s">
        <v>1563</v>
      </c>
      <c r="S49" s="434"/>
    </row>
    <row r="50" spans="3:19" ht="18.75" customHeight="1">
      <c r="C50" s="260">
        <f t="shared" si="0"/>
        <v>34</v>
      </c>
      <c r="D50" s="70"/>
      <c r="E50" s="241"/>
      <c r="F50" s="429" t="s">
        <v>461</v>
      </c>
      <c r="G50" s="429"/>
      <c r="H50" s="429"/>
      <c r="I50" s="429"/>
      <c r="J50" s="429"/>
      <c r="K50" s="429"/>
      <c r="L50" s="429"/>
      <c r="M50" s="186" t="s">
        <v>204</v>
      </c>
      <c r="N50" s="270" t="s">
        <v>591</v>
      </c>
      <c r="O50" s="270" t="s">
        <v>1561</v>
      </c>
      <c r="P50" s="239" t="s">
        <v>1586</v>
      </c>
      <c r="Q50" s="270" t="s">
        <v>187</v>
      </c>
      <c r="R50" s="434" t="s">
        <v>1563</v>
      </c>
      <c r="S50" s="434"/>
    </row>
    <row r="51" spans="3:19" ht="18.75" customHeight="1">
      <c r="C51" s="260">
        <f t="shared" si="0"/>
        <v>35</v>
      </c>
      <c r="D51" s="70"/>
      <c r="E51" s="603" t="s">
        <v>1568</v>
      </c>
      <c r="F51" s="266"/>
      <c r="G51" s="266"/>
      <c r="H51" s="266"/>
      <c r="I51" s="266"/>
      <c r="J51" s="266"/>
      <c r="K51" s="266"/>
      <c r="L51" s="266"/>
      <c r="M51" s="185"/>
      <c r="N51" s="268"/>
      <c r="O51" s="268" t="s">
        <v>1561</v>
      </c>
      <c r="P51" s="268" t="s">
        <v>187</v>
      </c>
      <c r="Q51" s="268" t="s">
        <v>187</v>
      </c>
      <c r="R51" s="267" t="s">
        <v>1563</v>
      </c>
      <c r="S51" s="267"/>
    </row>
    <row r="52" spans="3:19" ht="18.75" customHeight="1">
      <c r="C52" s="260">
        <f t="shared" si="0"/>
        <v>36</v>
      </c>
      <c r="D52" s="70"/>
      <c r="E52" s="240"/>
      <c r="F52" s="429" t="s">
        <v>460</v>
      </c>
      <c r="G52" s="429"/>
      <c r="H52" s="429"/>
      <c r="I52" s="429"/>
      <c r="J52" s="429"/>
      <c r="K52" s="429"/>
      <c r="L52" s="429"/>
      <c r="M52" s="186" t="s">
        <v>204</v>
      </c>
      <c r="N52" s="270" t="s">
        <v>591</v>
      </c>
      <c r="O52" s="270" t="s">
        <v>1561</v>
      </c>
      <c r="P52" s="177" t="s">
        <v>1569</v>
      </c>
      <c r="Q52" s="270" t="s">
        <v>187</v>
      </c>
      <c r="R52" s="434" t="s">
        <v>1563</v>
      </c>
      <c r="S52" s="434"/>
    </row>
    <row r="53" spans="3:19" ht="18.75" customHeight="1">
      <c r="C53" s="260">
        <f t="shared" si="0"/>
        <v>37</v>
      </c>
      <c r="D53" s="71"/>
      <c r="E53" s="241"/>
      <c r="F53" s="429" t="s">
        <v>461</v>
      </c>
      <c r="G53" s="429"/>
      <c r="H53" s="429"/>
      <c r="I53" s="429"/>
      <c r="J53" s="429"/>
      <c r="K53" s="429"/>
      <c r="L53" s="429"/>
      <c r="M53" s="186" t="s">
        <v>204</v>
      </c>
      <c r="N53" s="270" t="s">
        <v>591</v>
      </c>
      <c r="O53" s="270" t="s">
        <v>1561</v>
      </c>
      <c r="P53" s="239" t="s">
        <v>1572</v>
      </c>
      <c r="Q53" s="270" t="s">
        <v>187</v>
      </c>
      <c r="R53" s="434" t="s">
        <v>1563</v>
      </c>
      <c r="S53" s="434"/>
    </row>
    <row r="54" spans="3:19" ht="18.75" customHeight="1">
      <c r="C54" s="260">
        <f t="shared" si="0"/>
        <v>38</v>
      </c>
      <c r="D54" s="70"/>
      <c r="E54" s="603" t="s">
        <v>1570</v>
      </c>
      <c r="F54" s="266"/>
      <c r="G54" s="266"/>
      <c r="H54" s="266"/>
      <c r="I54" s="266"/>
      <c r="J54" s="266"/>
      <c r="K54" s="266"/>
      <c r="L54" s="266"/>
      <c r="M54" s="185"/>
      <c r="N54" s="268"/>
      <c r="O54" s="268" t="s">
        <v>1561</v>
      </c>
      <c r="P54" s="268" t="s">
        <v>187</v>
      </c>
      <c r="Q54" s="268" t="s">
        <v>187</v>
      </c>
      <c r="R54" s="267" t="s">
        <v>1563</v>
      </c>
      <c r="S54" s="267"/>
    </row>
    <row r="55" spans="3:19" ht="18.75" customHeight="1">
      <c r="C55" s="260">
        <f t="shared" si="0"/>
        <v>39</v>
      </c>
      <c r="D55" s="70"/>
      <c r="E55" s="240"/>
      <c r="F55" s="429" t="s">
        <v>460</v>
      </c>
      <c r="G55" s="429"/>
      <c r="H55" s="429"/>
      <c r="I55" s="429"/>
      <c r="J55" s="429"/>
      <c r="K55" s="429"/>
      <c r="L55" s="429"/>
      <c r="M55" s="186" t="s">
        <v>204</v>
      </c>
      <c r="N55" s="270" t="s">
        <v>591</v>
      </c>
      <c r="O55" s="270" t="s">
        <v>1561</v>
      </c>
      <c r="P55" s="177" t="s">
        <v>1571</v>
      </c>
      <c r="Q55" s="270" t="s">
        <v>187</v>
      </c>
      <c r="R55" s="434" t="s">
        <v>1563</v>
      </c>
      <c r="S55" s="434"/>
    </row>
    <row r="56" spans="3:19" ht="18.75" customHeight="1">
      <c r="C56" s="260">
        <f t="shared" si="0"/>
        <v>40</v>
      </c>
      <c r="D56" s="70"/>
      <c r="E56" s="241"/>
      <c r="F56" s="429" t="s">
        <v>461</v>
      </c>
      <c r="G56" s="429"/>
      <c r="H56" s="429"/>
      <c r="I56" s="429"/>
      <c r="J56" s="429"/>
      <c r="K56" s="429"/>
      <c r="L56" s="429"/>
      <c r="M56" s="186" t="s">
        <v>204</v>
      </c>
      <c r="N56" s="270" t="s">
        <v>591</v>
      </c>
      <c r="O56" s="270" t="s">
        <v>1561</v>
      </c>
      <c r="P56" s="239" t="s">
        <v>1572</v>
      </c>
      <c r="Q56" s="270" t="s">
        <v>187</v>
      </c>
      <c r="R56" s="434" t="s">
        <v>1563</v>
      </c>
      <c r="S56" s="434"/>
    </row>
    <row r="57" spans="3:19" ht="18.75" customHeight="1">
      <c r="C57" s="260">
        <f t="shared" si="0"/>
        <v>41</v>
      </c>
      <c r="D57" s="70"/>
      <c r="E57" s="603" t="s">
        <v>1573</v>
      </c>
      <c r="F57" s="266"/>
      <c r="G57" s="266"/>
      <c r="H57" s="266"/>
      <c r="I57" s="266"/>
      <c r="J57" s="266"/>
      <c r="K57" s="266"/>
      <c r="L57" s="266"/>
      <c r="M57" s="185"/>
      <c r="N57" s="268"/>
      <c r="O57" s="268" t="s">
        <v>1561</v>
      </c>
      <c r="P57" s="268" t="s">
        <v>187</v>
      </c>
      <c r="Q57" s="268" t="s">
        <v>187</v>
      </c>
      <c r="R57" s="267" t="s">
        <v>1563</v>
      </c>
      <c r="S57" s="267"/>
    </row>
    <row r="58" spans="3:19" ht="18.75" customHeight="1">
      <c r="C58" s="260">
        <f t="shared" si="0"/>
        <v>42</v>
      </c>
      <c r="D58" s="70"/>
      <c r="E58" s="240"/>
      <c r="F58" s="429" t="s">
        <v>460</v>
      </c>
      <c r="G58" s="429"/>
      <c r="H58" s="429"/>
      <c r="I58" s="429"/>
      <c r="J58" s="429"/>
      <c r="K58" s="429"/>
      <c r="L58" s="429"/>
      <c r="M58" s="186" t="s">
        <v>204</v>
      </c>
      <c r="N58" s="270" t="s">
        <v>591</v>
      </c>
      <c r="O58" s="270" t="s">
        <v>1561</v>
      </c>
      <c r="P58" s="177" t="s">
        <v>1574</v>
      </c>
      <c r="Q58" s="270" t="s">
        <v>187</v>
      </c>
      <c r="R58" s="434" t="s">
        <v>1563</v>
      </c>
      <c r="S58" s="434"/>
    </row>
    <row r="59" spans="3:19" ht="18.75" customHeight="1">
      <c r="C59" s="260">
        <f t="shared" si="0"/>
        <v>43</v>
      </c>
      <c r="D59" s="70"/>
      <c r="E59" s="241"/>
      <c r="F59" s="429" t="s">
        <v>461</v>
      </c>
      <c r="G59" s="429"/>
      <c r="H59" s="429"/>
      <c r="I59" s="429"/>
      <c r="J59" s="429"/>
      <c r="K59" s="429"/>
      <c r="L59" s="429"/>
      <c r="M59" s="186" t="s">
        <v>204</v>
      </c>
      <c r="N59" s="270" t="s">
        <v>591</v>
      </c>
      <c r="O59" s="270" t="s">
        <v>1561</v>
      </c>
      <c r="P59" s="239" t="s">
        <v>1575</v>
      </c>
      <c r="Q59" s="270" t="s">
        <v>187</v>
      </c>
      <c r="R59" s="434" t="s">
        <v>1563</v>
      </c>
      <c r="S59" s="434"/>
    </row>
    <row r="60" spans="3:19" ht="18.75" customHeight="1">
      <c r="C60" s="260">
        <f t="shared" si="0"/>
        <v>44</v>
      </c>
      <c r="D60" s="70"/>
      <c r="E60" s="603" t="s">
        <v>1576</v>
      </c>
      <c r="F60" s="266"/>
      <c r="G60" s="266"/>
      <c r="H60" s="266"/>
      <c r="I60" s="266"/>
      <c r="J60" s="266"/>
      <c r="K60" s="266"/>
      <c r="L60" s="266"/>
      <c r="M60" s="185"/>
      <c r="N60" s="268"/>
      <c r="O60" s="268" t="s">
        <v>1561</v>
      </c>
      <c r="P60" s="268" t="s">
        <v>187</v>
      </c>
      <c r="Q60" s="268" t="s">
        <v>187</v>
      </c>
      <c r="R60" s="267" t="s">
        <v>1563</v>
      </c>
      <c r="S60" s="267"/>
    </row>
    <row r="61" spans="3:19" ht="18.75" customHeight="1">
      <c r="C61" s="260">
        <f t="shared" si="0"/>
        <v>45</v>
      </c>
      <c r="D61" s="70"/>
      <c r="E61" s="240"/>
      <c r="F61" s="429" t="s">
        <v>460</v>
      </c>
      <c r="G61" s="429"/>
      <c r="H61" s="429"/>
      <c r="I61" s="429"/>
      <c r="J61" s="429"/>
      <c r="K61" s="429"/>
      <c r="L61" s="429"/>
      <c r="M61" s="186" t="s">
        <v>204</v>
      </c>
      <c r="N61" s="270" t="s">
        <v>591</v>
      </c>
      <c r="O61" s="270" t="s">
        <v>1561</v>
      </c>
      <c r="P61" s="177" t="s">
        <v>1577</v>
      </c>
      <c r="Q61" s="270" t="s">
        <v>187</v>
      </c>
      <c r="R61" s="434" t="s">
        <v>1563</v>
      </c>
      <c r="S61" s="434"/>
    </row>
    <row r="62" spans="3:19" ht="18.75" customHeight="1">
      <c r="C62" s="260">
        <f t="shared" si="0"/>
        <v>46</v>
      </c>
      <c r="D62" s="71"/>
      <c r="E62" s="241"/>
      <c r="F62" s="429" t="s">
        <v>461</v>
      </c>
      <c r="G62" s="429"/>
      <c r="H62" s="429"/>
      <c r="I62" s="429"/>
      <c r="J62" s="429"/>
      <c r="K62" s="429"/>
      <c r="L62" s="429"/>
      <c r="M62" s="186" t="s">
        <v>204</v>
      </c>
      <c r="N62" s="270" t="s">
        <v>591</v>
      </c>
      <c r="O62" s="270" t="s">
        <v>1561</v>
      </c>
      <c r="P62" s="239" t="s">
        <v>1572</v>
      </c>
      <c r="Q62" s="270" t="s">
        <v>187</v>
      </c>
      <c r="R62" s="434" t="s">
        <v>1563</v>
      </c>
      <c r="S62" s="434"/>
    </row>
    <row r="63" spans="3:19" ht="18.75" customHeight="1">
      <c r="C63" s="260">
        <f t="shared" si="0"/>
        <v>47</v>
      </c>
      <c r="D63" s="70"/>
      <c r="E63" s="603" t="s">
        <v>1578</v>
      </c>
      <c r="F63" s="266"/>
      <c r="G63" s="266"/>
      <c r="H63" s="266"/>
      <c r="I63" s="266"/>
      <c r="J63" s="266"/>
      <c r="K63" s="266"/>
      <c r="L63" s="266"/>
      <c r="M63" s="185"/>
      <c r="N63" s="268"/>
      <c r="O63" s="268" t="s">
        <v>1561</v>
      </c>
      <c r="P63" s="268" t="s">
        <v>187</v>
      </c>
      <c r="Q63" s="268" t="s">
        <v>187</v>
      </c>
      <c r="R63" s="267" t="s">
        <v>1563</v>
      </c>
      <c r="S63" s="267"/>
    </row>
    <row r="64" spans="3:19" ht="18.75" customHeight="1">
      <c r="C64" s="260">
        <f t="shared" si="0"/>
        <v>48</v>
      </c>
      <c r="D64" s="70"/>
      <c r="E64" s="240"/>
      <c r="F64" s="429" t="s">
        <v>460</v>
      </c>
      <c r="G64" s="429"/>
      <c r="H64" s="429"/>
      <c r="I64" s="429"/>
      <c r="J64" s="429"/>
      <c r="K64" s="429"/>
      <c r="L64" s="429"/>
      <c r="M64" s="186" t="s">
        <v>204</v>
      </c>
      <c r="N64" s="270" t="s">
        <v>591</v>
      </c>
      <c r="O64" s="270" t="s">
        <v>1561</v>
      </c>
      <c r="P64" s="177" t="s">
        <v>1579</v>
      </c>
      <c r="Q64" s="270" t="s">
        <v>187</v>
      </c>
      <c r="R64" s="434" t="s">
        <v>1563</v>
      </c>
      <c r="S64" s="434"/>
    </row>
    <row r="65" spans="3:19" ht="18.75" customHeight="1">
      <c r="C65" s="260">
        <f t="shared" si="0"/>
        <v>49</v>
      </c>
      <c r="D65" s="70"/>
      <c r="E65" s="241"/>
      <c r="F65" s="429" t="s">
        <v>461</v>
      </c>
      <c r="G65" s="429"/>
      <c r="H65" s="429"/>
      <c r="I65" s="429"/>
      <c r="J65" s="429"/>
      <c r="K65" s="429"/>
      <c r="L65" s="429"/>
      <c r="M65" s="186" t="s">
        <v>204</v>
      </c>
      <c r="N65" s="270" t="s">
        <v>591</v>
      </c>
      <c r="O65" s="270" t="s">
        <v>1561</v>
      </c>
      <c r="P65" s="239" t="s">
        <v>1580</v>
      </c>
      <c r="Q65" s="270" t="s">
        <v>187</v>
      </c>
      <c r="R65" s="434" t="s">
        <v>1563</v>
      </c>
      <c r="S65" s="434"/>
    </row>
    <row r="66" spans="3:19" ht="18.75" customHeight="1">
      <c r="C66" s="260">
        <f t="shared" si="0"/>
        <v>50</v>
      </c>
      <c r="D66" s="70"/>
      <c r="E66" s="603" t="s">
        <v>1581</v>
      </c>
      <c r="F66" s="266"/>
      <c r="G66" s="266"/>
      <c r="H66" s="266"/>
      <c r="I66" s="266"/>
      <c r="J66" s="266"/>
      <c r="K66" s="266"/>
      <c r="L66" s="266"/>
      <c r="M66" s="185"/>
      <c r="N66" s="268"/>
      <c r="O66" s="268" t="s">
        <v>1561</v>
      </c>
      <c r="P66" s="268" t="s">
        <v>187</v>
      </c>
      <c r="Q66" s="268" t="s">
        <v>187</v>
      </c>
      <c r="R66" s="267" t="s">
        <v>1563</v>
      </c>
      <c r="S66" s="267"/>
    </row>
    <row r="67" spans="3:19" ht="18.75" customHeight="1">
      <c r="C67" s="260">
        <f t="shared" si="0"/>
        <v>51</v>
      </c>
      <c r="D67" s="70"/>
      <c r="E67" s="240"/>
      <c r="F67" s="429" t="s">
        <v>460</v>
      </c>
      <c r="G67" s="429"/>
      <c r="H67" s="429"/>
      <c r="I67" s="429"/>
      <c r="J67" s="429"/>
      <c r="K67" s="429"/>
      <c r="L67" s="429"/>
      <c r="M67" s="186" t="s">
        <v>204</v>
      </c>
      <c r="N67" s="270" t="s">
        <v>591</v>
      </c>
      <c r="O67" s="270" t="s">
        <v>1561</v>
      </c>
      <c r="P67" s="177" t="s">
        <v>1582</v>
      </c>
      <c r="Q67" s="270" t="s">
        <v>187</v>
      </c>
      <c r="R67" s="434" t="s">
        <v>1563</v>
      </c>
      <c r="S67" s="434"/>
    </row>
    <row r="68" spans="3:19" ht="18.75" customHeight="1">
      <c r="C68" s="260">
        <f t="shared" si="0"/>
        <v>52</v>
      </c>
      <c r="D68" s="70"/>
      <c r="E68" s="241"/>
      <c r="F68" s="429" t="s">
        <v>461</v>
      </c>
      <c r="G68" s="429"/>
      <c r="H68" s="429"/>
      <c r="I68" s="429"/>
      <c r="J68" s="429"/>
      <c r="K68" s="429"/>
      <c r="L68" s="429"/>
      <c r="M68" s="186" t="s">
        <v>204</v>
      </c>
      <c r="N68" s="270" t="s">
        <v>591</v>
      </c>
      <c r="O68" s="270" t="s">
        <v>1561</v>
      </c>
      <c r="P68" s="239" t="s">
        <v>1583</v>
      </c>
      <c r="Q68" s="270" t="s">
        <v>187</v>
      </c>
      <c r="R68" s="434" t="s">
        <v>1563</v>
      </c>
      <c r="S68" s="434"/>
    </row>
    <row r="69" spans="3:19" ht="18.75" customHeight="1">
      <c r="C69" s="260">
        <f t="shared" si="0"/>
        <v>53</v>
      </c>
      <c r="D69" s="590" t="s">
        <v>1587</v>
      </c>
      <c r="E69" s="265"/>
      <c r="F69" s="266"/>
      <c r="G69" s="266"/>
      <c r="H69" s="266"/>
      <c r="I69" s="266"/>
      <c r="J69" s="266"/>
      <c r="K69" s="266"/>
      <c r="L69" s="266"/>
      <c r="M69" s="185"/>
      <c r="N69" s="268"/>
      <c r="O69" s="268" t="s">
        <v>420</v>
      </c>
      <c r="P69" s="268" t="s">
        <v>187</v>
      </c>
      <c r="Q69" s="268" t="s">
        <v>187</v>
      </c>
      <c r="R69" s="267"/>
      <c r="S69" s="267"/>
    </row>
    <row r="70" spans="3:19" ht="18.75" customHeight="1">
      <c r="C70" s="260">
        <f t="shared" si="0"/>
        <v>54</v>
      </c>
      <c r="D70" s="70"/>
      <c r="E70" s="269" t="s">
        <v>456</v>
      </c>
      <c r="F70" s="429"/>
      <c r="G70" s="429"/>
      <c r="H70" s="429"/>
      <c r="I70" s="429"/>
      <c r="J70" s="429"/>
      <c r="K70" s="429"/>
      <c r="L70" s="429"/>
      <c r="M70" s="186" t="s">
        <v>204</v>
      </c>
      <c r="N70" s="270" t="s">
        <v>591</v>
      </c>
      <c r="O70" s="270" t="s">
        <v>1561</v>
      </c>
      <c r="P70" s="177" t="s">
        <v>1588</v>
      </c>
      <c r="Q70" s="270" t="s">
        <v>187</v>
      </c>
      <c r="R70" s="434" t="s">
        <v>1563</v>
      </c>
      <c r="S70" s="434"/>
    </row>
    <row r="71" spans="3:19" ht="18.75" customHeight="1">
      <c r="C71" s="260">
        <f t="shared" si="0"/>
        <v>55</v>
      </c>
      <c r="D71" s="70"/>
      <c r="E71" s="603" t="s">
        <v>459</v>
      </c>
      <c r="F71" s="266"/>
      <c r="G71" s="266"/>
      <c r="H71" s="266"/>
      <c r="I71" s="266"/>
      <c r="J71" s="266"/>
      <c r="K71" s="266"/>
      <c r="L71" s="266"/>
      <c r="M71" s="185"/>
      <c r="N71" s="268"/>
      <c r="O71" s="268" t="s">
        <v>1561</v>
      </c>
      <c r="P71" s="268" t="s">
        <v>187</v>
      </c>
      <c r="Q71" s="268" t="s">
        <v>187</v>
      </c>
      <c r="R71" s="267" t="s">
        <v>1563</v>
      </c>
      <c r="S71" s="267"/>
    </row>
    <row r="72" spans="3:19" ht="18.75" customHeight="1">
      <c r="C72" s="260">
        <f t="shared" si="0"/>
        <v>56</v>
      </c>
      <c r="D72" s="70"/>
      <c r="E72" s="240"/>
      <c r="F72" s="429" t="s">
        <v>460</v>
      </c>
      <c r="G72" s="429"/>
      <c r="H72" s="429"/>
      <c r="I72" s="429"/>
      <c r="J72" s="429"/>
      <c r="K72" s="429"/>
      <c r="L72" s="429"/>
      <c r="M72" s="186" t="s">
        <v>204</v>
      </c>
      <c r="N72" s="270" t="s">
        <v>591</v>
      </c>
      <c r="O72" s="270" t="s">
        <v>1561</v>
      </c>
      <c r="P72" s="177" t="s">
        <v>1564</v>
      </c>
      <c r="Q72" s="270" t="s">
        <v>187</v>
      </c>
      <c r="R72" s="434" t="s">
        <v>1563</v>
      </c>
      <c r="S72" s="434"/>
    </row>
    <row r="73" spans="3:19" ht="18.75" customHeight="1">
      <c r="C73" s="260">
        <f t="shared" si="0"/>
        <v>57</v>
      </c>
      <c r="D73" s="70"/>
      <c r="E73" s="241"/>
      <c r="F73" s="429" t="s">
        <v>461</v>
      </c>
      <c r="G73" s="429"/>
      <c r="H73" s="429"/>
      <c r="I73" s="429"/>
      <c r="J73" s="429"/>
      <c r="K73" s="429"/>
      <c r="L73" s="429"/>
      <c r="M73" s="186" t="s">
        <v>204</v>
      </c>
      <c r="N73" s="270" t="s">
        <v>591</v>
      </c>
      <c r="O73" s="270" t="s">
        <v>1561</v>
      </c>
      <c r="P73" s="239" t="s">
        <v>1589</v>
      </c>
      <c r="Q73" s="270" t="s">
        <v>187</v>
      </c>
      <c r="R73" s="434" t="s">
        <v>1563</v>
      </c>
      <c r="S73" s="434"/>
    </row>
    <row r="74" spans="3:19" ht="18.75" customHeight="1">
      <c r="C74" s="260">
        <f t="shared" si="0"/>
        <v>58</v>
      </c>
      <c r="D74" s="70"/>
      <c r="E74" s="603" t="s">
        <v>462</v>
      </c>
      <c r="F74" s="266"/>
      <c r="G74" s="266"/>
      <c r="H74" s="266"/>
      <c r="I74" s="266"/>
      <c r="J74" s="266"/>
      <c r="K74" s="266"/>
      <c r="L74" s="266"/>
      <c r="M74" s="185"/>
      <c r="N74" s="268"/>
      <c r="O74" s="268" t="s">
        <v>1561</v>
      </c>
      <c r="P74" s="268" t="s">
        <v>187</v>
      </c>
      <c r="Q74" s="268" t="s">
        <v>187</v>
      </c>
      <c r="R74" s="267" t="s">
        <v>1563</v>
      </c>
      <c r="S74" s="267"/>
    </row>
    <row r="75" spans="3:19" ht="18.75" customHeight="1">
      <c r="C75" s="260">
        <f t="shared" si="0"/>
        <v>59</v>
      </c>
      <c r="D75" s="70"/>
      <c r="E75" s="240"/>
      <c r="F75" s="429" t="s">
        <v>460</v>
      </c>
      <c r="G75" s="429"/>
      <c r="H75" s="429"/>
      <c r="I75" s="429"/>
      <c r="J75" s="429"/>
      <c r="K75" s="429"/>
      <c r="L75" s="429"/>
      <c r="M75" s="186" t="s">
        <v>204</v>
      </c>
      <c r="N75" s="270" t="s">
        <v>591</v>
      </c>
      <c r="O75" s="270" t="s">
        <v>1561</v>
      </c>
      <c r="P75" s="177" t="s">
        <v>1566</v>
      </c>
      <c r="Q75" s="270" t="s">
        <v>187</v>
      </c>
      <c r="R75" s="434" t="s">
        <v>1563</v>
      </c>
      <c r="S75" s="434"/>
    </row>
    <row r="76" spans="3:19" ht="18.75" customHeight="1">
      <c r="C76" s="260">
        <f t="shared" si="0"/>
        <v>60</v>
      </c>
      <c r="D76" s="70"/>
      <c r="E76" s="241"/>
      <c r="F76" s="429" t="s">
        <v>461</v>
      </c>
      <c r="G76" s="429"/>
      <c r="H76" s="429"/>
      <c r="I76" s="429"/>
      <c r="J76" s="429"/>
      <c r="K76" s="429"/>
      <c r="L76" s="429"/>
      <c r="M76" s="186" t="s">
        <v>204</v>
      </c>
      <c r="N76" s="270" t="s">
        <v>591</v>
      </c>
      <c r="O76" s="270" t="s">
        <v>1561</v>
      </c>
      <c r="P76" s="239" t="s">
        <v>1590</v>
      </c>
      <c r="Q76" s="270" t="s">
        <v>187</v>
      </c>
      <c r="R76" s="434" t="s">
        <v>1563</v>
      </c>
      <c r="S76" s="434"/>
    </row>
    <row r="77" spans="3:19" ht="18.75" customHeight="1">
      <c r="C77" s="260">
        <f t="shared" si="0"/>
        <v>61</v>
      </c>
      <c r="D77" s="70"/>
      <c r="E77" s="603" t="s">
        <v>1568</v>
      </c>
      <c r="F77" s="266"/>
      <c r="G77" s="266"/>
      <c r="H77" s="266"/>
      <c r="I77" s="266"/>
      <c r="J77" s="266"/>
      <c r="K77" s="266"/>
      <c r="L77" s="266"/>
      <c r="M77" s="185"/>
      <c r="N77" s="268"/>
      <c r="O77" s="268" t="s">
        <v>1561</v>
      </c>
      <c r="P77" s="268" t="s">
        <v>187</v>
      </c>
      <c r="Q77" s="268" t="s">
        <v>187</v>
      </c>
      <c r="R77" s="267" t="s">
        <v>1563</v>
      </c>
      <c r="S77" s="267"/>
    </row>
    <row r="78" spans="3:19" ht="18.75" customHeight="1">
      <c r="C78" s="260">
        <f t="shared" si="0"/>
        <v>62</v>
      </c>
      <c r="D78" s="70"/>
      <c r="E78" s="240"/>
      <c r="F78" s="429" t="s">
        <v>460</v>
      </c>
      <c r="G78" s="429"/>
      <c r="H78" s="429"/>
      <c r="I78" s="429"/>
      <c r="J78" s="429"/>
      <c r="K78" s="429"/>
      <c r="L78" s="429"/>
      <c r="M78" s="186" t="s">
        <v>204</v>
      </c>
      <c r="N78" s="270" t="s">
        <v>591</v>
      </c>
      <c r="O78" s="270" t="s">
        <v>1561</v>
      </c>
      <c r="P78" s="177" t="s">
        <v>1569</v>
      </c>
      <c r="Q78" s="270" t="s">
        <v>187</v>
      </c>
      <c r="R78" s="434" t="s">
        <v>1563</v>
      </c>
      <c r="S78" s="434"/>
    </row>
    <row r="79" spans="3:19" ht="18.75" customHeight="1">
      <c r="C79" s="260">
        <f t="shared" si="0"/>
        <v>63</v>
      </c>
      <c r="D79" s="71"/>
      <c r="E79" s="241"/>
      <c r="F79" s="429" t="s">
        <v>461</v>
      </c>
      <c r="G79" s="429"/>
      <c r="H79" s="429"/>
      <c r="I79" s="429"/>
      <c r="J79" s="429"/>
      <c r="K79" s="429"/>
      <c r="L79" s="429"/>
      <c r="M79" s="186" t="s">
        <v>204</v>
      </c>
      <c r="N79" s="270" t="s">
        <v>591</v>
      </c>
      <c r="O79" s="270" t="s">
        <v>1561</v>
      </c>
      <c r="P79" s="239" t="s">
        <v>594</v>
      </c>
      <c r="Q79" s="270" t="s">
        <v>187</v>
      </c>
      <c r="R79" s="434" t="s">
        <v>1563</v>
      </c>
      <c r="S79" s="434"/>
    </row>
    <row r="80" spans="3:19" ht="18.75" customHeight="1">
      <c r="C80" s="260">
        <f t="shared" si="0"/>
        <v>64</v>
      </c>
      <c r="D80" s="70"/>
      <c r="E80" s="603" t="s">
        <v>1570</v>
      </c>
      <c r="F80" s="266"/>
      <c r="G80" s="266"/>
      <c r="H80" s="266"/>
      <c r="I80" s="266"/>
      <c r="J80" s="266"/>
      <c r="K80" s="266"/>
      <c r="L80" s="266"/>
      <c r="M80" s="185"/>
      <c r="N80" s="268"/>
      <c r="O80" s="268" t="s">
        <v>1561</v>
      </c>
      <c r="P80" s="268" t="s">
        <v>187</v>
      </c>
      <c r="Q80" s="268" t="s">
        <v>187</v>
      </c>
      <c r="R80" s="267" t="s">
        <v>1563</v>
      </c>
      <c r="S80" s="267"/>
    </row>
    <row r="81" spans="3:19" ht="18.75" customHeight="1">
      <c r="C81" s="260">
        <f t="shared" ref="C81:C144" si="1">ROW()-16</f>
        <v>65</v>
      </c>
      <c r="D81" s="70"/>
      <c r="E81" s="240"/>
      <c r="F81" s="429" t="s">
        <v>460</v>
      </c>
      <c r="G81" s="429"/>
      <c r="H81" s="429"/>
      <c r="I81" s="429"/>
      <c r="J81" s="429"/>
      <c r="K81" s="429"/>
      <c r="L81" s="429"/>
      <c r="M81" s="186" t="s">
        <v>204</v>
      </c>
      <c r="N81" s="270" t="s">
        <v>591</v>
      </c>
      <c r="O81" s="270" t="s">
        <v>1561</v>
      </c>
      <c r="P81" s="177" t="s">
        <v>1571</v>
      </c>
      <c r="Q81" s="270" t="s">
        <v>187</v>
      </c>
      <c r="R81" s="434" t="s">
        <v>1563</v>
      </c>
      <c r="S81" s="434"/>
    </row>
    <row r="82" spans="3:19" ht="18.75" customHeight="1">
      <c r="C82" s="260">
        <f t="shared" si="1"/>
        <v>66</v>
      </c>
      <c r="D82" s="70"/>
      <c r="E82" s="241"/>
      <c r="F82" s="429" t="s">
        <v>461</v>
      </c>
      <c r="G82" s="429"/>
      <c r="H82" s="429"/>
      <c r="I82" s="429"/>
      <c r="J82" s="429"/>
      <c r="K82" s="429"/>
      <c r="L82" s="429"/>
      <c r="M82" s="186" t="s">
        <v>204</v>
      </c>
      <c r="N82" s="270" t="s">
        <v>591</v>
      </c>
      <c r="O82" s="270" t="s">
        <v>1561</v>
      </c>
      <c r="P82" s="239" t="s">
        <v>1572</v>
      </c>
      <c r="Q82" s="270" t="s">
        <v>187</v>
      </c>
      <c r="R82" s="434" t="s">
        <v>1563</v>
      </c>
      <c r="S82" s="434"/>
    </row>
    <row r="83" spans="3:19" ht="18.75" customHeight="1">
      <c r="C83" s="260">
        <f t="shared" si="1"/>
        <v>67</v>
      </c>
      <c r="D83" s="70"/>
      <c r="E83" s="603" t="s">
        <v>1573</v>
      </c>
      <c r="F83" s="266"/>
      <c r="G83" s="266"/>
      <c r="H83" s="266"/>
      <c r="I83" s="266"/>
      <c r="J83" s="266"/>
      <c r="K83" s="266"/>
      <c r="L83" s="266"/>
      <c r="M83" s="185"/>
      <c r="N83" s="268"/>
      <c r="O83" s="268" t="s">
        <v>1561</v>
      </c>
      <c r="P83" s="268" t="s">
        <v>187</v>
      </c>
      <c r="Q83" s="268" t="s">
        <v>187</v>
      </c>
      <c r="R83" s="267" t="s">
        <v>1563</v>
      </c>
      <c r="S83" s="267"/>
    </row>
    <row r="84" spans="3:19" ht="18.75" customHeight="1">
      <c r="C84" s="260">
        <f t="shared" si="1"/>
        <v>68</v>
      </c>
      <c r="D84" s="70"/>
      <c r="E84" s="240"/>
      <c r="F84" s="429" t="s">
        <v>460</v>
      </c>
      <c r="G84" s="429"/>
      <c r="H84" s="429"/>
      <c r="I84" s="429"/>
      <c r="J84" s="429"/>
      <c r="K84" s="429"/>
      <c r="L84" s="429"/>
      <c r="M84" s="186" t="s">
        <v>204</v>
      </c>
      <c r="N84" s="270" t="s">
        <v>591</v>
      </c>
      <c r="O84" s="270" t="s">
        <v>1561</v>
      </c>
      <c r="P84" s="177" t="s">
        <v>1574</v>
      </c>
      <c r="Q84" s="270" t="s">
        <v>187</v>
      </c>
      <c r="R84" s="434" t="s">
        <v>1563</v>
      </c>
      <c r="S84" s="434"/>
    </row>
    <row r="85" spans="3:19" ht="18.75" customHeight="1">
      <c r="C85" s="260">
        <f t="shared" si="1"/>
        <v>69</v>
      </c>
      <c r="D85" s="70"/>
      <c r="E85" s="241"/>
      <c r="F85" s="429" t="s">
        <v>461</v>
      </c>
      <c r="G85" s="429"/>
      <c r="H85" s="429"/>
      <c r="I85" s="429"/>
      <c r="J85" s="429"/>
      <c r="K85" s="429"/>
      <c r="L85" s="429"/>
      <c r="M85" s="186" t="s">
        <v>204</v>
      </c>
      <c r="N85" s="270" t="s">
        <v>591</v>
      </c>
      <c r="O85" s="270" t="s">
        <v>1561</v>
      </c>
      <c r="P85" s="239" t="s">
        <v>1575</v>
      </c>
      <c r="Q85" s="270" t="s">
        <v>187</v>
      </c>
      <c r="R85" s="434" t="s">
        <v>1563</v>
      </c>
      <c r="S85" s="434"/>
    </row>
    <row r="86" spans="3:19" ht="18.75" customHeight="1">
      <c r="C86" s="260">
        <f t="shared" si="1"/>
        <v>70</v>
      </c>
      <c r="D86" s="70"/>
      <c r="E86" s="603" t="s">
        <v>1576</v>
      </c>
      <c r="F86" s="266"/>
      <c r="G86" s="266"/>
      <c r="H86" s="266"/>
      <c r="I86" s="266"/>
      <c r="J86" s="266"/>
      <c r="K86" s="266"/>
      <c r="L86" s="266"/>
      <c r="M86" s="185"/>
      <c r="N86" s="268"/>
      <c r="O86" s="268" t="s">
        <v>1561</v>
      </c>
      <c r="P86" s="268" t="s">
        <v>187</v>
      </c>
      <c r="Q86" s="268" t="s">
        <v>187</v>
      </c>
      <c r="R86" s="267" t="s">
        <v>1563</v>
      </c>
      <c r="S86" s="267"/>
    </row>
    <row r="87" spans="3:19" ht="18.75" customHeight="1">
      <c r="C87" s="260">
        <f t="shared" si="1"/>
        <v>71</v>
      </c>
      <c r="D87" s="70"/>
      <c r="E87" s="240"/>
      <c r="F87" s="429" t="s">
        <v>460</v>
      </c>
      <c r="G87" s="429"/>
      <c r="H87" s="429"/>
      <c r="I87" s="429"/>
      <c r="J87" s="429"/>
      <c r="K87" s="429"/>
      <c r="L87" s="429"/>
      <c r="M87" s="186" t="s">
        <v>204</v>
      </c>
      <c r="N87" s="270" t="s">
        <v>591</v>
      </c>
      <c r="O87" s="270" t="s">
        <v>1561</v>
      </c>
      <c r="P87" s="177" t="s">
        <v>1577</v>
      </c>
      <c r="Q87" s="270" t="s">
        <v>187</v>
      </c>
      <c r="R87" s="434" t="s">
        <v>1563</v>
      </c>
      <c r="S87" s="434"/>
    </row>
    <row r="88" spans="3:19" ht="18.75" customHeight="1">
      <c r="C88" s="260">
        <f t="shared" si="1"/>
        <v>72</v>
      </c>
      <c r="D88" s="71"/>
      <c r="E88" s="241"/>
      <c r="F88" s="429" t="s">
        <v>461</v>
      </c>
      <c r="G88" s="429"/>
      <c r="H88" s="429"/>
      <c r="I88" s="429"/>
      <c r="J88" s="429"/>
      <c r="K88" s="429"/>
      <c r="L88" s="429"/>
      <c r="M88" s="186" t="s">
        <v>204</v>
      </c>
      <c r="N88" s="270" t="s">
        <v>591</v>
      </c>
      <c r="O88" s="270" t="s">
        <v>1561</v>
      </c>
      <c r="P88" s="239" t="s">
        <v>1572</v>
      </c>
      <c r="Q88" s="270" t="s">
        <v>187</v>
      </c>
      <c r="R88" s="434" t="s">
        <v>1563</v>
      </c>
      <c r="S88" s="434"/>
    </row>
    <row r="89" spans="3:19" ht="18.75" customHeight="1">
      <c r="C89" s="260">
        <f t="shared" si="1"/>
        <v>73</v>
      </c>
      <c r="D89" s="70"/>
      <c r="E89" s="603" t="s">
        <v>1578</v>
      </c>
      <c r="F89" s="266"/>
      <c r="G89" s="266"/>
      <c r="H89" s="266"/>
      <c r="I89" s="266"/>
      <c r="J89" s="266"/>
      <c r="K89" s="266"/>
      <c r="L89" s="266"/>
      <c r="M89" s="185"/>
      <c r="N89" s="268"/>
      <c r="O89" s="268" t="s">
        <v>1561</v>
      </c>
      <c r="P89" s="268" t="s">
        <v>187</v>
      </c>
      <c r="Q89" s="268" t="s">
        <v>187</v>
      </c>
      <c r="R89" s="267" t="s">
        <v>1563</v>
      </c>
      <c r="S89" s="267"/>
    </row>
    <row r="90" spans="3:19" ht="18.75" customHeight="1">
      <c r="C90" s="260">
        <f t="shared" si="1"/>
        <v>74</v>
      </c>
      <c r="D90" s="70"/>
      <c r="E90" s="240"/>
      <c r="F90" s="429" t="s">
        <v>460</v>
      </c>
      <c r="G90" s="429"/>
      <c r="H90" s="429"/>
      <c r="I90" s="429"/>
      <c r="J90" s="429"/>
      <c r="K90" s="429"/>
      <c r="L90" s="429"/>
      <c r="M90" s="186" t="s">
        <v>204</v>
      </c>
      <c r="N90" s="270" t="s">
        <v>591</v>
      </c>
      <c r="O90" s="270" t="s">
        <v>1561</v>
      </c>
      <c r="P90" s="177" t="s">
        <v>1579</v>
      </c>
      <c r="Q90" s="270" t="s">
        <v>187</v>
      </c>
      <c r="R90" s="434" t="s">
        <v>1563</v>
      </c>
      <c r="S90" s="434"/>
    </row>
    <row r="91" spans="3:19" ht="18.75" customHeight="1">
      <c r="C91" s="260">
        <f t="shared" si="1"/>
        <v>75</v>
      </c>
      <c r="D91" s="70"/>
      <c r="E91" s="241"/>
      <c r="F91" s="429" t="s">
        <v>461</v>
      </c>
      <c r="G91" s="429"/>
      <c r="H91" s="429"/>
      <c r="I91" s="429"/>
      <c r="J91" s="429"/>
      <c r="K91" s="429"/>
      <c r="L91" s="429"/>
      <c r="M91" s="186" t="s">
        <v>204</v>
      </c>
      <c r="N91" s="270" t="s">
        <v>591</v>
      </c>
      <c r="O91" s="270" t="s">
        <v>1561</v>
      </c>
      <c r="P91" s="239" t="s">
        <v>1580</v>
      </c>
      <c r="Q91" s="270" t="s">
        <v>187</v>
      </c>
      <c r="R91" s="434" t="s">
        <v>1563</v>
      </c>
      <c r="S91" s="434"/>
    </row>
    <row r="92" spans="3:19" ht="18.75" customHeight="1">
      <c r="C92" s="260">
        <f t="shared" si="1"/>
        <v>76</v>
      </c>
      <c r="D92" s="70"/>
      <c r="E92" s="603" t="s">
        <v>1581</v>
      </c>
      <c r="F92" s="266"/>
      <c r="G92" s="266"/>
      <c r="H92" s="266"/>
      <c r="I92" s="266"/>
      <c r="J92" s="266"/>
      <c r="K92" s="266"/>
      <c r="L92" s="266"/>
      <c r="M92" s="185"/>
      <c r="N92" s="268"/>
      <c r="O92" s="268" t="s">
        <v>1561</v>
      </c>
      <c r="P92" s="268" t="s">
        <v>187</v>
      </c>
      <c r="Q92" s="268" t="s">
        <v>187</v>
      </c>
      <c r="R92" s="267" t="s">
        <v>1563</v>
      </c>
      <c r="S92" s="267"/>
    </row>
    <row r="93" spans="3:19" ht="18.75" customHeight="1">
      <c r="C93" s="260">
        <f t="shared" si="1"/>
        <v>77</v>
      </c>
      <c r="D93" s="70"/>
      <c r="E93" s="240"/>
      <c r="F93" s="429" t="s">
        <v>460</v>
      </c>
      <c r="G93" s="429"/>
      <c r="H93" s="429"/>
      <c r="I93" s="429"/>
      <c r="J93" s="429"/>
      <c r="K93" s="429"/>
      <c r="L93" s="429"/>
      <c r="M93" s="186" t="s">
        <v>204</v>
      </c>
      <c r="N93" s="270" t="s">
        <v>591</v>
      </c>
      <c r="O93" s="270" t="s">
        <v>1561</v>
      </c>
      <c r="P93" s="177" t="s">
        <v>1582</v>
      </c>
      <c r="Q93" s="270" t="s">
        <v>187</v>
      </c>
      <c r="R93" s="434" t="s">
        <v>1563</v>
      </c>
      <c r="S93" s="434"/>
    </row>
    <row r="94" spans="3:19" ht="18.75" customHeight="1">
      <c r="C94" s="260">
        <f t="shared" si="1"/>
        <v>78</v>
      </c>
      <c r="D94" s="70"/>
      <c r="E94" s="241"/>
      <c r="F94" s="429" t="s">
        <v>461</v>
      </c>
      <c r="G94" s="429"/>
      <c r="H94" s="429"/>
      <c r="I94" s="429"/>
      <c r="J94" s="429"/>
      <c r="K94" s="429"/>
      <c r="L94" s="429"/>
      <c r="M94" s="186" t="s">
        <v>204</v>
      </c>
      <c r="N94" s="270" t="s">
        <v>591</v>
      </c>
      <c r="O94" s="270" t="s">
        <v>1561</v>
      </c>
      <c r="P94" s="239" t="s">
        <v>1583</v>
      </c>
      <c r="Q94" s="270" t="s">
        <v>187</v>
      </c>
      <c r="R94" s="434" t="s">
        <v>1563</v>
      </c>
      <c r="S94" s="434"/>
    </row>
    <row r="95" spans="3:19" ht="18.75" customHeight="1">
      <c r="C95" s="260">
        <f t="shared" si="1"/>
        <v>79</v>
      </c>
      <c r="D95" s="590" t="s">
        <v>1591</v>
      </c>
      <c r="E95" s="265"/>
      <c r="F95" s="266"/>
      <c r="G95" s="266"/>
      <c r="H95" s="266"/>
      <c r="I95" s="266"/>
      <c r="J95" s="266"/>
      <c r="K95" s="266"/>
      <c r="L95" s="266"/>
      <c r="M95" s="185"/>
      <c r="N95" s="268"/>
      <c r="O95" s="268" t="s">
        <v>420</v>
      </c>
      <c r="P95" s="268" t="s">
        <v>187</v>
      </c>
      <c r="Q95" s="268" t="s">
        <v>187</v>
      </c>
      <c r="R95" s="267"/>
      <c r="S95" s="267"/>
    </row>
    <row r="96" spans="3:19" ht="18.75" customHeight="1">
      <c r="C96" s="260">
        <f t="shared" si="1"/>
        <v>80</v>
      </c>
      <c r="D96" s="70"/>
      <c r="E96" s="269" t="s">
        <v>456</v>
      </c>
      <c r="F96" s="429"/>
      <c r="G96" s="429"/>
      <c r="H96" s="429"/>
      <c r="I96" s="429"/>
      <c r="J96" s="429"/>
      <c r="K96" s="429"/>
      <c r="L96" s="429"/>
      <c r="M96" s="186" t="s">
        <v>204</v>
      </c>
      <c r="N96" s="270" t="s">
        <v>591</v>
      </c>
      <c r="O96" s="270" t="s">
        <v>1561</v>
      </c>
      <c r="P96" s="177" t="s">
        <v>1592</v>
      </c>
      <c r="Q96" s="270" t="s">
        <v>187</v>
      </c>
      <c r="R96" s="434" t="s">
        <v>1563</v>
      </c>
      <c r="S96" s="434"/>
    </row>
    <row r="97" spans="3:19" ht="18.75" customHeight="1">
      <c r="C97" s="260">
        <f t="shared" si="1"/>
        <v>81</v>
      </c>
      <c r="D97" s="70"/>
      <c r="E97" s="603" t="s">
        <v>459</v>
      </c>
      <c r="F97" s="266"/>
      <c r="G97" s="266"/>
      <c r="H97" s="266"/>
      <c r="I97" s="266"/>
      <c r="J97" s="266"/>
      <c r="K97" s="266"/>
      <c r="L97" s="266"/>
      <c r="M97" s="185"/>
      <c r="N97" s="268"/>
      <c r="O97" s="268" t="s">
        <v>1561</v>
      </c>
      <c r="P97" s="268" t="s">
        <v>187</v>
      </c>
      <c r="Q97" s="268" t="s">
        <v>187</v>
      </c>
      <c r="R97" s="267" t="s">
        <v>1563</v>
      </c>
      <c r="S97" s="267"/>
    </row>
    <row r="98" spans="3:19" ht="18.75" customHeight="1">
      <c r="C98" s="260">
        <f t="shared" si="1"/>
        <v>82</v>
      </c>
      <c r="D98" s="70"/>
      <c r="E98" s="240"/>
      <c r="F98" s="429" t="s">
        <v>460</v>
      </c>
      <c r="G98" s="429"/>
      <c r="H98" s="429"/>
      <c r="I98" s="429"/>
      <c r="J98" s="429"/>
      <c r="K98" s="429"/>
      <c r="L98" s="429"/>
      <c r="M98" s="186" t="s">
        <v>204</v>
      </c>
      <c r="N98" s="270" t="s">
        <v>591</v>
      </c>
      <c r="O98" s="270" t="s">
        <v>1561</v>
      </c>
      <c r="P98" s="177" t="s">
        <v>1564</v>
      </c>
      <c r="Q98" s="270" t="s">
        <v>187</v>
      </c>
      <c r="R98" s="434" t="s">
        <v>1563</v>
      </c>
      <c r="S98" s="434"/>
    </row>
    <row r="99" spans="3:19" ht="18.75" customHeight="1">
      <c r="C99" s="260">
        <f t="shared" si="1"/>
        <v>83</v>
      </c>
      <c r="D99" s="70"/>
      <c r="E99" s="241"/>
      <c r="F99" s="429" t="s">
        <v>461</v>
      </c>
      <c r="G99" s="429"/>
      <c r="H99" s="429"/>
      <c r="I99" s="429"/>
      <c r="J99" s="429"/>
      <c r="K99" s="429"/>
      <c r="L99" s="429"/>
      <c r="M99" s="186" t="s">
        <v>204</v>
      </c>
      <c r="N99" s="270" t="s">
        <v>591</v>
      </c>
      <c r="O99" s="270" t="s">
        <v>1561</v>
      </c>
      <c r="P99" s="239" t="s">
        <v>1593</v>
      </c>
      <c r="Q99" s="270" t="s">
        <v>187</v>
      </c>
      <c r="R99" s="434" t="s">
        <v>1563</v>
      </c>
      <c r="S99" s="434"/>
    </row>
    <row r="100" spans="3:19" ht="18.75" customHeight="1">
      <c r="C100" s="260">
        <f t="shared" si="1"/>
        <v>84</v>
      </c>
      <c r="D100" s="70"/>
      <c r="E100" s="603" t="s">
        <v>462</v>
      </c>
      <c r="F100" s="266"/>
      <c r="G100" s="266"/>
      <c r="H100" s="266"/>
      <c r="I100" s="266"/>
      <c r="J100" s="266"/>
      <c r="K100" s="266"/>
      <c r="L100" s="266"/>
      <c r="M100" s="185"/>
      <c r="N100" s="268"/>
      <c r="O100" s="268" t="s">
        <v>1561</v>
      </c>
      <c r="P100" s="268" t="s">
        <v>187</v>
      </c>
      <c r="Q100" s="268" t="s">
        <v>187</v>
      </c>
      <c r="R100" s="267" t="s">
        <v>1563</v>
      </c>
      <c r="S100" s="267"/>
    </row>
    <row r="101" spans="3:19" ht="18.75" customHeight="1">
      <c r="C101" s="260">
        <f t="shared" si="1"/>
        <v>85</v>
      </c>
      <c r="D101" s="70"/>
      <c r="E101" s="240"/>
      <c r="F101" s="429" t="s">
        <v>460</v>
      </c>
      <c r="G101" s="429"/>
      <c r="H101" s="429"/>
      <c r="I101" s="429"/>
      <c r="J101" s="429"/>
      <c r="K101" s="429"/>
      <c r="L101" s="429"/>
      <c r="M101" s="186" t="s">
        <v>204</v>
      </c>
      <c r="N101" s="270" t="s">
        <v>591</v>
      </c>
      <c r="O101" s="270" t="s">
        <v>1561</v>
      </c>
      <c r="P101" s="177" t="s">
        <v>1566</v>
      </c>
      <c r="Q101" s="270" t="s">
        <v>187</v>
      </c>
      <c r="R101" s="434" t="s">
        <v>1563</v>
      </c>
      <c r="S101" s="434"/>
    </row>
    <row r="102" spans="3:19" ht="18.75" customHeight="1">
      <c r="C102" s="260">
        <f t="shared" si="1"/>
        <v>86</v>
      </c>
      <c r="D102" s="70"/>
      <c r="E102" s="241"/>
      <c r="F102" s="429" t="s">
        <v>461</v>
      </c>
      <c r="G102" s="429"/>
      <c r="H102" s="429"/>
      <c r="I102" s="429"/>
      <c r="J102" s="429"/>
      <c r="K102" s="429"/>
      <c r="L102" s="429"/>
      <c r="M102" s="186" t="s">
        <v>204</v>
      </c>
      <c r="N102" s="270" t="s">
        <v>591</v>
      </c>
      <c r="O102" s="270" t="s">
        <v>1561</v>
      </c>
      <c r="P102" s="239" t="s">
        <v>1594</v>
      </c>
      <c r="Q102" s="270" t="s">
        <v>187</v>
      </c>
      <c r="R102" s="434" t="s">
        <v>1563</v>
      </c>
      <c r="S102" s="434"/>
    </row>
    <row r="103" spans="3:19" ht="18.75" customHeight="1">
      <c r="C103" s="260">
        <f t="shared" si="1"/>
        <v>87</v>
      </c>
      <c r="D103" s="70"/>
      <c r="E103" s="603" t="s">
        <v>1568</v>
      </c>
      <c r="F103" s="266"/>
      <c r="G103" s="266"/>
      <c r="H103" s="266"/>
      <c r="I103" s="266"/>
      <c r="J103" s="266"/>
      <c r="K103" s="266"/>
      <c r="L103" s="266"/>
      <c r="M103" s="185"/>
      <c r="N103" s="268"/>
      <c r="O103" s="268" t="s">
        <v>1561</v>
      </c>
      <c r="P103" s="268" t="s">
        <v>187</v>
      </c>
      <c r="Q103" s="268" t="s">
        <v>187</v>
      </c>
      <c r="R103" s="267" t="s">
        <v>1563</v>
      </c>
      <c r="S103" s="267"/>
    </row>
    <row r="104" spans="3:19" ht="18.75" customHeight="1">
      <c r="C104" s="260">
        <f t="shared" si="1"/>
        <v>88</v>
      </c>
      <c r="D104" s="70"/>
      <c r="E104" s="240"/>
      <c r="F104" s="429" t="s">
        <v>460</v>
      </c>
      <c r="G104" s="429"/>
      <c r="H104" s="429"/>
      <c r="I104" s="429"/>
      <c r="J104" s="429"/>
      <c r="K104" s="429"/>
      <c r="L104" s="429"/>
      <c r="M104" s="186" t="s">
        <v>204</v>
      </c>
      <c r="N104" s="270" t="s">
        <v>591</v>
      </c>
      <c r="O104" s="270" t="s">
        <v>1561</v>
      </c>
      <c r="P104" s="177" t="s">
        <v>1569</v>
      </c>
      <c r="Q104" s="270" t="s">
        <v>187</v>
      </c>
      <c r="R104" s="434" t="s">
        <v>1563</v>
      </c>
      <c r="S104" s="434"/>
    </row>
    <row r="105" spans="3:19" ht="18.75" customHeight="1">
      <c r="C105" s="260">
        <f t="shared" si="1"/>
        <v>89</v>
      </c>
      <c r="D105" s="71"/>
      <c r="E105" s="241"/>
      <c r="F105" s="429" t="s">
        <v>461</v>
      </c>
      <c r="G105" s="429"/>
      <c r="H105" s="429"/>
      <c r="I105" s="429"/>
      <c r="J105" s="429"/>
      <c r="K105" s="429"/>
      <c r="L105" s="429"/>
      <c r="M105" s="186" t="s">
        <v>204</v>
      </c>
      <c r="N105" s="270" t="s">
        <v>591</v>
      </c>
      <c r="O105" s="270" t="s">
        <v>1561</v>
      </c>
      <c r="P105" s="239" t="s">
        <v>594</v>
      </c>
      <c r="Q105" s="270" t="s">
        <v>187</v>
      </c>
      <c r="R105" s="434" t="s">
        <v>1563</v>
      </c>
      <c r="S105" s="434"/>
    </row>
    <row r="106" spans="3:19" ht="18.75" customHeight="1">
      <c r="C106" s="260">
        <f t="shared" si="1"/>
        <v>90</v>
      </c>
      <c r="D106" s="70"/>
      <c r="E106" s="603" t="s">
        <v>1570</v>
      </c>
      <c r="F106" s="266"/>
      <c r="G106" s="266"/>
      <c r="H106" s="266"/>
      <c r="I106" s="266"/>
      <c r="J106" s="266"/>
      <c r="K106" s="266"/>
      <c r="L106" s="266"/>
      <c r="M106" s="185"/>
      <c r="N106" s="268"/>
      <c r="O106" s="268" t="s">
        <v>1561</v>
      </c>
      <c r="P106" s="268" t="s">
        <v>187</v>
      </c>
      <c r="Q106" s="268" t="s">
        <v>187</v>
      </c>
      <c r="R106" s="267" t="s">
        <v>1563</v>
      </c>
      <c r="S106" s="267"/>
    </row>
    <row r="107" spans="3:19" ht="18.75" customHeight="1">
      <c r="C107" s="260">
        <f t="shared" si="1"/>
        <v>91</v>
      </c>
      <c r="D107" s="70"/>
      <c r="E107" s="240"/>
      <c r="F107" s="429" t="s">
        <v>460</v>
      </c>
      <c r="G107" s="429"/>
      <c r="H107" s="429"/>
      <c r="I107" s="429"/>
      <c r="J107" s="429"/>
      <c r="K107" s="429"/>
      <c r="L107" s="429"/>
      <c r="M107" s="186" t="s">
        <v>204</v>
      </c>
      <c r="N107" s="270" t="s">
        <v>591</v>
      </c>
      <c r="O107" s="270" t="s">
        <v>1561</v>
      </c>
      <c r="P107" s="177" t="s">
        <v>1571</v>
      </c>
      <c r="Q107" s="270" t="s">
        <v>187</v>
      </c>
      <c r="R107" s="434" t="s">
        <v>1563</v>
      </c>
      <c r="S107" s="434"/>
    </row>
    <row r="108" spans="3:19" ht="18.75" customHeight="1">
      <c r="C108" s="260">
        <f t="shared" si="1"/>
        <v>92</v>
      </c>
      <c r="D108" s="70"/>
      <c r="E108" s="241"/>
      <c r="F108" s="429" t="s">
        <v>461</v>
      </c>
      <c r="G108" s="429"/>
      <c r="H108" s="429"/>
      <c r="I108" s="429"/>
      <c r="J108" s="429"/>
      <c r="K108" s="429"/>
      <c r="L108" s="429"/>
      <c r="M108" s="186" t="s">
        <v>204</v>
      </c>
      <c r="N108" s="270" t="s">
        <v>591</v>
      </c>
      <c r="O108" s="270" t="s">
        <v>1561</v>
      </c>
      <c r="P108" s="239" t="s">
        <v>1572</v>
      </c>
      <c r="Q108" s="270" t="s">
        <v>187</v>
      </c>
      <c r="R108" s="434" t="s">
        <v>1563</v>
      </c>
      <c r="S108" s="434"/>
    </row>
    <row r="109" spans="3:19" ht="18.75" customHeight="1">
      <c r="C109" s="260">
        <f t="shared" si="1"/>
        <v>93</v>
      </c>
      <c r="D109" s="70"/>
      <c r="E109" s="603" t="s">
        <v>1573</v>
      </c>
      <c r="F109" s="266"/>
      <c r="G109" s="266"/>
      <c r="H109" s="266"/>
      <c r="I109" s="266"/>
      <c r="J109" s="266"/>
      <c r="K109" s="266"/>
      <c r="L109" s="266"/>
      <c r="M109" s="185"/>
      <c r="N109" s="268"/>
      <c r="O109" s="268" t="s">
        <v>1561</v>
      </c>
      <c r="P109" s="268" t="s">
        <v>187</v>
      </c>
      <c r="Q109" s="268" t="s">
        <v>187</v>
      </c>
      <c r="R109" s="267" t="s">
        <v>1563</v>
      </c>
      <c r="S109" s="267"/>
    </row>
    <row r="110" spans="3:19" ht="18.75" customHeight="1">
      <c r="C110" s="260">
        <f t="shared" si="1"/>
        <v>94</v>
      </c>
      <c r="D110" s="70"/>
      <c r="E110" s="240"/>
      <c r="F110" s="429" t="s">
        <v>460</v>
      </c>
      <c r="G110" s="429"/>
      <c r="H110" s="429"/>
      <c r="I110" s="429"/>
      <c r="J110" s="429"/>
      <c r="K110" s="429"/>
      <c r="L110" s="429"/>
      <c r="M110" s="186" t="s">
        <v>204</v>
      </c>
      <c r="N110" s="270" t="s">
        <v>591</v>
      </c>
      <c r="O110" s="270" t="s">
        <v>1561</v>
      </c>
      <c r="P110" s="177" t="s">
        <v>1574</v>
      </c>
      <c r="Q110" s="270" t="s">
        <v>187</v>
      </c>
      <c r="R110" s="434" t="s">
        <v>1563</v>
      </c>
      <c r="S110" s="434"/>
    </row>
    <row r="111" spans="3:19" ht="18.75" customHeight="1">
      <c r="C111" s="260">
        <f t="shared" si="1"/>
        <v>95</v>
      </c>
      <c r="D111" s="70"/>
      <c r="E111" s="241"/>
      <c r="F111" s="429" t="s">
        <v>461</v>
      </c>
      <c r="G111" s="429"/>
      <c r="H111" s="429"/>
      <c r="I111" s="429"/>
      <c r="J111" s="429"/>
      <c r="K111" s="429"/>
      <c r="L111" s="429"/>
      <c r="M111" s="186" t="s">
        <v>204</v>
      </c>
      <c r="N111" s="270" t="s">
        <v>591</v>
      </c>
      <c r="O111" s="270" t="s">
        <v>1561</v>
      </c>
      <c r="P111" s="239" t="s">
        <v>1575</v>
      </c>
      <c r="Q111" s="270" t="s">
        <v>187</v>
      </c>
      <c r="R111" s="434" t="s">
        <v>1563</v>
      </c>
      <c r="S111" s="434"/>
    </row>
    <row r="112" spans="3:19" ht="18.75" customHeight="1">
      <c r="C112" s="260">
        <f t="shared" si="1"/>
        <v>96</v>
      </c>
      <c r="D112" s="70"/>
      <c r="E112" s="603" t="s">
        <v>1576</v>
      </c>
      <c r="F112" s="266"/>
      <c r="G112" s="266"/>
      <c r="H112" s="266"/>
      <c r="I112" s="266"/>
      <c r="J112" s="266"/>
      <c r="K112" s="266"/>
      <c r="L112" s="266"/>
      <c r="M112" s="185"/>
      <c r="N112" s="268"/>
      <c r="O112" s="268" t="s">
        <v>1561</v>
      </c>
      <c r="P112" s="268" t="s">
        <v>187</v>
      </c>
      <c r="Q112" s="268" t="s">
        <v>187</v>
      </c>
      <c r="R112" s="267" t="s">
        <v>1563</v>
      </c>
      <c r="S112" s="267"/>
    </row>
    <row r="113" spans="3:19" ht="18.75" customHeight="1">
      <c r="C113" s="260">
        <f t="shared" si="1"/>
        <v>97</v>
      </c>
      <c r="D113" s="70"/>
      <c r="E113" s="240"/>
      <c r="F113" s="429" t="s">
        <v>460</v>
      </c>
      <c r="G113" s="429"/>
      <c r="H113" s="429"/>
      <c r="I113" s="429"/>
      <c r="J113" s="429"/>
      <c r="K113" s="429"/>
      <c r="L113" s="429"/>
      <c r="M113" s="186" t="s">
        <v>204</v>
      </c>
      <c r="N113" s="270" t="s">
        <v>591</v>
      </c>
      <c r="O113" s="270" t="s">
        <v>1561</v>
      </c>
      <c r="P113" s="177" t="s">
        <v>1577</v>
      </c>
      <c r="Q113" s="270" t="s">
        <v>187</v>
      </c>
      <c r="R113" s="434" t="s">
        <v>1563</v>
      </c>
      <c r="S113" s="434"/>
    </row>
    <row r="114" spans="3:19" ht="18.75" customHeight="1">
      <c r="C114" s="260">
        <f t="shared" si="1"/>
        <v>98</v>
      </c>
      <c r="D114" s="71"/>
      <c r="E114" s="241"/>
      <c r="F114" s="429" t="s">
        <v>461</v>
      </c>
      <c r="G114" s="429"/>
      <c r="H114" s="429"/>
      <c r="I114" s="429"/>
      <c r="J114" s="429"/>
      <c r="K114" s="429"/>
      <c r="L114" s="429"/>
      <c r="M114" s="186" t="s">
        <v>204</v>
      </c>
      <c r="N114" s="270" t="s">
        <v>591</v>
      </c>
      <c r="O114" s="270" t="s">
        <v>1561</v>
      </c>
      <c r="P114" s="239" t="s">
        <v>1572</v>
      </c>
      <c r="Q114" s="270" t="s">
        <v>187</v>
      </c>
      <c r="R114" s="434" t="s">
        <v>1563</v>
      </c>
      <c r="S114" s="434"/>
    </row>
    <row r="115" spans="3:19" ht="18.75" customHeight="1">
      <c r="C115" s="260">
        <f t="shared" si="1"/>
        <v>99</v>
      </c>
      <c r="D115" s="70"/>
      <c r="E115" s="603" t="s">
        <v>1578</v>
      </c>
      <c r="F115" s="266"/>
      <c r="G115" s="266"/>
      <c r="H115" s="266"/>
      <c r="I115" s="266"/>
      <c r="J115" s="266"/>
      <c r="K115" s="266"/>
      <c r="L115" s="266"/>
      <c r="M115" s="185"/>
      <c r="N115" s="268"/>
      <c r="O115" s="268" t="s">
        <v>1561</v>
      </c>
      <c r="P115" s="268" t="s">
        <v>187</v>
      </c>
      <c r="Q115" s="268" t="s">
        <v>187</v>
      </c>
      <c r="R115" s="267" t="s">
        <v>1563</v>
      </c>
      <c r="S115" s="267"/>
    </row>
    <row r="116" spans="3:19" ht="18.75" customHeight="1">
      <c r="C116" s="260">
        <f t="shared" si="1"/>
        <v>100</v>
      </c>
      <c r="D116" s="70"/>
      <c r="E116" s="240"/>
      <c r="F116" s="429" t="s">
        <v>460</v>
      </c>
      <c r="G116" s="429"/>
      <c r="H116" s="429"/>
      <c r="I116" s="429"/>
      <c r="J116" s="429"/>
      <c r="K116" s="429"/>
      <c r="L116" s="429"/>
      <c r="M116" s="186" t="s">
        <v>204</v>
      </c>
      <c r="N116" s="270" t="s">
        <v>591</v>
      </c>
      <c r="O116" s="270" t="s">
        <v>1561</v>
      </c>
      <c r="P116" s="177" t="s">
        <v>1579</v>
      </c>
      <c r="Q116" s="270" t="s">
        <v>187</v>
      </c>
      <c r="R116" s="434" t="s">
        <v>1563</v>
      </c>
      <c r="S116" s="434"/>
    </row>
    <row r="117" spans="3:19" ht="18.75" customHeight="1">
      <c r="C117" s="260">
        <f t="shared" si="1"/>
        <v>101</v>
      </c>
      <c r="D117" s="70"/>
      <c r="E117" s="241"/>
      <c r="F117" s="429" t="s">
        <v>461</v>
      </c>
      <c r="G117" s="429"/>
      <c r="H117" s="429"/>
      <c r="I117" s="429"/>
      <c r="J117" s="429"/>
      <c r="K117" s="429"/>
      <c r="L117" s="429"/>
      <c r="M117" s="186" t="s">
        <v>204</v>
      </c>
      <c r="N117" s="270" t="s">
        <v>591</v>
      </c>
      <c r="O117" s="270" t="s">
        <v>1561</v>
      </c>
      <c r="P117" s="239" t="s">
        <v>1580</v>
      </c>
      <c r="Q117" s="270" t="s">
        <v>187</v>
      </c>
      <c r="R117" s="434" t="s">
        <v>1563</v>
      </c>
      <c r="S117" s="434"/>
    </row>
    <row r="118" spans="3:19" ht="18.75" customHeight="1">
      <c r="C118" s="260">
        <f t="shared" si="1"/>
        <v>102</v>
      </c>
      <c r="D118" s="70"/>
      <c r="E118" s="603" t="s">
        <v>1581</v>
      </c>
      <c r="F118" s="266"/>
      <c r="G118" s="266"/>
      <c r="H118" s="266"/>
      <c r="I118" s="266"/>
      <c r="J118" s="266"/>
      <c r="K118" s="266"/>
      <c r="L118" s="266"/>
      <c r="M118" s="185"/>
      <c r="N118" s="268"/>
      <c r="O118" s="268" t="s">
        <v>1561</v>
      </c>
      <c r="P118" s="268" t="s">
        <v>187</v>
      </c>
      <c r="Q118" s="268" t="s">
        <v>187</v>
      </c>
      <c r="R118" s="267" t="s">
        <v>1563</v>
      </c>
      <c r="S118" s="267"/>
    </row>
    <row r="119" spans="3:19" ht="18.75" customHeight="1">
      <c r="C119" s="260">
        <f t="shared" si="1"/>
        <v>103</v>
      </c>
      <c r="D119" s="70"/>
      <c r="E119" s="240"/>
      <c r="F119" s="429" t="s">
        <v>460</v>
      </c>
      <c r="G119" s="429"/>
      <c r="H119" s="429"/>
      <c r="I119" s="429"/>
      <c r="J119" s="429"/>
      <c r="K119" s="429"/>
      <c r="L119" s="429"/>
      <c r="M119" s="186" t="s">
        <v>204</v>
      </c>
      <c r="N119" s="270" t="s">
        <v>591</v>
      </c>
      <c r="O119" s="270" t="s">
        <v>1561</v>
      </c>
      <c r="P119" s="177" t="s">
        <v>1582</v>
      </c>
      <c r="Q119" s="270" t="s">
        <v>187</v>
      </c>
      <c r="R119" s="434" t="s">
        <v>1563</v>
      </c>
      <c r="S119" s="434"/>
    </row>
    <row r="120" spans="3:19" ht="18.75" customHeight="1">
      <c r="C120" s="260">
        <f t="shared" si="1"/>
        <v>104</v>
      </c>
      <c r="D120" s="70"/>
      <c r="E120" s="241"/>
      <c r="F120" s="429" t="s">
        <v>461</v>
      </c>
      <c r="G120" s="429"/>
      <c r="H120" s="429"/>
      <c r="I120" s="429"/>
      <c r="J120" s="429"/>
      <c r="K120" s="429"/>
      <c r="L120" s="429"/>
      <c r="M120" s="186" t="s">
        <v>204</v>
      </c>
      <c r="N120" s="270" t="s">
        <v>591</v>
      </c>
      <c r="O120" s="270" t="s">
        <v>1561</v>
      </c>
      <c r="P120" s="239" t="s">
        <v>1583</v>
      </c>
      <c r="Q120" s="270" t="s">
        <v>187</v>
      </c>
      <c r="R120" s="434" t="s">
        <v>1563</v>
      </c>
      <c r="S120" s="434"/>
    </row>
    <row r="121" spans="3:19" ht="18.75" customHeight="1">
      <c r="C121" s="260">
        <f t="shared" si="1"/>
        <v>105</v>
      </c>
      <c r="D121" s="590" t="s">
        <v>1595</v>
      </c>
      <c r="E121" s="265"/>
      <c r="F121" s="266"/>
      <c r="G121" s="266"/>
      <c r="H121" s="266"/>
      <c r="I121" s="266"/>
      <c r="J121" s="266"/>
      <c r="K121" s="266"/>
      <c r="L121" s="266"/>
      <c r="M121" s="185"/>
      <c r="N121" s="268"/>
      <c r="O121" s="268" t="s">
        <v>420</v>
      </c>
      <c r="P121" s="268" t="s">
        <v>187</v>
      </c>
      <c r="Q121" s="268" t="s">
        <v>187</v>
      </c>
      <c r="R121" s="267"/>
      <c r="S121" s="267"/>
    </row>
    <row r="122" spans="3:19" ht="18.75" customHeight="1">
      <c r="C122" s="260">
        <f t="shared" si="1"/>
        <v>106</v>
      </c>
      <c r="D122" s="70"/>
      <c r="E122" s="269" t="s">
        <v>456</v>
      </c>
      <c r="F122" s="429"/>
      <c r="G122" s="429"/>
      <c r="H122" s="429"/>
      <c r="I122" s="429"/>
      <c r="J122" s="429"/>
      <c r="K122" s="429"/>
      <c r="L122" s="429"/>
      <c r="M122" s="186" t="s">
        <v>204</v>
      </c>
      <c r="N122" s="270" t="s">
        <v>591</v>
      </c>
      <c r="O122" s="270" t="s">
        <v>1561</v>
      </c>
      <c r="P122" s="177" t="s">
        <v>1596</v>
      </c>
      <c r="Q122" s="270" t="s">
        <v>187</v>
      </c>
      <c r="R122" s="434" t="s">
        <v>1563</v>
      </c>
      <c r="S122" s="434"/>
    </row>
    <row r="123" spans="3:19" ht="18.75" customHeight="1">
      <c r="C123" s="260">
        <f t="shared" si="1"/>
        <v>107</v>
      </c>
      <c r="D123" s="70"/>
      <c r="E123" s="603" t="s">
        <v>459</v>
      </c>
      <c r="F123" s="266"/>
      <c r="G123" s="266"/>
      <c r="H123" s="266"/>
      <c r="I123" s="266"/>
      <c r="J123" s="266"/>
      <c r="K123" s="266"/>
      <c r="L123" s="266"/>
      <c r="M123" s="185"/>
      <c r="N123" s="268"/>
      <c r="O123" s="268" t="s">
        <v>1561</v>
      </c>
      <c r="P123" s="268" t="s">
        <v>187</v>
      </c>
      <c r="Q123" s="268" t="s">
        <v>187</v>
      </c>
      <c r="R123" s="267" t="s">
        <v>1563</v>
      </c>
      <c r="S123" s="267"/>
    </row>
    <row r="124" spans="3:19" ht="18.75" customHeight="1">
      <c r="C124" s="260">
        <f t="shared" si="1"/>
        <v>108</v>
      </c>
      <c r="D124" s="70"/>
      <c r="E124" s="240"/>
      <c r="F124" s="429" t="s">
        <v>460</v>
      </c>
      <c r="G124" s="429"/>
      <c r="H124" s="429"/>
      <c r="I124" s="429"/>
      <c r="J124" s="429"/>
      <c r="K124" s="429"/>
      <c r="L124" s="429"/>
      <c r="M124" s="186" t="s">
        <v>204</v>
      </c>
      <c r="N124" s="270" t="s">
        <v>591</v>
      </c>
      <c r="O124" s="270" t="s">
        <v>1561</v>
      </c>
      <c r="P124" s="177" t="s">
        <v>1564</v>
      </c>
      <c r="Q124" s="270" t="s">
        <v>187</v>
      </c>
      <c r="R124" s="434" t="s">
        <v>1563</v>
      </c>
      <c r="S124" s="434"/>
    </row>
    <row r="125" spans="3:19" ht="18.75" customHeight="1">
      <c r="C125" s="260">
        <f t="shared" si="1"/>
        <v>109</v>
      </c>
      <c r="D125" s="70"/>
      <c r="E125" s="241"/>
      <c r="F125" s="429" t="s">
        <v>461</v>
      </c>
      <c r="G125" s="429"/>
      <c r="H125" s="429"/>
      <c r="I125" s="429"/>
      <c r="J125" s="429"/>
      <c r="K125" s="429"/>
      <c r="L125" s="429"/>
      <c r="M125" s="186" t="s">
        <v>204</v>
      </c>
      <c r="N125" s="270" t="s">
        <v>591</v>
      </c>
      <c r="O125" s="270" t="s">
        <v>1561</v>
      </c>
      <c r="P125" s="239" t="s">
        <v>1597</v>
      </c>
      <c r="Q125" s="270" t="s">
        <v>187</v>
      </c>
      <c r="R125" s="434" t="s">
        <v>1563</v>
      </c>
      <c r="S125" s="434"/>
    </row>
    <row r="126" spans="3:19" ht="18.75" customHeight="1">
      <c r="C126" s="260">
        <f t="shared" si="1"/>
        <v>110</v>
      </c>
      <c r="D126" s="70"/>
      <c r="E126" s="603" t="s">
        <v>462</v>
      </c>
      <c r="F126" s="266"/>
      <c r="G126" s="266"/>
      <c r="H126" s="266"/>
      <c r="I126" s="266"/>
      <c r="J126" s="266"/>
      <c r="K126" s="266"/>
      <c r="L126" s="266"/>
      <c r="M126" s="185"/>
      <c r="N126" s="268"/>
      <c r="O126" s="268" t="s">
        <v>1561</v>
      </c>
      <c r="P126" s="268" t="s">
        <v>187</v>
      </c>
      <c r="Q126" s="268" t="s">
        <v>187</v>
      </c>
      <c r="R126" s="267" t="s">
        <v>1563</v>
      </c>
      <c r="S126" s="267"/>
    </row>
    <row r="127" spans="3:19" ht="18.75" customHeight="1">
      <c r="C127" s="260">
        <f t="shared" si="1"/>
        <v>111</v>
      </c>
      <c r="D127" s="70"/>
      <c r="E127" s="240"/>
      <c r="F127" s="429" t="s">
        <v>460</v>
      </c>
      <c r="G127" s="429"/>
      <c r="H127" s="429"/>
      <c r="I127" s="429"/>
      <c r="J127" s="429"/>
      <c r="K127" s="429"/>
      <c r="L127" s="429"/>
      <c r="M127" s="186" t="s">
        <v>204</v>
      </c>
      <c r="N127" s="270" t="s">
        <v>591</v>
      </c>
      <c r="O127" s="270" t="s">
        <v>1561</v>
      </c>
      <c r="P127" s="177" t="s">
        <v>1566</v>
      </c>
      <c r="Q127" s="270" t="s">
        <v>187</v>
      </c>
      <c r="R127" s="434" t="s">
        <v>1563</v>
      </c>
      <c r="S127" s="434"/>
    </row>
    <row r="128" spans="3:19" ht="18.75" customHeight="1">
      <c r="C128" s="260">
        <f t="shared" si="1"/>
        <v>112</v>
      </c>
      <c r="D128" s="70"/>
      <c r="E128" s="241"/>
      <c r="F128" s="429" t="s">
        <v>461</v>
      </c>
      <c r="G128" s="429"/>
      <c r="H128" s="429"/>
      <c r="I128" s="429"/>
      <c r="J128" s="429"/>
      <c r="K128" s="429"/>
      <c r="L128" s="429"/>
      <c r="M128" s="186" t="s">
        <v>204</v>
      </c>
      <c r="N128" s="270" t="s">
        <v>591</v>
      </c>
      <c r="O128" s="270" t="s">
        <v>1561</v>
      </c>
      <c r="P128" s="239" t="s">
        <v>1598</v>
      </c>
      <c r="Q128" s="270" t="s">
        <v>187</v>
      </c>
      <c r="R128" s="434" t="s">
        <v>1563</v>
      </c>
      <c r="S128" s="434"/>
    </row>
    <row r="129" spans="3:19" ht="18.75" customHeight="1">
      <c r="C129" s="260">
        <f t="shared" si="1"/>
        <v>113</v>
      </c>
      <c r="D129" s="70"/>
      <c r="E129" s="603" t="s">
        <v>1568</v>
      </c>
      <c r="F129" s="266"/>
      <c r="G129" s="266"/>
      <c r="H129" s="266"/>
      <c r="I129" s="266"/>
      <c r="J129" s="266"/>
      <c r="K129" s="266"/>
      <c r="L129" s="266"/>
      <c r="M129" s="185"/>
      <c r="N129" s="268"/>
      <c r="O129" s="268" t="s">
        <v>1561</v>
      </c>
      <c r="P129" s="268" t="s">
        <v>187</v>
      </c>
      <c r="Q129" s="268" t="s">
        <v>187</v>
      </c>
      <c r="R129" s="267" t="s">
        <v>1563</v>
      </c>
      <c r="S129" s="267"/>
    </row>
    <row r="130" spans="3:19" ht="18.75" customHeight="1">
      <c r="C130" s="260">
        <f t="shared" si="1"/>
        <v>114</v>
      </c>
      <c r="D130" s="70"/>
      <c r="E130" s="240"/>
      <c r="F130" s="429" t="s">
        <v>460</v>
      </c>
      <c r="G130" s="429"/>
      <c r="H130" s="429"/>
      <c r="I130" s="429"/>
      <c r="J130" s="429"/>
      <c r="K130" s="429"/>
      <c r="L130" s="429"/>
      <c r="M130" s="186" t="s">
        <v>204</v>
      </c>
      <c r="N130" s="270" t="s">
        <v>591</v>
      </c>
      <c r="O130" s="270" t="s">
        <v>1561</v>
      </c>
      <c r="P130" s="177" t="s">
        <v>1569</v>
      </c>
      <c r="Q130" s="270" t="s">
        <v>187</v>
      </c>
      <c r="R130" s="434" t="s">
        <v>1563</v>
      </c>
      <c r="S130" s="434"/>
    </row>
    <row r="131" spans="3:19" ht="18.75" customHeight="1">
      <c r="C131" s="260">
        <f t="shared" si="1"/>
        <v>115</v>
      </c>
      <c r="D131" s="71"/>
      <c r="E131" s="241"/>
      <c r="F131" s="429" t="s">
        <v>461</v>
      </c>
      <c r="G131" s="429"/>
      <c r="H131" s="429"/>
      <c r="I131" s="429"/>
      <c r="J131" s="429"/>
      <c r="K131" s="429"/>
      <c r="L131" s="429"/>
      <c r="M131" s="186" t="s">
        <v>204</v>
      </c>
      <c r="N131" s="270" t="s">
        <v>591</v>
      </c>
      <c r="O131" s="270" t="s">
        <v>1561</v>
      </c>
      <c r="P131" s="239" t="s">
        <v>1572</v>
      </c>
      <c r="Q131" s="270" t="s">
        <v>187</v>
      </c>
      <c r="R131" s="434" t="s">
        <v>1563</v>
      </c>
      <c r="S131" s="434"/>
    </row>
    <row r="132" spans="3:19" ht="18.75" customHeight="1">
      <c r="C132" s="260">
        <f t="shared" si="1"/>
        <v>116</v>
      </c>
      <c r="D132" s="70"/>
      <c r="E132" s="603" t="s">
        <v>1570</v>
      </c>
      <c r="F132" s="266"/>
      <c r="G132" s="266"/>
      <c r="H132" s="266"/>
      <c r="I132" s="266"/>
      <c r="J132" s="266"/>
      <c r="K132" s="266"/>
      <c r="L132" s="266"/>
      <c r="M132" s="185"/>
      <c r="N132" s="268"/>
      <c r="O132" s="268" t="s">
        <v>1561</v>
      </c>
      <c r="P132" s="268" t="s">
        <v>187</v>
      </c>
      <c r="Q132" s="268" t="s">
        <v>187</v>
      </c>
      <c r="R132" s="267" t="s">
        <v>1563</v>
      </c>
      <c r="S132" s="267"/>
    </row>
    <row r="133" spans="3:19" ht="18.75" customHeight="1">
      <c r="C133" s="260">
        <f t="shared" si="1"/>
        <v>117</v>
      </c>
      <c r="D133" s="70"/>
      <c r="E133" s="240"/>
      <c r="F133" s="429" t="s">
        <v>460</v>
      </c>
      <c r="G133" s="429"/>
      <c r="H133" s="429"/>
      <c r="I133" s="429"/>
      <c r="J133" s="429"/>
      <c r="K133" s="429"/>
      <c r="L133" s="429"/>
      <c r="M133" s="186" t="s">
        <v>204</v>
      </c>
      <c r="N133" s="270" t="s">
        <v>591</v>
      </c>
      <c r="O133" s="270" t="s">
        <v>1561</v>
      </c>
      <c r="P133" s="177" t="s">
        <v>1571</v>
      </c>
      <c r="Q133" s="270" t="s">
        <v>187</v>
      </c>
      <c r="R133" s="434" t="s">
        <v>1563</v>
      </c>
      <c r="S133" s="434"/>
    </row>
    <row r="134" spans="3:19" ht="18.75" customHeight="1">
      <c r="C134" s="260">
        <f t="shared" si="1"/>
        <v>118</v>
      </c>
      <c r="D134" s="70"/>
      <c r="E134" s="241"/>
      <c r="F134" s="429" t="s">
        <v>461</v>
      </c>
      <c r="G134" s="429"/>
      <c r="H134" s="429"/>
      <c r="I134" s="429"/>
      <c r="J134" s="429"/>
      <c r="K134" s="429"/>
      <c r="L134" s="429"/>
      <c r="M134" s="186" t="s">
        <v>204</v>
      </c>
      <c r="N134" s="270" t="s">
        <v>591</v>
      </c>
      <c r="O134" s="270" t="s">
        <v>1561</v>
      </c>
      <c r="P134" s="239" t="s">
        <v>1572</v>
      </c>
      <c r="Q134" s="270" t="s">
        <v>187</v>
      </c>
      <c r="R134" s="434" t="s">
        <v>1563</v>
      </c>
      <c r="S134" s="434"/>
    </row>
    <row r="135" spans="3:19" ht="18.75" customHeight="1">
      <c r="C135" s="260">
        <f t="shared" si="1"/>
        <v>119</v>
      </c>
      <c r="D135" s="70"/>
      <c r="E135" s="603" t="s">
        <v>1573</v>
      </c>
      <c r="F135" s="266"/>
      <c r="G135" s="266"/>
      <c r="H135" s="266"/>
      <c r="I135" s="266"/>
      <c r="J135" s="266"/>
      <c r="K135" s="266"/>
      <c r="L135" s="266"/>
      <c r="M135" s="185"/>
      <c r="N135" s="268"/>
      <c r="O135" s="268" t="s">
        <v>1561</v>
      </c>
      <c r="P135" s="268" t="s">
        <v>187</v>
      </c>
      <c r="Q135" s="268" t="s">
        <v>187</v>
      </c>
      <c r="R135" s="267" t="s">
        <v>1563</v>
      </c>
      <c r="S135" s="267"/>
    </row>
    <row r="136" spans="3:19" ht="18.75" customHeight="1">
      <c r="C136" s="260">
        <f t="shared" si="1"/>
        <v>120</v>
      </c>
      <c r="D136" s="70"/>
      <c r="E136" s="240"/>
      <c r="F136" s="429" t="s">
        <v>460</v>
      </c>
      <c r="G136" s="429"/>
      <c r="H136" s="429"/>
      <c r="I136" s="429"/>
      <c r="J136" s="429"/>
      <c r="K136" s="429"/>
      <c r="L136" s="429"/>
      <c r="M136" s="186" t="s">
        <v>204</v>
      </c>
      <c r="N136" s="270" t="s">
        <v>591</v>
      </c>
      <c r="O136" s="270" t="s">
        <v>1561</v>
      </c>
      <c r="P136" s="177" t="s">
        <v>1574</v>
      </c>
      <c r="Q136" s="270" t="s">
        <v>187</v>
      </c>
      <c r="R136" s="434" t="s">
        <v>1563</v>
      </c>
      <c r="S136" s="434"/>
    </row>
    <row r="137" spans="3:19" ht="18.75" customHeight="1">
      <c r="C137" s="260">
        <f t="shared" si="1"/>
        <v>121</v>
      </c>
      <c r="D137" s="70"/>
      <c r="E137" s="241"/>
      <c r="F137" s="429" t="s">
        <v>461</v>
      </c>
      <c r="G137" s="429"/>
      <c r="H137" s="429"/>
      <c r="I137" s="429"/>
      <c r="J137" s="429"/>
      <c r="K137" s="429"/>
      <c r="L137" s="429"/>
      <c r="M137" s="186" t="s">
        <v>204</v>
      </c>
      <c r="N137" s="270" t="s">
        <v>591</v>
      </c>
      <c r="O137" s="270" t="s">
        <v>1561</v>
      </c>
      <c r="P137" s="239" t="s">
        <v>1575</v>
      </c>
      <c r="Q137" s="270" t="s">
        <v>187</v>
      </c>
      <c r="R137" s="434" t="s">
        <v>1563</v>
      </c>
      <c r="S137" s="434"/>
    </row>
    <row r="138" spans="3:19" ht="18.75" customHeight="1">
      <c r="C138" s="260">
        <f t="shared" si="1"/>
        <v>122</v>
      </c>
      <c r="D138" s="70"/>
      <c r="E138" s="603" t="s">
        <v>1576</v>
      </c>
      <c r="F138" s="266"/>
      <c r="G138" s="266"/>
      <c r="H138" s="266"/>
      <c r="I138" s="266"/>
      <c r="J138" s="266"/>
      <c r="K138" s="266"/>
      <c r="L138" s="266"/>
      <c r="M138" s="185"/>
      <c r="N138" s="268"/>
      <c r="O138" s="268" t="s">
        <v>1561</v>
      </c>
      <c r="P138" s="268" t="s">
        <v>187</v>
      </c>
      <c r="Q138" s="268" t="s">
        <v>187</v>
      </c>
      <c r="R138" s="267" t="s">
        <v>1563</v>
      </c>
      <c r="S138" s="267"/>
    </row>
    <row r="139" spans="3:19" ht="18.75" customHeight="1">
      <c r="C139" s="260">
        <f t="shared" si="1"/>
        <v>123</v>
      </c>
      <c r="D139" s="70"/>
      <c r="E139" s="240"/>
      <c r="F139" s="429" t="s">
        <v>460</v>
      </c>
      <c r="G139" s="429"/>
      <c r="H139" s="429"/>
      <c r="I139" s="429"/>
      <c r="J139" s="429"/>
      <c r="K139" s="429"/>
      <c r="L139" s="429"/>
      <c r="M139" s="186" t="s">
        <v>204</v>
      </c>
      <c r="N139" s="270" t="s">
        <v>591</v>
      </c>
      <c r="O139" s="270" t="s">
        <v>1561</v>
      </c>
      <c r="P139" s="177" t="s">
        <v>1577</v>
      </c>
      <c r="Q139" s="270" t="s">
        <v>187</v>
      </c>
      <c r="R139" s="434" t="s">
        <v>1563</v>
      </c>
      <c r="S139" s="434"/>
    </row>
    <row r="140" spans="3:19" ht="18.75" customHeight="1">
      <c r="C140" s="260">
        <f t="shared" si="1"/>
        <v>124</v>
      </c>
      <c r="D140" s="71"/>
      <c r="E140" s="241"/>
      <c r="F140" s="429" t="s">
        <v>461</v>
      </c>
      <c r="G140" s="429"/>
      <c r="H140" s="429"/>
      <c r="I140" s="429"/>
      <c r="J140" s="429"/>
      <c r="K140" s="429"/>
      <c r="L140" s="429"/>
      <c r="M140" s="186" t="s">
        <v>204</v>
      </c>
      <c r="N140" s="270" t="s">
        <v>591</v>
      </c>
      <c r="O140" s="270" t="s">
        <v>1561</v>
      </c>
      <c r="P140" s="239" t="s">
        <v>1572</v>
      </c>
      <c r="Q140" s="270" t="s">
        <v>187</v>
      </c>
      <c r="R140" s="434" t="s">
        <v>1563</v>
      </c>
      <c r="S140" s="434"/>
    </row>
    <row r="141" spans="3:19" ht="18.75" customHeight="1">
      <c r="C141" s="260">
        <f t="shared" si="1"/>
        <v>125</v>
      </c>
      <c r="D141" s="70"/>
      <c r="E141" s="603" t="s">
        <v>1578</v>
      </c>
      <c r="F141" s="266"/>
      <c r="G141" s="266"/>
      <c r="H141" s="266"/>
      <c r="I141" s="266"/>
      <c r="J141" s="266"/>
      <c r="K141" s="266"/>
      <c r="L141" s="266"/>
      <c r="M141" s="185"/>
      <c r="N141" s="268"/>
      <c r="O141" s="268" t="s">
        <v>1561</v>
      </c>
      <c r="P141" s="268" t="s">
        <v>187</v>
      </c>
      <c r="Q141" s="268" t="s">
        <v>187</v>
      </c>
      <c r="R141" s="267" t="s">
        <v>1563</v>
      </c>
      <c r="S141" s="267"/>
    </row>
    <row r="142" spans="3:19" ht="18.75" customHeight="1">
      <c r="C142" s="260">
        <f t="shared" si="1"/>
        <v>126</v>
      </c>
      <c r="D142" s="70"/>
      <c r="E142" s="240"/>
      <c r="F142" s="429" t="s">
        <v>460</v>
      </c>
      <c r="G142" s="429"/>
      <c r="H142" s="429"/>
      <c r="I142" s="429"/>
      <c r="J142" s="429"/>
      <c r="K142" s="429"/>
      <c r="L142" s="429"/>
      <c r="M142" s="186" t="s">
        <v>204</v>
      </c>
      <c r="N142" s="270" t="s">
        <v>591</v>
      </c>
      <c r="O142" s="270" t="s">
        <v>1561</v>
      </c>
      <c r="P142" s="177" t="s">
        <v>1579</v>
      </c>
      <c r="Q142" s="270" t="s">
        <v>187</v>
      </c>
      <c r="R142" s="434" t="s">
        <v>1563</v>
      </c>
      <c r="S142" s="434"/>
    </row>
    <row r="143" spans="3:19" ht="18.75" customHeight="1">
      <c r="C143" s="260">
        <f t="shared" si="1"/>
        <v>127</v>
      </c>
      <c r="D143" s="70"/>
      <c r="E143" s="241"/>
      <c r="F143" s="429" t="s">
        <v>461</v>
      </c>
      <c r="G143" s="429"/>
      <c r="H143" s="429"/>
      <c r="I143" s="429"/>
      <c r="J143" s="429"/>
      <c r="K143" s="429"/>
      <c r="L143" s="429"/>
      <c r="M143" s="186" t="s">
        <v>204</v>
      </c>
      <c r="N143" s="270" t="s">
        <v>591</v>
      </c>
      <c r="O143" s="270" t="s">
        <v>1561</v>
      </c>
      <c r="P143" s="239" t="s">
        <v>1580</v>
      </c>
      <c r="Q143" s="270" t="s">
        <v>187</v>
      </c>
      <c r="R143" s="434" t="s">
        <v>1563</v>
      </c>
      <c r="S143" s="434"/>
    </row>
    <row r="144" spans="3:19" ht="18.75" customHeight="1">
      <c r="C144" s="260">
        <f t="shared" si="1"/>
        <v>128</v>
      </c>
      <c r="D144" s="70"/>
      <c r="E144" s="603" t="s">
        <v>1581</v>
      </c>
      <c r="F144" s="266"/>
      <c r="G144" s="266"/>
      <c r="H144" s="266"/>
      <c r="I144" s="266"/>
      <c r="J144" s="266"/>
      <c r="K144" s="266"/>
      <c r="L144" s="266"/>
      <c r="M144" s="185"/>
      <c r="N144" s="268"/>
      <c r="O144" s="268" t="s">
        <v>1561</v>
      </c>
      <c r="P144" s="268" t="s">
        <v>187</v>
      </c>
      <c r="Q144" s="268" t="s">
        <v>187</v>
      </c>
      <c r="R144" s="267" t="s">
        <v>1563</v>
      </c>
      <c r="S144" s="267"/>
    </row>
    <row r="145" spans="3:19" ht="18.75" customHeight="1">
      <c r="C145" s="260">
        <f t="shared" ref="C145:C192" si="2">ROW()-16</f>
        <v>129</v>
      </c>
      <c r="D145" s="70"/>
      <c r="E145" s="240"/>
      <c r="F145" s="429" t="s">
        <v>460</v>
      </c>
      <c r="G145" s="429"/>
      <c r="H145" s="429"/>
      <c r="I145" s="429"/>
      <c r="J145" s="429"/>
      <c r="K145" s="429"/>
      <c r="L145" s="429"/>
      <c r="M145" s="186" t="s">
        <v>204</v>
      </c>
      <c r="N145" s="270" t="s">
        <v>591</v>
      </c>
      <c r="O145" s="270" t="s">
        <v>1561</v>
      </c>
      <c r="P145" s="177" t="s">
        <v>1582</v>
      </c>
      <c r="Q145" s="270" t="s">
        <v>187</v>
      </c>
      <c r="R145" s="434" t="s">
        <v>1563</v>
      </c>
      <c r="S145" s="434"/>
    </row>
    <row r="146" spans="3:19" ht="18.75" customHeight="1">
      <c r="C146" s="260">
        <f t="shared" si="2"/>
        <v>130</v>
      </c>
      <c r="D146" s="70"/>
      <c r="E146" s="241"/>
      <c r="F146" s="429" t="s">
        <v>461</v>
      </c>
      <c r="G146" s="429"/>
      <c r="H146" s="429"/>
      <c r="I146" s="429"/>
      <c r="J146" s="429"/>
      <c r="K146" s="429"/>
      <c r="L146" s="429"/>
      <c r="M146" s="186" t="s">
        <v>204</v>
      </c>
      <c r="N146" s="270" t="s">
        <v>591</v>
      </c>
      <c r="O146" s="270" t="s">
        <v>1561</v>
      </c>
      <c r="P146" s="239" t="s">
        <v>1583</v>
      </c>
      <c r="Q146" s="270" t="s">
        <v>187</v>
      </c>
      <c r="R146" s="434" t="s">
        <v>1563</v>
      </c>
      <c r="S146" s="434"/>
    </row>
    <row r="147" spans="3:19" ht="18.75" customHeight="1">
      <c r="C147" s="260">
        <f t="shared" si="2"/>
        <v>131</v>
      </c>
      <c r="D147" s="590" t="s">
        <v>1599</v>
      </c>
      <c r="E147" s="265"/>
      <c r="F147" s="266"/>
      <c r="G147" s="266"/>
      <c r="H147" s="266"/>
      <c r="I147" s="266"/>
      <c r="J147" s="266"/>
      <c r="K147" s="266"/>
      <c r="L147" s="266"/>
      <c r="M147" s="185"/>
      <c r="N147" s="268"/>
      <c r="O147" s="268" t="s">
        <v>420</v>
      </c>
      <c r="P147" s="268" t="s">
        <v>187</v>
      </c>
      <c r="Q147" s="268" t="s">
        <v>187</v>
      </c>
      <c r="R147" s="267"/>
      <c r="S147" s="267"/>
    </row>
    <row r="148" spans="3:19" ht="18.75" customHeight="1">
      <c r="C148" s="260">
        <f t="shared" si="2"/>
        <v>132</v>
      </c>
      <c r="D148" s="70"/>
      <c r="E148" s="269" t="s">
        <v>456</v>
      </c>
      <c r="F148" s="429"/>
      <c r="G148" s="429"/>
      <c r="H148" s="429"/>
      <c r="I148" s="429"/>
      <c r="J148" s="429"/>
      <c r="K148" s="429"/>
      <c r="L148" s="429"/>
      <c r="M148" s="186" t="s">
        <v>204</v>
      </c>
      <c r="N148" s="270" t="s">
        <v>591</v>
      </c>
      <c r="O148" s="270" t="s">
        <v>1561</v>
      </c>
      <c r="P148" s="177" t="s">
        <v>1600</v>
      </c>
      <c r="Q148" s="270" t="s">
        <v>187</v>
      </c>
      <c r="R148" s="434" t="s">
        <v>1563</v>
      </c>
      <c r="S148" s="434"/>
    </row>
    <row r="149" spans="3:19" ht="18.75" customHeight="1">
      <c r="C149" s="260">
        <f t="shared" si="2"/>
        <v>133</v>
      </c>
      <c r="D149" s="70"/>
      <c r="E149" s="603" t="s">
        <v>459</v>
      </c>
      <c r="F149" s="266"/>
      <c r="G149" s="266"/>
      <c r="H149" s="266"/>
      <c r="I149" s="266"/>
      <c r="J149" s="266"/>
      <c r="K149" s="266"/>
      <c r="L149" s="266"/>
      <c r="M149" s="185"/>
      <c r="N149" s="268"/>
      <c r="O149" s="268" t="s">
        <v>1561</v>
      </c>
      <c r="P149" s="268" t="s">
        <v>187</v>
      </c>
      <c r="Q149" s="268" t="s">
        <v>187</v>
      </c>
      <c r="R149" s="267" t="s">
        <v>1563</v>
      </c>
      <c r="S149" s="267"/>
    </row>
    <row r="150" spans="3:19" ht="18.75" customHeight="1">
      <c r="C150" s="260">
        <f t="shared" si="2"/>
        <v>134</v>
      </c>
      <c r="D150" s="70"/>
      <c r="E150" s="240"/>
      <c r="F150" s="429" t="s">
        <v>460</v>
      </c>
      <c r="G150" s="429"/>
      <c r="H150" s="429"/>
      <c r="I150" s="429"/>
      <c r="J150" s="429"/>
      <c r="K150" s="429"/>
      <c r="L150" s="429"/>
      <c r="M150" s="186" t="s">
        <v>204</v>
      </c>
      <c r="N150" s="270" t="s">
        <v>591</v>
      </c>
      <c r="O150" s="270" t="s">
        <v>1561</v>
      </c>
      <c r="P150" s="177" t="s">
        <v>1564</v>
      </c>
      <c r="Q150" s="270" t="s">
        <v>187</v>
      </c>
      <c r="R150" s="434" t="s">
        <v>1563</v>
      </c>
      <c r="S150" s="434"/>
    </row>
    <row r="151" spans="3:19" ht="18.75" customHeight="1">
      <c r="C151" s="260">
        <f t="shared" si="2"/>
        <v>135</v>
      </c>
      <c r="D151" s="70"/>
      <c r="E151" s="241"/>
      <c r="F151" s="429" t="s">
        <v>461</v>
      </c>
      <c r="G151" s="429"/>
      <c r="H151" s="429"/>
      <c r="I151" s="429"/>
      <c r="J151" s="429"/>
      <c r="K151" s="429"/>
      <c r="L151" s="429"/>
      <c r="M151" s="186" t="s">
        <v>204</v>
      </c>
      <c r="N151" s="270" t="s">
        <v>591</v>
      </c>
      <c r="O151" s="270" t="s">
        <v>1561</v>
      </c>
      <c r="P151" s="239" t="s">
        <v>1601</v>
      </c>
      <c r="Q151" s="270" t="s">
        <v>187</v>
      </c>
      <c r="R151" s="434" t="s">
        <v>1563</v>
      </c>
      <c r="S151" s="434"/>
    </row>
    <row r="152" spans="3:19" ht="18.75" customHeight="1">
      <c r="C152" s="260">
        <f t="shared" si="2"/>
        <v>136</v>
      </c>
      <c r="D152" s="70"/>
      <c r="E152" s="603" t="s">
        <v>462</v>
      </c>
      <c r="F152" s="266"/>
      <c r="G152" s="266"/>
      <c r="H152" s="266"/>
      <c r="I152" s="266"/>
      <c r="J152" s="266"/>
      <c r="K152" s="266"/>
      <c r="L152" s="266"/>
      <c r="M152" s="185"/>
      <c r="N152" s="268"/>
      <c r="O152" s="268" t="s">
        <v>1561</v>
      </c>
      <c r="P152" s="268" t="s">
        <v>187</v>
      </c>
      <c r="Q152" s="268" t="s">
        <v>187</v>
      </c>
      <c r="R152" s="267" t="s">
        <v>1563</v>
      </c>
      <c r="S152" s="267"/>
    </row>
    <row r="153" spans="3:19" ht="18.75" customHeight="1">
      <c r="C153" s="260">
        <f t="shared" si="2"/>
        <v>137</v>
      </c>
      <c r="D153" s="70"/>
      <c r="E153" s="240"/>
      <c r="F153" s="429" t="s">
        <v>460</v>
      </c>
      <c r="G153" s="429"/>
      <c r="H153" s="429"/>
      <c r="I153" s="429"/>
      <c r="J153" s="429"/>
      <c r="K153" s="429"/>
      <c r="L153" s="429"/>
      <c r="M153" s="186" t="s">
        <v>204</v>
      </c>
      <c r="N153" s="270" t="s">
        <v>591</v>
      </c>
      <c r="O153" s="270" t="s">
        <v>1561</v>
      </c>
      <c r="P153" s="177" t="s">
        <v>1566</v>
      </c>
      <c r="Q153" s="270" t="s">
        <v>187</v>
      </c>
      <c r="R153" s="434" t="s">
        <v>1563</v>
      </c>
      <c r="S153" s="434"/>
    </row>
    <row r="154" spans="3:19" ht="18.75" customHeight="1">
      <c r="C154" s="260">
        <f t="shared" si="2"/>
        <v>138</v>
      </c>
      <c r="D154" s="70"/>
      <c r="E154" s="241"/>
      <c r="F154" s="429" t="s">
        <v>461</v>
      </c>
      <c r="G154" s="429"/>
      <c r="H154" s="429"/>
      <c r="I154" s="429"/>
      <c r="J154" s="429"/>
      <c r="K154" s="429"/>
      <c r="L154" s="429"/>
      <c r="M154" s="186" t="s">
        <v>204</v>
      </c>
      <c r="N154" s="270" t="s">
        <v>591</v>
      </c>
      <c r="O154" s="270" t="s">
        <v>1561</v>
      </c>
      <c r="P154" s="239" t="s">
        <v>1602</v>
      </c>
      <c r="Q154" s="270" t="s">
        <v>187</v>
      </c>
      <c r="R154" s="434" t="s">
        <v>1563</v>
      </c>
      <c r="S154" s="434"/>
    </row>
    <row r="155" spans="3:19" ht="18.75" customHeight="1">
      <c r="C155" s="260">
        <f t="shared" si="2"/>
        <v>139</v>
      </c>
      <c r="D155" s="70"/>
      <c r="E155" s="603" t="s">
        <v>1568</v>
      </c>
      <c r="F155" s="266"/>
      <c r="G155" s="266"/>
      <c r="H155" s="266"/>
      <c r="I155" s="266"/>
      <c r="J155" s="266"/>
      <c r="K155" s="266"/>
      <c r="L155" s="266"/>
      <c r="M155" s="185"/>
      <c r="N155" s="268"/>
      <c r="O155" s="268" t="s">
        <v>1561</v>
      </c>
      <c r="P155" s="268" t="s">
        <v>187</v>
      </c>
      <c r="Q155" s="268" t="s">
        <v>187</v>
      </c>
      <c r="R155" s="267" t="s">
        <v>1563</v>
      </c>
      <c r="S155" s="267"/>
    </row>
    <row r="156" spans="3:19" ht="18.75" customHeight="1">
      <c r="C156" s="260">
        <f t="shared" si="2"/>
        <v>140</v>
      </c>
      <c r="D156" s="70"/>
      <c r="E156" s="240"/>
      <c r="F156" s="429" t="s">
        <v>460</v>
      </c>
      <c r="G156" s="429"/>
      <c r="H156" s="429"/>
      <c r="I156" s="429"/>
      <c r="J156" s="429"/>
      <c r="K156" s="429"/>
      <c r="L156" s="429"/>
      <c r="M156" s="186" t="s">
        <v>204</v>
      </c>
      <c r="N156" s="270" t="s">
        <v>591</v>
      </c>
      <c r="O156" s="270" t="s">
        <v>1561</v>
      </c>
      <c r="P156" s="177" t="s">
        <v>1569</v>
      </c>
      <c r="Q156" s="270" t="s">
        <v>187</v>
      </c>
      <c r="R156" s="434" t="s">
        <v>1563</v>
      </c>
      <c r="S156" s="434"/>
    </row>
    <row r="157" spans="3:19" ht="18.75" customHeight="1">
      <c r="C157" s="260">
        <f t="shared" si="2"/>
        <v>141</v>
      </c>
      <c r="D157" s="71"/>
      <c r="E157" s="241"/>
      <c r="F157" s="429" t="s">
        <v>461</v>
      </c>
      <c r="G157" s="429"/>
      <c r="H157" s="429"/>
      <c r="I157" s="429"/>
      <c r="J157" s="429"/>
      <c r="K157" s="429"/>
      <c r="L157" s="429"/>
      <c r="M157" s="186" t="s">
        <v>204</v>
      </c>
      <c r="N157" s="270" t="s">
        <v>591</v>
      </c>
      <c r="O157" s="270" t="s">
        <v>1561</v>
      </c>
      <c r="P157" s="239" t="s">
        <v>594</v>
      </c>
      <c r="Q157" s="270" t="s">
        <v>187</v>
      </c>
      <c r="R157" s="434" t="s">
        <v>1563</v>
      </c>
      <c r="S157" s="434"/>
    </row>
    <row r="158" spans="3:19" ht="18.75" customHeight="1">
      <c r="C158" s="260">
        <f t="shared" si="2"/>
        <v>142</v>
      </c>
      <c r="D158" s="70"/>
      <c r="E158" s="603" t="s">
        <v>1570</v>
      </c>
      <c r="F158" s="266"/>
      <c r="G158" s="266"/>
      <c r="H158" s="266"/>
      <c r="I158" s="266"/>
      <c r="J158" s="266"/>
      <c r="K158" s="266"/>
      <c r="L158" s="266"/>
      <c r="M158" s="185"/>
      <c r="N158" s="268"/>
      <c r="O158" s="268" t="s">
        <v>1561</v>
      </c>
      <c r="P158" s="268" t="s">
        <v>187</v>
      </c>
      <c r="Q158" s="268" t="s">
        <v>187</v>
      </c>
      <c r="R158" s="267" t="s">
        <v>1563</v>
      </c>
      <c r="S158" s="267"/>
    </row>
    <row r="159" spans="3:19" ht="18.75" customHeight="1">
      <c r="C159" s="260">
        <f t="shared" si="2"/>
        <v>143</v>
      </c>
      <c r="D159" s="70"/>
      <c r="E159" s="240"/>
      <c r="F159" s="429" t="s">
        <v>460</v>
      </c>
      <c r="G159" s="429"/>
      <c r="H159" s="429"/>
      <c r="I159" s="429"/>
      <c r="J159" s="429"/>
      <c r="K159" s="429"/>
      <c r="L159" s="429"/>
      <c r="M159" s="186" t="s">
        <v>204</v>
      </c>
      <c r="N159" s="270" t="s">
        <v>591</v>
      </c>
      <c r="O159" s="270" t="s">
        <v>1561</v>
      </c>
      <c r="P159" s="177" t="s">
        <v>1571</v>
      </c>
      <c r="Q159" s="270" t="s">
        <v>187</v>
      </c>
      <c r="R159" s="434" t="s">
        <v>1563</v>
      </c>
      <c r="S159" s="434"/>
    </row>
    <row r="160" spans="3:19" ht="18.75" customHeight="1">
      <c r="C160" s="260">
        <f t="shared" si="2"/>
        <v>144</v>
      </c>
      <c r="D160" s="70"/>
      <c r="E160" s="241"/>
      <c r="F160" s="429" t="s">
        <v>461</v>
      </c>
      <c r="G160" s="429"/>
      <c r="H160" s="429"/>
      <c r="I160" s="429"/>
      <c r="J160" s="429"/>
      <c r="K160" s="429"/>
      <c r="L160" s="429"/>
      <c r="M160" s="186" t="s">
        <v>204</v>
      </c>
      <c r="N160" s="270" t="s">
        <v>591</v>
      </c>
      <c r="O160" s="270" t="s">
        <v>1561</v>
      </c>
      <c r="P160" s="239" t="s">
        <v>1572</v>
      </c>
      <c r="Q160" s="270" t="s">
        <v>187</v>
      </c>
      <c r="R160" s="434" t="s">
        <v>1563</v>
      </c>
      <c r="S160" s="434"/>
    </row>
    <row r="161" spans="3:19" ht="18.75" customHeight="1">
      <c r="C161" s="260">
        <f t="shared" si="2"/>
        <v>145</v>
      </c>
      <c r="D161" s="70"/>
      <c r="E161" s="603" t="s">
        <v>1573</v>
      </c>
      <c r="F161" s="266"/>
      <c r="G161" s="266"/>
      <c r="H161" s="266"/>
      <c r="I161" s="266"/>
      <c r="J161" s="266"/>
      <c r="K161" s="266"/>
      <c r="L161" s="266"/>
      <c r="M161" s="185"/>
      <c r="N161" s="268"/>
      <c r="O161" s="268" t="s">
        <v>1561</v>
      </c>
      <c r="P161" s="268" t="s">
        <v>187</v>
      </c>
      <c r="Q161" s="268" t="s">
        <v>187</v>
      </c>
      <c r="R161" s="267" t="s">
        <v>1563</v>
      </c>
      <c r="S161" s="267"/>
    </row>
    <row r="162" spans="3:19" ht="18.75" customHeight="1">
      <c r="C162" s="260">
        <f t="shared" si="2"/>
        <v>146</v>
      </c>
      <c r="D162" s="70"/>
      <c r="E162" s="240"/>
      <c r="F162" s="429" t="s">
        <v>460</v>
      </c>
      <c r="G162" s="429"/>
      <c r="H162" s="429"/>
      <c r="I162" s="429"/>
      <c r="J162" s="429"/>
      <c r="K162" s="429"/>
      <c r="L162" s="429"/>
      <c r="M162" s="186" t="s">
        <v>204</v>
      </c>
      <c r="N162" s="270" t="s">
        <v>591</v>
      </c>
      <c r="O162" s="270" t="s">
        <v>1561</v>
      </c>
      <c r="P162" s="177" t="s">
        <v>1574</v>
      </c>
      <c r="Q162" s="270" t="s">
        <v>187</v>
      </c>
      <c r="R162" s="434" t="s">
        <v>1563</v>
      </c>
      <c r="S162" s="434"/>
    </row>
    <row r="163" spans="3:19" ht="18.75" customHeight="1">
      <c r="C163" s="260">
        <f t="shared" si="2"/>
        <v>147</v>
      </c>
      <c r="D163" s="70"/>
      <c r="E163" s="241"/>
      <c r="F163" s="429" t="s">
        <v>461</v>
      </c>
      <c r="G163" s="429"/>
      <c r="H163" s="429"/>
      <c r="I163" s="429"/>
      <c r="J163" s="429"/>
      <c r="K163" s="429"/>
      <c r="L163" s="429"/>
      <c r="M163" s="186" t="s">
        <v>204</v>
      </c>
      <c r="N163" s="270" t="s">
        <v>591</v>
      </c>
      <c r="O163" s="270" t="s">
        <v>1561</v>
      </c>
      <c r="P163" s="239" t="s">
        <v>1575</v>
      </c>
      <c r="Q163" s="270" t="s">
        <v>187</v>
      </c>
      <c r="R163" s="434" t="s">
        <v>1563</v>
      </c>
      <c r="S163" s="434"/>
    </row>
    <row r="164" spans="3:19" ht="18.75" customHeight="1">
      <c r="C164" s="260">
        <f t="shared" si="2"/>
        <v>148</v>
      </c>
      <c r="D164" s="70"/>
      <c r="E164" s="603" t="s">
        <v>1576</v>
      </c>
      <c r="F164" s="266"/>
      <c r="G164" s="266"/>
      <c r="H164" s="266"/>
      <c r="I164" s="266"/>
      <c r="J164" s="266"/>
      <c r="K164" s="266"/>
      <c r="L164" s="266"/>
      <c r="M164" s="185"/>
      <c r="N164" s="268"/>
      <c r="O164" s="268" t="s">
        <v>1561</v>
      </c>
      <c r="P164" s="268" t="s">
        <v>187</v>
      </c>
      <c r="Q164" s="268" t="s">
        <v>187</v>
      </c>
      <c r="R164" s="267" t="s">
        <v>1563</v>
      </c>
      <c r="S164" s="267"/>
    </row>
    <row r="165" spans="3:19" ht="18.75" customHeight="1">
      <c r="C165" s="260">
        <f t="shared" si="2"/>
        <v>149</v>
      </c>
      <c r="D165" s="70"/>
      <c r="E165" s="240"/>
      <c r="F165" s="429" t="s">
        <v>460</v>
      </c>
      <c r="G165" s="429"/>
      <c r="H165" s="429"/>
      <c r="I165" s="429"/>
      <c r="J165" s="429"/>
      <c r="K165" s="429"/>
      <c r="L165" s="429"/>
      <c r="M165" s="186" t="s">
        <v>204</v>
      </c>
      <c r="N165" s="270" t="s">
        <v>591</v>
      </c>
      <c r="O165" s="270" t="s">
        <v>1561</v>
      </c>
      <c r="P165" s="177" t="s">
        <v>1577</v>
      </c>
      <c r="Q165" s="270" t="s">
        <v>187</v>
      </c>
      <c r="R165" s="434" t="s">
        <v>1563</v>
      </c>
      <c r="S165" s="434"/>
    </row>
    <row r="166" spans="3:19" ht="18.75" customHeight="1">
      <c r="C166" s="260">
        <f t="shared" si="2"/>
        <v>150</v>
      </c>
      <c r="D166" s="71"/>
      <c r="E166" s="241"/>
      <c r="F166" s="429" t="s">
        <v>461</v>
      </c>
      <c r="G166" s="429"/>
      <c r="H166" s="429"/>
      <c r="I166" s="429"/>
      <c r="J166" s="429"/>
      <c r="K166" s="429"/>
      <c r="L166" s="429"/>
      <c r="M166" s="186" t="s">
        <v>204</v>
      </c>
      <c r="N166" s="270" t="s">
        <v>591</v>
      </c>
      <c r="O166" s="270" t="s">
        <v>1561</v>
      </c>
      <c r="P166" s="239" t="s">
        <v>1572</v>
      </c>
      <c r="Q166" s="270" t="s">
        <v>187</v>
      </c>
      <c r="R166" s="434" t="s">
        <v>1563</v>
      </c>
      <c r="S166" s="434"/>
    </row>
    <row r="167" spans="3:19" ht="18.75" customHeight="1">
      <c r="C167" s="260">
        <f t="shared" si="2"/>
        <v>151</v>
      </c>
      <c r="D167" s="70"/>
      <c r="E167" s="603" t="s">
        <v>1578</v>
      </c>
      <c r="F167" s="266"/>
      <c r="G167" s="266"/>
      <c r="H167" s="266"/>
      <c r="I167" s="266"/>
      <c r="J167" s="266"/>
      <c r="K167" s="266"/>
      <c r="L167" s="266"/>
      <c r="M167" s="185"/>
      <c r="N167" s="268"/>
      <c r="O167" s="268" t="s">
        <v>1561</v>
      </c>
      <c r="P167" s="268" t="s">
        <v>187</v>
      </c>
      <c r="Q167" s="268" t="s">
        <v>187</v>
      </c>
      <c r="R167" s="267" t="s">
        <v>1563</v>
      </c>
      <c r="S167" s="267"/>
    </row>
    <row r="168" spans="3:19" ht="18.75" customHeight="1">
      <c r="C168" s="260">
        <f t="shared" si="2"/>
        <v>152</v>
      </c>
      <c r="D168" s="70"/>
      <c r="E168" s="240"/>
      <c r="F168" s="429" t="s">
        <v>460</v>
      </c>
      <c r="G168" s="429"/>
      <c r="H168" s="429"/>
      <c r="I168" s="429"/>
      <c r="J168" s="429"/>
      <c r="K168" s="429"/>
      <c r="L168" s="429"/>
      <c r="M168" s="186" t="s">
        <v>204</v>
      </c>
      <c r="N168" s="270" t="s">
        <v>591</v>
      </c>
      <c r="O168" s="270" t="s">
        <v>1561</v>
      </c>
      <c r="P168" s="177" t="s">
        <v>1579</v>
      </c>
      <c r="Q168" s="270" t="s">
        <v>187</v>
      </c>
      <c r="R168" s="434" t="s">
        <v>1563</v>
      </c>
      <c r="S168" s="434"/>
    </row>
    <row r="169" spans="3:19" ht="18.75" customHeight="1">
      <c r="C169" s="260">
        <f t="shared" si="2"/>
        <v>153</v>
      </c>
      <c r="D169" s="70"/>
      <c r="E169" s="241"/>
      <c r="F169" s="429" t="s">
        <v>461</v>
      </c>
      <c r="G169" s="429"/>
      <c r="H169" s="429"/>
      <c r="I169" s="429"/>
      <c r="J169" s="429"/>
      <c r="K169" s="429"/>
      <c r="L169" s="429"/>
      <c r="M169" s="186" t="s">
        <v>204</v>
      </c>
      <c r="N169" s="270" t="s">
        <v>591</v>
      </c>
      <c r="O169" s="270" t="s">
        <v>1561</v>
      </c>
      <c r="P169" s="239" t="s">
        <v>1580</v>
      </c>
      <c r="Q169" s="270" t="s">
        <v>187</v>
      </c>
      <c r="R169" s="434" t="s">
        <v>1563</v>
      </c>
      <c r="S169" s="434"/>
    </row>
    <row r="170" spans="3:19" ht="18.75" customHeight="1">
      <c r="C170" s="260">
        <f t="shared" si="2"/>
        <v>154</v>
      </c>
      <c r="D170" s="70"/>
      <c r="E170" s="603" t="s">
        <v>1581</v>
      </c>
      <c r="F170" s="266"/>
      <c r="G170" s="266"/>
      <c r="H170" s="266"/>
      <c r="I170" s="266"/>
      <c r="J170" s="266"/>
      <c r="K170" s="266"/>
      <c r="L170" s="266"/>
      <c r="M170" s="185"/>
      <c r="N170" s="268"/>
      <c r="O170" s="268" t="s">
        <v>1561</v>
      </c>
      <c r="P170" s="268" t="s">
        <v>187</v>
      </c>
      <c r="Q170" s="268" t="s">
        <v>187</v>
      </c>
      <c r="R170" s="267" t="s">
        <v>1563</v>
      </c>
      <c r="S170" s="267"/>
    </row>
    <row r="171" spans="3:19" ht="18.75" customHeight="1">
      <c r="C171" s="260">
        <f t="shared" si="2"/>
        <v>155</v>
      </c>
      <c r="D171" s="70"/>
      <c r="E171" s="240"/>
      <c r="F171" s="429" t="s">
        <v>460</v>
      </c>
      <c r="G171" s="429"/>
      <c r="H171" s="429"/>
      <c r="I171" s="429"/>
      <c r="J171" s="429"/>
      <c r="K171" s="429"/>
      <c r="L171" s="429"/>
      <c r="M171" s="186" t="s">
        <v>204</v>
      </c>
      <c r="N171" s="270" t="s">
        <v>591</v>
      </c>
      <c r="O171" s="270" t="s">
        <v>1561</v>
      </c>
      <c r="P171" s="177" t="s">
        <v>1582</v>
      </c>
      <c r="Q171" s="270" t="s">
        <v>187</v>
      </c>
      <c r="R171" s="434" t="s">
        <v>1563</v>
      </c>
      <c r="S171" s="434"/>
    </row>
    <row r="172" spans="3:19" ht="18.75" customHeight="1">
      <c r="C172" s="260">
        <f t="shared" si="2"/>
        <v>156</v>
      </c>
      <c r="D172" s="70"/>
      <c r="E172" s="241"/>
      <c r="F172" s="429" t="s">
        <v>461</v>
      </c>
      <c r="G172" s="429"/>
      <c r="H172" s="429"/>
      <c r="I172" s="429"/>
      <c r="J172" s="429"/>
      <c r="K172" s="429"/>
      <c r="L172" s="429"/>
      <c r="M172" s="186" t="s">
        <v>204</v>
      </c>
      <c r="N172" s="270" t="s">
        <v>591</v>
      </c>
      <c r="O172" s="270" t="s">
        <v>1561</v>
      </c>
      <c r="P172" s="239" t="s">
        <v>1583</v>
      </c>
      <c r="Q172" s="270" t="s">
        <v>187</v>
      </c>
      <c r="R172" s="434" t="s">
        <v>1563</v>
      </c>
      <c r="S172" s="434"/>
    </row>
    <row r="173" spans="3:19" ht="18.75" customHeight="1">
      <c r="C173" s="260">
        <f t="shared" si="2"/>
        <v>157</v>
      </c>
      <c r="D173" s="590" t="s">
        <v>1603</v>
      </c>
      <c r="E173" s="265"/>
      <c r="F173" s="266"/>
      <c r="G173" s="266"/>
      <c r="H173" s="266"/>
      <c r="I173" s="266"/>
      <c r="J173" s="266"/>
      <c r="K173" s="266"/>
      <c r="L173" s="266"/>
      <c r="M173" s="185"/>
      <c r="N173" s="268"/>
      <c r="O173" s="268" t="s">
        <v>420</v>
      </c>
      <c r="P173" s="268" t="s">
        <v>187</v>
      </c>
      <c r="Q173" s="268" t="s">
        <v>187</v>
      </c>
      <c r="R173" s="267"/>
      <c r="S173" s="267"/>
    </row>
    <row r="174" spans="3:19" ht="18.75" customHeight="1">
      <c r="C174" s="260">
        <f t="shared" si="2"/>
        <v>158</v>
      </c>
      <c r="D174" s="70"/>
      <c r="E174" s="269" t="s">
        <v>456</v>
      </c>
      <c r="F174" s="429"/>
      <c r="G174" s="429"/>
      <c r="H174" s="429"/>
      <c r="I174" s="429"/>
      <c r="J174" s="429"/>
      <c r="K174" s="429"/>
      <c r="L174" s="429"/>
      <c r="M174" s="186" t="s">
        <v>204</v>
      </c>
      <c r="N174" s="270" t="s">
        <v>591</v>
      </c>
      <c r="O174" s="270" t="s">
        <v>1561</v>
      </c>
      <c r="P174" s="177" t="s">
        <v>1604</v>
      </c>
      <c r="Q174" s="270" t="s">
        <v>187</v>
      </c>
      <c r="R174" s="434" t="s">
        <v>1563</v>
      </c>
      <c r="S174" s="434"/>
    </row>
    <row r="175" spans="3:19" ht="18.75" customHeight="1">
      <c r="C175" s="260">
        <f t="shared" si="2"/>
        <v>159</v>
      </c>
      <c r="D175" s="70"/>
      <c r="E175" s="603" t="s">
        <v>459</v>
      </c>
      <c r="F175" s="266"/>
      <c r="G175" s="266"/>
      <c r="H175" s="266"/>
      <c r="I175" s="266"/>
      <c r="J175" s="266"/>
      <c r="K175" s="266"/>
      <c r="L175" s="266"/>
      <c r="M175" s="185"/>
      <c r="N175" s="268"/>
      <c r="O175" s="268" t="s">
        <v>1561</v>
      </c>
      <c r="P175" s="268" t="s">
        <v>187</v>
      </c>
      <c r="Q175" s="268" t="s">
        <v>187</v>
      </c>
      <c r="R175" s="267" t="s">
        <v>1563</v>
      </c>
      <c r="S175" s="267"/>
    </row>
    <row r="176" spans="3:19" ht="18.75" customHeight="1">
      <c r="C176" s="260">
        <f t="shared" si="2"/>
        <v>160</v>
      </c>
      <c r="D176" s="70"/>
      <c r="E176" s="240"/>
      <c r="F176" s="429" t="s">
        <v>460</v>
      </c>
      <c r="G176" s="429"/>
      <c r="H176" s="429"/>
      <c r="I176" s="429"/>
      <c r="J176" s="429"/>
      <c r="K176" s="429"/>
      <c r="L176" s="429"/>
      <c r="M176" s="186" t="s">
        <v>204</v>
      </c>
      <c r="N176" s="270" t="s">
        <v>591</v>
      </c>
      <c r="O176" s="270" t="s">
        <v>1561</v>
      </c>
      <c r="P176" s="177" t="s">
        <v>1564</v>
      </c>
      <c r="Q176" s="270" t="s">
        <v>187</v>
      </c>
      <c r="R176" s="434" t="s">
        <v>1563</v>
      </c>
      <c r="S176" s="434"/>
    </row>
    <row r="177" spans="3:19" ht="18.75" customHeight="1">
      <c r="C177" s="260">
        <f t="shared" si="2"/>
        <v>161</v>
      </c>
      <c r="D177" s="70"/>
      <c r="E177" s="241"/>
      <c r="F177" s="429" t="s">
        <v>461</v>
      </c>
      <c r="G177" s="429"/>
      <c r="H177" s="429"/>
      <c r="I177" s="429"/>
      <c r="J177" s="429"/>
      <c r="K177" s="429"/>
      <c r="L177" s="429"/>
      <c r="M177" s="186" t="s">
        <v>204</v>
      </c>
      <c r="N177" s="270" t="s">
        <v>591</v>
      </c>
      <c r="O177" s="270" t="s">
        <v>1561</v>
      </c>
      <c r="P177" s="239" t="s">
        <v>1605</v>
      </c>
      <c r="Q177" s="270" t="s">
        <v>187</v>
      </c>
      <c r="R177" s="434" t="s">
        <v>1563</v>
      </c>
      <c r="S177" s="434"/>
    </row>
    <row r="178" spans="3:19" ht="18.75" customHeight="1">
      <c r="C178" s="260">
        <f t="shared" si="2"/>
        <v>162</v>
      </c>
      <c r="D178" s="70"/>
      <c r="E178" s="603" t="s">
        <v>462</v>
      </c>
      <c r="F178" s="266"/>
      <c r="G178" s="266"/>
      <c r="H178" s="266"/>
      <c r="I178" s="266"/>
      <c r="J178" s="266"/>
      <c r="K178" s="266"/>
      <c r="L178" s="266"/>
      <c r="M178" s="185"/>
      <c r="N178" s="268"/>
      <c r="O178" s="268" t="s">
        <v>1561</v>
      </c>
      <c r="P178" s="268" t="s">
        <v>187</v>
      </c>
      <c r="Q178" s="268" t="s">
        <v>187</v>
      </c>
      <c r="R178" s="267" t="s">
        <v>1563</v>
      </c>
      <c r="S178" s="267"/>
    </row>
    <row r="179" spans="3:19" ht="18.75" customHeight="1">
      <c r="C179" s="260">
        <f t="shared" si="2"/>
        <v>163</v>
      </c>
      <c r="D179" s="70"/>
      <c r="E179" s="240"/>
      <c r="F179" s="429" t="s">
        <v>460</v>
      </c>
      <c r="G179" s="429"/>
      <c r="H179" s="429"/>
      <c r="I179" s="429"/>
      <c r="J179" s="429"/>
      <c r="K179" s="429"/>
      <c r="L179" s="429"/>
      <c r="M179" s="186" t="s">
        <v>204</v>
      </c>
      <c r="N179" s="270" t="s">
        <v>591</v>
      </c>
      <c r="O179" s="270" t="s">
        <v>1561</v>
      </c>
      <c r="P179" s="177" t="s">
        <v>1566</v>
      </c>
      <c r="Q179" s="270" t="s">
        <v>187</v>
      </c>
      <c r="R179" s="434" t="s">
        <v>1563</v>
      </c>
      <c r="S179" s="434"/>
    </row>
    <row r="180" spans="3:19" ht="18.75" customHeight="1">
      <c r="C180" s="260">
        <f t="shared" si="2"/>
        <v>164</v>
      </c>
      <c r="D180" s="70"/>
      <c r="E180" s="241"/>
      <c r="F180" s="429" t="s">
        <v>461</v>
      </c>
      <c r="G180" s="429"/>
      <c r="H180" s="429"/>
      <c r="I180" s="429"/>
      <c r="J180" s="429"/>
      <c r="K180" s="429"/>
      <c r="L180" s="429"/>
      <c r="M180" s="186" t="s">
        <v>204</v>
      </c>
      <c r="N180" s="270" t="s">
        <v>591</v>
      </c>
      <c r="O180" s="270" t="s">
        <v>1561</v>
      </c>
      <c r="P180" s="239" t="s">
        <v>1606</v>
      </c>
      <c r="Q180" s="270" t="s">
        <v>187</v>
      </c>
      <c r="R180" s="434" t="s">
        <v>1563</v>
      </c>
      <c r="S180" s="434"/>
    </row>
    <row r="181" spans="3:19" ht="18.75" customHeight="1">
      <c r="C181" s="260">
        <f t="shared" si="2"/>
        <v>165</v>
      </c>
      <c r="D181" s="70"/>
      <c r="E181" s="603" t="s">
        <v>1568</v>
      </c>
      <c r="F181" s="266"/>
      <c r="G181" s="266"/>
      <c r="H181" s="266"/>
      <c r="I181" s="266"/>
      <c r="J181" s="266"/>
      <c r="K181" s="266"/>
      <c r="L181" s="266"/>
      <c r="M181" s="185"/>
      <c r="N181" s="268"/>
      <c r="O181" s="268" t="s">
        <v>1561</v>
      </c>
      <c r="P181" s="268" t="s">
        <v>187</v>
      </c>
      <c r="Q181" s="268" t="s">
        <v>187</v>
      </c>
      <c r="R181" s="267" t="s">
        <v>1563</v>
      </c>
      <c r="S181" s="267"/>
    </row>
    <row r="182" spans="3:19" ht="18.75" customHeight="1">
      <c r="C182" s="260">
        <f t="shared" si="2"/>
        <v>166</v>
      </c>
      <c r="D182" s="70"/>
      <c r="E182" s="240"/>
      <c r="F182" s="429" t="s">
        <v>460</v>
      </c>
      <c r="G182" s="429"/>
      <c r="H182" s="429"/>
      <c r="I182" s="429"/>
      <c r="J182" s="429"/>
      <c r="K182" s="429"/>
      <c r="L182" s="429"/>
      <c r="M182" s="186" t="s">
        <v>204</v>
      </c>
      <c r="N182" s="270" t="s">
        <v>591</v>
      </c>
      <c r="O182" s="270" t="s">
        <v>1561</v>
      </c>
      <c r="P182" s="177" t="s">
        <v>1569</v>
      </c>
      <c r="Q182" s="270" t="s">
        <v>187</v>
      </c>
      <c r="R182" s="434" t="s">
        <v>1563</v>
      </c>
      <c r="S182" s="434"/>
    </row>
    <row r="183" spans="3:19" ht="18.75" customHeight="1">
      <c r="C183" s="260">
        <f t="shared" si="2"/>
        <v>167</v>
      </c>
      <c r="D183" s="71"/>
      <c r="E183" s="241"/>
      <c r="F183" s="429" t="s">
        <v>461</v>
      </c>
      <c r="G183" s="429"/>
      <c r="H183" s="429"/>
      <c r="I183" s="429"/>
      <c r="J183" s="429"/>
      <c r="K183" s="429"/>
      <c r="L183" s="429"/>
      <c r="M183" s="186" t="s">
        <v>204</v>
      </c>
      <c r="N183" s="270" t="s">
        <v>591</v>
      </c>
      <c r="O183" s="270" t="s">
        <v>1561</v>
      </c>
      <c r="P183" s="239" t="s">
        <v>1572</v>
      </c>
      <c r="Q183" s="270" t="s">
        <v>187</v>
      </c>
      <c r="R183" s="434" t="s">
        <v>1563</v>
      </c>
      <c r="S183" s="434"/>
    </row>
    <row r="184" spans="3:19" ht="18.75" customHeight="1">
      <c r="C184" s="260">
        <f t="shared" si="2"/>
        <v>168</v>
      </c>
      <c r="D184" s="70"/>
      <c r="E184" s="603" t="s">
        <v>1570</v>
      </c>
      <c r="F184" s="266"/>
      <c r="G184" s="266"/>
      <c r="H184" s="266"/>
      <c r="I184" s="266"/>
      <c r="J184" s="266"/>
      <c r="K184" s="266"/>
      <c r="L184" s="266"/>
      <c r="M184" s="185"/>
      <c r="N184" s="268"/>
      <c r="O184" s="268" t="s">
        <v>1561</v>
      </c>
      <c r="P184" s="268" t="s">
        <v>187</v>
      </c>
      <c r="Q184" s="268" t="s">
        <v>187</v>
      </c>
      <c r="R184" s="267" t="s">
        <v>1563</v>
      </c>
      <c r="S184" s="267"/>
    </row>
    <row r="185" spans="3:19" ht="18.75" customHeight="1">
      <c r="C185" s="260">
        <f t="shared" si="2"/>
        <v>169</v>
      </c>
      <c r="D185" s="70"/>
      <c r="E185" s="240"/>
      <c r="F185" s="429" t="s">
        <v>460</v>
      </c>
      <c r="G185" s="429"/>
      <c r="H185" s="429"/>
      <c r="I185" s="429"/>
      <c r="J185" s="429"/>
      <c r="K185" s="429"/>
      <c r="L185" s="429"/>
      <c r="M185" s="186" t="s">
        <v>204</v>
      </c>
      <c r="N185" s="270" t="s">
        <v>591</v>
      </c>
      <c r="O185" s="270" t="s">
        <v>1561</v>
      </c>
      <c r="P185" s="177" t="s">
        <v>1571</v>
      </c>
      <c r="Q185" s="270" t="s">
        <v>187</v>
      </c>
      <c r="R185" s="434" t="s">
        <v>1563</v>
      </c>
      <c r="S185" s="434"/>
    </row>
    <row r="186" spans="3:19" ht="18.75" customHeight="1">
      <c r="C186" s="260">
        <f t="shared" si="2"/>
        <v>170</v>
      </c>
      <c r="D186" s="70"/>
      <c r="E186" s="241"/>
      <c r="F186" s="429" t="s">
        <v>461</v>
      </c>
      <c r="G186" s="429"/>
      <c r="H186" s="429"/>
      <c r="I186" s="429"/>
      <c r="J186" s="429"/>
      <c r="K186" s="429"/>
      <c r="L186" s="429"/>
      <c r="M186" s="186" t="s">
        <v>204</v>
      </c>
      <c r="N186" s="270" t="s">
        <v>591</v>
      </c>
      <c r="O186" s="270" t="s">
        <v>1561</v>
      </c>
      <c r="P186" s="239" t="s">
        <v>1572</v>
      </c>
      <c r="Q186" s="270" t="s">
        <v>187</v>
      </c>
      <c r="R186" s="434" t="s">
        <v>1563</v>
      </c>
      <c r="S186" s="434"/>
    </row>
    <row r="187" spans="3:19" ht="18.75" customHeight="1">
      <c r="C187" s="260">
        <f t="shared" si="2"/>
        <v>171</v>
      </c>
      <c r="D187" s="70"/>
      <c r="E187" s="603" t="s">
        <v>1573</v>
      </c>
      <c r="F187" s="266"/>
      <c r="G187" s="266"/>
      <c r="H187" s="266"/>
      <c r="I187" s="266"/>
      <c r="J187" s="266"/>
      <c r="K187" s="266"/>
      <c r="L187" s="266"/>
      <c r="M187" s="185"/>
      <c r="N187" s="268"/>
      <c r="O187" s="268" t="s">
        <v>1561</v>
      </c>
      <c r="P187" s="268" t="s">
        <v>187</v>
      </c>
      <c r="Q187" s="268" t="s">
        <v>187</v>
      </c>
      <c r="R187" s="267" t="s">
        <v>1563</v>
      </c>
      <c r="S187" s="267"/>
    </row>
    <row r="188" spans="3:19" ht="18.75" customHeight="1">
      <c r="C188" s="260">
        <f t="shared" si="2"/>
        <v>172</v>
      </c>
      <c r="D188" s="70"/>
      <c r="E188" s="240"/>
      <c r="F188" s="429" t="s">
        <v>460</v>
      </c>
      <c r="G188" s="429"/>
      <c r="H188" s="429"/>
      <c r="I188" s="429"/>
      <c r="J188" s="429"/>
      <c r="K188" s="429"/>
      <c r="L188" s="429"/>
      <c r="M188" s="186" t="s">
        <v>204</v>
      </c>
      <c r="N188" s="270" t="s">
        <v>591</v>
      </c>
      <c r="O188" s="270" t="s">
        <v>1561</v>
      </c>
      <c r="P188" s="177" t="s">
        <v>1574</v>
      </c>
      <c r="Q188" s="270" t="s">
        <v>187</v>
      </c>
      <c r="R188" s="434" t="s">
        <v>1563</v>
      </c>
      <c r="S188" s="434"/>
    </row>
    <row r="189" spans="3:19" ht="18.75" customHeight="1">
      <c r="C189" s="260">
        <f t="shared" si="2"/>
        <v>173</v>
      </c>
      <c r="D189" s="70"/>
      <c r="E189" s="241"/>
      <c r="F189" s="429" t="s">
        <v>461</v>
      </c>
      <c r="G189" s="429"/>
      <c r="H189" s="429"/>
      <c r="I189" s="429"/>
      <c r="J189" s="429"/>
      <c r="K189" s="429"/>
      <c r="L189" s="429"/>
      <c r="M189" s="186" t="s">
        <v>204</v>
      </c>
      <c r="N189" s="270" t="s">
        <v>591</v>
      </c>
      <c r="O189" s="270" t="s">
        <v>1561</v>
      </c>
      <c r="P189" s="239" t="s">
        <v>1607</v>
      </c>
      <c r="Q189" s="270" t="s">
        <v>187</v>
      </c>
      <c r="R189" s="434" t="s">
        <v>1563</v>
      </c>
      <c r="S189" s="434"/>
    </row>
    <row r="190" spans="3:19" ht="18.75" customHeight="1">
      <c r="C190" s="260">
        <f t="shared" si="2"/>
        <v>174</v>
      </c>
      <c r="D190" s="70"/>
      <c r="E190" s="603" t="s">
        <v>1576</v>
      </c>
      <c r="F190" s="266"/>
      <c r="G190" s="266"/>
      <c r="H190" s="266"/>
      <c r="I190" s="266"/>
      <c r="J190" s="266"/>
      <c r="K190" s="266"/>
      <c r="L190" s="266"/>
      <c r="M190" s="185"/>
      <c r="N190" s="268"/>
      <c r="O190" s="268" t="s">
        <v>1561</v>
      </c>
      <c r="P190" s="268" t="s">
        <v>187</v>
      </c>
      <c r="Q190" s="268" t="s">
        <v>187</v>
      </c>
      <c r="R190" s="267" t="s">
        <v>1563</v>
      </c>
      <c r="S190" s="267"/>
    </row>
    <row r="191" spans="3:19" ht="18.75" customHeight="1">
      <c r="C191" s="260">
        <f t="shared" si="2"/>
        <v>175</v>
      </c>
      <c r="D191" s="70"/>
      <c r="E191" s="240"/>
      <c r="F191" s="429" t="s">
        <v>460</v>
      </c>
      <c r="G191" s="429"/>
      <c r="H191" s="429"/>
      <c r="I191" s="429"/>
      <c r="J191" s="429"/>
      <c r="K191" s="429"/>
      <c r="L191" s="429"/>
      <c r="M191" s="186" t="s">
        <v>204</v>
      </c>
      <c r="N191" s="270" t="s">
        <v>591</v>
      </c>
      <c r="O191" s="270" t="s">
        <v>1561</v>
      </c>
      <c r="P191" s="177" t="s">
        <v>1577</v>
      </c>
      <c r="Q191" s="270" t="s">
        <v>187</v>
      </c>
      <c r="R191" s="434" t="s">
        <v>1563</v>
      </c>
      <c r="S191" s="434"/>
    </row>
    <row r="192" spans="3:19" ht="18.75" customHeight="1">
      <c r="C192" s="260">
        <f t="shared" si="2"/>
        <v>176</v>
      </c>
      <c r="D192" s="71"/>
      <c r="E192" s="241"/>
      <c r="F192" s="429" t="s">
        <v>461</v>
      </c>
      <c r="G192" s="429"/>
      <c r="H192" s="429"/>
      <c r="I192" s="429"/>
      <c r="J192" s="429"/>
      <c r="K192" s="429"/>
      <c r="L192" s="429"/>
      <c r="M192" s="186" t="s">
        <v>204</v>
      </c>
      <c r="N192" s="270" t="s">
        <v>591</v>
      </c>
      <c r="O192" s="270" t="s">
        <v>1561</v>
      </c>
      <c r="P192" s="239" t="s">
        <v>1572</v>
      </c>
      <c r="Q192" s="270" t="s">
        <v>187</v>
      </c>
      <c r="R192" s="434" t="s">
        <v>1563</v>
      </c>
      <c r="S192" s="434"/>
    </row>
  </sheetData>
  <mergeCells count="18">
    <mergeCell ref="R15:R16"/>
    <mergeCell ref="S15:S16"/>
    <mergeCell ref="D7:J7"/>
    <mergeCell ref="K7:O7"/>
    <mergeCell ref="D8:J8"/>
    <mergeCell ref="K8:O8"/>
    <mergeCell ref="D9:J9"/>
    <mergeCell ref="K9:O9"/>
    <mergeCell ref="D10:J10"/>
    <mergeCell ref="K10:O10"/>
    <mergeCell ref="K11:O11"/>
    <mergeCell ref="D12:J12"/>
    <mergeCell ref="K12:O12"/>
    <mergeCell ref="C15:C16"/>
    <mergeCell ref="D15:M16"/>
    <mergeCell ref="N15:N16"/>
    <mergeCell ref="O15:O16"/>
    <mergeCell ref="P15:P16"/>
  </mergeCells>
  <phoneticPr fontId="18"/>
  <dataValidations count="1">
    <dataValidation showInputMessage="1" showErrorMessage="1" sqref="S6:S1048576" xr:uid="{00000000-0002-0000-1D00-000000000000}"/>
  </dataValidations>
  <pageMargins left="0.70866141732283472" right="0.70866141732283472" top="0.74803149606299213" bottom="0.74803149606299213" header="0.31496062992125984" footer="0.31496062992125984"/>
  <pageSetup paperSize="9" scale="26" fitToHeight="0" orientation="landscape" r:id="rId1"/>
  <headerFooter scaleWithDoc="0">
    <oddFooter>&amp;LHitachi Confidential&amp;C&amp;P / &amp;N&amp;R(C) Hitachi, Ltd. 2020. All rights reserved.</odd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5">
    <pageSetUpPr fitToPage="1"/>
  </sheetPr>
  <dimension ref="A1:BV238"/>
  <sheetViews>
    <sheetView showGridLines="0" zoomScale="55" zoomScaleNormal="55" zoomScaleSheetLayoutView="80" workbookViewId="0">
      <selection activeCell="B20" sqref="B20"/>
    </sheetView>
  </sheetViews>
  <sheetFormatPr defaultColWidth="9" defaultRowHeight="13.5"/>
  <cols>
    <col min="1" max="1" width="0.85546875" style="37" customWidth="1" collapsed="1"/>
    <col min="2" max="2" width="3.42578125" style="37" customWidth="1" collapsed="1"/>
    <col min="3" max="3" width="5.5703125" style="37" customWidth="1" collapsed="1"/>
    <col min="4" max="13" width="3.5703125" style="37" customWidth="1" collapsed="1"/>
    <col min="14" max="14" width="30.5703125" style="42" customWidth="1" collapsed="1"/>
    <col min="15" max="15" width="30.5703125" style="37" customWidth="1" collapsed="1"/>
    <col min="16" max="16" width="15.85546875" style="37" customWidth="1" collapsed="1"/>
    <col min="17" max="17" width="15.7109375" style="37" customWidth="1" collapsed="1"/>
    <col min="18" max="18" width="60.5703125" style="37" customWidth="1" collapsed="1"/>
    <col min="19" max="19" width="48.42578125" style="37" customWidth="1" collapsed="1"/>
    <col min="20" max="20" width="1.5703125" style="20" customWidth="1"/>
    <col min="21" max="22" width="9" style="37"/>
    <col min="23" max="23" width="9" style="37" collapsed="1"/>
    <col min="24" max="30" width="9" style="37"/>
    <col min="31" max="31" width="9" style="37" collapsed="1"/>
    <col min="32" max="40" width="9" style="37"/>
    <col min="41" max="41" width="9" style="37" collapsed="1"/>
    <col min="42" max="42" width="9" style="37"/>
    <col min="43" max="43" width="9" style="37" collapsed="1"/>
    <col min="44" max="51" width="9" style="37"/>
    <col min="52" max="52" width="9" style="37" collapsed="1"/>
    <col min="53" max="72" width="9" style="37"/>
    <col min="73" max="73" width="9" style="37" collapsed="1"/>
    <col min="74" max="74" width="9" style="37"/>
    <col min="75" max="16384" width="9" style="37" collapsed="1"/>
  </cols>
  <sheetData>
    <row r="1" spans="1:20" ht="8.1" customHeight="1">
      <c r="A1" s="38"/>
    </row>
    <row r="2" spans="1:20" ht="17.25">
      <c r="B2" s="39" t="s">
        <v>47</v>
      </c>
    </row>
    <row r="3" spans="1:20" ht="17.25">
      <c r="B3" s="44" t="s">
        <v>1608</v>
      </c>
    </row>
    <row r="4" spans="1:20" ht="17.25">
      <c r="D4" s="44"/>
    </row>
    <row r="5" spans="1:20" ht="13.5" customHeight="1"/>
    <row r="6" spans="1:20" ht="13.5" customHeight="1">
      <c r="B6" s="37" t="s">
        <v>165</v>
      </c>
    </row>
    <row r="7" spans="1:20" s="40" customFormat="1" ht="13.5" customHeight="1">
      <c r="C7" s="428" t="s">
        <v>10</v>
      </c>
      <c r="D7" s="495" t="s">
        <v>166</v>
      </c>
      <c r="E7" s="495"/>
      <c r="F7" s="495"/>
      <c r="G7" s="495"/>
      <c r="H7" s="495"/>
      <c r="I7" s="495"/>
      <c r="J7" s="495"/>
      <c r="K7" s="495" t="s">
        <v>167</v>
      </c>
      <c r="L7" s="495"/>
      <c r="M7" s="495"/>
      <c r="N7" s="495"/>
      <c r="O7" s="495"/>
      <c r="P7" s="37"/>
      <c r="Q7" s="37"/>
      <c r="R7" s="37"/>
      <c r="S7" s="37"/>
      <c r="T7" s="20"/>
    </row>
    <row r="8" spans="1:20" ht="13.5" customHeight="1">
      <c r="C8" s="260">
        <v>1</v>
      </c>
      <c r="D8" s="496" t="s">
        <v>168</v>
      </c>
      <c r="E8" s="501"/>
      <c r="F8" s="501"/>
      <c r="G8" s="501"/>
      <c r="H8" s="501"/>
      <c r="I8" s="501"/>
      <c r="J8" s="498"/>
      <c r="K8" s="499" t="s">
        <v>1609</v>
      </c>
      <c r="L8" s="499"/>
      <c r="M8" s="499"/>
      <c r="N8" s="499"/>
      <c r="O8" s="499"/>
    </row>
    <row r="9" spans="1:20" ht="13.5" customHeight="1">
      <c r="C9" s="260">
        <v>2</v>
      </c>
      <c r="D9" s="496" t="s">
        <v>170</v>
      </c>
      <c r="E9" s="501"/>
      <c r="F9" s="501"/>
      <c r="G9" s="501"/>
      <c r="H9" s="501"/>
      <c r="I9" s="501"/>
      <c r="J9" s="498"/>
      <c r="K9" s="499" t="s">
        <v>171</v>
      </c>
      <c r="L9" s="499"/>
      <c r="M9" s="499"/>
      <c r="N9" s="499"/>
      <c r="O9" s="499"/>
    </row>
    <row r="10" spans="1:20" ht="13.5" customHeight="1">
      <c r="C10" s="260">
        <v>3</v>
      </c>
      <c r="D10" s="496" t="s">
        <v>172</v>
      </c>
      <c r="E10" s="501"/>
      <c r="F10" s="501"/>
      <c r="G10" s="501"/>
      <c r="H10" s="501"/>
      <c r="I10" s="501"/>
      <c r="J10" s="498"/>
      <c r="K10" s="499" t="s">
        <v>1610</v>
      </c>
      <c r="L10" s="499"/>
      <c r="M10" s="499"/>
      <c r="N10" s="499"/>
      <c r="O10" s="499"/>
    </row>
    <row r="11" spans="1:20" ht="13.5" customHeight="1">
      <c r="C11" s="260">
        <v>4</v>
      </c>
      <c r="D11" s="423" t="s">
        <v>174</v>
      </c>
      <c r="E11" s="429"/>
      <c r="F11" s="429"/>
      <c r="G11" s="429"/>
      <c r="H11" s="429"/>
      <c r="I11" s="429"/>
      <c r="J11" s="425"/>
      <c r="K11" s="499" t="s">
        <v>1611</v>
      </c>
      <c r="L11" s="499"/>
      <c r="M11" s="499"/>
      <c r="N11" s="499"/>
      <c r="O11" s="499"/>
    </row>
    <row r="12" spans="1:20" ht="13.5" customHeight="1">
      <c r="C12" s="260">
        <v>5</v>
      </c>
      <c r="D12" s="496" t="s">
        <v>176</v>
      </c>
      <c r="E12" s="501"/>
      <c r="F12" s="501"/>
      <c r="G12" s="501"/>
      <c r="H12" s="501"/>
      <c r="I12" s="501"/>
      <c r="J12" s="498"/>
      <c r="K12" s="508" t="s">
        <v>1612</v>
      </c>
      <c r="L12" s="509"/>
      <c r="M12" s="509"/>
      <c r="N12" s="509"/>
      <c r="O12" s="510"/>
    </row>
    <row r="14" spans="1:20">
      <c r="B14" s="37" t="s">
        <v>178</v>
      </c>
      <c r="E14" s="41"/>
      <c r="F14" s="41"/>
      <c r="G14" s="41"/>
      <c r="H14" s="41"/>
      <c r="I14" s="41"/>
      <c r="J14" s="41"/>
      <c r="K14" s="41"/>
    </row>
    <row r="15" spans="1:20" s="40" customFormat="1" ht="18" customHeight="1">
      <c r="C15" s="580" t="s">
        <v>10</v>
      </c>
      <c r="D15" s="581" t="s">
        <v>179</v>
      </c>
      <c r="E15" s="582"/>
      <c r="F15" s="582"/>
      <c r="G15" s="582"/>
      <c r="H15" s="582"/>
      <c r="I15" s="582"/>
      <c r="J15" s="582"/>
      <c r="K15" s="582"/>
      <c r="L15" s="582"/>
      <c r="M15" s="583"/>
      <c r="N15" s="580" t="s">
        <v>172</v>
      </c>
      <c r="O15" s="580" t="s">
        <v>180</v>
      </c>
      <c r="P15" s="580" t="s">
        <v>181</v>
      </c>
      <c r="Q15" s="421" t="s">
        <v>182</v>
      </c>
      <c r="R15" s="580" t="s">
        <v>183</v>
      </c>
      <c r="S15" s="580" t="s">
        <v>184</v>
      </c>
      <c r="T15" s="435"/>
    </row>
    <row r="16" spans="1:20" s="40" customFormat="1" ht="18" customHeight="1">
      <c r="C16" s="491"/>
      <c r="D16" s="492"/>
      <c r="E16" s="493"/>
      <c r="F16" s="493"/>
      <c r="G16" s="493"/>
      <c r="H16" s="493"/>
      <c r="I16" s="493"/>
      <c r="J16" s="493"/>
      <c r="K16" s="493"/>
      <c r="L16" s="493"/>
      <c r="M16" s="494"/>
      <c r="N16" s="491"/>
      <c r="O16" s="491"/>
      <c r="P16" s="491"/>
      <c r="Q16" s="584" t="s">
        <v>162</v>
      </c>
      <c r="R16" s="491"/>
      <c r="S16" s="491"/>
      <c r="T16" s="435"/>
    </row>
    <row r="17" spans="3:20">
      <c r="C17" s="260">
        <f t="shared" ref="C17:C217" si="0">ROW()-16</f>
        <v>1</v>
      </c>
      <c r="D17" s="604" t="str">
        <f ca="1">"追加グループ("&amp;COUNTA(D$16:INDEX(D:D,ROW()-1))+1&amp;")"</f>
        <v>追加グループ(1)</v>
      </c>
      <c r="E17" s="605"/>
      <c r="F17" s="605"/>
      <c r="G17" s="605"/>
      <c r="H17" s="605"/>
      <c r="I17" s="605"/>
      <c r="J17" s="605"/>
      <c r="K17" s="605"/>
      <c r="L17" s="605"/>
      <c r="M17" s="606"/>
      <c r="N17" s="267"/>
      <c r="O17" s="268"/>
      <c r="P17" s="267" t="s">
        <v>153</v>
      </c>
      <c r="Q17" s="267" t="s">
        <v>187</v>
      </c>
      <c r="R17" s="267"/>
      <c r="S17" s="267"/>
      <c r="T17" s="59"/>
    </row>
    <row r="18" spans="3:20">
      <c r="C18" s="260">
        <f t="shared" si="0"/>
        <v>2</v>
      </c>
      <c r="D18" s="70"/>
      <c r="E18" s="269" t="s">
        <v>1613</v>
      </c>
      <c r="F18" s="429"/>
      <c r="G18" s="429"/>
      <c r="H18" s="429"/>
      <c r="I18" s="429"/>
      <c r="J18" s="429"/>
      <c r="K18" s="429"/>
      <c r="L18" s="429"/>
      <c r="M18" s="186" t="s">
        <v>204</v>
      </c>
      <c r="N18" s="434"/>
      <c r="O18" s="273" t="s">
        <v>1614</v>
      </c>
      <c r="P18" s="271" t="s">
        <v>1615</v>
      </c>
      <c r="Q18" s="271" t="s">
        <v>187</v>
      </c>
      <c r="R18" s="434"/>
      <c r="S18" s="434"/>
      <c r="T18" s="59"/>
    </row>
    <row r="19" spans="3:20">
      <c r="C19" s="260">
        <f t="shared" si="0"/>
        <v>3</v>
      </c>
      <c r="D19" s="71"/>
      <c r="E19" s="269" t="s">
        <v>1616</v>
      </c>
      <c r="F19" s="429"/>
      <c r="G19" s="429"/>
      <c r="H19" s="429"/>
      <c r="I19" s="429"/>
      <c r="J19" s="429"/>
      <c r="K19" s="429"/>
      <c r="L19" s="429"/>
      <c r="M19" s="186" t="s">
        <v>204</v>
      </c>
      <c r="N19" s="434"/>
      <c r="O19" s="273" t="s">
        <v>1617</v>
      </c>
      <c r="P19" s="271">
        <v>0</v>
      </c>
      <c r="Q19" s="271" t="s">
        <v>187</v>
      </c>
      <c r="R19" s="434"/>
      <c r="S19" s="434"/>
      <c r="T19" s="59"/>
    </row>
    <row r="20" spans="3:20">
      <c r="C20" s="260">
        <f t="shared" si="0"/>
        <v>4</v>
      </c>
      <c r="D20" s="604" t="str">
        <f ca="1">"追加グループ("&amp;COUNTA(D$16:INDEX(D:D,ROW()-1))+1&amp;")"</f>
        <v>追加グループ(2)</v>
      </c>
      <c r="E20" s="605"/>
      <c r="F20" s="605"/>
      <c r="G20" s="605"/>
      <c r="H20" s="605"/>
      <c r="I20" s="605"/>
      <c r="J20" s="605"/>
      <c r="K20" s="605"/>
      <c r="L20" s="605"/>
      <c r="M20" s="606"/>
      <c r="N20" s="267"/>
      <c r="O20" s="268"/>
      <c r="P20" s="267" t="s">
        <v>153</v>
      </c>
      <c r="Q20" s="267" t="s">
        <v>187</v>
      </c>
      <c r="R20" s="267"/>
      <c r="S20" s="267"/>
      <c r="T20" s="59"/>
    </row>
    <row r="21" spans="3:20">
      <c r="C21" s="260">
        <f t="shared" si="0"/>
        <v>5</v>
      </c>
      <c r="D21" s="70"/>
      <c r="E21" s="269" t="s">
        <v>1613</v>
      </c>
      <c r="F21" s="429"/>
      <c r="G21" s="429"/>
      <c r="H21" s="429"/>
      <c r="I21" s="429"/>
      <c r="J21" s="429"/>
      <c r="K21" s="429"/>
      <c r="L21" s="429"/>
      <c r="M21" s="186" t="s">
        <v>204</v>
      </c>
      <c r="N21" s="434" t="s">
        <v>591</v>
      </c>
      <c r="O21" s="273" t="s">
        <v>1614</v>
      </c>
      <c r="P21" s="162" t="s">
        <v>1618</v>
      </c>
      <c r="Q21" s="271" t="s">
        <v>187</v>
      </c>
      <c r="R21" s="434"/>
      <c r="S21" s="434"/>
      <c r="T21" s="59"/>
    </row>
    <row r="22" spans="3:20">
      <c r="C22" s="260">
        <f t="shared" si="0"/>
        <v>6</v>
      </c>
      <c r="D22" s="71"/>
      <c r="E22" s="269" t="s">
        <v>1616</v>
      </c>
      <c r="F22" s="429"/>
      <c r="G22" s="429"/>
      <c r="H22" s="429"/>
      <c r="I22" s="429"/>
      <c r="J22" s="429"/>
      <c r="K22" s="429"/>
      <c r="L22" s="429"/>
      <c r="M22" s="186" t="s">
        <v>204</v>
      </c>
      <c r="N22" s="434" t="s">
        <v>591</v>
      </c>
      <c r="O22" s="273" t="s">
        <v>1617</v>
      </c>
      <c r="P22" s="162" t="s">
        <v>1572</v>
      </c>
      <c r="Q22" s="271" t="s">
        <v>187</v>
      </c>
      <c r="R22" s="434"/>
      <c r="S22" s="434"/>
      <c r="T22" s="59"/>
    </row>
    <row r="23" spans="3:20">
      <c r="C23" s="260">
        <f t="shared" si="0"/>
        <v>7</v>
      </c>
      <c r="D23" s="604" t="str">
        <f ca="1">"追加グループ("&amp;COUNTA(D$16:INDEX(D:D,ROW()-1))+1&amp;")"</f>
        <v>追加グループ(3)</v>
      </c>
      <c r="E23" s="605"/>
      <c r="F23" s="605"/>
      <c r="G23" s="605"/>
      <c r="H23" s="605"/>
      <c r="I23" s="605"/>
      <c r="J23" s="605"/>
      <c r="K23" s="605"/>
      <c r="L23" s="605"/>
      <c r="M23" s="606"/>
      <c r="N23" s="267"/>
      <c r="O23" s="268"/>
      <c r="P23" s="267" t="s">
        <v>153</v>
      </c>
      <c r="Q23" s="267" t="s">
        <v>187</v>
      </c>
      <c r="R23" s="267"/>
      <c r="S23" s="267"/>
      <c r="T23" s="59"/>
    </row>
    <row r="24" spans="3:20">
      <c r="C24" s="260">
        <f t="shared" si="0"/>
        <v>8</v>
      </c>
      <c r="D24" s="70"/>
      <c r="E24" s="269" t="s">
        <v>1613</v>
      </c>
      <c r="F24" s="429"/>
      <c r="G24" s="429"/>
      <c r="H24" s="429"/>
      <c r="I24" s="429"/>
      <c r="J24" s="429"/>
      <c r="K24" s="429"/>
      <c r="L24" s="429"/>
      <c r="M24" s="186" t="s">
        <v>204</v>
      </c>
      <c r="N24" s="434" t="s">
        <v>591</v>
      </c>
      <c r="O24" s="273" t="s">
        <v>1614</v>
      </c>
      <c r="P24" s="162" t="s">
        <v>1619</v>
      </c>
      <c r="Q24" s="271" t="s">
        <v>187</v>
      </c>
      <c r="R24" s="434"/>
      <c r="S24" s="434"/>
      <c r="T24" s="59"/>
    </row>
    <row r="25" spans="3:20">
      <c r="C25" s="260">
        <f t="shared" si="0"/>
        <v>9</v>
      </c>
      <c r="D25" s="71"/>
      <c r="E25" s="269" t="s">
        <v>1616</v>
      </c>
      <c r="F25" s="429"/>
      <c r="G25" s="429"/>
      <c r="H25" s="429"/>
      <c r="I25" s="429"/>
      <c r="J25" s="429"/>
      <c r="K25" s="429"/>
      <c r="L25" s="429"/>
      <c r="M25" s="186" t="s">
        <v>204</v>
      </c>
      <c r="N25" s="434" t="s">
        <v>591</v>
      </c>
      <c r="O25" s="273" t="s">
        <v>1617</v>
      </c>
      <c r="P25" s="162" t="s">
        <v>603</v>
      </c>
      <c r="Q25" s="271" t="s">
        <v>187</v>
      </c>
      <c r="R25" s="434"/>
      <c r="S25" s="434"/>
      <c r="T25" s="59"/>
    </row>
    <row r="26" spans="3:20">
      <c r="C26" s="260">
        <f t="shared" si="0"/>
        <v>10</v>
      </c>
      <c r="D26" s="604" t="str">
        <f ca="1">"追加グループ("&amp;COUNTA(D$16:INDEX(D:D,ROW()-1))+1&amp;")"</f>
        <v>追加グループ(4)</v>
      </c>
      <c r="E26" s="605"/>
      <c r="F26" s="605"/>
      <c r="G26" s="605"/>
      <c r="H26" s="605"/>
      <c r="I26" s="605"/>
      <c r="J26" s="605"/>
      <c r="K26" s="605"/>
      <c r="L26" s="605"/>
      <c r="M26" s="606"/>
      <c r="N26" s="267"/>
      <c r="O26" s="268"/>
      <c r="P26" s="267" t="s">
        <v>153</v>
      </c>
      <c r="Q26" s="267" t="s">
        <v>187</v>
      </c>
      <c r="R26" s="267"/>
      <c r="S26" s="267"/>
      <c r="T26" s="59"/>
    </row>
    <row r="27" spans="3:20">
      <c r="C27" s="260">
        <f t="shared" si="0"/>
        <v>11</v>
      </c>
      <c r="D27" s="70"/>
      <c r="E27" s="269" t="s">
        <v>1613</v>
      </c>
      <c r="F27" s="429"/>
      <c r="G27" s="429"/>
      <c r="H27" s="429"/>
      <c r="I27" s="429"/>
      <c r="J27" s="429"/>
      <c r="K27" s="429"/>
      <c r="L27" s="429"/>
      <c r="M27" s="186" t="s">
        <v>204</v>
      </c>
      <c r="N27" s="434" t="s">
        <v>591</v>
      </c>
      <c r="O27" s="273" t="s">
        <v>1614</v>
      </c>
      <c r="P27" s="162" t="s">
        <v>1620</v>
      </c>
      <c r="Q27" s="271" t="s">
        <v>187</v>
      </c>
      <c r="R27" s="434"/>
      <c r="S27" s="434"/>
      <c r="T27" s="59"/>
    </row>
    <row r="28" spans="3:20">
      <c r="C28" s="260">
        <f t="shared" si="0"/>
        <v>12</v>
      </c>
      <c r="D28" s="71"/>
      <c r="E28" s="269" t="s">
        <v>1616</v>
      </c>
      <c r="F28" s="429"/>
      <c r="G28" s="429"/>
      <c r="H28" s="429"/>
      <c r="I28" s="429"/>
      <c r="J28" s="429"/>
      <c r="K28" s="429"/>
      <c r="L28" s="429"/>
      <c r="M28" s="186" t="s">
        <v>204</v>
      </c>
      <c r="N28" s="434" t="s">
        <v>591</v>
      </c>
      <c r="O28" s="273" t="s">
        <v>1617</v>
      </c>
      <c r="P28" s="162" t="s">
        <v>1621</v>
      </c>
      <c r="Q28" s="271" t="s">
        <v>187</v>
      </c>
      <c r="R28" s="434"/>
      <c r="S28" s="434"/>
      <c r="T28" s="59"/>
    </row>
    <row r="29" spans="3:20">
      <c r="C29" s="260">
        <f t="shared" si="0"/>
        <v>13</v>
      </c>
      <c r="D29" s="604" t="str">
        <f ca="1">"追加グループ("&amp;COUNTA(D$16:INDEX(D:D,ROW()-1))+1&amp;")"</f>
        <v>追加グループ(5)</v>
      </c>
      <c r="E29" s="605"/>
      <c r="F29" s="605"/>
      <c r="G29" s="605"/>
      <c r="H29" s="605"/>
      <c r="I29" s="605"/>
      <c r="J29" s="605"/>
      <c r="K29" s="605"/>
      <c r="L29" s="605"/>
      <c r="M29" s="606"/>
      <c r="N29" s="267"/>
      <c r="O29" s="268"/>
      <c r="P29" s="267" t="s">
        <v>153</v>
      </c>
      <c r="Q29" s="267" t="s">
        <v>187</v>
      </c>
      <c r="R29" s="267"/>
      <c r="S29" s="267"/>
      <c r="T29" s="59"/>
    </row>
    <row r="30" spans="3:20">
      <c r="C30" s="260">
        <f t="shared" si="0"/>
        <v>14</v>
      </c>
      <c r="D30" s="70"/>
      <c r="E30" s="269" t="s">
        <v>1613</v>
      </c>
      <c r="F30" s="429"/>
      <c r="G30" s="429"/>
      <c r="H30" s="429"/>
      <c r="I30" s="429"/>
      <c r="J30" s="429"/>
      <c r="K30" s="429"/>
      <c r="L30" s="429"/>
      <c r="M30" s="186" t="s">
        <v>204</v>
      </c>
      <c r="N30" s="434" t="s">
        <v>591</v>
      </c>
      <c r="O30" s="273" t="s">
        <v>1614</v>
      </c>
      <c r="P30" s="162" t="s">
        <v>1622</v>
      </c>
      <c r="Q30" s="271" t="s">
        <v>187</v>
      </c>
      <c r="R30" s="434"/>
      <c r="S30" s="434"/>
      <c r="T30" s="59"/>
    </row>
    <row r="31" spans="3:20">
      <c r="C31" s="260">
        <f t="shared" si="0"/>
        <v>15</v>
      </c>
      <c r="D31" s="71"/>
      <c r="E31" s="269" t="s">
        <v>1616</v>
      </c>
      <c r="F31" s="429"/>
      <c r="G31" s="429"/>
      <c r="H31" s="429"/>
      <c r="I31" s="429"/>
      <c r="J31" s="429"/>
      <c r="K31" s="429"/>
      <c r="L31" s="429"/>
      <c r="M31" s="186" t="s">
        <v>204</v>
      </c>
      <c r="N31" s="434" t="s">
        <v>591</v>
      </c>
      <c r="O31" s="273" t="s">
        <v>1617</v>
      </c>
      <c r="P31" s="162" t="s">
        <v>1623</v>
      </c>
      <c r="Q31" s="271" t="s">
        <v>187</v>
      </c>
      <c r="R31" s="434"/>
      <c r="S31" s="434"/>
      <c r="T31" s="59"/>
    </row>
    <row r="32" spans="3:20">
      <c r="C32" s="260">
        <f t="shared" si="0"/>
        <v>16</v>
      </c>
      <c r="D32" s="604" t="str">
        <f ca="1">"追加グループ("&amp;COUNTA(D$16:INDEX(D:D,ROW()-1))+1&amp;")"</f>
        <v>追加グループ(6)</v>
      </c>
      <c r="E32" s="605"/>
      <c r="F32" s="605"/>
      <c r="G32" s="605"/>
      <c r="H32" s="605"/>
      <c r="I32" s="605"/>
      <c r="J32" s="605"/>
      <c r="K32" s="605"/>
      <c r="L32" s="605"/>
      <c r="M32" s="606"/>
      <c r="N32" s="267"/>
      <c r="O32" s="268"/>
      <c r="P32" s="267" t="s">
        <v>153</v>
      </c>
      <c r="Q32" s="267" t="s">
        <v>187</v>
      </c>
      <c r="R32" s="267"/>
      <c r="S32" s="267"/>
      <c r="T32" s="59"/>
    </row>
    <row r="33" spans="3:20">
      <c r="C33" s="260">
        <f t="shared" si="0"/>
        <v>17</v>
      </c>
      <c r="D33" s="70"/>
      <c r="E33" s="269" t="s">
        <v>1613</v>
      </c>
      <c r="F33" s="429"/>
      <c r="G33" s="429"/>
      <c r="H33" s="429"/>
      <c r="I33" s="429"/>
      <c r="J33" s="429"/>
      <c r="K33" s="429"/>
      <c r="L33" s="429"/>
      <c r="M33" s="186" t="s">
        <v>204</v>
      </c>
      <c r="N33" s="434" t="s">
        <v>591</v>
      </c>
      <c r="O33" s="273" t="s">
        <v>1614</v>
      </c>
      <c r="P33" s="162" t="s">
        <v>1624</v>
      </c>
      <c r="Q33" s="271" t="s">
        <v>187</v>
      </c>
      <c r="R33" s="434"/>
      <c r="S33" s="434"/>
      <c r="T33" s="59"/>
    </row>
    <row r="34" spans="3:20">
      <c r="C34" s="260">
        <f t="shared" si="0"/>
        <v>18</v>
      </c>
      <c r="D34" s="71"/>
      <c r="E34" s="269" t="s">
        <v>1625</v>
      </c>
      <c r="F34" s="429"/>
      <c r="G34" s="429"/>
      <c r="H34" s="429"/>
      <c r="I34" s="429"/>
      <c r="J34" s="429"/>
      <c r="K34" s="429"/>
      <c r="L34" s="429"/>
      <c r="M34" s="186" t="s">
        <v>204</v>
      </c>
      <c r="N34" s="434" t="s">
        <v>591</v>
      </c>
      <c r="O34" s="273" t="s">
        <v>1617</v>
      </c>
      <c r="P34" s="162" t="s">
        <v>1626</v>
      </c>
      <c r="Q34" s="271" t="s">
        <v>187</v>
      </c>
      <c r="R34" s="434"/>
      <c r="S34" s="434"/>
      <c r="T34" s="59"/>
    </row>
    <row r="35" spans="3:20">
      <c r="C35" s="260">
        <f t="shared" si="0"/>
        <v>19</v>
      </c>
      <c r="D35" s="604" t="str">
        <f ca="1">"追加グループ("&amp;COUNTA(D$16:INDEX(D:D,ROW()-1))+1&amp;")"</f>
        <v>追加グループ(7)</v>
      </c>
      <c r="E35" s="605"/>
      <c r="F35" s="605"/>
      <c r="G35" s="605"/>
      <c r="H35" s="605"/>
      <c r="I35" s="605"/>
      <c r="J35" s="605"/>
      <c r="K35" s="605"/>
      <c r="L35" s="605"/>
      <c r="M35" s="606"/>
      <c r="N35" s="267"/>
      <c r="O35" s="268"/>
      <c r="P35" s="267" t="s">
        <v>153</v>
      </c>
      <c r="Q35" s="267" t="s">
        <v>187</v>
      </c>
      <c r="R35" s="267"/>
      <c r="S35" s="267"/>
      <c r="T35" s="59"/>
    </row>
    <row r="36" spans="3:20">
      <c r="C36" s="260">
        <f t="shared" si="0"/>
        <v>20</v>
      </c>
      <c r="D36" s="70"/>
      <c r="E36" s="269" t="s">
        <v>1613</v>
      </c>
      <c r="F36" s="429"/>
      <c r="G36" s="429"/>
      <c r="H36" s="429"/>
      <c r="I36" s="429"/>
      <c r="J36" s="429"/>
      <c r="K36" s="429"/>
      <c r="L36" s="429"/>
      <c r="M36" s="186" t="s">
        <v>204</v>
      </c>
      <c r="N36" s="434" t="s">
        <v>591</v>
      </c>
      <c r="O36" s="273" t="s">
        <v>1614</v>
      </c>
      <c r="P36" s="162" t="s">
        <v>1627</v>
      </c>
      <c r="Q36" s="271" t="s">
        <v>187</v>
      </c>
      <c r="R36" s="434"/>
      <c r="S36" s="434"/>
      <c r="T36" s="59"/>
    </row>
    <row r="37" spans="3:20">
      <c r="C37" s="260">
        <f t="shared" si="0"/>
        <v>21</v>
      </c>
      <c r="D37" s="71"/>
      <c r="E37" s="269" t="s">
        <v>1616</v>
      </c>
      <c r="F37" s="429"/>
      <c r="G37" s="429"/>
      <c r="H37" s="429"/>
      <c r="I37" s="429"/>
      <c r="J37" s="429"/>
      <c r="K37" s="429"/>
      <c r="L37" s="429"/>
      <c r="M37" s="186" t="s">
        <v>204</v>
      </c>
      <c r="N37" s="434" t="s">
        <v>591</v>
      </c>
      <c r="O37" s="273" t="s">
        <v>1617</v>
      </c>
      <c r="P37" s="162" t="s">
        <v>1628</v>
      </c>
      <c r="Q37" s="271" t="s">
        <v>187</v>
      </c>
      <c r="R37" s="434"/>
      <c r="S37" s="434"/>
      <c r="T37" s="59"/>
    </row>
    <row r="38" spans="3:20">
      <c r="C38" s="260">
        <f t="shared" si="0"/>
        <v>22</v>
      </c>
      <c r="D38" s="604" t="str">
        <f ca="1">"追加グループ("&amp;COUNTA(D$16:INDEX(D:D,ROW()-1))+1&amp;")"</f>
        <v>追加グループ(8)</v>
      </c>
      <c r="E38" s="605"/>
      <c r="F38" s="605"/>
      <c r="G38" s="605"/>
      <c r="H38" s="605"/>
      <c r="I38" s="605"/>
      <c r="J38" s="605"/>
      <c r="K38" s="605"/>
      <c r="L38" s="605"/>
      <c r="M38" s="606"/>
      <c r="N38" s="267"/>
      <c r="O38" s="268"/>
      <c r="P38" s="267" t="s">
        <v>153</v>
      </c>
      <c r="Q38" s="267" t="s">
        <v>187</v>
      </c>
      <c r="R38" s="267"/>
      <c r="S38" s="267"/>
      <c r="T38" s="59"/>
    </row>
    <row r="39" spans="3:20">
      <c r="C39" s="260">
        <f t="shared" si="0"/>
        <v>23</v>
      </c>
      <c r="D39" s="70"/>
      <c r="E39" s="269" t="s">
        <v>1613</v>
      </c>
      <c r="F39" s="429"/>
      <c r="G39" s="429"/>
      <c r="H39" s="429"/>
      <c r="I39" s="429"/>
      <c r="J39" s="429"/>
      <c r="K39" s="429"/>
      <c r="L39" s="429"/>
      <c r="M39" s="186" t="s">
        <v>204</v>
      </c>
      <c r="N39" s="434" t="s">
        <v>591</v>
      </c>
      <c r="O39" s="273" t="s">
        <v>1614</v>
      </c>
      <c r="P39" s="162" t="s">
        <v>1629</v>
      </c>
      <c r="Q39" s="271" t="s">
        <v>187</v>
      </c>
      <c r="R39" s="434"/>
      <c r="S39" s="434"/>
      <c r="T39" s="59"/>
    </row>
    <row r="40" spans="3:20">
      <c r="C40" s="260">
        <f t="shared" si="0"/>
        <v>24</v>
      </c>
      <c r="D40" s="71"/>
      <c r="E40" s="269" t="s">
        <v>1616</v>
      </c>
      <c r="F40" s="429"/>
      <c r="G40" s="429"/>
      <c r="H40" s="429"/>
      <c r="I40" s="429"/>
      <c r="J40" s="429"/>
      <c r="K40" s="429"/>
      <c r="L40" s="429"/>
      <c r="M40" s="186" t="s">
        <v>204</v>
      </c>
      <c r="N40" s="434" t="s">
        <v>591</v>
      </c>
      <c r="O40" s="273" t="s">
        <v>1617</v>
      </c>
      <c r="P40" s="162" t="s">
        <v>1630</v>
      </c>
      <c r="Q40" s="271" t="s">
        <v>187</v>
      </c>
      <c r="R40" s="434"/>
      <c r="S40" s="434"/>
      <c r="T40" s="59"/>
    </row>
    <row r="41" spans="3:20">
      <c r="C41" s="260">
        <f t="shared" si="0"/>
        <v>25</v>
      </c>
      <c r="D41" s="604" t="str">
        <f ca="1">"追加グループ("&amp;COUNTA(D$16:INDEX(D:D,ROW()-1))+1&amp;")"</f>
        <v>追加グループ(9)</v>
      </c>
      <c r="E41" s="605"/>
      <c r="F41" s="605"/>
      <c r="G41" s="605"/>
      <c r="H41" s="605"/>
      <c r="I41" s="605"/>
      <c r="J41" s="605"/>
      <c r="K41" s="605"/>
      <c r="L41" s="605"/>
      <c r="M41" s="606"/>
      <c r="N41" s="267"/>
      <c r="O41" s="268"/>
      <c r="P41" s="267" t="s">
        <v>153</v>
      </c>
      <c r="Q41" s="267" t="s">
        <v>187</v>
      </c>
      <c r="R41" s="267"/>
      <c r="S41" s="267"/>
      <c r="T41" s="59"/>
    </row>
    <row r="42" spans="3:20">
      <c r="C42" s="260">
        <f t="shared" si="0"/>
        <v>26</v>
      </c>
      <c r="D42" s="70"/>
      <c r="E42" s="269" t="s">
        <v>1613</v>
      </c>
      <c r="F42" s="429"/>
      <c r="G42" s="429"/>
      <c r="H42" s="429"/>
      <c r="I42" s="429"/>
      <c r="J42" s="429"/>
      <c r="K42" s="429"/>
      <c r="L42" s="429"/>
      <c r="M42" s="186" t="s">
        <v>204</v>
      </c>
      <c r="N42" s="434" t="s">
        <v>591</v>
      </c>
      <c r="O42" s="273" t="s">
        <v>1614</v>
      </c>
      <c r="P42" s="162" t="s">
        <v>1631</v>
      </c>
      <c r="Q42" s="271" t="s">
        <v>187</v>
      </c>
      <c r="R42" s="434"/>
      <c r="S42" s="434"/>
      <c r="T42" s="59"/>
    </row>
    <row r="43" spans="3:20">
      <c r="C43" s="260">
        <f t="shared" si="0"/>
        <v>27</v>
      </c>
      <c r="D43" s="71"/>
      <c r="E43" s="269" t="s">
        <v>1616</v>
      </c>
      <c r="F43" s="429"/>
      <c r="G43" s="429"/>
      <c r="H43" s="429"/>
      <c r="I43" s="429"/>
      <c r="J43" s="429"/>
      <c r="K43" s="429"/>
      <c r="L43" s="429"/>
      <c r="M43" s="186" t="s">
        <v>204</v>
      </c>
      <c r="N43" s="434" t="s">
        <v>591</v>
      </c>
      <c r="O43" s="273" t="s">
        <v>1617</v>
      </c>
      <c r="P43" s="162" t="s">
        <v>1632</v>
      </c>
      <c r="Q43" s="271" t="s">
        <v>187</v>
      </c>
      <c r="R43" s="434"/>
      <c r="S43" s="434"/>
      <c r="T43" s="59"/>
    </row>
    <row r="44" spans="3:20">
      <c r="C44" s="260">
        <f t="shared" si="0"/>
        <v>28</v>
      </c>
      <c r="D44" s="604" t="str">
        <f ca="1">"追加グループ("&amp;COUNTA(D$16:INDEX(D:D,ROW()-1))+1&amp;")"</f>
        <v>追加グループ(10)</v>
      </c>
      <c r="E44" s="605"/>
      <c r="F44" s="605"/>
      <c r="G44" s="605"/>
      <c r="H44" s="605"/>
      <c r="I44" s="605"/>
      <c r="J44" s="605"/>
      <c r="K44" s="605"/>
      <c r="L44" s="605"/>
      <c r="M44" s="606"/>
      <c r="N44" s="267"/>
      <c r="O44" s="268"/>
      <c r="P44" s="267" t="s">
        <v>153</v>
      </c>
      <c r="Q44" s="267" t="s">
        <v>187</v>
      </c>
      <c r="R44" s="267"/>
      <c r="S44" s="267"/>
      <c r="T44" s="59"/>
    </row>
    <row r="45" spans="3:20">
      <c r="C45" s="260">
        <f t="shared" si="0"/>
        <v>29</v>
      </c>
      <c r="D45" s="70"/>
      <c r="E45" s="269" t="s">
        <v>1613</v>
      </c>
      <c r="F45" s="429"/>
      <c r="G45" s="429"/>
      <c r="H45" s="429"/>
      <c r="I45" s="429"/>
      <c r="J45" s="429"/>
      <c r="K45" s="429"/>
      <c r="L45" s="429"/>
      <c r="M45" s="186" t="s">
        <v>204</v>
      </c>
      <c r="N45" s="434" t="s">
        <v>591</v>
      </c>
      <c r="O45" s="273" t="s">
        <v>1614</v>
      </c>
      <c r="P45" s="162" t="s">
        <v>1633</v>
      </c>
      <c r="Q45" s="271" t="s">
        <v>187</v>
      </c>
      <c r="R45" s="434"/>
      <c r="S45" s="434"/>
      <c r="T45" s="59"/>
    </row>
    <row r="46" spans="3:20">
      <c r="C46" s="260">
        <f t="shared" si="0"/>
        <v>30</v>
      </c>
      <c r="D46" s="71"/>
      <c r="E46" s="269" t="s">
        <v>1616</v>
      </c>
      <c r="F46" s="429"/>
      <c r="G46" s="429"/>
      <c r="H46" s="429"/>
      <c r="I46" s="429"/>
      <c r="J46" s="429"/>
      <c r="K46" s="429"/>
      <c r="L46" s="429"/>
      <c r="M46" s="186" t="s">
        <v>204</v>
      </c>
      <c r="N46" s="434" t="s">
        <v>591</v>
      </c>
      <c r="O46" s="273" t="s">
        <v>1617</v>
      </c>
      <c r="P46" s="162" t="s">
        <v>1634</v>
      </c>
      <c r="Q46" s="271" t="s">
        <v>187</v>
      </c>
      <c r="R46" s="434"/>
      <c r="S46" s="434"/>
      <c r="T46" s="59"/>
    </row>
    <row r="47" spans="3:20">
      <c r="C47" s="260">
        <f t="shared" si="0"/>
        <v>31</v>
      </c>
      <c r="D47" s="604" t="str">
        <f ca="1">"追加グループ("&amp;COUNTA(D$16:INDEX(D:D,ROW()-1))+1&amp;")"</f>
        <v>追加グループ(11)</v>
      </c>
      <c r="E47" s="605"/>
      <c r="F47" s="605"/>
      <c r="G47" s="605"/>
      <c r="H47" s="605"/>
      <c r="I47" s="605"/>
      <c r="J47" s="605"/>
      <c r="K47" s="605"/>
      <c r="L47" s="605"/>
      <c r="M47" s="606"/>
      <c r="N47" s="267"/>
      <c r="O47" s="268"/>
      <c r="P47" s="267" t="s">
        <v>153</v>
      </c>
      <c r="Q47" s="267" t="s">
        <v>187</v>
      </c>
      <c r="R47" s="267"/>
      <c r="S47" s="267"/>
      <c r="T47" s="59"/>
    </row>
    <row r="48" spans="3:20">
      <c r="C48" s="260">
        <f t="shared" si="0"/>
        <v>32</v>
      </c>
      <c r="D48" s="70"/>
      <c r="E48" s="269" t="s">
        <v>1613</v>
      </c>
      <c r="F48" s="429"/>
      <c r="G48" s="429"/>
      <c r="H48" s="429"/>
      <c r="I48" s="429"/>
      <c r="J48" s="429"/>
      <c r="K48" s="429"/>
      <c r="L48" s="429"/>
      <c r="M48" s="186" t="s">
        <v>204</v>
      </c>
      <c r="N48" s="434" t="s">
        <v>591</v>
      </c>
      <c r="O48" s="273" t="s">
        <v>1614</v>
      </c>
      <c r="P48" s="162" t="s">
        <v>1635</v>
      </c>
      <c r="Q48" s="271" t="s">
        <v>187</v>
      </c>
      <c r="R48" s="434"/>
      <c r="S48" s="434"/>
      <c r="T48" s="59"/>
    </row>
    <row r="49" spans="3:20">
      <c r="C49" s="260">
        <f t="shared" si="0"/>
        <v>33</v>
      </c>
      <c r="D49" s="71"/>
      <c r="E49" s="269" t="s">
        <v>1616</v>
      </c>
      <c r="F49" s="429"/>
      <c r="G49" s="429"/>
      <c r="H49" s="429"/>
      <c r="I49" s="429"/>
      <c r="J49" s="429"/>
      <c r="K49" s="429"/>
      <c r="L49" s="429"/>
      <c r="M49" s="186" t="s">
        <v>204</v>
      </c>
      <c r="N49" s="434" t="s">
        <v>591</v>
      </c>
      <c r="O49" s="273" t="s">
        <v>1617</v>
      </c>
      <c r="P49" s="162" t="s">
        <v>1636</v>
      </c>
      <c r="Q49" s="271" t="s">
        <v>187</v>
      </c>
      <c r="R49" s="434"/>
      <c r="S49" s="434"/>
      <c r="T49" s="59"/>
    </row>
    <row r="50" spans="3:20">
      <c r="C50" s="260">
        <f t="shared" si="0"/>
        <v>34</v>
      </c>
      <c r="D50" s="604" t="str">
        <f ca="1">"追加グループ("&amp;COUNTA(D$16:INDEX(D:D,ROW()-1))+1&amp;")"</f>
        <v>追加グループ(12)</v>
      </c>
      <c r="E50" s="605"/>
      <c r="F50" s="605"/>
      <c r="G50" s="605"/>
      <c r="H50" s="605"/>
      <c r="I50" s="605"/>
      <c r="J50" s="605"/>
      <c r="K50" s="605"/>
      <c r="L50" s="605"/>
      <c r="M50" s="606"/>
      <c r="N50" s="267"/>
      <c r="O50" s="268"/>
      <c r="P50" s="267" t="s">
        <v>153</v>
      </c>
      <c r="Q50" s="267" t="s">
        <v>187</v>
      </c>
      <c r="R50" s="267"/>
      <c r="S50" s="267"/>
      <c r="T50" s="59"/>
    </row>
    <row r="51" spans="3:20">
      <c r="C51" s="260">
        <f t="shared" si="0"/>
        <v>35</v>
      </c>
      <c r="D51" s="70"/>
      <c r="E51" s="269" t="s">
        <v>1613</v>
      </c>
      <c r="F51" s="429"/>
      <c r="G51" s="429"/>
      <c r="H51" s="429"/>
      <c r="I51" s="429"/>
      <c r="J51" s="429"/>
      <c r="K51" s="429"/>
      <c r="L51" s="429"/>
      <c r="M51" s="186" t="s">
        <v>204</v>
      </c>
      <c r="N51" s="434" t="s">
        <v>591</v>
      </c>
      <c r="O51" s="273" t="s">
        <v>1614</v>
      </c>
      <c r="P51" s="162" t="s">
        <v>1637</v>
      </c>
      <c r="Q51" s="271" t="s">
        <v>187</v>
      </c>
      <c r="R51" s="434"/>
      <c r="S51" s="434"/>
      <c r="T51" s="59"/>
    </row>
    <row r="52" spans="3:20">
      <c r="C52" s="260">
        <f t="shared" si="0"/>
        <v>36</v>
      </c>
      <c r="D52" s="71"/>
      <c r="E52" s="269" t="s">
        <v>1616</v>
      </c>
      <c r="F52" s="429"/>
      <c r="G52" s="429"/>
      <c r="H52" s="429"/>
      <c r="I52" s="429"/>
      <c r="J52" s="429"/>
      <c r="K52" s="429"/>
      <c r="L52" s="429"/>
      <c r="M52" s="186" t="s">
        <v>204</v>
      </c>
      <c r="N52" s="434" t="s">
        <v>591</v>
      </c>
      <c r="O52" s="273" t="s">
        <v>1617</v>
      </c>
      <c r="P52" s="162" t="s">
        <v>1638</v>
      </c>
      <c r="Q52" s="271" t="s">
        <v>187</v>
      </c>
      <c r="R52" s="434"/>
      <c r="S52" s="434"/>
      <c r="T52" s="59"/>
    </row>
    <row r="53" spans="3:20">
      <c r="C53" s="260">
        <f t="shared" si="0"/>
        <v>37</v>
      </c>
      <c r="D53" s="604" t="str">
        <f ca="1">"追加グループ("&amp;COUNTA(D$16:INDEX(D:D,ROW()-1))+1&amp;")"</f>
        <v>追加グループ(13)</v>
      </c>
      <c r="E53" s="605"/>
      <c r="F53" s="605"/>
      <c r="G53" s="605"/>
      <c r="H53" s="605"/>
      <c r="I53" s="605"/>
      <c r="J53" s="605"/>
      <c r="K53" s="605"/>
      <c r="L53" s="605"/>
      <c r="M53" s="606"/>
      <c r="N53" s="267"/>
      <c r="O53" s="268"/>
      <c r="P53" s="267" t="s">
        <v>153</v>
      </c>
      <c r="Q53" s="267" t="s">
        <v>187</v>
      </c>
      <c r="R53" s="267"/>
      <c r="S53" s="267"/>
      <c r="T53" s="59"/>
    </row>
    <row r="54" spans="3:20">
      <c r="C54" s="260">
        <f t="shared" si="0"/>
        <v>38</v>
      </c>
      <c r="D54" s="70"/>
      <c r="E54" s="269" t="s">
        <v>1613</v>
      </c>
      <c r="F54" s="429"/>
      <c r="G54" s="429"/>
      <c r="H54" s="429"/>
      <c r="I54" s="429"/>
      <c r="J54" s="429"/>
      <c r="K54" s="429"/>
      <c r="L54" s="429"/>
      <c r="M54" s="186" t="s">
        <v>204</v>
      </c>
      <c r="N54" s="434" t="s">
        <v>591</v>
      </c>
      <c r="O54" s="273" t="s">
        <v>1614</v>
      </c>
      <c r="P54" s="162" t="s">
        <v>1639</v>
      </c>
      <c r="Q54" s="271" t="s">
        <v>187</v>
      </c>
      <c r="R54" s="434"/>
      <c r="S54" s="434"/>
      <c r="T54" s="59"/>
    </row>
    <row r="55" spans="3:20">
      <c r="C55" s="260">
        <f t="shared" si="0"/>
        <v>39</v>
      </c>
      <c r="D55" s="71"/>
      <c r="E55" s="269" t="s">
        <v>1616</v>
      </c>
      <c r="F55" s="429"/>
      <c r="G55" s="429"/>
      <c r="H55" s="429"/>
      <c r="I55" s="429"/>
      <c r="J55" s="429"/>
      <c r="K55" s="429"/>
      <c r="L55" s="429"/>
      <c r="M55" s="186" t="s">
        <v>204</v>
      </c>
      <c r="N55" s="434" t="s">
        <v>591</v>
      </c>
      <c r="O55" s="273" t="s">
        <v>1617</v>
      </c>
      <c r="P55" s="162" t="s">
        <v>1640</v>
      </c>
      <c r="Q55" s="271" t="s">
        <v>187</v>
      </c>
      <c r="R55" s="434"/>
      <c r="S55" s="434"/>
      <c r="T55" s="59"/>
    </row>
    <row r="56" spans="3:20">
      <c r="C56" s="260">
        <f t="shared" si="0"/>
        <v>40</v>
      </c>
      <c r="D56" s="604" t="str">
        <f ca="1">"追加グループ("&amp;COUNTA(D$16:INDEX(D:D,ROW()-1))+1&amp;")"</f>
        <v>追加グループ(14)</v>
      </c>
      <c r="E56" s="605"/>
      <c r="F56" s="605"/>
      <c r="G56" s="605"/>
      <c r="H56" s="605"/>
      <c r="I56" s="605"/>
      <c r="J56" s="605"/>
      <c r="K56" s="605"/>
      <c r="L56" s="605"/>
      <c r="M56" s="606"/>
      <c r="N56" s="267"/>
      <c r="O56" s="268"/>
      <c r="P56" s="267" t="s">
        <v>153</v>
      </c>
      <c r="Q56" s="267" t="s">
        <v>187</v>
      </c>
      <c r="R56" s="267"/>
      <c r="S56" s="267"/>
      <c r="T56" s="59"/>
    </row>
    <row r="57" spans="3:20">
      <c r="C57" s="260">
        <f t="shared" si="0"/>
        <v>41</v>
      </c>
      <c r="D57" s="70"/>
      <c r="E57" s="269" t="s">
        <v>1613</v>
      </c>
      <c r="F57" s="429"/>
      <c r="G57" s="429"/>
      <c r="H57" s="429"/>
      <c r="I57" s="429"/>
      <c r="J57" s="429"/>
      <c r="K57" s="429"/>
      <c r="L57" s="429"/>
      <c r="M57" s="186" t="s">
        <v>204</v>
      </c>
      <c r="N57" s="434" t="s">
        <v>591</v>
      </c>
      <c r="O57" s="273" t="s">
        <v>1614</v>
      </c>
      <c r="P57" s="162" t="s">
        <v>1641</v>
      </c>
      <c r="Q57" s="271" t="s">
        <v>187</v>
      </c>
      <c r="R57" s="434"/>
      <c r="S57" s="434"/>
      <c r="T57" s="59"/>
    </row>
    <row r="58" spans="3:20">
      <c r="C58" s="260">
        <f t="shared" si="0"/>
        <v>42</v>
      </c>
      <c r="D58" s="71"/>
      <c r="E58" s="269" t="s">
        <v>1616</v>
      </c>
      <c r="F58" s="429"/>
      <c r="G58" s="429"/>
      <c r="H58" s="429"/>
      <c r="I58" s="429"/>
      <c r="J58" s="429"/>
      <c r="K58" s="429"/>
      <c r="L58" s="429"/>
      <c r="M58" s="186" t="s">
        <v>204</v>
      </c>
      <c r="N58" s="434" t="s">
        <v>591</v>
      </c>
      <c r="O58" s="273" t="s">
        <v>1617</v>
      </c>
      <c r="P58" s="162" t="s">
        <v>1642</v>
      </c>
      <c r="Q58" s="271" t="s">
        <v>187</v>
      </c>
      <c r="R58" s="434"/>
      <c r="S58" s="434"/>
      <c r="T58" s="59"/>
    </row>
    <row r="59" spans="3:20">
      <c r="C59" s="260">
        <f t="shared" si="0"/>
        <v>43</v>
      </c>
      <c r="D59" s="604" t="str">
        <f ca="1">"追加グループ("&amp;COUNTA(D$16:INDEX(D:D,ROW()-1))+1&amp;")"</f>
        <v>追加グループ(15)</v>
      </c>
      <c r="E59" s="605"/>
      <c r="F59" s="605"/>
      <c r="G59" s="605"/>
      <c r="H59" s="605"/>
      <c r="I59" s="605"/>
      <c r="J59" s="605"/>
      <c r="K59" s="605"/>
      <c r="L59" s="605"/>
      <c r="M59" s="606"/>
      <c r="N59" s="267"/>
      <c r="O59" s="268"/>
      <c r="P59" s="267" t="s">
        <v>153</v>
      </c>
      <c r="Q59" s="267" t="s">
        <v>187</v>
      </c>
      <c r="R59" s="267"/>
      <c r="S59" s="267"/>
      <c r="T59" s="59"/>
    </row>
    <row r="60" spans="3:20">
      <c r="C60" s="260">
        <f t="shared" si="0"/>
        <v>44</v>
      </c>
      <c r="D60" s="70"/>
      <c r="E60" s="269" t="s">
        <v>1613</v>
      </c>
      <c r="F60" s="429"/>
      <c r="G60" s="429"/>
      <c r="H60" s="429"/>
      <c r="I60" s="429"/>
      <c r="J60" s="429"/>
      <c r="K60" s="429"/>
      <c r="L60" s="429"/>
      <c r="M60" s="186" t="s">
        <v>204</v>
      </c>
      <c r="N60" s="434" t="s">
        <v>591</v>
      </c>
      <c r="O60" s="273" t="s">
        <v>1614</v>
      </c>
      <c r="P60" s="162" t="s">
        <v>1643</v>
      </c>
      <c r="Q60" s="271" t="s">
        <v>187</v>
      </c>
      <c r="R60" s="434"/>
      <c r="S60" s="434"/>
      <c r="T60" s="59"/>
    </row>
    <row r="61" spans="3:20">
      <c r="C61" s="260">
        <f t="shared" si="0"/>
        <v>45</v>
      </c>
      <c r="D61" s="71"/>
      <c r="E61" s="269" t="s">
        <v>1616</v>
      </c>
      <c r="F61" s="429"/>
      <c r="G61" s="429"/>
      <c r="H61" s="429"/>
      <c r="I61" s="429"/>
      <c r="J61" s="429"/>
      <c r="K61" s="429"/>
      <c r="L61" s="429"/>
      <c r="M61" s="186" t="s">
        <v>204</v>
      </c>
      <c r="N61" s="434" t="s">
        <v>591</v>
      </c>
      <c r="O61" s="273" t="s">
        <v>1617</v>
      </c>
      <c r="P61" s="162" t="s">
        <v>1644</v>
      </c>
      <c r="Q61" s="271" t="s">
        <v>187</v>
      </c>
      <c r="R61" s="434"/>
      <c r="S61" s="434"/>
      <c r="T61" s="59"/>
    </row>
    <row r="62" spans="3:20">
      <c r="C62" s="260">
        <f t="shared" si="0"/>
        <v>46</v>
      </c>
      <c r="D62" s="604" t="str">
        <f ca="1">"追加グループ("&amp;COUNTA(D$16:INDEX(D:D,ROW()-1))+1&amp;")"</f>
        <v>追加グループ(16)</v>
      </c>
      <c r="E62" s="605"/>
      <c r="F62" s="605"/>
      <c r="G62" s="605"/>
      <c r="H62" s="605"/>
      <c r="I62" s="605"/>
      <c r="J62" s="605"/>
      <c r="K62" s="605"/>
      <c r="L62" s="605"/>
      <c r="M62" s="606"/>
      <c r="N62" s="267"/>
      <c r="O62" s="268"/>
      <c r="P62" s="267" t="s">
        <v>153</v>
      </c>
      <c r="Q62" s="267" t="s">
        <v>187</v>
      </c>
      <c r="R62" s="267"/>
      <c r="S62" s="267"/>
      <c r="T62" s="59"/>
    </row>
    <row r="63" spans="3:20">
      <c r="C63" s="260">
        <f t="shared" ref="C63:C143" si="1">ROW()-16</f>
        <v>47</v>
      </c>
      <c r="D63" s="70"/>
      <c r="E63" s="269" t="s">
        <v>1613</v>
      </c>
      <c r="F63" s="429"/>
      <c r="G63" s="429"/>
      <c r="H63" s="429"/>
      <c r="I63" s="429"/>
      <c r="J63" s="429"/>
      <c r="K63" s="429"/>
      <c r="L63" s="429"/>
      <c r="M63" s="186" t="s">
        <v>204</v>
      </c>
      <c r="N63" s="434" t="s">
        <v>591</v>
      </c>
      <c r="O63" s="273" t="s">
        <v>1614</v>
      </c>
      <c r="P63" s="162" t="s">
        <v>1645</v>
      </c>
      <c r="Q63" s="271" t="s">
        <v>187</v>
      </c>
      <c r="R63" s="434"/>
      <c r="S63" s="434"/>
      <c r="T63" s="59"/>
    </row>
    <row r="64" spans="3:20">
      <c r="C64" s="260">
        <f t="shared" si="1"/>
        <v>48</v>
      </c>
      <c r="D64" s="71"/>
      <c r="E64" s="269" t="s">
        <v>1616</v>
      </c>
      <c r="F64" s="429"/>
      <c r="G64" s="429"/>
      <c r="H64" s="429"/>
      <c r="I64" s="429"/>
      <c r="J64" s="429"/>
      <c r="K64" s="429"/>
      <c r="L64" s="429"/>
      <c r="M64" s="186" t="s">
        <v>204</v>
      </c>
      <c r="N64" s="434" t="s">
        <v>591</v>
      </c>
      <c r="O64" s="273" t="s">
        <v>1617</v>
      </c>
      <c r="P64" s="162" t="s">
        <v>1646</v>
      </c>
      <c r="Q64" s="271" t="s">
        <v>187</v>
      </c>
      <c r="R64" s="434"/>
      <c r="S64" s="434"/>
      <c r="T64" s="59"/>
    </row>
    <row r="65" spans="3:20">
      <c r="C65" s="260">
        <f t="shared" si="1"/>
        <v>49</v>
      </c>
      <c r="D65" s="604" t="str">
        <f ca="1">"追加グループ("&amp;COUNTA(D$16:INDEX(D:D,ROW()-1))+1&amp;")"</f>
        <v>追加グループ(17)</v>
      </c>
      <c r="E65" s="605"/>
      <c r="F65" s="605"/>
      <c r="G65" s="605"/>
      <c r="H65" s="605"/>
      <c r="I65" s="605"/>
      <c r="J65" s="605"/>
      <c r="K65" s="605"/>
      <c r="L65" s="605"/>
      <c r="M65" s="606"/>
      <c r="N65" s="267"/>
      <c r="O65" s="268"/>
      <c r="P65" s="267" t="s">
        <v>153</v>
      </c>
      <c r="Q65" s="267" t="s">
        <v>187</v>
      </c>
      <c r="R65" s="267"/>
      <c r="S65" s="267"/>
      <c r="T65" s="59"/>
    </row>
    <row r="66" spans="3:20">
      <c r="C66" s="260">
        <f t="shared" si="1"/>
        <v>50</v>
      </c>
      <c r="D66" s="70"/>
      <c r="E66" s="269" t="s">
        <v>1613</v>
      </c>
      <c r="F66" s="429"/>
      <c r="G66" s="429"/>
      <c r="H66" s="429"/>
      <c r="I66" s="429"/>
      <c r="J66" s="429"/>
      <c r="K66" s="429"/>
      <c r="L66" s="429"/>
      <c r="M66" s="186" t="s">
        <v>204</v>
      </c>
      <c r="N66" s="434" t="s">
        <v>591</v>
      </c>
      <c r="O66" s="273" t="s">
        <v>1614</v>
      </c>
      <c r="P66" s="162" t="s">
        <v>1647</v>
      </c>
      <c r="Q66" s="271" t="s">
        <v>187</v>
      </c>
      <c r="R66" s="434"/>
      <c r="S66" s="434"/>
      <c r="T66" s="59"/>
    </row>
    <row r="67" spans="3:20">
      <c r="C67" s="260">
        <f t="shared" si="1"/>
        <v>51</v>
      </c>
      <c r="D67" s="71"/>
      <c r="E67" s="269" t="s">
        <v>1616</v>
      </c>
      <c r="F67" s="429"/>
      <c r="G67" s="429"/>
      <c r="H67" s="429"/>
      <c r="I67" s="429"/>
      <c r="J67" s="429"/>
      <c r="K67" s="429"/>
      <c r="L67" s="429"/>
      <c r="M67" s="186" t="s">
        <v>204</v>
      </c>
      <c r="N67" s="434" t="s">
        <v>591</v>
      </c>
      <c r="O67" s="273" t="s">
        <v>1617</v>
      </c>
      <c r="P67" s="162" t="s">
        <v>1648</v>
      </c>
      <c r="Q67" s="271" t="s">
        <v>187</v>
      </c>
      <c r="R67" s="434"/>
      <c r="S67" s="434"/>
      <c r="T67" s="59"/>
    </row>
    <row r="68" spans="3:20">
      <c r="C68" s="260">
        <f t="shared" si="1"/>
        <v>52</v>
      </c>
      <c r="D68" s="604" t="str">
        <f ca="1">"追加グループ("&amp;COUNTA(D$16:INDEX(D:D,ROW()-1))+1&amp;")"</f>
        <v>追加グループ(18)</v>
      </c>
      <c r="E68" s="605"/>
      <c r="F68" s="605"/>
      <c r="G68" s="605"/>
      <c r="H68" s="605"/>
      <c r="I68" s="605"/>
      <c r="J68" s="605"/>
      <c r="K68" s="605"/>
      <c r="L68" s="605"/>
      <c r="M68" s="606"/>
      <c r="N68" s="267"/>
      <c r="O68" s="268"/>
      <c r="P68" s="267" t="s">
        <v>153</v>
      </c>
      <c r="Q68" s="267" t="s">
        <v>187</v>
      </c>
      <c r="R68" s="267"/>
      <c r="S68" s="267"/>
      <c r="T68" s="59"/>
    </row>
    <row r="69" spans="3:20">
      <c r="C69" s="260">
        <f t="shared" si="1"/>
        <v>53</v>
      </c>
      <c r="D69" s="70"/>
      <c r="E69" s="269" t="s">
        <v>1613</v>
      </c>
      <c r="F69" s="429"/>
      <c r="G69" s="429"/>
      <c r="H69" s="429"/>
      <c r="I69" s="429"/>
      <c r="J69" s="429"/>
      <c r="K69" s="429"/>
      <c r="L69" s="429"/>
      <c r="M69" s="186" t="s">
        <v>204</v>
      </c>
      <c r="N69" s="434" t="s">
        <v>591</v>
      </c>
      <c r="O69" s="273" t="s">
        <v>1614</v>
      </c>
      <c r="P69" s="162" t="s">
        <v>1649</v>
      </c>
      <c r="Q69" s="271" t="s">
        <v>187</v>
      </c>
      <c r="R69" s="434"/>
      <c r="S69" s="434"/>
      <c r="T69" s="59"/>
    </row>
    <row r="70" spans="3:20">
      <c r="C70" s="260">
        <f t="shared" si="1"/>
        <v>54</v>
      </c>
      <c r="D70" s="71"/>
      <c r="E70" s="269" t="s">
        <v>1616</v>
      </c>
      <c r="F70" s="429"/>
      <c r="G70" s="429"/>
      <c r="H70" s="429"/>
      <c r="I70" s="429"/>
      <c r="J70" s="429"/>
      <c r="K70" s="429"/>
      <c r="L70" s="429"/>
      <c r="M70" s="186" t="s">
        <v>204</v>
      </c>
      <c r="N70" s="434" t="s">
        <v>591</v>
      </c>
      <c r="O70" s="273" t="s">
        <v>1617</v>
      </c>
      <c r="P70" s="162" t="s">
        <v>1650</v>
      </c>
      <c r="Q70" s="271" t="s">
        <v>187</v>
      </c>
      <c r="R70" s="434"/>
      <c r="S70" s="434"/>
      <c r="T70" s="59"/>
    </row>
    <row r="71" spans="3:20">
      <c r="C71" s="260">
        <f t="shared" si="1"/>
        <v>55</v>
      </c>
      <c r="D71" s="604" t="str">
        <f ca="1">"追加グループ("&amp;COUNTA(D$16:INDEX(D:D,ROW()-1))+1&amp;")"</f>
        <v>追加グループ(19)</v>
      </c>
      <c r="E71" s="605"/>
      <c r="F71" s="605"/>
      <c r="G71" s="605"/>
      <c r="H71" s="605"/>
      <c r="I71" s="605"/>
      <c r="J71" s="605"/>
      <c r="K71" s="605"/>
      <c r="L71" s="605"/>
      <c r="M71" s="606"/>
      <c r="N71" s="267"/>
      <c r="O71" s="268"/>
      <c r="P71" s="267" t="s">
        <v>153</v>
      </c>
      <c r="Q71" s="267" t="s">
        <v>187</v>
      </c>
      <c r="R71" s="267"/>
      <c r="S71" s="267"/>
      <c r="T71" s="59"/>
    </row>
    <row r="72" spans="3:20">
      <c r="C72" s="260">
        <f t="shared" si="1"/>
        <v>56</v>
      </c>
      <c r="D72" s="70"/>
      <c r="E72" s="269" t="s">
        <v>1613</v>
      </c>
      <c r="F72" s="429"/>
      <c r="G72" s="429"/>
      <c r="H72" s="429"/>
      <c r="I72" s="429"/>
      <c r="J72" s="429"/>
      <c r="K72" s="429"/>
      <c r="L72" s="429"/>
      <c r="M72" s="186" t="s">
        <v>204</v>
      </c>
      <c r="N72" s="434" t="s">
        <v>591</v>
      </c>
      <c r="O72" s="273" t="s">
        <v>1614</v>
      </c>
      <c r="P72" s="162" t="s">
        <v>1651</v>
      </c>
      <c r="Q72" s="271" t="s">
        <v>187</v>
      </c>
      <c r="R72" s="434"/>
      <c r="S72" s="434"/>
      <c r="T72" s="59"/>
    </row>
    <row r="73" spans="3:20">
      <c r="C73" s="260">
        <f t="shared" si="1"/>
        <v>57</v>
      </c>
      <c r="D73" s="71"/>
      <c r="E73" s="269" t="s">
        <v>1625</v>
      </c>
      <c r="F73" s="429"/>
      <c r="G73" s="429"/>
      <c r="H73" s="429"/>
      <c r="I73" s="429"/>
      <c r="J73" s="429"/>
      <c r="K73" s="429"/>
      <c r="L73" s="429"/>
      <c r="M73" s="186" t="s">
        <v>204</v>
      </c>
      <c r="N73" s="434" t="s">
        <v>591</v>
      </c>
      <c r="O73" s="273" t="s">
        <v>1617</v>
      </c>
      <c r="P73" s="162" t="s">
        <v>1652</v>
      </c>
      <c r="Q73" s="271" t="s">
        <v>187</v>
      </c>
      <c r="R73" s="434"/>
      <c r="S73" s="434"/>
      <c r="T73" s="59"/>
    </row>
    <row r="74" spans="3:20">
      <c r="C74" s="260">
        <f t="shared" si="1"/>
        <v>58</v>
      </c>
      <c r="D74" s="604" t="str">
        <f ca="1">"追加グループ("&amp;COUNTA(D$16:INDEX(D:D,ROW()-1))+1&amp;")"</f>
        <v>追加グループ(20)</v>
      </c>
      <c r="E74" s="605"/>
      <c r="F74" s="605"/>
      <c r="G74" s="605"/>
      <c r="H74" s="605"/>
      <c r="I74" s="605"/>
      <c r="J74" s="605"/>
      <c r="K74" s="605"/>
      <c r="L74" s="605"/>
      <c r="M74" s="606"/>
      <c r="N74" s="267"/>
      <c r="O74" s="268"/>
      <c r="P74" s="267" t="s">
        <v>153</v>
      </c>
      <c r="Q74" s="267" t="s">
        <v>187</v>
      </c>
      <c r="R74" s="267"/>
      <c r="S74" s="267"/>
      <c r="T74" s="59"/>
    </row>
    <row r="75" spans="3:20">
      <c r="C75" s="260">
        <f t="shared" si="1"/>
        <v>59</v>
      </c>
      <c r="D75" s="70"/>
      <c r="E75" s="269" t="s">
        <v>1613</v>
      </c>
      <c r="F75" s="429"/>
      <c r="G75" s="429"/>
      <c r="H75" s="429"/>
      <c r="I75" s="429"/>
      <c r="J75" s="429"/>
      <c r="K75" s="429"/>
      <c r="L75" s="429"/>
      <c r="M75" s="186" t="s">
        <v>204</v>
      </c>
      <c r="N75" s="434" t="s">
        <v>591</v>
      </c>
      <c r="O75" s="273" t="s">
        <v>1614</v>
      </c>
      <c r="P75" s="162" t="s">
        <v>1653</v>
      </c>
      <c r="Q75" s="271" t="s">
        <v>187</v>
      </c>
      <c r="R75" s="434"/>
      <c r="S75" s="434"/>
      <c r="T75" s="59"/>
    </row>
    <row r="76" spans="3:20">
      <c r="C76" s="260">
        <f t="shared" si="1"/>
        <v>60</v>
      </c>
      <c r="D76" s="71"/>
      <c r="E76" s="269" t="s">
        <v>1616</v>
      </c>
      <c r="F76" s="429"/>
      <c r="G76" s="429"/>
      <c r="H76" s="429"/>
      <c r="I76" s="429"/>
      <c r="J76" s="429"/>
      <c r="K76" s="429"/>
      <c r="L76" s="429"/>
      <c r="M76" s="186" t="s">
        <v>204</v>
      </c>
      <c r="N76" s="434" t="s">
        <v>591</v>
      </c>
      <c r="O76" s="273" t="s">
        <v>1617</v>
      </c>
      <c r="P76" s="162" t="s">
        <v>1654</v>
      </c>
      <c r="Q76" s="271" t="s">
        <v>187</v>
      </c>
      <c r="R76" s="434"/>
      <c r="S76" s="434"/>
      <c r="T76" s="59"/>
    </row>
    <row r="77" spans="3:20">
      <c r="C77" s="260">
        <f t="shared" si="1"/>
        <v>61</v>
      </c>
      <c r="D77" s="604" t="str">
        <f ca="1">"追加グループ("&amp;COUNTA(D$16:INDEX(D:D,ROW()-1))+1&amp;")"</f>
        <v>追加グループ(21)</v>
      </c>
      <c r="E77" s="605"/>
      <c r="F77" s="605"/>
      <c r="G77" s="605"/>
      <c r="H77" s="605"/>
      <c r="I77" s="605"/>
      <c r="J77" s="605"/>
      <c r="K77" s="605"/>
      <c r="L77" s="605"/>
      <c r="M77" s="606"/>
      <c r="N77" s="267"/>
      <c r="O77" s="268"/>
      <c r="P77" s="267" t="s">
        <v>153</v>
      </c>
      <c r="Q77" s="267" t="s">
        <v>187</v>
      </c>
      <c r="R77" s="267"/>
      <c r="S77" s="267"/>
      <c r="T77" s="59"/>
    </row>
    <row r="78" spans="3:20">
      <c r="C78" s="260">
        <f t="shared" si="1"/>
        <v>62</v>
      </c>
      <c r="D78" s="70"/>
      <c r="E78" s="269" t="s">
        <v>1613</v>
      </c>
      <c r="F78" s="429"/>
      <c r="G78" s="429"/>
      <c r="H78" s="429"/>
      <c r="I78" s="429"/>
      <c r="J78" s="429"/>
      <c r="K78" s="429"/>
      <c r="L78" s="429"/>
      <c r="M78" s="186" t="s">
        <v>204</v>
      </c>
      <c r="N78" s="434" t="s">
        <v>591</v>
      </c>
      <c r="O78" s="273" t="s">
        <v>1614</v>
      </c>
      <c r="P78" s="162" t="s">
        <v>1655</v>
      </c>
      <c r="Q78" s="271" t="s">
        <v>187</v>
      </c>
      <c r="R78" s="434"/>
      <c r="S78" s="434"/>
      <c r="T78" s="59"/>
    </row>
    <row r="79" spans="3:20">
      <c r="C79" s="260">
        <f t="shared" si="1"/>
        <v>63</v>
      </c>
      <c r="D79" s="71"/>
      <c r="E79" s="269" t="s">
        <v>1616</v>
      </c>
      <c r="F79" s="429"/>
      <c r="G79" s="429"/>
      <c r="H79" s="429"/>
      <c r="I79" s="429"/>
      <c r="J79" s="429"/>
      <c r="K79" s="429"/>
      <c r="L79" s="429"/>
      <c r="M79" s="186" t="s">
        <v>204</v>
      </c>
      <c r="N79" s="434" t="s">
        <v>591</v>
      </c>
      <c r="O79" s="273" t="s">
        <v>1617</v>
      </c>
      <c r="P79" s="162" t="s">
        <v>1656</v>
      </c>
      <c r="Q79" s="271" t="s">
        <v>187</v>
      </c>
      <c r="R79" s="434"/>
      <c r="S79" s="434"/>
      <c r="T79" s="59"/>
    </row>
    <row r="80" spans="3:20">
      <c r="C80" s="260">
        <f t="shared" si="1"/>
        <v>64</v>
      </c>
      <c r="D80" s="604" t="str">
        <f ca="1">"追加グループ("&amp;COUNTA(D$16:INDEX(D:D,ROW()-1))+1&amp;")"</f>
        <v>追加グループ(22)</v>
      </c>
      <c r="E80" s="605"/>
      <c r="F80" s="605"/>
      <c r="G80" s="605"/>
      <c r="H80" s="605"/>
      <c r="I80" s="605"/>
      <c r="J80" s="605"/>
      <c r="K80" s="605"/>
      <c r="L80" s="605"/>
      <c r="M80" s="606"/>
      <c r="N80" s="267"/>
      <c r="O80" s="268"/>
      <c r="P80" s="267" t="s">
        <v>153</v>
      </c>
      <c r="Q80" s="267" t="s">
        <v>187</v>
      </c>
      <c r="R80" s="267"/>
      <c r="S80" s="267"/>
      <c r="T80" s="59"/>
    </row>
    <row r="81" spans="3:20">
      <c r="C81" s="260">
        <f t="shared" si="1"/>
        <v>65</v>
      </c>
      <c r="D81" s="70"/>
      <c r="E81" s="269" t="s">
        <v>1613</v>
      </c>
      <c r="F81" s="429"/>
      <c r="G81" s="429"/>
      <c r="H81" s="429"/>
      <c r="I81" s="429"/>
      <c r="J81" s="429"/>
      <c r="K81" s="429"/>
      <c r="L81" s="429"/>
      <c r="M81" s="186" t="s">
        <v>204</v>
      </c>
      <c r="N81" s="434" t="s">
        <v>591</v>
      </c>
      <c r="O81" s="273" t="s">
        <v>1614</v>
      </c>
      <c r="P81" s="162" t="s">
        <v>1657</v>
      </c>
      <c r="Q81" s="271" t="s">
        <v>187</v>
      </c>
      <c r="R81" s="434"/>
      <c r="S81" s="434"/>
      <c r="T81" s="59"/>
    </row>
    <row r="82" spans="3:20">
      <c r="C82" s="260">
        <f t="shared" si="1"/>
        <v>66</v>
      </c>
      <c r="D82" s="71"/>
      <c r="E82" s="269" t="s">
        <v>1616</v>
      </c>
      <c r="F82" s="429"/>
      <c r="G82" s="429"/>
      <c r="H82" s="429"/>
      <c r="I82" s="429"/>
      <c r="J82" s="429"/>
      <c r="K82" s="429"/>
      <c r="L82" s="429"/>
      <c r="M82" s="186" t="s">
        <v>204</v>
      </c>
      <c r="N82" s="434" t="s">
        <v>591</v>
      </c>
      <c r="O82" s="273" t="s">
        <v>1617</v>
      </c>
      <c r="P82" s="162" t="s">
        <v>1658</v>
      </c>
      <c r="Q82" s="271" t="s">
        <v>187</v>
      </c>
      <c r="R82" s="434"/>
      <c r="S82" s="434"/>
      <c r="T82" s="59"/>
    </row>
    <row r="83" spans="3:20">
      <c r="C83" s="260">
        <f t="shared" si="1"/>
        <v>67</v>
      </c>
      <c r="D83" s="604" t="str">
        <f ca="1">"追加グループ("&amp;COUNTA(D$16:INDEX(D:D,ROW()-1))+1&amp;")"</f>
        <v>追加グループ(23)</v>
      </c>
      <c r="E83" s="605"/>
      <c r="F83" s="605"/>
      <c r="G83" s="605"/>
      <c r="H83" s="605"/>
      <c r="I83" s="605"/>
      <c r="J83" s="605"/>
      <c r="K83" s="605"/>
      <c r="L83" s="605"/>
      <c r="M83" s="606"/>
      <c r="N83" s="267"/>
      <c r="O83" s="268"/>
      <c r="P83" s="267" t="s">
        <v>153</v>
      </c>
      <c r="Q83" s="267" t="s">
        <v>187</v>
      </c>
      <c r="R83" s="267"/>
      <c r="S83" s="267"/>
      <c r="T83" s="59"/>
    </row>
    <row r="84" spans="3:20">
      <c r="C84" s="260">
        <f t="shared" si="1"/>
        <v>68</v>
      </c>
      <c r="D84" s="70"/>
      <c r="E84" s="269" t="s">
        <v>1613</v>
      </c>
      <c r="F84" s="429"/>
      <c r="G84" s="429"/>
      <c r="H84" s="429"/>
      <c r="I84" s="429"/>
      <c r="J84" s="429"/>
      <c r="K84" s="429"/>
      <c r="L84" s="429"/>
      <c r="M84" s="186" t="s">
        <v>204</v>
      </c>
      <c r="N84" s="434" t="s">
        <v>591</v>
      </c>
      <c r="O84" s="273" t="s">
        <v>1614</v>
      </c>
      <c r="P84" s="162" t="s">
        <v>1659</v>
      </c>
      <c r="Q84" s="271" t="s">
        <v>187</v>
      </c>
      <c r="R84" s="434"/>
      <c r="S84" s="434"/>
      <c r="T84" s="59"/>
    </row>
    <row r="85" spans="3:20">
      <c r="C85" s="260">
        <f t="shared" si="1"/>
        <v>69</v>
      </c>
      <c r="D85" s="71"/>
      <c r="E85" s="269" t="s">
        <v>1616</v>
      </c>
      <c r="F85" s="429"/>
      <c r="G85" s="429"/>
      <c r="H85" s="429"/>
      <c r="I85" s="429"/>
      <c r="J85" s="429"/>
      <c r="K85" s="429"/>
      <c r="L85" s="429"/>
      <c r="M85" s="186" t="s">
        <v>204</v>
      </c>
      <c r="N85" s="434" t="s">
        <v>591</v>
      </c>
      <c r="O85" s="273" t="s">
        <v>1617</v>
      </c>
      <c r="P85" s="162" t="s">
        <v>1660</v>
      </c>
      <c r="Q85" s="271" t="s">
        <v>187</v>
      </c>
      <c r="R85" s="434"/>
      <c r="S85" s="434"/>
      <c r="T85" s="59"/>
    </row>
    <row r="86" spans="3:20">
      <c r="C86" s="260">
        <f t="shared" si="1"/>
        <v>70</v>
      </c>
      <c r="D86" s="604" t="str">
        <f ca="1">"追加グループ("&amp;COUNTA(D$16:INDEX(D:D,ROW()-1))+1&amp;")"</f>
        <v>追加グループ(24)</v>
      </c>
      <c r="E86" s="605"/>
      <c r="F86" s="605"/>
      <c r="G86" s="605"/>
      <c r="H86" s="605"/>
      <c r="I86" s="605"/>
      <c r="J86" s="605"/>
      <c r="K86" s="605"/>
      <c r="L86" s="605"/>
      <c r="M86" s="606"/>
      <c r="N86" s="267"/>
      <c r="O86" s="268"/>
      <c r="P86" s="267" t="s">
        <v>153</v>
      </c>
      <c r="Q86" s="267" t="s">
        <v>187</v>
      </c>
      <c r="R86" s="267"/>
      <c r="S86" s="267"/>
      <c r="T86" s="59"/>
    </row>
    <row r="87" spans="3:20">
      <c r="C87" s="260">
        <f t="shared" si="1"/>
        <v>71</v>
      </c>
      <c r="D87" s="70"/>
      <c r="E87" s="269" t="s">
        <v>1613</v>
      </c>
      <c r="F87" s="429"/>
      <c r="G87" s="429"/>
      <c r="H87" s="429"/>
      <c r="I87" s="429"/>
      <c r="J87" s="429"/>
      <c r="K87" s="429"/>
      <c r="L87" s="429"/>
      <c r="M87" s="186" t="s">
        <v>204</v>
      </c>
      <c r="N87" s="434" t="s">
        <v>591</v>
      </c>
      <c r="O87" s="273" t="s">
        <v>1614</v>
      </c>
      <c r="P87" s="162" t="s">
        <v>1661</v>
      </c>
      <c r="Q87" s="271" t="s">
        <v>187</v>
      </c>
      <c r="R87" s="434"/>
      <c r="S87" s="434"/>
      <c r="T87" s="59"/>
    </row>
    <row r="88" spans="3:20">
      <c r="C88" s="260">
        <f t="shared" si="1"/>
        <v>72</v>
      </c>
      <c r="D88" s="71"/>
      <c r="E88" s="269" t="s">
        <v>1616</v>
      </c>
      <c r="F88" s="429"/>
      <c r="G88" s="429"/>
      <c r="H88" s="429"/>
      <c r="I88" s="429"/>
      <c r="J88" s="429"/>
      <c r="K88" s="429"/>
      <c r="L88" s="429"/>
      <c r="M88" s="186" t="s">
        <v>204</v>
      </c>
      <c r="N88" s="434" t="s">
        <v>591</v>
      </c>
      <c r="O88" s="273" t="s">
        <v>1617</v>
      </c>
      <c r="P88" s="162" t="s">
        <v>1662</v>
      </c>
      <c r="Q88" s="271" t="s">
        <v>187</v>
      </c>
      <c r="R88" s="434"/>
      <c r="S88" s="434"/>
      <c r="T88" s="59"/>
    </row>
    <row r="89" spans="3:20">
      <c r="C89" s="260">
        <f t="shared" si="1"/>
        <v>73</v>
      </c>
      <c r="D89" s="604" t="str">
        <f ca="1">"追加グループ("&amp;COUNTA(D$16:INDEX(D:D,ROW()-1))+1&amp;")"</f>
        <v>追加グループ(25)</v>
      </c>
      <c r="E89" s="605"/>
      <c r="F89" s="605"/>
      <c r="G89" s="605"/>
      <c r="H89" s="605"/>
      <c r="I89" s="605"/>
      <c r="J89" s="605"/>
      <c r="K89" s="605"/>
      <c r="L89" s="605"/>
      <c r="M89" s="606"/>
      <c r="N89" s="267"/>
      <c r="O89" s="268"/>
      <c r="P89" s="267" t="s">
        <v>153</v>
      </c>
      <c r="Q89" s="267" t="s">
        <v>187</v>
      </c>
      <c r="R89" s="267"/>
      <c r="S89" s="267"/>
      <c r="T89" s="59"/>
    </row>
    <row r="90" spans="3:20">
      <c r="C90" s="260">
        <f t="shared" si="1"/>
        <v>74</v>
      </c>
      <c r="D90" s="70"/>
      <c r="E90" s="269" t="s">
        <v>1613</v>
      </c>
      <c r="F90" s="429"/>
      <c r="G90" s="429"/>
      <c r="H90" s="429"/>
      <c r="I90" s="429"/>
      <c r="J90" s="429"/>
      <c r="K90" s="429"/>
      <c r="L90" s="429"/>
      <c r="M90" s="186" t="s">
        <v>204</v>
      </c>
      <c r="N90" s="434" t="s">
        <v>591</v>
      </c>
      <c r="O90" s="273" t="s">
        <v>1614</v>
      </c>
      <c r="P90" s="162" t="s">
        <v>1663</v>
      </c>
      <c r="Q90" s="271" t="s">
        <v>187</v>
      </c>
      <c r="R90" s="434"/>
      <c r="S90" s="434"/>
      <c r="T90" s="59"/>
    </row>
    <row r="91" spans="3:20">
      <c r="C91" s="260">
        <f t="shared" si="1"/>
        <v>75</v>
      </c>
      <c r="D91" s="71"/>
      <c r="E91" s="269" t="s">
        <v>1616</v>
      </c>
      <c r="F91" s="429"/>
      <c r="G91" s="429"/>
      <c r="H91" s="429"/>
      <c r="I91" s="429"/>
      <c r="J91" s="429"/>
      <c r="K91" s="429"/>
      <c r="L91" s="429"/>
      <c r="M91" s="186" t="s">
        <v>204</v>
      </c>
      <c r="N91" s="434" t="s">
        <v>591</v>
      </c>
      <c r="O91" s="273" t="s">
        <v>1617</v>
      </c>
      <c r="P91" s="162" t="s">
        <v>1664</v>
      </c>
      <c r="Q91" s="271" t="s">
        <v>187</v>
      </c>
      <c r="R91" s="434"/>
      <c r="S91" s="434"/>
      <c r="T91" s="59"/>
    </row>
    <row r="92" spans="3:20">
      <c r="C92" s="260">
        <f t="shared" si="1"/>
        <v>76</v>
      </c>
      <c r="D92" s="604" t="str">
        <f ca="1">"追加グループ("&amp;COUNTA(D$16:INDEX(D:D,ROW()-1))+1&amp;")"</f>
        <v>追加グループ(26)</v>
      </c>
      <c r="E92" s="605"/>
      <c r="F92" s="605"/>
      <c r="G92" s="605"/>
      <c r="H92" s="605"/>
      <c r="I92" s="605"/>
      <c r="J92" s="605"/>
      <c r="K92" s="605"/>
      <c r="L92" s="605"/>
      <c r="M92" s="606"/>
      <c r="N92" s="267"/>
      <c r="O92" s="268"/>
      <c r="P92" s="267" t="s">
        <v>153</v>
      </c>
      <c r="Q92" s="267" t="s">
        <v>187</v>
      </c>
      <c r="R92" s="267"/>
      <c r="S92" s="267"/>
      <c r="T92" s="59"/>
    </row>
    <row r="93" spans="3:20">
      <c r="C93" s="260">
        <f t="shared" si="1"/>
        <v>77</v>
      </c>
      <c r="D93" s="70"/>
      <c r="E93" s="269" t="s">
        <v>1613</v>
      </c>
      <c r="F93" s="429"/>
      <c r="G93" s="429"/>
      <c r="H93" s="429"/>
      <c r="I93" s="429"/>
      <c r="J93" s="429"/>
      <c r="K93" s="429"/>
      <c r="L93" s="429"/>
      <c r="M93" s="186" t="s">
        <v>204</v>
      </c>
      <c r="N93" s="434" t="s">
        <v>591</v>
      </c>
      <c r="O93" s="273" t="s">
        <v>1614</v>
      </c>
      <c r="P93" s="162" t="s">
        <v>1665</v>
      </c>
      <c r="Q93" s="271" t="s">
        <v>187</v>
      </c>
      <c r="R93" s="434"/>
      <c r="S93" s="434"/>
      <c r="T93" s="59"/>
    </row>
    <row r="94" spans="3:20">
      <c r="C94" s="260">
        <f t="shared" si="1"/>
        <v>78</v>
      </c>
      <c r="D94" s="71"/>
      <c r="E94" s="269" t="s">
        <v>1616</v>
      </c>
      <c r="F94" s="429"/>
      <c r="G94" s="429"/>
      <c r="H94" s="429"/>
      <c r="I94" s="429"/>
      <c r="J94" s="429"/>
      <c r="K94" s="429"/>
      <c r="L94" s="429"/>
      <c r="M94" s="186" t="s">
        <v>204</v>
      </c>
      <c r="N94" s="434" t="s">
        <v>591</v>
      </c>
      <c r="O94" s="273" t="s">
        <v>1617</v>
      </c>
      <c r="P94" s="162" t="s">
        <v>1666</v>
      </c>
      <c r="Q94" s="271" t="s">
        <v>187</v>
      </c>
      <c r="R94" s="434"/>
      <c r="S94" s="434"/>
      <c r="T94" s="59"/>
    </row>
    <row r="95" spans="3:20">
      <c r="C95" s="260">
        <f t="shared" si="1"/>
        <v>79</v>
      </c>
      <c r="D95" s="604" t="str">
        <f ca="1">"追加グループ("&amp;COUNTA(D$16:INDEX(D:D,ROW()-1))+1&amp;")"</f>
        <v>追加グループ(27)</v>
      </c>
      <c r="E95" s="605"/>
      <c r="F95" s="605"/>
      <c r="G95" s="605"/>
      <c r="H95" s="605"/>
      <c r="I95" s="605"/>
      <c r="J95" s="605"/>
      <c r="K95" s="605"/>
      <c r="L95" s="605"/>
      <c r="M95" s="606"/>
      <c r="N95" s="267"/>
      <c r="O95" s="268"/>
      <c r="P95" s="267" t="s">
        <v>153</v>
      </c>
      <c r="Q95" s="267" t="s">
        <v>187</v>
      </c>
      <c r="R95" s="267"/>
      <c r="S95" s="267"/>
      <c r="T95" s="59"/>
    </row>
    <row r="96" spans="3:20">
      <c r="C96" s="260">
        <f t="shared" si="1"/>
        <v>80</v>
      </c>
      <c r="D96" s="70"/>
      <c r="E96" s="269" t="s">
        <v>1613</v>
      </c>
      <c r="F96" s="429"/>
      <c r="G96" s="429"/>
      <c r="H96" s="429"/>
      <c r="I96" s="429"/>
      <c r="J96" s="429"/>
      <c r="K96" s="429"/>
      <c r="L96" s="429"/>
      <c r="M96" s="186" t="s">
        <v>204</v>
      </c>
      <c r="N96" s="434" t="s">
        <v>591</v>
      </c>
      <c r="O96" s="273" t="s">
        <v>1614</v>
      </c>
      <c r="P96" s="162" t="s">
        <v>1667</v>
      </c>
      <c r="Q96" s="271" t="s">
        <v>187</v>
      </c>
      <c r="R96" s="434"/>
      <c r="S96" s="434"/>
      <c r="T96" s="59"/>
    </row>
    <row r="97" spans="3:20">
      <c r="C97" s="260">
        <f t="shared" si="1"/>
        <v>81</v>
      </c>
      <c r="D97" s="71"/>
      <c r="E97" s="269" t="s">
        <v>1616</v>
      </c>
      <c r="F97" s="429"/>
      <c r="G97" s="429"/>
      <c r="H97" s="429"/>
      <c r="I97" s="429"/>
      <c r="J97" s="429"/>
      <c r="K97" s="429"/>
      <c r="L97" s="429"/>
      <c r="M97" s="186" t="s">
        <v>204</v>
      </c>
      <c r="N97" s="434" t="s">
        <v>591</v>
      </c>
      <c r="O97" s="273" t="s">
        <v>1617</v>
      </c>
      <c r="P97" s="162" t="s">
        <v>1668</v>
      </c>
      <c r="Q97" s="271" t="s">
        <v>187</v>
      </c>
      <c r="R97" s="434"/>
      <c r="S97" s="434"/>
      <c r="T97" s="59"/>
    </row>
    <row r="98" spans="3:20">
      <c r="C98" s="260">
        <f t="shared" si="1"/>
        <v>82</v>
      </c>
      <c r="D98" s="604" t="str">
        <f ca="1">"追加グループ("&amp;COUNTA(D$16:INDEX(D:D,ROW()-1))+1&amp;")"</f>
        <v>追加グループ(28)</v>
      </c>
      <c r="E98" s="605"/>
      <c r="F98" s="605"/>
      <c r="G98" s="605"/>
      <c r="H98" s="605"/>
      <c r="I98" s="605"/>
      <c r="J98" s="605"/>
      <c r="K98" s="605"/>
      <c r="L98" s="605"/>
      <c r="M98" s="606"/>
      <c r="N98" s="267"/>
      <c r="O98" s="268"/>
      <c r="P98" s="267" t="s">
        <v>153</v>
      </c>
      <c r="Q98" s="267" t="s">
        <v>187</v>
      </c>
      <c r="R98" s="267"/>
      <c r="S98" s="267"/>
      <c r="T98" s="59"/>
    </row>
    <row r="99" spans="3:20">
      <c r="C99" s="260">
        <f t="shared" si="1"/>
        <v>83</v>
      </c>
      <c r="D99" s="70"/>
      <c r="E99" s="269" t="s">
        <v>1613</v>
      </c>
      <c r="F99" s="429"/>
      <c r="G99" s="429"/>
      <c r="H99" s="429"/>
      <c r="I99" s="429"/>
      <c r="J99" s="429"/>
      <c r="K99" s="429"/>
      <c r="L99" s="429"/>
      <c r="M99" s="186" t="s">
        <v>204</v>
      </c>
      <c r="N99" s="434" t="s">
        <v>591</v>
      </c>
      <c r="O99" s="273" t="s">
        <v>1614</v>
      </c>
      <c r="P99" s="162" t="s">
        <v>1669</v>
      </c>
      <c r="Q99" s="271" t="s">
        <v>187</v>
      </c>
      <c r="R99" s="434"/>
      <c r="S99" s="434"/>
      <c r="T99" s="59"/>
    </row>
    <row r="100" spans="3:20">
      <c r="C100" s="260">
        <f t="shared" si="1"/>
        <v>84</v>
      </c>
      <c r="D100" s="71"/>
      <c r="E100" s="269" t="s">
        <v>1616</v>
      </c>
      <c r="F100" s="429"/>
      <c r="G100" s="429"/>
      <c r="H100" s="429"/>
      <c r="I100" s="429"/>
      <c r="J100" s="429"/>
      <c r="K100" s="429"/>
      <c r="L100" s="429"/>
      <c r="M100" s="186" t="s">
        <v>204</v>
      </c>
      <c r="N100" s="434" t="s">
        <v>591</v>
      </c>
      <c r="O100" s="273" t="s">
        <v>1617</v>
      </c>
      <c r="P100" s="162" t="s">
        <v>1670</v>
      </c>
      <c r="Q100" s="271" t="s">
        <v>187</v>
      </c>
      <c r="R100" s="434"/>
      <c r="S100" s="434"/>
      <c r="T100" s="59"/>
    </row>
    <row r="101" spans="3:20">
      <c r="C101" s="260">
        <f t="shared" si="1"/>
        <v>85</v>
      </c>
      <c r="D101" s="604" t="str">
        <f ca="1">"追加グループ("&amp;COUNTA(D$16:INDEX(D:D,ROW()-1))+1&amp;")"</f>
        <v>追加グループ(29)</v>
      </c>
      <c r="E101" s="605"/>
      <c r="F101" s="605"/>
      <c r="G101" s="605"/>
      <c r="H101" s="605"/>
      <c r="I101" s="605"/>
      <c r="J101" s="605"/>
      <c r="K101" s="605"/>
      <c r="L101" s="605"/>
      <c r="M101" s="606"/>
      <c r="N101" s="267"/>
      <c r="O101" s="268"/>
      <c r="P101" s="267" t="s">
        <v>153</v>
      </c>
      <c r="Q101" s="267" t="s">
        <v>187</v>
      </c>
      <c r="R101" s="267"/>
      <c r="S101" s="267"/>
      <c r="T101" s="59"/>
    </row>
    <row r="102" spans="3:20">
      <c r="C102" s="260">
        <f t="shared" si="1"/>
        <v>86</v>
      </c>
      <c r="D102" s="70"/>
      <c r="E102" s="269" t="s">
        <v>1613</v>
      </c>
      <c r="F102" s="429"/>
      <c r="G102" s="429"/>
      <c r="H102" s="429"/>
      <c r="I102" s="429"/>
      <c r="J102" s="429"/>
      <c r="K102" s="429"/>
      <c r="L102" s="429"/>
      <c r="M102" s="186" t="s">
        <v>204</v>
      </c>
      <c r="N102" s="434" t="s">
        <v>591</v>
      </c>
      <c r="O102" s="273" t="s">
        <v>1614</v>
      </c>
      <c r="P102" s="162" t="s">
        <v>1671</v>
      </c>
      <c r="Q102" s="271" t="s">
        <v>187</v>
      </c>
      <c r="R102" s="434"/>
      <c r="S102" s="434"/>
      <c r="T102" s="59"/>
    </row>
    <row r="103" spans="3:20">
      <c r="C103" s="260">
        <f t="shared" si="1"/>
        <v>87</v>
      </c>
      <c r="D103" s="71"/>
      <c r="E103" s="269" t="s">
        <v>1616</v>
      </c>
      <c r="F103" s="429"/>
      <c r="G103" s="429"/>
      <c r="H103" s="429"/>
      <c r="I103" s="429"/>
      <c r="J103" s="429"/>
      <c r="K103" s="429"/>
      <c r="L103" s="429"/>
      <c r="M103" s="186" t="s">
        <v>204</v>
      </c>
      <c r="N103" s="434" t="s">
        <v>591</v>
      </c>
      <c r="O103" s="273" t="s">
        <v>1617</v>
      </c>
      <c r="P103" s="162" t="s">
        <v>1672</v>
      </c>
      <c r="Q103" s="271" t="s">
        <v>187</v>
      </c>
      <c r="R103" s="434"/>
      <c r="S103" s="434"/>
      <c r="T103" s="59"/>
    </row>
    <row r="104" spans="3:20">
      <c r="C104" s="260">
        <f t="shared" si="1"/>
        <v>88</v>
      </c>
      <c r="D104" s="604" t="str">
        <f ca="1">"追加グループ("&amp;COUNTA(D$16:INDEX(D:D,ROW()-1))+1&amp;")"</f>
        <v>追加グループ(30)</v>
      </c>
      <c r="E104" s="605"/>
      <c r="F104" s="605"/>
      <c r="G104" s="605"/>
      <c r="H104" s="605"/>
      <c r="I104" s="605"/>
      <c r="J104" s="605"/>
      <c r="K104" s="605"/>
      <c r="L104" s="605"/>
      <c r="M104" s="606"/>
      <c r="N104" s="267"/>
      <c r="O104" s="268"/>
      <c r="P104" s="267" t="s">
        <v>153</v>
      </c>
      <c r="Q104" s="267" t="s">
        <v>187</v>
      </c>
      <c r="R104" s="267"/>
      <c r="S104" s="267"/>
      <c r="T104" s="59"/>
    </row>
    <row r="105" spans="3:20">
      <c r="C105" s="260">
        <f t="shared" si="1"/>
        <v>89</v>
      </c>
      <c r="D105" s="70"/>
      <c r="E105" s="269" t="s">
        <v>1613</v>
      </c>
      <c r="F105" s="429"/>
      <c r="G105" s="429"/>
      <c r="H105" s="429"/>
      <c r="I105" s="429"/>
      <c r="J105" s="429"/>
      <c r="K105" s="429"/>
      <c r="L105" s="429"/>
      <c r="M105" s="186" t="s">
        <v>204</v>
      </c>
      <c r="N105" s="434" t="s">
        <v>591</v>
      </c>
      <c r="O105" s="273" t="s">
        <v>1614</v>
      </c>
      <c r="P105" s="162" t="s">
        <v>1673</v>
      </c>
      <c r="Q105" s="271" t="s">
        <v>187</v>
      </c>
      <c r="R105" s="434"/>
      <c r="S105" s="434"/>
      <c r="T105" s="59"/>
    </row>
    <row r="106" spans="3:20">
      <c r="C106" s="260">
        <f t="shared" si="1"/>
        <v>90</v>
      </c>
      <c r="D106" s="71"/>
      <c r="E106" s="269" t="s">
        <v>1616</v>
      </c>
      <c r="F106" s="429"/>
      <c r="G106" s="429"/>
      <c r="H106" s="429"/>
      <c r="I106" s="429"/>
      <c r="J106" s="429"/>
      <c r="K106" s="429"/>
      <c r="L106" s="429"/>
      <c r="M106" s="186" t="s">
        <v>204</v>
      </c>
      <c r="N106" s="434" t="s">
        <v>591</v>
      </c>
      <c r="O106" s="273" t="s">
        <v>1617</v>
      </c>
      <c r="P106" s="162" t="s">
        <v>1674</v>
      </c>
      <c r="Q106" s="271" t="s">
        <v>187</v>
      </c>
      <c r="R106" s="434"/>
      <c r="S106" s="434"/>
      <c r="T106" s="59"/>
    </row>
    <row r="107" spans="3:20">
      <c r="C107" s="260">
        <f t="shared" si="1"/>
        <v>91</v>
      </c>
      <c r="D107" s="604" t="str">
        <f ca="1">"追加グループ("&amp;COUNTA(D$16:INDEX(D:D,ROW()-1))+1&amp;")"</f>
        <v>追加グループ(31)</v>
      </c>
      <c r="E107" s="605"/>
      <c r="F107" s="605"/>
      <c r="G107" s="605"/>
      <c r="H107" s="605"/>
      <c r="I107" s="605"/>
      <c r="J107" s="605"/>
      <c r="K107" s="605"/>
      <c r="L107" s="605"/>
      <c r="M107" s="606"/>
      <c r="N107" s="267"/>
      <c r="O107" s="268"/>
      <c r="P107" s="267" t="s">
        <v>153</v>
      </c>
      <c r="Q107" s="267" t="s">
        <v>187</v>
      </c>
      <c r="R107" s="267"/>
      <c r="S107" s="267"/>
      <c r="T107" s="59"/>
    </row>
    <row r="108" spans="3:20">
      <c r="C108" s="260">
        <f t="shared" si="1"/>
        <v>92</v>
      </c>
      <c r="D108" s="70"/>
      <c r="E108" s="269" t="s">
        <v>1613</v>
      </c>
      <c r="F108" s="429"/>
      <c r="G108" s="429"/>
      <c r="H108" s="429"/>
      <c r="I108" s="429"/>
      <c r="J108" s="429"/>
      <c r="K108" s="429"/>
      <c r="L108" s="429"/>
      <c r="M108" s="186" t="s">
        <v>204</v>
      </c>
      <c r="N108" s="434" t="s">
        <v>591</v>
      </c>
      <c r="O108" s="273" t="s">
        <v>1614</v>
      </c>
      <c r="P108" s="162" t="s">
        <v>1675</v>
      </c>
      <c r="Q108" s="271" t="s">
        <v>187</v>
      </c>
      <c r="R108" s="434"/>
      <c r="S108" s="434"/>
      <c r="T108" s="59"/>
    </row>
    <row r="109" spans="3:20">
      <c r="C109" s="260">
        <f t="shared" si="1"/>
        <v>93</v>
      </c>
      <c r="D109" s="71"/>
      <c r="E109" s="269" t="s">
        <v>1616</v>
      </c>
      <c r="F109" s="429"/>
      <c r="G109" s="429"/>
      <c r="H109" s="429"/>
      <c r="I109" s="429"/>
      <c r="J109" s="429"/>
      <c r="K109" s="429"/>
      <c r="L109" s="429"/>
      <c r="M109" s="186" t="s">
        <v>204</v>
      </c>
      <c r="N109" s="434" t="s">
        <v>591</v>
      </c>
      <c r="O109" s="273" t="s">
        <v>1617</v>
      </c>
      <c r="P109" s="162" t="s">
        <v>1676</v>
      </c>
      <c r="Q109" s="271" t="s">
        <v>187</v>
      </c>
      <c r="R109" s="434"/>
      <c r="S109" s="434"/>
      <c r="T109" s="59"/>
    </row>
    <row r="110" spans="3:20">
      <c r="C110" s="260">
        <f t="shared" si="1"/>
        <v>94</v>
      </c>
      <c r="D110" s="604" t="str">
        <f ca="1">"追加グループ("&amp;COUNTA(D$16:INDEX(D:D,ROW()-1))+1&amp;")"</f>
        <v>追加グループ(32)</v>
      </c>
      <c r="E110" s="605"/>
      <c r="F110" s="605"/>
      <c r="G110" s="605"/>
      <c r="H110" s="605"/>
      <c r="I110" s="605"/>
      <c r="J110" s="605"/>
      <c r="K110" s="605"/>
      <c r="L110" s="605"/>
      <c r="M110" s="606"/>
      <c r="N110" s="267"/>
      <c r="O110" s="268"/>
      <c r="P110" s="267" t="s">
        <v>153</v>
      </c>
      <c r="Q110" s="267" t="s">
        <v>187</v>
      </c>
      <c r="R110" s="267"/>
      <c r="S110" s="267"/>
      <c r="T110" s="59"/>
    </row>
    <row r="111" spans="3:20" ht="27">
      <c r="C111" s="260">
        <f t="shared" si="1"/>
        <v>95</v>
      </c>
      <c r="D111" s="70"/>
      <c r="E111" s="269" t="s">
        <v>1613</v>
      </c>
      <c r="F111" s="429"/>
      <c r="G111" s="429"/>
      <c r="H111" s="429"/>
      <c r="I111" s="429"/>
      <c r="J111" s="429"/>
      <c r="K111" s="429"/>
      <c r="L111" s="429"/>
      <c r="M111" s="186" t="s">
        <v>204</v>
      </c>
      <c r="N111" s="434" t="s">
        <v>591</v>
      </c>
      <c r="O111" s="273" t="s">
        <v>1614</v>
      </c>
      <c r="P111" s="162" t="s">
        <v>1677</v>
      </c>
      <c r="Q111" s="271" t="s">
        <v>187</v>
      </c>
      <c r="R111" s="434"/>
      <c r="S111" s="434"/>
      <c r="T111" s="59"/>
    </row>
    <row r="112" spans="3:20">
      <c r="C112" s="260">
        <f t="shared" si="1"/>
        <v>96</v>
      </c>
      <c r="D112" s="71"/>
      <c r="E112" s="269" t="s">
        <v>1625</v>
      </c>
      <c r="F112" s="429"/>
      <c r="G112" s="429"/>
      <c r="H112" s="429"/>
      <c r="I112" s="429"/>
      <c r="J112" s="429"/>
      <c r="K112" s="429"/>
      <c r="L112" s="429"/>
      <c r="M112" s="186" t="s">
        <v>204</v>
      </c>
      <c r="N112" s="434" t="s">
        <v>591</v>
      </c>
      <c r="O112" s="273" t="s">
        <v>1617</v>
      </c>
      <c r="P112" s="162" t="s">
        <v>1678</v>
      </c>
      <c r="Q112" s="271" t="s">
        <v>187</v>
      </c>
      <c r="R112" s="434"/>
      <c r="S112" s="434"/>
      <c r="T112" s="59"/>
    </row>
    <row r="113" spans="3:20">
      <c r="C113" s="260">
        <f t="shared" si="1"/>
        <v>97</v>
      </c>
      <c r="D113" s="604" t="str">
        <f ca="1">"追加グループ("&amp;COUNTA(D$16:INDEX(D:D,ROW()-1))+1&amp;")"</f>
        <v>追加グループ(33)</v>
      </c>
      <c r="E113" s="605"/>
      <c r="F113" s="605"/>
      <c r="G113" s="605"/>
      <c r="H113" s="605"/>
      <c r="I113" s="605"/>
      <c r="J113" s="605"/>
      <c r="K113" s="605"/>
      <c r="L113" s="605"/>
      <c r="M113" s="606"/>
      <c r="N113" s="267"/>
      <c r="O113" s="268"/>
      <c r="P113" s="267" t="s">
        <v>153</v>
      </c>
      <c r="Q113" s="267" t="s">
        <v>187</v>
      </c>
      <c r="R113" s="267"/>
      <c r="S113" s="267"/>
      <c r="T113" s="59"/>
    </row>
    <row r="114" spans="3:20">
      <c r="C114" s="260">
        <f t="shared" si="1"/>
        <v>98</v>
      </c>
      <c r="D114" s="70"/>
      <c r="E114" s="269" t="s">
        <v>1613</v>
      </c>
      <c r="F114" s="429"/>
      <c r="G114" s="429"/>
      <c r="H114" s="429"/>
      <c r="I114" s="429"/>
      <c r="J114" s="429"/>
      <c r="K114" s="429"/>
      <c r="L114" s="429"/>
      <c r="M114" s="186" t="s">
        <v>204</v>
      </c>
      <c r="N114" s="434" t="s">
        <v>591</v>
      </c>
      <c r="O114" s="273" t="s">
        <v>1614</v>
      </c>
      <c r="P114" s="162" t="s">
        <v>1679</v>
      </c>
      <c r="Q114" s="271" t="s">
        <v>187</v>
      </c>
      <c r="R114" s="434"/>
      <c r="S114" s="434"/>
      <c r="T114" s="59"/>
    </row>
    <row r="115" spans="3:20">
      <c r="C115" s="260">
        <f t="shared" si="1"/>
        <v>99</v>
      </c>
      <c r="D115" s="71"/>
      <c r="E115" s="269" t="s">
        <v>1616</v>
      </c>
      <c r="F115" s="429"/>
      <c r="G115" s="429"/>
      <c r="H115" s="429"/>
      <c r="I115" s="429"/>
      <c r="J115" s="429"/>
      <c r="K115" s="429"/>
      <c r="L115" s="429"/>
      <c r="M115" s="186" t="s">
        <v>204</v>
      </c>
      <c r="N115" s="434" t="s">
        <v>591</v>
      </c>
      <c r="O115" s="273" t="s">
        <v>1617</v>
      </c>
      <c r="P115" s="162" t="s">
        <v>1680</v>
      </c>
      <c r="Q115" s="271" t="s">
        <v>187</v>
      </c>
      <c r="R115" s="434"/>
      <c r="S115" s="434"/>
      <c r="T115" s="59"/>
    </row>
    <row r="116" spans="3:20">
      <c r="C116" s="260">
        <f t="shared" si="1"/>
        <v>100</v>
      </c>
      <c r="D116" s="604" t="str">
        <f ca="1">"追加グループ("&amp;COUNTA(D$16:INDEX(D:D,ROW()-1))+1&amp;")"</f>
        <v>追加グループ(34)</v>
      </c>
      <c r="E116" s="605"/>
      <c r="F116" s="605"/>
      <c r="G116" s="605"/>
      <c r="H116" s="605"/>
      <c r="I116" s="605"/>
      <c r="J116" s="605"/>
      <c r="K116" s="605"/>
      <c r="L116" s="605"/>
      <c r="M116" s="606"/>
      <c r="N116" s="267"/>
      <c r="O116" s="268"/>
      <c r="P116" s="267" t="s">
        <v>153</v>
      </c>
      <c r="Q116" s="267" t="s">
        <v>187</v>
      </c>
      <c r="R116" s="267"/>
      <c r="S116" s="267"/>
      <c r="T116" s="59"/>
    </row>
    <row r="117" spans="3:20">
      <c r="C117" s="260">
        <f t="shared" si="1"/>
        <v>101</v>
      </c>
      <c r="D117" s="70"/>
      <c r="E117" s="269" t="s">
        <v>1613</v>
      </c>
      <c r="F117" s="429"/>
      <c r="G117" s="429"/>
      <c r="H117" s="429"/>
      <c r="I117" s="429"/>
      <c r="J117" s="429"/>
      <c r="K117" s="429"/>
      <c r="L117" s="429"/>
      <c r="M117" s="186" t="s">
        <v>204</v>
      </c>
      <c r="N117" s="434" t="s">
        <v>591</v>
      </c>
      <c r="O117" s="273" t="s">
        <v>1614</v>
      </c>
      <c r="P117" s="162" t="s">
        <v>1681</v>
      </c>
      <c r="Q117" s="271" t="s">
        <v>187</v>
      </c>
      <c r="R117" s="434"/>
      <c r="S117" s="434"/>
      <c r="T117" s="59"/>
    </row>
    <row r="118" spans="3:20">
      <c r="C118" s="260">
        <f t="shared" si="1"/>
        <v>102</v>
      </c>
      <c r="D118" s="71"/>
      <c r="E118" s="269" t="s">
        <v>1616</v>
      </c>
      <c r="F118" s="429"/>
      <c r="G118" s="429"/>
      <c r="H118" s="429"/>
      <c r="I118" s="429"/>
      <c r="J118" s="429"/>
      <c r="K118" s="429"/>
      <c r="L118" s="429"/>
      <c r="M118" s="186" t="s">
        <v>204</v>
      </c>
      <c r="N118" s="434" t="s">
        <v>591</v>
      </c>
      <c r="O118" s="273" t="s">
        <v>1617</v>
      </c>
      <c r="P118" s="162" t="s">
        <v>1682</v>
      </c>
      <c r="Q118" s="271" t="s">
        <v>187</v>
      </c>
      <c r="R118" s="434"/>
      <c r="S118" s="434"/>
      <c r="T118" s="59"/>
    </row>
    <row r="119" spans="3:20">
      <c r="C119" s="260">
        <f t="shared" si="1"/>
        <v>103</v>
      </c>
      <c r="D119" s="604" t="str">
        <f ca="1">"追加グループ("&amp;COUNTA(D$16:INDEX(D:D,ROW()-1))+1&amp;")"</f>
        <v>追加グループ(35)</v>
      </c>
      <c r="E119" s="605"/>
      <c r="F119" s="605"/>
      <c r="G119" s="605"/>
      <c r="H119" s="605"/>
      <c r="I119" s="605"/>
      <c r="J119" s="605"/>
      <c r="K119" s="605"/>
      <c r="L119" s="605"/>
      <c r="M119" s="606"/>
      <c r="N119" s="267"/>
      <c r="O119" s="268"/>
      <c r="P119" s="267" t="s">
        <v>153</v>
      </c>
      <c r="Q119" s="267" t="s">
        <v>187</v>
      </c>
      <c r="R119" s="267"/>
      <c r="S119" s="267"/>
      <c r="T119" s="59"/>
    </row>
    <row r="120" spans="3:20">
      <c r="C120" s="260">
        <f t="shared" si="1"/>
        <v>104</v>
      </c>
      <c r="D120" s="70"/>
      <c r="E120" s="269" t="s">
        <v>1613</v>
      </c>
      <c r="F120" s="429"/>
      <c r="G120" s="429"/>
      <c r="H120" s="429"/>
      <c r="I120" s="429"/>
      <c r="J120" s="429"/>
      <c r="K120" s="429"/>
      <c r="L120" s="429"/>
      <c r="M120" s="186" t="s">
        <v>204</v>
      </c>
      <c r="N120" s="434" t="s">
        <v>591</v>
      </c>
      <c r="O120" s="273" t="s">
        <v>1614</v>
      </c>
      <c r="P120" s="162" t="s">
        <v>1683</v>
      </c>
      <c r="Q120" s="271" t="s">
        <v>187</v>
      </c>
      <c r="R120" s="434"/>
      <c r="S120" s="434"/>
      <c r="T120" s="59"/>
    </row>
    <row r="121" spans="3:20">
      <c r="C121" s="260">
        <f t="shared" si="1"/>
        <v>105</v>
      </c>
      <c r="D121" s="71"/>
      <c r="E121" s="269" t="s">
        <v>1616</v>
      </c>
      <c r="F121" s="429"/>
      <c r="G121" s="429"/>
      <c r="H121" s="429"/>
      <c r="I121" s="429"/>
      <c r="J121" s="429"/>
      <c r="K121" s="429"/>
      <c r="L121" s="429"/>
      <c r="M121" s="186" t="s">
        <v>204</v>
      </c>
      <c r="N121" s="434" t="s">
        <v>591</v>
      </c>
      <c r="O121" s="273" t="s">
        <v>1617</v>
      </c>
      <c r="P121" s="162" t="s">
        <v>1684</v>
      </c>
      <c r="Q121" s="271" t="s">
        <v>187</v>
      </c>
      <c r="R121" s="434"/>
      <c r="S121" s="434"/>
      <c r="T121" s="59"/>
    </row>
    <row r="122" spans="3:20">
      <c r="C122" s="260">
        <f t="shared" si="1"/>
        <v>106</v>
      </c>
      <c r="D122" s="604" t="str">
        <f ca="1">"追加グループ("&amp;COUNTA(D$16:INDEX(D:D,ROW()-1))+1&amp;")"</f>
        <v>追加グループ(36)</v>
      </c>
      <c r="E122" s="605"/>
      <c r="F122" s="605"/>
      <c r="G122" s="605"/>
      <c r="H122" s="605"/>
      <c r="I122" s="605"/>
      <c r="J122" s="605"/>
      <c r="K122" s="605"/>
      <c r="L122" s="605"/>
      <c r="M122" s="606"/>
      <c r="N122" s="267"/>
      <c r="O122" s="268"/>
      <c r="P122" s="267" t="s">
        <v>153</v>
      </c>
      <c r="Q122" s="267" t="s">
        <v>187</v>
      </c>
      <c r="R122" s="267"/>
      <c r="S122" s="267"/>
      <c r="T122" s="59"/>
    </row>
    <row r="123" spans="3:20">
      <c r="C123" s="260">
        <f t="shared" si="1"/>
        <v>107</v>
      </c>
      <c r="D123" s="70"/>
      <c r="E123" s="269" t="s">
        <v>1613</v>
      </c>
      <c r="F123" s="429"/>
      <c r="G123" s="429"/>
      <c r="H123" s="429"/>
      <c r="I123" s="429"/>
      <c r="J123" s="429"/>
      <c r="K123" s="429"/>
      <c r="L123" s="429"/>
      <c r="M123" s="186" t="s">
        <v>204</v>
      </c>
      <c r="N123" s="434" t="s">
        <v>591</v>
      </c>
      <c r="O123" s="273" t="s">
        <v>1614</v>
      </c>
      <c r="P123" s="162" t="s">
        <v>1685</v>
      </c>
      <c r="Q123" s="271" t="s">
        <v>187</v>
      </c>
      <c r="R123" s="434"/>
      <c r="S123" s="434"/>
      <c r="T123" s="59"/>
    </row>
    <row r="124" spans="3:20">
      <c r="C124" s="260">
        <f t="shared" si="1"/>
        <v>108</v>
      </c>
      <c r="D124" s="71"/>
      <c r="E124" s="269" t="s">
        <v>1616</v>
      </c>
      <c r="F124" s="429"/>
      <c r="G124" s="429"/>
      <c r="H124" s="429"/>
      <c r="I124" s="429"/>
      <c r="J124" s="429"/>
      <c r="K124" s="429"/>
      <c r="L124" s="429"/>
      <c r="M124" s="186" t="s">
        <v>204</v>
      </c>
      <c r="N124" s="434" t="s">
        <v>591</v>
      </c>
      <c r="O124" s="273" t="s">
        <v>1617</v>
      </c>
      <c r="P124" s="162" t="s">
        <v>1686</v>
      </c>
      <c r="Q124" s="271" t="s">
        <v>187</v>
      </c>
      <c r="R124" s="434"/>
      <c r="S124" s="434"/>
      <c r="T124" s="59"/>
    </row>
    <row r="125" spans="3:20">
      <c r="C125" s="260">
        <f t="shared" si="1"/>
        <v>109</v>
      </c>
      <c r="D125" s="604" t="str">
        <f ca="1">"追加グループ("&amp;COUNTA(D$16:INDEX(D:D,ROW()-1))+1&amp;")"</f>
        <v>追加グループ(37)</v>
      </c>
      <c r="E125" s="605"/>
      <c r="F125" s="605"/>
      <c r="G125" s="605"/>
      <c r="H125" s="605"/>
      <c r="I125" s="605"/>
      <c r="J125" s="605"/>
      <c r="K125" s="605"/>
      <c r="L125" s="605"/>
      <c r="M125" s="606"/>
      <c r="N125" s="267"/>
      <c r="O125" s="268"/>
      <c r="P125" s="267" t="s">
        <v>153</v>
      </c>
      <c r="Q125" s="267" t="s">
        <v>187</v>
      </c>
      <c r="R125" s="267"/>
      <c r="S125" s="267"/>
      <c r="T125" s="59"/>
    </row>
    <row r="126" spans="3:20">
      <c r="C126" s="260">
        <f t="shared" si="1"/>
        <v>110</v>
      </c>
      <c r="D126" s="70"/>
      <c r="E126" s="269" t="s">
        <v>1613</v>
      </c>
      <c r="F126" s="429"/>
      <c r="G126" s="429"/>
      <c r="H126" s="429"/>
      <c r="I126" s="429"/>
      <c r="J126" s="429"/>
      <c r="K126" s="429"/>
      <c r="L126" s="429"/>
      <c r="M126" s="186" t="s">
        <v>204</v>
      </c>
      <c r="N126" s="434" t="s">
        <v>591</v>
      </c>
      <c r="O126" s="273" t="s">
        <v>1614</v>
      </c>
      <c r="P126" s="162" t="s">
        <v>1687</v>
      </c>
      <c r="Q126" s="271" t="s">
        <v>187</v>
      </c>
      <c r="R126" s="434"/>
      <c r="S126" s="434"/>
      <c r="T126" s="59"/>
    </row>
    <row r="127" spans="3:20">
      <c r="C127" s="260">
        <f t="shared" si="1"/>
        <v>111</v>
      </c>
      <c r="D127" s="71"/>
      <c r="E127" s="269" t="s">
        <v>1616</v>
      </c>
      <c r="F127" s="429"/>
      <c r="G127" s="429"/>
      <c r="H127" s="429"/>
      <c r="I127" s="429"/>
      <c r="J127" s="429"/>
      <c r="K127" s="429"/>
      <c r="L127" s="429"/>
      <c r="M127" s="186" t="s">
        <v>204</v>
      </c>
      <c r="N127" s="434" t="s">
        <v>591</v>
      </c>
      <c r="O127" s="273" t="s">
        <v>1617</v>
      </c>
      <c r="P127" s="162" t="s">
        <v>1688</v>
      </c>
      <c r="Q127" s="271" t="s">
        <v>187</v>
      </c>
      <c r="R127" s="434"/>
      <c r="S127" s="434"/>
      <c r="T127" s="59"/>
    </row>
    <row r="128" spans="3:20">
      <c r="C128" s="260">
        <f t="shared" si="1"/>
        <v>112</v>
      </c>
      <c r="D128" s="604" t="str">
        <f ca="1">"追加グループ("&amp;COUNTA(D$16:INDEX(D:D,ROW()-1))+1&amp;")"</f>
        <v>追加グループ(38)</v>
      </c>
      <c r="E128" s="605"/>
      <c r="F128" s="605"/>
      <c r="G128" s="605"/>
      <c r="H128" s="605"/>
      <c r="I128" s="605"/>
      <c r="J128" s="605"/>
      <c r="K128" s="605"/>
      <c r="L128" s="605"/>
      <c r="M128" s="606"/>
      <c r="N128" s="267"/>
      <c r="O128" s="268"/>
      <c r="P128" s="267" t="s">
        <v>153</v>
      </c>
      <c r="Q128" s="267" t="s">
        <v>187</v>
      </c>
      <c r="R128" s="267"/>
      <c r="S128" s="267"/>
      <c r="T128" s="59"/>
    </row>
    <row r="129" spans="3:20">
      <c r="C129" s="260">
        <f t="shared" si="1"/>
        <v>113</v>
      </c>
      <c r="D129" s="70"/>
      <c r="E129" s="269" t="s">
        <v>1613</v>
      </c>
      <c r="F129" s="429"/>
      <c r="G129" s="429"/>
      <c r="H129" s="429"/>
      <c r="I129" s="429"/>
      <c r="J129" s="429"/>
      <c r="K129" s="429"/>
      <c r="L129" s="429"/>
      <c r="M129" s="186" t="s">
        <v>204</v>
      </c>
      <c r="N129" s="434" t="s">
        <v>591</v>
      </c>
      <c r="O129" s="273" t="s">
        <v>1614</v>
      </c>
      <c r="P129" s="162" t="s">
        <v>1689</v>
      </c>
      <c r="Q129" s="271" t="s">
        <v>187</v>
      </c>
      <c r="R129" s="434"/>
      <c r="S129" s="434"/>
      <c r="T129" s="59"/>
    </row>
    <row r="130" spans="3:20">
      <c r="C130" s="260">
        <f t="shared" si="1"/>
        <v>114</v>
      </c>
      <c r="D130" s="71"/>
      <c r="E130" s="269" t="s">
        <v>1616</v>
      </c>
      <c r="F130" s="429"/>
      <c r="G130" s="429"/>
      <c r="H130" s="429"/>
      <c r="I130" s="429"/>
      <c r="J130" s="429"/>
      <c r="K130" s="429"/>
      <c r="L130" s="429"/>
      <c r="M130" s="186" t="s">
        <v>204</v>
      </c>
      <c r="N130" s="434" t="s">
        <v>591</v>
      </c>
      <c r="O130" s="273" t="s">
        <v>1617</v>
      </c>
      <c r="P130" s="162" t="s">
        <v>1690</v>
      </c>
      <c r="Q130" s="271" t="s">
        <v>187</v>
      </c>
      <c r="R130" s="434"/>
      <c r="S130" s="434"/>
      <c r="T130" s="59"/>
    </row>
    <row r="131" spans="3:20">
      <c r="C131" s="260">
        <f t="shared" si="1"/>
        <v>115</v>
      </c>
      <c r="D131" s="604" t="str">
        <f ca="1">"追加グループ("&amp;COUNTA(D$16:INDEX(D:D,ROW()-1))+1&amp;")"</f>
        <v>追加グループ(39)</v>
      </c>
      <c r="E131" s="605"/>
      <c r="F131" s="605"/>
      <c r="G131" s="605"/>
      <c r="H131" s="605"/>
      <c r="I131" s="605"/>
      <c r="J131" s="605"/>
      <c r="K131" s="605"/>
      <c r="L131" s="605"/>
      <c r="M131" s="606"/>
      <c r="N131" s="267"/>
      <c r="O131" s="268"/>
      <c r="P131" s="267" t="s">
        <v>153</v>
      </c>
      <c r="Q131" s="267" t="s">
        <v>187</v>
      </c>
      <c r="R131" s="267"/>
      <c r="S131" s="267"/>
      <c r="T131" s="59"/>
    </row>
    <row r="132" spans="3:20">
      <c r="C132" s="260">
        <f t="shared" si="1"/>
        <v>116</v>
      </c>
      <c r="D132" s="70"/>
      <c r="E132" s="269" t="s">
        <v>1613</v>
      </c>
      <c r="F132" s="429"/>
      <c r="G132" s="429"/>
      <c r="H132" s="429"/>
      <c r="I132" s="429"/>
      <c r="J132" s="429"/>
      <c r="K132" s="429"/>
      <c r="L132" s="429"/>
      <c r="M132" s="186" t="s">
        <v>204</v>
      </c>
      <c r="N132" s="434" t="s">
        <v>591</v>
      </c>
      <c r="O132" s="273" t="s">
        <v>1614</v>
      </c>
      <c r="P132" s="162" t="s">
        <v>1691</v>
      </c>
      <c r="Q132" s="271" t="s">
        <v>187</v>
      </c>
      <c r="R132" s="434"/>
      <c r="S132" s="434"/>
      <c r="T132" s="59"/>
    </row>
    <row r="133" spans="3:20">
      <c r="C133" s="260">
        <f t="shared" si="1"/>
        <v>117</v>
      </c>
      <c r="D133" s="71"/>
      <c r="E133" s="269" t="s">
        <v>1616</v>
      </c>
      <c r="F133" s="429"/>
      <c r="G133" s="429"/>
      <c r="H133" s="429"/>
      <c r="I133" s="429"/>
      <c r="J133" s="429"/>
      <c r="K133" s="429"/>
      <c r="L133" s="429"/>
      <c r="M133" s="186" t="s">
        <v>204</v>
      </c>
      <c r="N133" s="434" t="s">
        <v>591</v>
      </c>
      <c r="O133" s="273" t="s">
        <v>1617</v>
      </c>
      <c r="P133" s="162" t="s">
        <v>1692</v>
      </c>
      <c r="Q133" s="271" t="s">
        <v>187</v>
      </c>
      <c r="R133" s="434"/>
      <c r="S133" s="434"/>
      <c r="T133" s="59"/>
    </row>
    <row r="134" spans="3:20">
      <c r="C134" s="260">
        <f t="shared" si="1"/>
        <v>118</v>
      </c>
      <c r="D134" s="604" t="str">
        <f ca="1">"追加グループ("&amp;COUNTA(D$16:INDEX(D:D,ROW()-1))+1&amp;")"</f>
        <v>追加グループ(40)</v>
      </c>
      <c r="E134" s="605"/>
      <c r="F134" s="605"/>
      <c r="G134" s="605"/>
      <c r="H134" s="605"/>
      <c r="I134" s="605"/>
      <c r="J134" s="605"/>
      <c r="K134" s="605"/>
      <c r="L134" s="605"/>
      <c r="M134" s="606"/>
      <c r="N134" s="267"/>
      <c r="O134" s="268"/>
      <c r="P134" s="267" t="s">
        <v>153</v>
      </c>
      <c r="Q134" s="267" t="s">
        <v>187</v>
      </c>
      <c r="R134" s="267"/>
      <c r="S134" s="267"/>
      <c r="T134" s="59"/>
    </row>
    <row r="135" spans="3:20">
      <c r="C135" s="260">
        <f t="shared" si="1"/>
        <v>119</v>
      </c>
      <c r="D135" s="70"/>
      <c r="E135" s="269" t="s">
        <v>1613</v>
      </c>
      <c r="F135" s="429"/>
      <c r="G135" s="429"/>
      <c r="H135" s="429"/>
      <c r="I135" s="429"/>
      <c r="J135" s="429"/>
      <c r="K135" s="429"/>
      <c r="L135" s="429"/>
      <c r="M135" s="186" t="s">
        <v>204</v>
      </c>
      <c r="N135" s="434" t="s">
        <v>591</v>
      </c>
      <c r="O135" s="273" t="s">
        <v>1614</v>
      </c>
      <c r="P135" s="162" t="s">
        <v>1693</v>
      </c>
      <c r="Q135" s="271" t="s">
        <v>187</v>
      </c>
      <c r="R135" s="434"/>
      <c r="S135" s="434"/>
      <c r="T135" s="59"/>
    </row>
    <row r="136" spans="3:20">
      <c r="C136" s="260">
        <f t="shared" si="1"/>
        <v>120</v>
      </c>
      <c r="D136" s="71"/>
      <c r="E136" s="269" t="s">
        <v>1616</v>
      </c>
      <c r="F136" s="429"/>
      <c r="G136" s="429"/>
      <c r="H136" s="429"/>
      <c r="I136" s="429"/>
      <c r="J136" s="429"/>
      <c r="K136" s="429"/>
      <c r="L136" s="429"/>
      <c r="M136" s="186" t="s">
        <v>204</v>
      </c>
      <c r="N136" s="434" t="s">
        <v>591</v>
      </c>
      <c r="O136" s="273" t="s">
        <v>1617</v>
      </c>
      <c r="P136" s="162" t="s">
        <v>1694</v>
      </c>
      <c r="Q136" s="271" t="s">
        <v>187</v>
      </c>
      <c r="R136" s="434"/>
      <c r="S136" s="434"/>
      <c r="T136" s="59"/>
    </row>
    <row r="137" spans="3:20">
      <c r="C137" s="260">
        <f t="shared" si="1"/>
        <v>121</v>
      </c>
      <c r="D137" s="604" t="str">
        <f ca="1">"追加グループ("&amp;COUNTA(D$16:INDEX(D:D,ROW()-1))+1&amp;")"</f>
        <v>追加グループ(41)</v>
      </c>
      <c r="E137" s="605"/>
      <c r="F137" s="605"/>
      <c r="G137" s="605"/>
      <c r="H137" s="605"/>
      <c r="I137" s="605"/>
      <c r="J137" s="605"/>
      <c r="K137" s="605"/>
      <c r="L137" s="605"/>
      <c r="M137" s="606"/>
      <c r="N137" s="267"/>
      <c r="O137" s="268"/>
      <c r="P137" s="267" t="s">
        <v>153</v>
      </c>
      <c r="Q137" s="267" t="s">
        <v>187</v>
      </c>
      <c r="R137" s="267"/>
      <c r="S137" s="267"/>
      <c r="T137" s="59"/>
    </row>
    <row r="138" spans="3:20">
      <c r="C138" s="260">
        <f t="shared" si="1"/>
        <v>122</v>
      </c>
      <c r="D138" s="70"/>
      <c r="E138" s="269" t="s">
        <v>1613</v>
      </c>
      <c r="F138" s="429"/>
      <c r="G138" s="429"/>
      <c r="H138" s="429"/>
      <c r="I138" s="429"/>
      <c r="J138" s="429"/>
      <c r="K138" s="429"/>
      <c r="L138" s="429"/>
      <c r="M138" s="186" t="s">
        <v>204</v>
      </c>
      <c r="N138" s="434" t="s">
        <v>591</v>
      </c>
      <c r="O138" s="273" t="s">
        <v>1614</v>
      </c>
      <c r="P138" s="162" t="s">
        <v>1695</v>
      </c>
      <c r="Q138" s="271" t="s">
        <v>187</v>
      </c>
      <c r="R138" s="434"/>
      <c r="S138" s="434"/>
      <c r="T138" s="59"/>
    </row>
    <row r="139" spans="3:20">
      <c r="C139" s="260">
        <f t="shared" si="1"/>
        <v>123</v>
      </c>
      <c r="D139" s="71"/>
      <c r="E139" s="269" t="s">
        <v>1616</v>
      </c>
      <c r="F139" s="429"/>
      <c r="G139" s="429"/>
      <c r="H139" s="429"/>
      <c r="I139" s="429"/>
      <c r="J139" s="429"/>
      <c r="K139" s="429"/>
      <c r="L139" s="429"/>
      <c r="M139" s="186" t="s">
        <v>204</v>
      </c>
      <c r="N139" s="434" t="s">
        <v>591</v>
      </c>
      <c r="O139" s="273" t="s">
        <v>1617</v>
      </c>
      <c r="P139" s="162" t="s">
        <v>1696</v>
      </c>
      <c r="Q139" s="271" t="s">
        <v>187</v>
      </c>
      <c r="R139" s="434"/>
      <c r="S139" s="434"/>
      <c r="T139" s="59"/>
    </row>
    <row r="140" spans="3:20">
      <c r="C140" s="260">
        <f t="shared" si="1"/>
        <v>124</v>
      </c>
      <c r="D140" s="604" t="str">
        <f ca="1">"追加グループ("&amp;COUNTA(D$16:INDEX(D:D,ROW()-1))+1&amp;")"</f>
        <v>追加グループ(42)</v>
      </c>
      <c r="E140" s="605"/>
      <c r="F140" s="605"/>
      <c r="G140" s="605"/>
      <c r="H140" s="605"/>
      <c r="I140" s="605"/>
      <c r="J140" s="605"/>
      <c r="K140" s="605"/>
      <c r="L140" s="605"/>
      <c r="M140" s="606"/>
      <c r="N140" s="267"/>
      <c r="O140" s="268"/>
      <c r="P140" s="267" t="s">
        <v>153</v>
      </c>
      <c r="Q140" s="267" t="s">
        <v>187</v>
      </c>
      <c r="R140" s="267"/>
      <c r="S140" s="267"/>
      <c r="T140" s="59"/>
    </row>
    <row r="141" spans="3:20">
      <c r="C141" s="260">
        <f t="shared" si="1"/>
        <v>125</v>
      </c>
      <c r="D141" s="70"/>
      <c r="E141" s="269" t="s">
        <v>1613</v>
      </c>
      <c r="F141" s="429"/>
      <c r="G141" s="429"/>
      <c r="H141" s="429"/>
      <c r="I141" s="429"/>
      <c r="J141" s="429"/>
      <c r="K141" s="429"/>
      <c r="L141" s="429"/>
      <c r="M141" s="186" t="s">
        <v>204</v>
      </c>
      <c r="N141" s="434" t="s">
        <v>591</v>
      </c>
      <c r="O141" s="273" t="s">
        <v>1614</v>
      </c>
      <c r="P141" s="162" t="s">
        <v>1697</v>
      </c>
      <c r="Q141" s="271" t="s">
        <v>187</v>
      </c>
      <c r="R141" s="434"/>
      <c r="S141" s="434"/>
      <c r="T141" s="59"/>
    </row>
    <row r="142" spans="3:20">
      <c r="C142" s="260">
        <f t="shared" si="1"/>
        <v>126</v>
      </c>
      <c r="D142" s="71"/>
      <c r="E142" s="269" t="s">
        <v>1616</v>
      </c>
      <c r="F142" s="429"/>
      <c r="G142" s="429"/>
      <c r="H142" s="429"/>
      <c r="I142" s="429"/>
      <c r="J142" s="429"/>
      <c r="K142" s="429"/>
      <c r="L142" s="429"/>
      <c r="M142" s="186" t="s">
        <v>204</v>
      </c>
      <c r="N142" s="434" t="s">
        <v>591</v>
      </c>
      <c r="O142" s="273" t="s">
        <v>1617</v>
      </c>
      <c r="P142" s="162" t="s">
        <v>1698</v>
      </c>
      <c r="Q142" s="271" t="s">
        <v>187</v>
      </c>
      <c r="R142" s="434"/>
      <c r="S142" s="434"/>
      <c r="T142" s="59"/>
    </row>
    <row r="143" spans="3:20">
      <c r="C143" s="260">
        <f t="shared" si="1"/>
        <v>127</v>
      </c>
      <c r="D143" s="604" t="str">
        <f ca="1">"追加グループ("&amp;COUNTA(D$16:INDEX(D:D,ROW()-1))+1&amp;")"</f>
        <v>追加グループ(43)</v>
      </c>
      <c r="E143" s="605"/>
      <c r="F143" s="605"/>
      <c r="G143" s="605"/>
      <c r="H143" s="605"/>
      <c r="I143" s="605"/>
      <c r="J143" s="605"/>
      <c r="K143" s="605"/>
      <c r="L143" s="605"/>
      <c r="M143" s="606"/>
      <c r="N143" s="267"/>
      <c r="O143" s="268"/>
      <c r="P143" s="267" t="s">
        <v>153</v>
      </c>
      <c r="Q143" s="267" t="s">
        <v>187</v>
      </c>
      <c r="R143" s="267"/>
      <c r="S143" s="267"/>
      <c r="T143" s="59"/>
    </row>
    <row r="144" spans="3:20">
      <c r="C144" s="260">
        <f t="shared" ref="C144:C221" si="2">ROW()-16</f>
        <v>128</v>
      </c>
      <c r="D144" s="70"/>
      <c r="E144" s="269" t="s">
        <v>1613</v>
      </c>
      <c r="F144" s="429"/>
      <c r="G144" s="429"/>
      <c r="H144" s="429"/>
      <c r="I144" s="429"/>
      <c r="J144" s="429"/>
      <c r="K144" s="429"/>
      <c r="L144" s="429"/>
      <c r="M144" s="186" t="s">
        <v>204</v>
      </c>
      <c r="N144" s="434" t="s">
        <v>591</v>
      </c>
      <c r="O144" s="273" t="s">
        <v>1614</v>
      </c>
      <c r="P144" s="162" t="s">
        <v>1699</v>
      </c>
      <c r="Q144" s="271" t="s">
        <v>187</v>
      </c>
      <c r="R144" s="434"/>
      <c r="S144" s="434"/>
      <c r="T144" s="59"/>
    </row>
    <row r="145" spans="3:20">
      <c r="C145" s="260">
        <f t="shared" si="2"/>
        <v>129</v>
      </c>
      <c r="D145" s="71"/>
      <c r="E145" s="269" t="s">
        <v>1616</v>
      </c>
      <c r="F145" s="429"/>
      <c r="G145" s="429"/>
      <c r="H145" s="429"/>
      <c r="I145" s="429"/>
      <c r="J145" s="429"/>
      <c r="K145" s="429"/>
      <c r="L145" s="429"/>
      <c r="M145" s="186" t="s">
        <v>204</v>
      </c>
      <c r="N145" s="434" t="s">
        <v>591</v>
      </c>
      <c r="O145" s="273" t="s">
        <v>1617</v>
      </c>
      <c r="P145" s="162" t="s">
        <v>1700</v>
      </c>
      <c r="Q145" s="271" t="s">
        <v>187</v>
      </c>
      <c r="R145" s="434"/>
      <c r="S145" s="434"/>
      <c r="T145" s="59"/>
    </row>
    <row r="146" spans="3:20">
      <c r="C146" s="260">
        <f t="shared" si="2"/>
        <v>130</v>
      </c>
      <c r="D146" s="604" t="str">
        <f ca="1">"追加グループ("&amp;COUNTA(D$16:INDEX(D:D,ROW()-1))+1&amp;")"</f>
        <v>追加グループ(44)</v>
      </c>
      <c r="E146" s="605"/>
      <c r="F146" s="605"/>
      <c r="G146" s="605"/>
      <c r="H146" s="605"/>
      <c r="I146" s="605"/>
      <c r="J146" s="605"/>
      <c r="K146" s="605"/>
      <c r="L146" s="605"/>
      <c r="M146" s="606"/>
      <c r="N146" s="267"/>
      <c r="O146" s="268"/>
      <c r="P146" s="267" t="s">
        <v>153</v>
      </c>
      <c r="Q146" s="267" t="s">
        <v>187</v>
      </c>
      <c r="R146" s="267"/>
      <c r="S146" s="267"/>
      <c r="T146" s="59"/>
    </row>
    <row r="147" spans="3:20">
      <c r="C147" s="260">
        <f t="shared" si="2"/>
        <v>131</v>
      </c>
      <c r="D147" s="70"/>
      <c r="E147" s="269" t="s">
        <v>1613</v>
      </c>
      <c r="F147" s="429"/>
      <c r="G147" s="429"/>
      <c r="H147" s="429"/>
      <c r="I147" s="429"/>
      <c r="J147" s="429"/>
      <c r="K147" s="429"/>
      <c r="L147" s="429"/>
      <c r="M147" s="186" t="s">
        <v>204</v>
      </c>
      <c r="N147" s="434" t="s">
        <v>591</v>
      </c>
      <c r="O147" s="273" t="s">
        <v>1614</v>
      </c>
      <c r="P147" s="162" t="s">
        <v>1701</v>
      </c>
      <c r="Q147" s="271" t="s">
        <v>187</v>
      </c>
      <c r="R147" s="434"/>
      <c r="S147" s="434"/>
      <c r="T147" s="59"/>
    </row>
    <row r="148" spans="3:20">
      <c r="C148" s="260">
        <f t="shared" si="2"/>
        <v>132</v>
      </c>
      <c r="D148" s="71"/>
      <c r="E148" s="269" t="s">
        <v>1616</v>
      </c>
      <c r="F148" s="429"/>
      <c r="G148" s="429"/>
      <c r="H148" s="429"/>
      <c r="I148" s="429"/>
      <c r="J148" s="429"/>
      <c r="K148" s="429"/>
      <c r="L148" s="429"/>
      <c r="M148" s="186" t="s">
        <v>204</v>
      </c>
      <c r="N148" s="434" t="s">
        <v>591</v>
      </c>
      <c r="O148" s="273" t="s">
        <v>1617</v>
      </c>
      <c r="P148" s="162" t="s">
        <v>1702</v>
      </c>
      <c r="Q148" s="271" t="s">
        <v>187</v>
      </c>
      <c r="R148" s="434"/>
      <c r="S148" s="434"/>
      <c r="T148" s="59"/>
    </row>
    <row r="149" spans="3:20">
      <c r="C149" s="260">
        <f t="shared" si="2"/>
        <v>133</v>
      </c>
      <c r="D149" s="604" t="str">
        <f ca="1">"追加グループ("&amp;COUNTA(D$16:INDEX(D:D,ROW()-1))+1&amp;")"</f>
        <v>追加グループ(45)</v>
      </c>
      <c r="E149" s="605"/>
      <c r="F149" s="605"/>
      <c r="G149" s="605"/>
      <c r="H149" s="605"/>
      <c r="I149" s="605"/>
      <c r="J149" s="605"/>
      <c r="K149" s="605"/>
      <c r="L149" s="605"/>
      <c r="M149" s="606"/>
      <c r="N149" s="267"/>
      <c r="O149" s="268"/>
      <c r="P149" s="267" t="s">
        <v>153</v>
      </c>
      <c r="Q149" s="267" t="s">
        <v>187</v>
      </c>
      <c r="R149" s="267"/>
      <c r="S149" s="267"/>
      <c r="T149" s="59"/>
    </row>
    <row r="150" spans="3:20">
      <c r="C150" s="260">
        <f t="shared" si="2"/>
        <v>134</v>
      </c>
      <c r="D150" s="70"/>
      <c r="E150" s="269" t="s">
        <v>1613</v>
      </c>
      <c r="F150" s="429"/>
      <c r="G150" s="429"/>
      <c r="H150" s="429"/>
      <c r="I150" s="429"/>
      <c r="J150" s="429"/>
      <c r="K150" s="429"/>
      <c r="L150" s="429"/>
      <c r="M150" s="186" t="s">
        <v>204</v>
      </c>
      <c r="N150" s="434" t="s">
        <v>591</v>
      </c>
      <c r="O150" s="273" t="s">
        <v>1614</v>
      </c>
      <c r="P150" s="162" t="s">
        <v>1703</v>
      </c>
      <c r="Q150" s="271" t="s">
        <v>187</v>
      </c>
      <c r="R150" s="434"/>
      <c r="S150" s="434"/>
      <c r="T150" s="59"/>
    </row>
    <row r="151" spans="3:20">
      <c r="C151" s="260">
        <f t="shared" si="2"/>
        <v>135</v>
      </c>
      <c r="D151" s="71"/>
      <c r="E151" s="269" t="s">
        <v>1625</v>
      </c>
      <c r="F151" s="429"/>
      <c r="G151" s="429"/>
      <c r="H151" s="429"/>
      <c r="I151" s="429"/>
      <c r="J151" s="429"/>
      <c r="K151" s="429"/>
      <c r="L151" s="429"/>
      <c r="M151" s="186" t="s">
        <v>204</v>
      </c>
      <c r="N151" s="434" t="s">
        <v>591</v>
      </c>
      <c r="O151" s="273" t="s">
        <v>1617</v>
      </c>
      <c r="P151" s="162" t="s">
        <v>1704</v>
      </c>
      <c r="Q151" s="271" t="s">
        <v>187</v>
      </c>
      <c r="R151" s="434"/>
      <c r="S151" s="434"/>
      <c r="T151" s="59"/>
    </row>
    <row r="152" spans="3:20">
      <c r="C152" s="260">
        <f t="shared" si="2"/>
        <v>136</v>
      </c>
      <c r="D152" s="604" t="str">
        <f ca="1">"追加グループ("&amp;COUNTA(D$16:INDEX(D:D,ROW()-1))+1&amp;")"</f>
        <v>追加グループ(46)</v>
      </c>
      <c r="E152" s="605"/>
      <c r="F152" s="605"/>
      <c r="G152" s="605"/>
      <c r="H152" s="605"/>
      <c r="I152" s="605"/>
      <c r="J152" s="605"/>
      <c r="K152" s="605"/>
      <c r="L152" s="605"/>
      <c r="M152" s="606"/>
      <c r="N152" s="267"/>
      <c r="O152" s="268"/>
      <c r="P152" s="267" t="s">
        <v>153</v>
      </c>
      <c r="Q152" s="267" t="s">
        <v>187</v>
      </c>
      <c r="R152" s="267"/>
      <c r="S152" s="267"/>
      <c r="T152" s="59"/>
    </row>
    <row r="153" spans="3:20">
      <c r="C153" s="260">
        <f t="shared" si="2"/>
        <v>137</v>
      </c>
      <c r="D153" s="70"/>
      <c r="E153" s="269" t="s">
        <v>1613</v>
      </c>
      <c r="F153" s="429"/>
      <c r="G153" s="429"/>
      <c r="H153" s="429"/>
      <c r="I153" s="429"/>
      <c r="J153" s="429"/>
      <c r="K153" s="429"/>
      <c r="L153" s="429"/>
      <c r="M153" s="186" t="s">
        <v>204</v>
      </c>
      <c r="N153" s="434" t="s">
        <v>591</v>
      </c>
      <c r="O153" s="273" t="s">
        <v>1614</v>
      </c>
      <c r="P153" s="162" t="s">
        <v>1705</v>
      </c>
      <c r="Q153" s="271" t="s">
        <v>187</v>
      </c>
      <c r="R153" s="434"/>
      <c r="S153" s="434"/>
      <c r="T153" s="59"/>
    </row>
    <row r="154" spans="3:20">
      <c r="C154" s="260">
        <f t="shared" si="2"/>
        <v>138</v>
      </c>
      <c r="D154" s="71"/>
      <c r="E154" s="269" t="s">
        <v>1616</v>
      </c>
      <c r="F154" s="429"/>
      <c r="G154" s="429"/>
      <c r="H154" s="429"/>
      <c r="I154" s="429"/>
      <c r="J154" s="429"/>
      <c r="K154" s="429"/>
      <c r="L154" s="429"/>
      <c r="M154" s="186" t="s">
        <v>204</v>
      </c>
      <c r="N154" s="434" t="s">
        <v>591</v>
      </c>
      <c r="O154" s="273" t="s">
        <v>1617</v>
      </c>
      <c r="P154" s="162" t="s">
        <v>1706</v>
      </c>
      <c r="Q154" s="271" t="s">
        <v>187</v>
      </c>
      <c r="R154" s="434"/>
      <c r="S154" s="434"/>
      <c r="T154" s="59"/>
    </row>
    <row r="155" spans="3:20">
      <c r="C155" s="260">
        <f t="shared" si="2"/>
        <v>139</v>
      </c>
      <c r="D155" s="604" t="str">
        <f ca="1">"追加グループ("&amp;COUNTA(D$16:INDEX(D:D,ROW()-1))+1&amp;")"</f>
        <v>追加グループ(47)</v>
      </c>
      <c r="E155" s="605"/>
      <c r="F155" s="605"/>
      <c r="G155" s="605"/>
      <c r="H155" s="605"/>
      <c r="I155" s="605"/>
      <c r="J155" s="605"/>
      <c r="K155" s="605"/>
      <c r="L155" s="605"/>
      <c r="M155" s="606"/>
      <c r="N155" s="267"/>
      <c r="O155" s="268"/>
      <c r="P155" s="267" t="s">
        <v>153</v>
      </c>
      <c r="Q155" s="267" t="s">
        <v>187</v>
      </c>
      <c r="R155" s="267"/>
      <c r="S155" s="267"/>
      <c r="T155" s="59"/>
    </row>
    <row r="156" spans="3:20">
      <c r="C156" s="260">
        <f t="shared" si="2"/>
        <v>140</v>
      </c>
      <c r="D156" s="70"/>
      <c r="E156" s="269" t="s">
        <v>1613</v>
      </c>
      <c r="F156" s="429"/>
      <c r="G156" s="429"/>
      <c r="H156" s="429"/>
      <c r="I156" s="429"/>
      <c r="J156" s="429"/>
      <c r="K156" s="429"/>
      <c r="L156" s="429"/>
      <c r="M156" s="186" t="s">
        <v>204</v>
      </c>
      <c r="N156" s="434" t="s">
        <v>591</v>
      </c>
      <c r="O156" s="273" t="s">
        <v>1614</v>
      </c>
      <c r="P156" s="162" t="s">
        <v>1707</v>
      </c>
      <c r="Q156" s="271" t="s">
        <v>187</v>
      </c>
      <c r="R156" s="434"/>
      <c r="S156" s="434"/>
      <c r="T156" s="59"/>
    </row>
    <row r="157" spans="3:20">
      <c r="C157" s="260">
        <f t="shared" si="2"/>
        <v>141</v>
      </c>
      <c r="D157" s="71"/>
      <c r="E157" s="269" t="s">
        <v>1616</v>
      </c>
      <c r="F157" s="429"/>
      <c r="G157" s="429"/>
      <c r="H157" s="429"/>
      <c r="I157" s="429"/>
      <c r="J157" s="429"/>
      <c r="K157" s="429"/>
      <c r="L157" s="429"/>
      <c r="M157" s="186" t="s">
        <v>204</v>
      </c>
      <c r="N157" s="434" t="s">
        <v>591</v>
      </c>
      <c r="O157" s="273" t="s">
        <v>1617</v>
      </c>
      <c r="P157" s="162" t="s">
        <v>1708</v>
      </c>
      <c r="Q157" s="271" t="s">
        <v>187</v>
      </c>
      <c r="R157" s="434"/>
      <c r="S157" s="434"/>
      <c r="T157" s="59"/>
    </row>
    <row r="158" spans="3:20">
      <c r="C158" s="260">
        <f t="shared" si="2"/>
        <v>142</v>
      </c>
      <c r="D158" s="604" t="str">
        <f ca="1">"追加グループ("&amp;COUNTA(D$16:INDEX(D:D,ROW()-1))+1&amp;")"</f>
        <v>追加グループ(48)</v>
      </c>
      <c r="E158" s="605"/>
      <c r="F158" s="605"/>
      <c r="G158" s="605"/>
      <c r="H158" s="605"/>
      <c r="I158" s="605"/>
      <c r="J158" s="605"/>
      <c r="K158" s="605"/>
      <c r="L158" s="605"/>
      <c r="M158" s="606"/>
      <c r="N158" s="267"/>
      <c r="O158" s="268"/>
      <c r="P158" s="267" t="s">
        <v>153</v>
      </c>
      <c r="Q158" s="267" t="s">
        <v>187</v>
      </c>
      <c r="R158" s="267"/>
      <c r="S158" s="267"/>
      <c r="T158" s="59"/>
    </row>
    <row r="159" spans="3:20">
      <c r="C159" s="260">
        <f t="shared" si="2"/>
        <v>143</v>
      </c>
      <c r="D159" s="70"/>
      <c r="E159" s="269" t="s">
        <v>1613</v>
      </c>
      <c r="F159" s="429"/>
      <c r="G159" s="429"/>
      <c r="H159" s="429"/>
      <c r="I159" s="429"/>
      <c r="J159" s="429"/>
      <c r="K159" s="429"/>
      <c r="L159" s="429"/>
      <c r="M159" s="186" t="s">
        <v>204</v>
      </c>
      <c r="N159" s="434" t="s">
        <v>591</v>
      </c>
      <c r="O159" s="273" t="s">
        <v>1614</v>
      </c>
      <c r="P159" s="162" t="s">
        <v>1709</v>
      </c>
      <c r="Q159" s="271" t="s">
        <v>187</v>
      </c>
      <c r="R159" s="434"/>
      <c r="S159" s="434"/>
      <c r="T159" s="59"/>
    </row>
    <row r="160" spans="3:20">
      <c r="C160" s="260">
        <f t="shared" si="2"/>
        <v>144</v>
      </c>
      <c r="D160" s="71"/>
      <c r="E160" s="269" t="s">
        <v>1616</v>
      </c>
      <c r="F160" s="429"/>
      <c r="G160" s="429"/>
      <c r="H160" s="429"/>
      <c r="I160" s="429"/>
      <c r="J160" s="429"/>
      <c r="K160" s="429"/>
      <c r="L160" s="429"/>
      <c r="M160" s="186" t="s">
        <v>204</v>
      </c>
      <c r="N160" s="434" t="s">
        <v>591</v>
      </c>
      <c r="O160" s="273" t="s">
        <v>1617</v>
      </c>
      <c r="P160" s="162" t="s">
        <v>1710</v>
      </c>
      <c r="Q160" s="271" t="s">
        <v>187</v>
      </c>
      <c r="R160" s="434"/>
      <c r="S160" s="434"/>
      <c r="T160" s="59"/>
    </row>
    <row r="161" spans="3:20">
      <c r="C161" s="260">
        <f t="shared" si="2"/>
        <v>145</v>
      </c>
      <c r="D161" s="604" t="str">
        <f ca="1">"追加グループ("&amp;COUNTA(D$16:INDEX(D:D,ROW()-1))+1&amp;")"</f>
        <v>追加グループ(49)</v>
      </c>
      <c r="E161" s="605"/>
      <c r="F161" s="605"/>
      <c r="G161" s="605"/>
      <c r="H161" s="605"/>
      <c r="I161" s="605"/>
      <c r="J161" s="605"/>
      <c r="K161" s="605"/>
      <c r="L161" s="605"/>
      <c r="M161" s="606"/>
      <c r="N161" s="267"/>
      <c r="O161" s="268"/>
      <c r="P161" s="267" t="s">
        <v>153</v>
      </c>
      <c r="Q161" s="267" t="s">
        <v>187</v>
      </c>
      <c r="R161" s="267"/>
      <c r="S161" s="267"/>
      <c r="T161" s="59"/>
    </row>
    <row r="162" spans="3:20">
      <c r="C162" s="260">
        <f t="shared" si="2"/>
        <v>146</v>
      </c>
      <c r="D162" s="70"/>
      <c r="E162" s="269" t="s">
        <v>1613</v>
      </c>
      <c r="F162" s="429"/>
      <c r="G162" s="429"/>
      <c r="H162" s="429"/>
      <c r="I162" s="429"/>
      <c r="J162" s="429"/>
      <c r="K162" s="429"/>
      <c r="L162" s="429"/>
      <c r="M162" s="186" t="s">
        <v>204</v>
      </c>
      <c r="N162" s="434" t="s">
        <v>591</v>
      </c>
      <c r="O162" s="273" t="s">
        <v>1614</v>
      </c>
      <c r="P162" s="162" t="s">
        <v>1711</v>
      </c>
      <c r="Q162" s="271" t="s">
        <v>187</v>
      </c>
      <c r="R162" s="434"/>
      <c r="S162" s="434"/>
      <c r="T162" s="59"/>
    </row>
    <row r="163" spans="3:20">
      <c r="C163" s="260">
        <f t="shared" si="2"/>
        <v>147</v>
      </c>
      <c r="D163" s="71"/>
      <c r="E163" s="269" t="s">
        <v>1616</v>
      </c>
      <c r="F163" s="429"/>
      <c r="G163" s="429"/>
      <c r="H163" s="429"/>
      <c r="I163" s="429"/>
      <c r="J163" s="429"/>
      <c r="K163" s="429"/>
      <c r="L163" s="429"/>
      <c r="M163" s="186" t="s">
        <v>204</v>
      </c>
      <c r="N163" s="434" t="s">
        <v>591</v>
      </c>
      <c r="O163" s="273" t="s">
        <v>1617</v>
      </c>
      <c r="P163" s="162" t="s">
        <v>1712</v>
      </c>
      <c r="Q163" s="271" t="s">
        <v>187</v>
      </c>
      <c r="R163" s="434"/>
      <c r="S163" s="434"/>
      <c r="T163" s="59"/>
    </row>
    <row r="164" spans="3:20">
      <c r="C164" s="260">
        <f t="shared" si="2"/>
        <v>148</v>
      </c>
      <c r="D164" s="604" t="str">
        <f ca="1">"追加グループ("&amp;COUNTA(D$16:INDEX(D:D,ROW()-1))+1&amp;")"</f>
        <v>追加グループ(50)</v>
      </c>
      <c r="E164" s="605"/>
      <c r="F164" s="605"/>
      <c r="G164" s="605"/>
      <c r="H164" s="605"/>
      <c r="I164" s="605"/>
      <c r="J164" s="605"/>
      <c r="K164" s="605"/>
      <c r="L164" s="605"/>
      <c r="M164" s="606"/>
      <c r="N164" s="267"/>
      <c r="O164" s="268"/>
      <c r="P164" s="267" t="s">
        <v>153</v>
      </c>
      <c r="Q164" s="267" t="s">
        <v>187</v>
      </c>
      <c r="R164" s="267"/>
      <c r="S164" s="267"/>
      <c r="T164" s="59"/>
    </row>
    <row r="165" spans="3:20">
      <c r="C165" s="260">
        <f t="shared" si="2"/>
        <v>149</v>
      </c>
      <c r="D165" s="70"/>
      <c r="E165" s="269" t="s">
        <v>1613</v>
      </c>
      <c r="F165" s="429"/>
      <c r="G165" s="429"/>
      <c r="H165" s="429"/>
      <c r="I165" s="429"/>
      <c r="J165" s="429"/>
      <c r="K165" s="429"/>
      <c r="L165" s="429"/>
      <c r="M165" s="186" t="s">
        <v>204</v>
      </c>
      <c r="N165" s="434" t="s">
        <v>591</v>
      </c>
      <c r="O165" s="273" t="s">
        <v>1614</v>
      </c>
      <c r="P165" s="162" t="s">
        <v>1713</v>
      </c>
      <c r="Q165" s="271" t="s">
        <v>187</v>
      </c>
      <c r="R165" s="434"/>
      <c r="S165" s="434"/>
      <c r="T165" s="59"/>
    </row>
    <row r="166" spans="3:20">
      <c r="C166" s="260">
        <f t="shared" si="2"/>
        <v>150</v>
      </c>
      <c r="D166" s="71"/>
      <c r="E166" s="269" t="s">
        <v>1616</v>
      </c>
      <c r="F166" s="429"/>
      <c r="G166" s="429"/>
      <c r="H166" s="429"/>
      <c r="I166" s="429"/>
      <c r="J166" s="429"/>
      <c r="K166" s="429"/>
      <c r="L166" s="429"/>
      <c r="M166" s="186" t="s">
        <v>204</v>
      </c>
      <c r="N166" s="434" t="s">
        <v>591</v>
      </c>
      <c r="O166" s="273" t="s">
        <v>1617</v>
      </c>
      <c r="P166" s="162" t="s">
        <v>1714</v>
      </c>
      <c r="Q166" s="271" t="s">
        <v>187</v>
      </c>
      <c r="R166" s="434"/>
      <c r="S166" s="434"/>
      <c r="T166" s="59"/>
    </row>
    <row r="167" spans="3:20">
      <c r="C167" s="260">
        <f t="shared" si="2"/>
        <v>151</v>
      </c>
      <c r="D167" s="604" t="str">
        <f ca="1">"追加グループ("&amp;COUNTA(D$16:INDEX(D:D,ROW()-1))+1&amp;")"</f>
        <v>追加グループ(51)</v>
      </c>
      <c r="E167" s="605"/>
      <c r="F167" s="605"/>
      <c r="G167" s="605"/>
      <c r="H167" s="605"/>
      <c r="I167" s="605"/>
      <c r="J167" s="605"/>
      <c r="K167" s="605"/>
      <c r="L167" s="605"/>
      <c r="M167" s="606"/>
      <c r="N167" s="267"/>
      <c r="O167" s="268"/>
      <c r="P167" s="267" t="s">
        <v>153</v>
      </c>
      <c r="Q167" s="267" t="s">
        <v>187</v>
      </c>
      <c r="R167" s="267"/>
      <c r="S167" s="267"/>
      <c r="T167" s="59"/>
    </row>
    <row r="168" spans="3:20">
      <c r="C168" s="260">
        <f t="shared" si="2"/>
        <v>152</v>
      </c>
      <c r="D168" s="70"/>
      <c r="E168" s="269" t="s">
        <v>1613</v>
      </c>
      <c r="F168" s="429"/>
      <c r="G168" s="429"/>
      <c r="H168" s="429"/>
      <c r="I168" s="429"/>
      <c r="J168" s="429"/>
      <c r="K168" s="429"/>
      <c r="L168" s="429"/>
      <c r="M168" s="186" t="s">
        <v>204</v>
      </c>
      <c r="N168" s="434" t="s">
        <v>591</v>
      </c>
      <c r="O168" s="273" t="s">
        <v>1614</v>
      </c>
      <c r="P168" s="162" t="s">
        <v>1715</v>
      </c>
      <c r="Q168" s="271" t="s">
        <v>187</v>
      </c>
      <c r="R168" s="434"/>
      <c r="S168" s="434"/>
      <c r="T168" s="59"/>
    </row>
    <row r="169" spans="3:20">
      <c r="C169" s="260">
        <f t="shared" si="2"/>
        <v>153</v>
      </c>
      <c r="D169" s="71"/>
      <c r="E169" s="269" t="s">
        <v>1616</v>
      </c>
      <c r="F169" s="429"/>
      <c r="G169" s="429"/>
      <c r="H169" s="429"/>
      <c r="I169" s="429"/>
      <c r="J169" s="429"/>
      <c r="K169" s="429"/>
      <c r="L169" s="429"/>
      <c r="M169" s="186" t="s">
        <v>204</v>
      </c>
      <c r="N169" s="434" t="s">
        <v>591</v>
      </c>
      <c r="O169" s="273" t="s">
        <v>1617</v>
      </c>
      <c r="P169" s="162" t="s">
        <v>1716</v>
      </c>
      <c r="Q169" s="271" t="s">
        <v>187</v>
      </c>
      <c r="R169" s="434"/>
      <c r="S169" s="434"/>
      <c r="T169" s="59"/>
    </row>
    <row r="170" spans="3:20">
      <c r="C170" s="260">
        <f t="shared" si="2"/>
        <v>154</v>
      </c>
      <c r="D170" s="604" t="str">
        <f ca="1">"追加グループ("&amp;COUNTA(D$16:INDEX(D:D,ROW()-1))+1&amp;")"</f>
        <v>追加グループ(52)</v>
      </c>
      <c r="E170" s="605"/>
      <c r="F170" s="605"/>
      <c r="G170" s="605"/>
      <c r="H170" s="605"/>
      <c r="I170" s="605"/>
      <c r="J170" s="605"/>
      <c r="K170" s="605"/>
      <c r="L170" s="605"/>
      <c r="M170" s="606"/>
      <c r="N170" s="267"/>
      <c r="O170" s="268"/>
      <c r="P170" s="267" t="s">
        <v>153</v>
      </c>
      <c r="Q170" s="267" t="s">
        <v>187</v>
      </c>
      <c r="R170" s="267"/>
      <c r="S170" s="267"/>
      <c r="T170" s="59"/>
    </row>
    <row r="171" spans="3:20">
      <c r="C171" s="260">
        <f t="shared" si="2"/>
        <v>155</v>
      </c>
      <c r="D171" s="70"/>
      <c r="E171" s="269" t="s">
        <v>1613</v>
      </c>
      <c r="F171" s="429"/>
      <c r="G171" s="429"/>
      <c r="H171" s="429"/>
      <c r="I171" s="429"/>
      <c r="J171" s="429"/>
      <c r="K171" s="429"/>
      <c r="L171" s="429"/>
      <c r="M171" s="186" t="s">
        <v>204</v>
      </c>
      <c r="N171" s="434" t="s">
        <v>591</v>
      </c>
      <c r="O171" s="273" t="s">
        <v>1614</v>
      </c>
      <c r="P171" s="162" t="s">
        <v>1717</v>
      </c>
      <c r="Q171" s="271" t="s">
        <v>187</v>
      </c>
      <c r="R171" s="434"/>
      <c r="S171" s="434"/>
      <c r="T171" s="59"/>
    </row>
    <row r="172" spans="3:20">
      <c r="C172" s="260">
        <f t="shared" si="2"/>
        <v>156</v>
      </c>
      <c r="D172" s="71"/>
      <c r="E172" s="269" t="s">
        <v>1616</v>
      </c>
      <c r="F172" s="429"/>
      <c r="G172" s="429"/>
      <c r="H172" s="429"/>
      <c r="I172" s="429"/>
      <c r="J172" s="429"/>
      <c r="K172" s="429"/>
      <c r="L172" s="429"/>
      <c r="M172" s="186" t="s">
        <v>204</v>
      </c>
      <c r="N172" s="434" t="s">
        <v>591</v>
      </c>
      <c r="O172" s="273" t="s">
        <v>1617</v>
      </c>
      <c r="P172" s="162" t="s">
        <v>1718</v>
      </c>
      <c r="Q172" s="271" t="s">
        <v>187</v>
      </c>
      <c r="R172" s="434"/>
      <c r="S172" s="434"/>
      <c r="T172" s="59"/>
    </row>
    <row r="173" spans="3:20">
      <c r="C173" s="260">
        <f t="shared" si="0"/>
        <v>157</v>
      </c>
      <c r="D173" s="604" t="str">
        <f ca="1">"追加グループ("&amp;COUNTA(D$16:INDEX(D:D,ROW()-1))+1&amp;")"</f>
        <v>追加グループ(53)</v>
      </c>
      <c r="E173" s="605"/>
      <c r="F173" s="605"/>
      <c r="G173" s="605"/>
      <c r="H173" s="605"/>
      <c r="I173" s="605"/>
      <c r="J173" s="605"/>
      <c r="K173" s="605"/>
      <c r="L173" s="605"/>
      <c r="M173" s="606"/>
      <c r="N173" s="267"/>
      <c r="O173" s="268"/>
      <c r="P173" s="267" t="s">
        <v>153</v>
      </c>
      <c r="Q173" s="267" t="s">
        <v>187</v>
      </c>
      <c r="R173" s="267"/>
      <c r="S173" s="267"/>
      <c r="T173" s="59"/>
    </row>
    <row r="174" spans="3:20">
      <c r="C174" s="260">
        <f t="shared" si="0"/>
        <v>158</v>
      </c>
      <c r="D174" s="70"/>
      <c r="E174" s="269" t="s">
        <v>1613</v>
      </c>
      <c r="F174" s="429"/>
      <c r="G174" s="429"/>
      <c r="H174" s="429"/>
      <c r="I174" s="429"/>
      <c r="J174" s="429"/>
      <c r="K174" s="429"/>
      <c r="L174" s="429"/>
      <c r="M174" s="186" t="s">
        <v>204</v>
      </c>
      <c r="N174" s="434"/>
      <c r="O174" s="273" t="s">
        <v>1614</v>
      </c>
      <c r="P174" s="271" t="s">
        <v>1719</v>
      </c>
      <c r="Q174" s="271" t="s">
        <v>187</v>
      </c>
      <c r="R174" s="434"/>
      <c r="S174" s="434"/>
      <c r="T174" s="59"/>
    </row>
    <row r="175" spans="3:20">
      <c r="C175" s="260">
        <f t="shared" si="0"/>
        <v>159</v>
      </c>
      <c r="D175" s="71"/>
      <c r="E175" s="269" t="s">
        <v>1625</v>
      </c>
      <c r="F175" s="429"/>
      <c r="G175" s="429"/>
      <c r="H175" s="429"/>
      <c r="I175" s="429"/>
      <c r="J175" s="429"/>
      <c r="K175" s="429"/>
      <c r="L175" s="429"/>
      <c r="M175" s="186" t="s">
        <v>204</v>
      </c>
      <c r="N175" s="434"/>
      <c r="O175" s="273" t="s">
        <v>1617</v>
      </c>
      <c r="P175" s="271">
        <v>300</v>
      </c>
      <c r="Q175" s="271" t="s">
        <v>187</v>
      </c>
      <c r="R175" s="434"/>
      <c r="S175" s="434"/>
      <c r="T175" s="59"/>
    </row>
    <row r="176" spans="3:20">
      <c r="C176" s="260">
        <f t="shared" si="0"/>
        <v>160</v>
      </c>
      <c r="D176" s="604" t="str">
        <f ca="1">"追加グループ("&amp;COUNTA(D$16:INDEX(D:D,ROW()-1))+1&amp;")"</f>
        <v>追加グループ(54)</v>
      </c>
      <c r="E176" s="605"/>
      <c r="F176" s="605"/>
      <c r="G176" s="605"/>
      <c r="H176" s="605"/>
      <c r="I176" s="605"/>
      <c r="J176" s="605"/>
      <c r="K176" s="605"/>
      <c r="L176" s="605"/>
      <c r="M176" s="606"/>
      <c r="N176" s="267"/>
      <c r="O176" s="268"/>
      <c r="P176" s="267" t="s">
        <v>153</v>
      </c>
      <c r="Q176" s="267" t="s">
        <v>187</v>
      </c>
      <c r="R176" s="267"/>
      <c r="S176" s="267"/>
      <c r="T176" s="59"/>
    </row>
    <row r="177" spans="3:20">
      <c r="C177" s="260">
        <f t="shared" si="0"/>
        <v>161</v>
      </c>
      <c r="D177" s="70"/>
      <c r="E177" s="269" t="s">
        <v>1613</v>
      </c>
      <c r="F177" s="429"/>
      <c r="G177" s="429"/>
      <c r="H177" s="429"/>
      <c r="I177" s="429"/>
      <c r="J177" s="429"/>
      <c r="K177" s="429"/>
      <c r="L177" s="429"/>
      <c r="M177" s="186" t="s">
        <v>204</v>
      </c>
      <c r="N177" s="434"/>
      <c r="O177" s="273" t="s">
        <v>1614</v>
      </c>
      <c r="P177" s="271" t="s">
        <v>1720</v>
      </c>
      <c r="Q177" s="271" t="s">
        <v>187</v>
      </c>
      <c r="R177" s="434"/>
      <c r="S177" s="434"/>
      <c r="T177" s="59"/>
    </row>
    <row r="178" spans="3:20">
      <c r="C178" s="260">
        <f t="shared" si="0"/>
        <v>162</v>
      </c>
      <c r="D178" s="71"/>
      <c r="E178" s="269" t="s">
        <v>1616</v>
      </c>
      <c r="F178" s="429"/>
      <c r="G178" s="429"/>
      <c r="H178" s="429"/>
      <c r="I178" s="429"/>
      <c r="J178" s="429"/>
      <c r="K178" s="429"/>
      <c r="L178" s="429"/>
      <c r="M178" s="186" t="s">
        <v>204</v>
      </c>
      <c r="N178" s="434"/>
      <c r="O178" s="273" t="s">
        <v>1617</v>
      </c>
      <c r="P178" s="271">
        <v>204</v>
      </c>
      <c r="Q178" s="271" t="s">
        <v>187</v>
      </c>
      <c r="R178" s="434"/>
      <c r="S178" s="434"/>
      <c r="T178" s="59"/>
    </row>
    <row r="179" spans="3:20">
      <c r="C179" s="260">
        <f t="shared" si="0"/>
        <v>163</v>
      </c>
      <c r="D179" s="604" t="str">
        <f ca="1">"追加グループ("&amp;COUNTA(D$16:INDEX(D:D,ROW()-1))+1&amp;")"</f>
        <v>追加グループ(55)</v>
      </c>
      <c r="E179" s="605"/>
      <c r="F179" s="605"/>
      <c r="G179" s="605"/>
      <c r="H179" s="605"/>
      <c r="I179" s="605"/>
      <c r="J179" s="605"/>
      <c r="K179" s="605"/>
      <c r="L179" s="605"/>
      <c r="M179" s="606"/>
      <c r="N179" s="267"/>
      <c r="O179" s="268"/>
      <c r="P179" s="267" t="s">
        <v>153</v>
      </c>
      <c r="Q179" s="267" t="s">
        <v>187</v>
      </c>
      <c r="R179" s="267"/>
      <c r="S179" s="267"/>
      <c r="T179" s="59"/>
    </row>
    <row r="180" spans="3:20">
      <c r="C180" s="260">
        <f t="shared" si="0"/>
        <v>164</v>
      </c>
      <c r="D180" s="70"/>
      <c r="E180" s="269" t="s">
        <v>1613</v>
      </c>
      <c r="F180" s="429"/>
      <c r="G180" s="429"/>
      <c r="H180" s="429"/>
      <c r="I180" s="429"/>
      <c r="J180" s="429"/>
      <c r="K180" s="429"/>
      <c r="L180" s="429"/>
      <c r="M180" s="186" t="s">
        <v>204</v>
      </c>
      <c r="N180" s="434"/>
      <c r="O180" s="273" t="s">
        <v>1614</v>
      </c>
      <c r="P180" s="271" t="s">
        <v>1721</v>
      </c>
      <c r="Q180" s="271" t="s">
        <v>187</v>
      </c>
      <c r="R180" s="434"/>
      <c r="S180" s="434"/>
      <c r="T180" s="59"/>
    </row>
    <row r="181" spans="3:20">
      <c r="C181" s="260">
        <f t="shared" si="0"/>
        <v>165</v>
      </c>
      <c r="D181" s="71"/>
      <c r="E181" s="269" t="s">
        <v>1616</v>
      </c>
      <c r="F181" s="429"/>
      <c r="G181" s="429"/>
      <c r="H181" s="429"/>
      <c r="I181" s="429"/>
      <c r="J181" s="429"/>
      <c r="K181" s="429"/>
      <c r="L181" s="429"/>
      <c r="M181" s="186" t="s">
        <v>204</v>
      </c>
      <c r="N181" s="434"/>
      <c r="O181" s="273" t="s">
        <v>1617</v>
      </c>
      <c r="P181" s="271">
        <v>601</v>
      </c>
      <c r="Q181" s="271" t="s">
        <v>187</v>
      </c>
      <c r="R181" s="434"/>
      <c r="S181" s="434"/>
      <c r="T181" s="59"/>
    </row>
    <row r="182" spans="3:20">
      <c r="C182" s="260">
        <f t="shared" si="0"/>
        <v>166</v>
      </c>
      <c r="D182" s="604" t="str">
        <f ca="1">"追加グループ("&amp;COUNTA(D$16:INDEX(D:D,ROW()-1))+1&amp;")"</f>
        <v>追加グループ(56)</v>
      </c>
      <c r="E182" s="605"/>
      <c r="F182" s="605"/>
      <c r="G182" s="605"/>
      <c r="H182" s="605"/>
      <c r="I182" s="605"/>
      <c r="J182" s="605"/>
      <c r="K182" s="605"/>
      <c r="L182" s="605"/>
      <c r="M182" s="606"/>
      <c r="N182" s="267"/>
      <c r="O182" s="268"/>
      <c r="P182" s="267" t="s">
        <v>153</v>
      </c>
      <c r="Q182" s="267" t="s">
        <v>187</v>
      </c>
      <c r="R182" s="267"/>
      <c r="S182" s="267"/>
      <c r="T182" s="59"/>
    </row>
    <row r="183" spans="3:20">
      <c r="C183" s="260">
        <f t="shared" si="0"/>
        <v>167</v>
      </c>
      <c r="D183" s="70"/>
      <c r="E183" s="269" t="s">
        <v>1613</v>
      </c>
      <c r="F183" s="429"/>
      <c r="G183" s="429"/>
      <c r="H183" s="429"/>
      <c r="I183" s="429"/>
      <c r="J183" s="429"/>
      <c r="K183" s="429"/>
      <c r="L183" s="429"/>
      <c r="M183" s="186" t="s">
        <v>204</v>
      </c>
      <c r="N183" s="434"/>
      <c r="O183" s="273" t="s">
        <v>1614</v>
      </c>
      <c r="P183" s="271" t="s">
        <v>1722</v>
      </c>
      <c r="Q183" s="271" t="s">
        <v>187</v>
      </c>
      <c r="R183" s="434"/>
      <c r="S183" s="434"/>
      <c r="T183" s="59"/>
    </row>
    <row r="184" spans="3:20">
      <c r="C184" s="260">
        <f t="shared" si="0"/>
        <v>168</v>
      </c>
      <c r="D184" s="71"/>
      <c r="E184" s="269" t="s">
        <v>1616</v>
      </c>
      <c r="F184" s="429"/>
      <c r="G184" s="429"/>
      <c r="H184" s="429"/>
      <c r="I184" s="429"/>
      <c r="J184" s="429"/>
      <c r="K184" s="429"/>
      <c r="L184" s="429"/>
      <c r="M184" s="186" t="s">
        <v>204</v>
      </c>
      <c r="N184" s="434"/>
      <c r="O184" s="273" t="s">
        <v>1617</v>
      </c>
      <c r="P184" s="271">
        <v>611</v>
      </c>
      <c r="Q184" s="271" t="s">
        <v>187</v>
      </c>
      <c r="R184" s="434"/>
      <c r="S184" s="434"/>
      <c r="T184" s="59"/>
    </row>
    <row r="185" spans="3:20">
      <c r="C185" s="260">
        <f t="shared" si="0"/>
        <v>169</v>
      </c>
      <c r="D185" s="604" t="str">
        <f ca="1">"追加グループ("&amp;COUNTA(D$16:INDEX(D:D,ROW()-1))+1&amp;")"</f>
        <v>追加グループ(57)</v>
      </c>
      <c r="E185" s="605"/>
      <c r="F185" s="605"/>
      <c r="G185" s="605"/>
      <c r="H185" s="605"/>
      <c r="I185" s="605"/>
      <c r="J185" s="605"/>
      <c r="K185" s="605"/>
      <c r="L185" s="605"/>
      <c r="M185" s="606"/>
      <c r="N185" s="267"/>
      <c r="O185" s="268"/>
      <c r="P185" s="267" t="s">
        <v>153</v>
      </c>
      <c r="Q185" s="267" t="s">
        <v>187</v>
      </c>
      <c r="R185" s="267"/>
      <c r="S185" s="267"/>
      <c r="T185" s="59"/>
    </row>
    <row r="186" spans="3:20">
      <c r="C186" s="260">
        <f t="shared" si="0"/>
        <v>170</v>
      </c>
      <c r="D186" s="70"/>
      <c r="E186" s="269" t="s">
        <v>1613</v>
      </c>
      <c r="F186" s="429"/>
      <c r="G186" s="429"/>
      <c r="H186" s="429"/>
      <c r="I186" s="429"/>
      <c r="J186" s="429"/>
      <c r="K186" s="429"/>
      <c r="L186" s="429"/>
      <c r="M186" s="186" t="s">
        <v>204</v>
      </c>
      <c r="N186" s="434"/>
      <c r="O186" s="273" t="s">
        <v>1614</v>
      </c>
      <c r="P186" s="271" t="s">
        <v>1723</v>
      </c>
      <c r="Q186" s="271" t="s">
        <v>187</v>
      </c>
      <c r="R186" s="434"/>
      <c r="S186" s="434"/>
      <c r="T186" s="59"/>
    </row>
    <row r="187" spans="3:20">
      <c r="C187" s="260">
        <f t="shared" si="0"/>
        <v>171</v>
      </c>
      <c r="D187" s="71"/>
      <c r="E187" s="269" t="s">
        <v>1616</v>
      </c>
      <c r="F187" s="429"/>
      <c r="G187" s="429"/>
      <c r="H187" s="429"/>
      <c r="I187" s="429"/>
      <c r="J187" s="429"/>
      <c r="K187" s="429"/>
      <c r="L187" s="429"/>
      <c r="M187" s="186" t="s">
        <v>204</v>
      </c>
      <c r="N187" s="434"/>
      <c r="O187" s="273" t="s">
        <v>1617</v>
      </c>
      <c r="P187" s="271">
        <v>502</v>
      </c>
      <c r="Q187" s="271" t="s">
        <v>187</v>
      </c>
      <c r="R187" s="434"/>
      <c r="S187" s="434"/>
      <c r="T187" s="59"/>
    </row>
    <row r="188" spans="3:20">
      <c r="C188" s="260">
        <f t="shared" si="0"/>
        <v>172</v>
      </c>
      <c r="D188" s="604" t="str">
        <f ca="1">"追加グループ("&amp;COUNTA(D$16:INDEX(D:D,ROW()-1))+1&amp;")"</f>
        <v>追加グループ(58)</v>
      </c>
      <c r="E188" s="605"/>
      <c r="F188" s="605"/>
      <c r="G188" s="605"/>
      <c r="H188" s="605"/>
      <c r="I188" s="605"/>
      <c r="J188" s="605"/>
      <c r="K188" s="605"/>
      <c r="L188" s="605"/>
      <c r="M188" s="606"/>
      <c r="N188" s="267"/>
      <c r="O188" s="268"/>
      <c r="P188" s="267" t="s">
        <v>153</v>
      </c>
      <c r="Q188" s="267" t="s">
        <v>187</v>
      </c>
      <c r="R188" s="267"/>
      <c r="S188" s="267"/>
      <c r="T188" s="59"/>
    </row>
    <row r="189" spans="3:20">
      <c r="C189" s="260">
        <f t="shared" si="0"/>
        <v>173</v>
      </c>
      <c r="D189" s="70"/>
      <c r="E189" s="269" t="s">
        <v>1613</v>
      </c>
      <c r="F189" s="429"/>
      <c r="G189" s="429"/>
      <c r="H189" s="429"/>
      <c r="I189" s="429"/>
      <c r="J189" s="429"/>
      <c r="K189" s="429"/>
      <c r="L189" s="429"/>
      <c r="M189" s="186" t="s">
        <v>204</v>
      </c>
      <c r="N189" s="434"/>
      <c r="O189" s="273" t="s">
        <v>1614</v>
      </c>
      <c r="P189" s="271" t="s">
        <v>1724</v>
      </c>
      <c r="Q189" s="271" t="s">
        <v>187</v>
      </c>
      <c r="R189" s="434"/>
      <c r="S189" s="434"/>
      <c r="T189" s="59"/>
    </row>
    <row r="190" spans="3:20">
      <c r="C190" s="260">
        <f t="shared" si="0"/>
        <v>174</v>
      </c>
      <c r="D190" s="71"/>
      <c r="E190" s="269" t="s">
        <v>1616</v>
      </c>
      <c r="F190" s="429"/>
      <c r="G190" s="429"/>
      <c r="H190" s="429"/>
      <c r="I190" s="429"/>
      <c r="J190" s="429"/>
      <c r="K190" s="429"/>
      <c r="L190" s="429"/>
      <c r="M190" s="186" t="s">
        <v>204</v>
      </c>
      <c r="N190" s="434"/>
      <c r="O190" s="273" t="s">
        <v>1617</v>
      </c>
      <c r="P190" s="271">
        <v>200</v>
      </c>
      <c r="Q190" s="271" t="s">
        <v>187</v>
      </c>
      <c r="R190" s="434"/>
      <c r="S190" s="434"/>
      <c r="T190" s="59"/>
    </row>
    <row r="191" spans="3:20">
      <c r="C191" s="260">
        <f t="shared" si="0"/>
        <v>175</v>
      </c>
      <c r="D191" s="604" t="str">
        <f ca="1">"追加グループ("&amp;COUNTA(D$16:INDEX(D:D,ROW()-1))+1&amp;")"</f>
        <v>追加グループ(59)</v>
      </c>
      <c r="E191" s="605"/>
      <c r="F191" s="605"/>
      <c r="G191" s="605"/>
      <c r="H191" s="605"/>
      <c r="I191" s="605"/>
      <c r="J191" s="605"/>
      <c r="K191" s="605"/>
      <c r="L191" s="605"/>
      <c r="M191" s="606"/>
      <c r="N191" s="267"/>
      <c r="O191" s="268"/>
      <c r="P191" s="267" t="s">
        <v>153</v>
      </c>
      <c r="Q191" s="267" t="s">
        <v>187</v>
      </c>
      <c r="R191" s="267"/>
      <c r="S191" s="267"/>
      <c r="T191" s="59"/>
    </row>
    <row r="192" spans="3:20">
      <c r="C192" s="260">
        <f t="shared" si="0"/>
        <v>176</v>
      </c>
      <c r="D192" s="70"/>
      <c r="E192" s="269" t="s">
        <v>1613</v>
      </c>
      <c r="F192" s="429"/>
      <c r="G192" s="429"/>
      <c r="H192" s="429"/>
      <c r="I192" s="429"/>
      <c r="J192" s="429"/>
      <c r="K192" s="429"/>
      <c r="L192" s="429"/>
      <c r="M192" s="186" t="s">
        <v>204</v>
      </c>
      <c r="N192" s="434"/>
      <c r="O192" s="273" t="s">
        <v>1614</v>
      </c>
      <c r="P192" s="271" t="s">
        <v>1725</v>
      </c>
      <c r="Q192" s="271" t="s">
        <v>187</v>
      </c>
      <c r="R192" s="434"/>
      <c r="S192" s="434"/>
      <c r="T192" s="59"/>
    </row>
    <row r="193" spans="3:20">
      <c r="C193" s="260">
        <f t="shared" si="0"/>
        <v>177</v>
      </c>
      <c r="D193" s="71"/>
      <c r="E193" s="269" t="s">
        <v>1616</v>
      </c>
      <c r="F193" s="429"/>
      <c r="G193" s="429"/>
      <c r="H193" s="429"/>
      <c r="I193" s="429"/>
      <c r="J193" s="429"/>
      <c r="K193" s="429"/>
      <c r="L193" s="429"/>
      <c r="M193" s="186" t="s">
        <v>204</v>
      </c>
      <c r="N193" s="434"/>
      <c r="O193" s="273" t="s">
        <v>1617</v>
      </c>
      <c r="P193" s="271">
        <v>701</v>
      </c>
      <c r="Q193" s="271" t="s">
        <v>187</v>
      </c>
      <c r="R193" s="434"/>
      <c r="S193" s="434"/>
      <c r="T193" s="59"/>
    </row>
    <row r="194" spans="3:20">
      <c r="C194" s="260">
        <f t="shared" si="0"/>
        <v>178</v>
      </c>
      <c r="D194" s="604" t="str">
        <f ca="1">"追加グループ("&amp;COUNTA(D$16:INDEX(D:D,ROW()-1))+1&amp;")"</f>
        <v>追加グループ(60)</v>
      </c>
      <c r="E194" s="605"/>
      <c r="F194" s="605"/>
      <c r="G194" s="605"/>
      <c r="H194" s="605"/>
      <c r="I194" s="605"/>
      <c r="J194" s="605"/>
      <c r="K194" s="605"/>
      <c r="L194" s="605"/>
      <c r="M194" s="606"/>
      <c r="N194" s="267"/>
      <c r="O194" s="268"/>
      <c r="P194" s="267" t="s">
        <v>153</v>
      </c>
      <c r="Q194" s="267" t="s">
        <v>187</v>
      </c>
      <c r="R194" s="267"/>
      <c r="S194" s="267"/>
      <c r="T194" s="59"/>
    </row>
    <row r="195" spans="3:20">
      <c r="C195" s="260">
        <f t="shared" si="0"/>
        <v>179</v>
      </c>
      <c r="D195" s="70"/>
      <c r="E195" s="269" t="s">
        <v>1613</v>
      </c>
      <c r="F195" s="429"/>
      <c r="G195" s="429"/>
      <c r="H195" s="429"/>
      <c r="I195" s="429"/>
      <c r="J195" s="429"/>
      <c r="K195" s="429"/>
      <c r="L195" s="429"/>
      <c r="M195" s="186" t="s">
        <v>204</v>
      </c>
      <c r="N195" s="434"/>
      <c r="O195" s="273" t="s">
        <v>1614</v>
      </c>
      <c r="P195" s="315" t="s">
        <v>1726</v>
      </c>
      <c r="Q195" s="271" t="s">
        <v>187</v>
      </c>
      <c r="R195" s="434"/>
      <c r="S195" s="434"/>
      <c r="T195" s="59"/>
    </row>
    <row r="196" spans="3:20">
      <c r="C196" s="260">
        <f t="shared" si="0"/>
        <v>180</v>
      </c>
      <c r="D196" s="71"/>
      <c r="E196" s="269" t="s">
        <v>1616</v>
      </c>
      <c r="F196" s="429"/>
      <c r="G196" s="429"/>
      <c r="H196" s="429"/>
      <c r="I196" s="429"/>
      <c r="J196" s="429"/>
      <c r="K196" s="429"/>
      <c r="L196" s="429"/>
      <c r="M196" s="186" t="s">
        <v>204</v>
      </c>
      <c r="N196" s="434"/>
      <c r="O196" s="273" t="s">
        <v>1617</v>
      </c>
      <c r="P196" s="271">
        <v>700</v>
      </c>
      <c r="Q196" s="271" t="s">
        <v>187</v>
      </c>
      <c r="R196" s="434"/>
      <c r="S196" s="434"/>
      <c r="T196" s="59"/>
    </row>
    <row r="197" spans="3:20">
      <c r="C197" s="260">
        <f t="shared" si="2"/>
        <v>181</v>
      </c>
      <c r="D197" s="604" t="str">
        <f ca="1">"追加グループ("&amp;COUNTA(D$16:INDEX(D:D,ROW()-1))+1&amp;")"</f>
        <v>追加グループ(61)</v>
      </c>
      <c r="E197" s="605"/>
      <c r="F197" s="605"/>
      <c r="G197" s="605"/>
      <c r="H197" s="605"/>
      <c r="I197" s="605"/>
      <c r="J197" s="605"/>
      <c r="K197" s="605"/>
      <c r="L197" s="605"/>
      <c r="M197" s="606"/>
      <c r="N197" s="267"/>
      <c r="O197" s="268"/>
      <c r="P197" s="267" t="s">
        <v>153</v>
      </c>
      <c r="Q197" s="267" t="s">
        <v>187</v>
      </c>
      <c r="R197" s="267"/>
      <c r="S197" s="267"/>
      <c r="T197" s="59"/>
    </row>
    <row r="198" spans="3:20">
      <c r="C198" s="260">
        <f t="shared" si="2"/>
        <v>182</v>
      </c>
      <c r="D198" s="70"/>
      <c r="E198" s="269" t="s">
        <v>1613</v>
      </c>
      <c r="F198" s="429"/>
      <c r="G198" s="429"/>
      <c r="H198" s="429"/>
      <c r="I198" s="429"/>
      <c r="J198" s="429"/>
      <c r="K198" s="429"/>
      <c r="L198" s="429"/>
      <c r="M198" s="186" t="s">
        <v>204</v>
      </c>
      <c r="N198" s="434" t="s">
        <v>591</v>
      </c>
      <c r="O198" s="273" t="s">
        <v>1614</v>
      </c>
      <c r="P198" s="164" t="s">
        <v>1727</v>
      </c>
      <c r="Q198" s="271" t="s">
        <v>187</v>
      </c>
      <c r="R198" s="434"/>
      <c r="S198" s="434"/>
      <c r="T198" s="59"/>
    </row>
    <row r="199" spans="3:20">
      <c r="C199" s="260">
        <f t="shared" si="2"/>
        <v>183</v>
      </c>
      <c r="D199" s="71"/>
      <c r="E199" s="269" t="s">
        <v>1616</v>
      </c>
      <c r="F199" s="429"/>
      <c r="G199" s="429"/>
      <c r="H199" s="429"/>
      <c r="I199" s="429"/>
      <c r="J199" s="429"/>
      <c r="K199" s="429"/>
      <c r="L199" s="429"/>
      <c r="M199" s="186" t="s">
        <v>204</v>
      </c>
      <c r="N199" s="434" t="s">
        <v>591</v>
      </c>
      <c r="O199" s="273" t="s">
        <v>1617</v>
      </c>
      <c r="P199" s="164" t="s">
        <v>1728</v>
      </c>
      <c r="Q199" s="271">
        <v>1007</v>
      </c>
      <c r="R199" s="434"/>
      <c r="S199" s="434"/>
      <c r="T199" s="59"/>
    </row>
    <row r="200" spans="3:20">
      <c r="C200" s="260">
        <f t="shared" si="2"/>
        <v>184</v>
      </c>
      <c r="D200" s="604" t="str">
        <f ca="1">"追加グループ("&amp;COUNTA(D$16:INDEX(D:D,ROW()-1))+1&amp;")"</f>
        <v>追加グループ(62)</v>
      </c>
      <c r="E200" s="605"/>
      <c r="F200" s="605"/>
      <c r="G200" s="605"/>
      <c r="H200" s="605"/>
      <c r="I200" s="605"/>
      <c r="J200" s="605"/>
      <c r="K200" s="605"/>
      <c r="L200" s="605"/>
      <c r="M200" s="606"/>
      <c r="N200" s="267"/>
      <c r="O200" s="268"/>
      <c r="P200" s="267" t="s">
        <v>153</v>
      </c>
      <c r="Q200" s="267" t="s">
        <v>187</v>
      </c>
      <c r="R200" s="267"/>
      <c r="S200" s="267"/>
      <c r="T200" s="59"/>
    </row>
    <row r="201" spans="3:20">
      <c r="C201" s="260">
        <f t="shared" si="2"/>
        <v>185</v>
      </c>
      <c r="D201" s="70"/>
      <c r="E201" s="269" t="s">
        <v>1613</v>
      </c>
      <c r="F201" s="429"/>
      <c r="G201" s="429"/>
      <c r="H201" s="429"/>
      <c r="I201" s="429"/>
      <c r="J201" s="429"/>
      <c r="K201" s="429"/>
      <c r="L201" s="429"/>
      <c r="M201" s="186" t="s">
        <v>204</v>
      </c>
      <c r="N201" s="434" t="s">
        <v>591</v>
      </c>
      <c r="O201" s="273" t="s">
        <v>1614</v>
      </c>
      <c r="P201" s="164" t="s">
        <v>1729</v>
      </c>
      <c r="Q201" s="271" t="s">
        <v>187</v>
      </c>
      <c r="R201" s="434"/>
      <c r="S201" s="434"/>
      <c r="T201" s="59"/>
    </row>
    <row r="202" spans="3:20">
      <c r="C202" s="260">
        <f t="shared" si="2"/>
        <v>186</v>
      </c>
      <c r="D202" s="71"/>
      <c r="E202" s="269" t="s">
        <v>1616</v>
      </c>
      <c r="F202" s="429"/>
      <c r="G202" s="429"/>
      <c r="H202" s="429"/>
      <c r="I202" s="429"/>
      <c r="J202" s="429"/>
      <c r="K202" s="429"/>
      <c r="L202" s="429"/>
      <c r="M202" s="186" t="s">
        <v>204</v>
      </c>
      <c r="N202" s="434" t="s">
        <v>591</v>
      </c>
      <c r="O202" s="273" t="s">
        <v>1617</v>
      </c>
      <c r="P202" s="271" t="s">
        <v>191</v>
      </c>
      <c r="Q202" s="164" t="s">
        <v>1730</v>
      </c>
      <c r="R202" s="434"/>
      <c r="S202" s="434"/>
      <c r="T202" s="59"/>
    </row>
    <row r="203" spans="3:20">
      <c r="C203" s="260">
        <f t="shared" si="2"/>
        <v>187</v>
      </c>
      <c r="D203" s="604" t="str">
        <f ca="1">"追加グループ("&amp;COUNTA(D$16:INDEX(D:D,ROW()-1))+1&amp;")"</f>
        <v>追加グループ(63)</v>
      </c>
      <c r="E203" s="605"/>
      <c r="F203" s="605"/>
      <c r="G203" s="605"/>
      <c r="H203" s="605"/>
      <c r="I203" s="605"/>
      <c r="J203" s="605"/>
      <c r="K203" s="605"/>
      <c r="L203" s="605"/>
      <c r="M203" s="606"/>
      <c r="N203" s="267"/>
      <c r="O203" s="268"/>
      <c r="P203" s="267" t="s">
        <v>153</v>
      </c>
      <c r="Q203" s="267" t="s">
        <v>187</v>
      </c>
      <c r="R203" s="267"/>
      <c r="S203" s="267"/>
      <c r="T203" s="59"/>
    </row>
    <row r="204" spans="3:20">
      <c r="C204" s="260">
        <f t="shared" si="2"/>
        <v>188</v>
      </c>
      <c r="D204" s="70"/>
      <c r="E204" s="269" t="s">
        <v>1613</v>
      </c>
      <c r="F204" s="429"/>
      <c r="G204" s="429"/>
      <c r="H204" s="429"/>
      <c r="I204" s="429"/>
      <c r="J204" s="429"/>
      <c r="K204" s="429"/>
      <c r="L204" s="429"/>
      <c r="M204" s="186" t="s">
        <v>204</v>
      </c>
      <c r="N204" s="434" t="s">
        <v>591</v>
      </c>
      <c r="O204" s="273" t="s">
        <v>1614</v>
      </c>
      <c r="P204" s="164" t="s">
        <v>1731</v>
      </c>
      <c r="Q204" s="271" t="s">
        <v>187</v>
      </c>
      <c r="R204" s="434"/>
      <c r="S204" s="434"/>
      <c r="T204" s="59"/>
    </row>
    <row r="205" spans="3:20">
      <c r="C205" s="260">
        <f t="shared" si="2"/>
        <v>189</v>
      </c>
      <c r="D205" s="71"/>
      <c r="E205" s="269" t="s">
        <v>1616</v>
      </c>
      <c r="F205" s="429"/>
      <c r="G205" s="429"/>
      <c r="H205" s="429"/>
      <c r="I205" s="429"/>
      <c r="J205" s="429"/>
      <c r="K205" s="429"/>
      <c r="L205" s="429"/>
      <c r="M205" s="186" t="s">
        <v>204</v>
      </c>
      <c r="N205" s="434" t="s">
        <v>591</v>
      </c>
      <c r="O205" s="273" t="s">
        <v>1617</v>
      </c>
      <c r="P205" s="271" t="s">
        <v>191</v>
      </c>
      <c r="Q205" s="164" t="s">
        <v>1732</v>
      </c>
      <c r="R205" s="434"/>
      <c r="S205" s="434"/>
      <c r="T205" s="59"/>
    </row>
    <row r="206" spans="3:20">
      <c r="C206" s="260">
        <f t="shared" si="2"/>
        <v>190</v>
      </c>
      <c r="D206" s="604" t="str">
        <f ca="1">"追加グループ("&amp;COUNTA(D$16:INDEX(D:D,ROW()-1))+1&amp;")"</f>
        <v>追加グループ(64)</v>
      </c>
      <c r="E206" s="605"/>
      <c r="F206" s="605"/>
      <c r="G206" s="605"/>
      <c r="H206" s="605"/>
      <c r="I206" s="605"/>
      <c r="J206" s="605"/>
      <c r="K206" s="605"/>
      <c r="L206" s="605"/>
      <c r="M206" s="606"/>
      <c r="N206" s="267"/>
      <c r="O206" s="268"/>
      <c r="P206" s="267" t="s">
        <v>153</v>
      </c>
      <c r="Q206" s="267" t="s">
        <v>187</v>
      </c>
      <c r="R206" s="267"/>
      <c r="S206" s="267"/>
      <c r="T206" s="59"/>
    </row>
    <row r="207" spans="3:20">
      <c r="C207" s="260">
        <f t="shared" si="2"/>
        <v>191</v>
      </c>
      <c r="D207" s="70"/>
      <c r="E207" s="269" t="s">
        <v>1613</v>
      </c>
      <c r="F207" s="429"/>
      <c r="G207" s="429"/>
      <c r="H207" s="429"/>
      <c r="I207" s="429"/>
      <c r="J207" s="429"/>
      <c r="K207" s="429"/>
      <c r="L207" s="429"/>
      <c r="M207" s="186" t="s">
        <v>204</v>
      </c>
      <c r="N207" s="434" t="s">
        <v>591</v>
      </c>
      <c r="O207" s="273" t="s">
        <v>1614</v>
      </c>
      <c r="P207" s="164" t="s">
        <v>1733</v>
      </c>
      <c r="Q207" s="271" t="s">
        <v>187</v>
      </c>
      <c r="R207" s="434"/>
      <c r="S207" s="434"/>
      <c r="T207" s="59"/>
    </row>
    <row r="208" spans="3:20">
      <c r="C208" s="260">
        <f t="shared" si="2"/>
        <v>192</v>
      </c>
      <c r="D208" s="71"/>
      <c r="E208" s="269" t="s">
        <v>1616</v>
      </c>
      <c r="F208" s="429"/>
      <c r="G208" s="429"/>
      <c r="H208" s="429"/>
      <c r="I208" s="429"/>
      <c r="J208" s="429"/>
      <c r="K208" s="429"/>
      <c r="L208" s="429"/>
      <c r="M208" s="186" t="s">
        <v>204</v>
      </c>
      <c r="N208" s="434" t="s">
        <v>591</v>
      </c>
      <c r="O208" s="273" t="s">
        <v>1617</v>
      </c>
      <c r="P208" s="271" t="s">
        <v>191</v>
      </c>
      <c r="Q208" s="164" t="s">
        <v>1734</v>
      </c>
      <c r="R208" s="434"/>
      <c r="S208" s="434"/>
      <c r="T208" s="59"/>
    </row>
    <row r="209" spans="3:20">
      <c r="C209" s="260">
        <f t="shared" si="2"/>
        <v>193</v>
      </c>
      <c r="D209" s="604" t="str">
        <f ca="1">"追加グループ("&amp;COUNTA(D$16:INDEX(D:D,ROW()-1))+1&amp;")"</f>
        <v>追加グループ(65)</v>
      </c>
      <c r="E209" s="605"/>
      <c r="F209" s="605"/>
      <c r="G209" s="605"/>
      <c r="H209" s="605"/>
      <c r="I209" s="605"/>
      <c r="J209" s="605"/>
      <c r="K209" s="605"/>
      <c r="L209" s="605"/>
      <c r="M209" s="606"/>
      <c r="N209" s="267"/>
      <c r="O209" s="268"/>
      <c r="P209" s="267" t="s">
        <v>153</v>
      </c>
      <c r="Q209" s="267" t="s">
        <v>187</v>
      </c>
      <c r="R209" s="267"/>
      <c r="S209" s="267"/>
      <c r="T209" s="59"/>
    </row>
    <row r="210" spans="3:20">
      <c r="C210" s="260">
        <f t="shared" si="2"/>
        <v>194</v>
      </c>
      <c r="D210" s="70"/>
      <c r="E210" s="269" t="s">
        <v>1613</v>
      </c>
      <c r="F210" s="429"/>
      <c r="G210" s="429"/>
      <c r="H210" s="429"/>
      <c r="I210" s="429"/>
      <c r="J210" s="429"/>
      <c r="K210" s="429"/>
      <c r="L210" s="429"/>
      <c r="M210" s="186" t="s">
        <v>204</v>
      </c>
      <c r="N210" s="434" t="s">
        <v>591</v>
      </c>
      <c r="O210" s="273" t="s">
        <v>1614</v>
      </c>
      <c r="P210" s="164" t="s">
        <v>1735</v>
      </c>
      <c r="Q210" s="271" t="s">
        <v>187</v>
      </c>
      <c r="R210" s="434"/>
      <c r="S210" s="434"/>
      <c r="T210" s="59"/>
    </row>
    <row r="211" spans="3:20">
      <c r="C211" s="260">
        <f t="shared" si="2"/>
        <v>195</v>
      </c>
      <c r="D211" s="71"/>
      <c r="E211" s="269" t="s">
        <v>1616</v>
      </c>
      <c r="F211" s="429"/>
      <c r="G211" s="429"/>
      <c r="H211" s="429"/>
      <c r="I211" s="429"/>
      <c r="J211" s="429"/>
      <c r="K211" s="429"/>
      <c r="L211" s="429"/>
      <c r="M211" s="186" t="s">
        <v>204</v>
      </c>
      <c r="N211" s="434" t="s">
        <v>591</v>
      </c>
      <c r="O211" s="273" t="s">
        <v>1617</v>
      </c>
      <c r="P211" s="271" t="s">
        <v>191</v>
      </c>
      <c r="Q211" s="164" t="s">
        <v>1736</v>
      </c>
      <c r="R211" s="434"/>
      <c r="S211" s="434"/>
      <c r="T211" s="59"/>
    </row>
    <row r="212" spans="3:20">
      <c r="C212" s="260">
        <f t="shared" si="2"/>
        <v>196</v>
      </c>
      <c r="D212" s="604" t="str">
        <f ca="1">"追加グループ("&amp;COUNTA(D$16:INDEX(D:D,ROW()-1))+1&amp;")"</f>
        <v>追加グループ(66)</v>
      </c>
      <c r="E212" s="605"/>
      <c r="F212" s="605"/>
      <c r="G212" s="605"/>
      <c r="H212" s="605"/>
      <c r="I212" s="605"/>
      <c r="J212" s="605"/>
      <c r="K212" s="605"/>
      <c r="L212" s="605"/>
      <c r="M212" s="606"/>
      <c r="N212" s="267"/>
      <c r="O212" s="268"/>
      <c r="P212" s="267" t="s">
        <v>153</v>
      </c>
      <c r="Q212" s="267" t="s">
        <v>187</v>
      </c>
      <c r="R212" s="267"/>
      <c r="S212" s="267"/>
      <c r="T212" s="59"/>
    </row>
    <row r="213" spans="3:20">
      <c r="C213" s="260">
        <f t="shared" si="2"/>
        <v>197</v>
      </c>
      <c r="D213" s="70"/>
      <c r="E213" s="269" t="s">
        <v>1613</v>
      </c>
      <c r="F213" s="429"/>
      <c r="G213" s="429"/>
      <c r="H213" s="429"/>
      <c r="I213" s="429"/>
      <c r="J213" s="429"/>
      <c r="K213" s="429"/>
      <c r="L213" s="429"/>
      <c r="M213" s="186" t="s">
        <v>204</v>
      </c>
      <c r="N213" s="434" t="s">
        <v>591</v>
      </c>
      <c r="O213" s="273" t="s">
        <v>1614</v>
      </c>
      <c r="P213" s="271" t="s">
        <v>191</v>
      </c>
      <c r="Q213" s="271" t="s">
        <v>187</v>
      </c>
      <c r="R213" s="434"/>
      <c r="S213" s="434"/>
      <c r="T213" s="59"/>
    </row>
    <row r="214" spans="3:20">
      <c r="C214" s="260">
        <f t="shared" si="2"/>
        <v>198</v>
      </c>
      <c r="D214" s="71"/>
      <c r="E214" s="269" t="s">
        <v>1616</v>
      </c>
      <c r="F214" s="429"/>
      <c r="G214" s="429"/>
      <c r="H214" s="429"/>
      <c r="I214" s="429"/>
      <c r="J214" s="429"/>
      <c r="K214" s="429"/>
      <c r="L214" s="429"/>
      <c r="M214" s="186" t="s">
        <v>204</v>
      </c>
      <c r="N214" s="434" t="s">
        <v>591</v>
      </c>
      <c r="O214" s="273" t="s">
        <v>1617</v>
      </c>
      <c r="P214" s="271" t="s">
        <v>191</v>
      </c>
      <c r="Q214" s="271" t="s">
        <v>187</v>
      </c>
      <c r="R214" s="434"/>
      <c r="S214" s="434"/>
      <c r="T214" s="59"/>
    </row>
    <row r="215" spans="3:20">
      <c r="C215" s="260">
        <f t="shared" si="0"/>
        <v>199</v>
      </c>
      <c r="D215" s="604" t="str">
        <f ca="1">"追加グループ("&amp;COUNTA(D$16:INDEX(D:D,ROW()-1))+1&amp;")"</f>
        <v>追加グループ(67)</v>
      </c>
      <c r="E215" s="605"/>
      <c r="F215" s="605"/>
      <c r="G215" s="605"/>
      <c r="H215" s="605"/>
      <c r="I215" s="605"/>
      <c r="J215" s="605"/>
      <c r="K215" s="605"/>
      <c r="L215" s="605"/>
      <c r="M215" s="606"/>
      <c r="N215" s="267"/>
      <c r="O215" s="268"/>
      <c r="P215" s="267" t="s">
        <v>153</v>
      </c>
      <c r="Q215" s="267" t="s">
        <v>187</v>
      </c>
      <c r="R215" s="267"/>
      <c r="S215" s="267"/>
      <c r="T215" s="59"/>
    </row>
    <row r="216" spans="3:20">
      <c r="C216" s="260">
        <f t="shared" si="0"/>
        <v>200</v>
      </c>
      <c r="D216" s="70"/>
      <c r="E216" s="269" t="s">
        <v>1613</v>
      </c>
      <c r="F216" s="429"/>
      <c r="G216" s="429"/>
      <c r="H216" s="429"/>
      <c r="I216" s="429"/>
      <c r="J216" s="429"/>
      <c r="K216" s="429"/>
      <c r="L216" s="429"/>
      <c r="M216" s="186" t="s">
        <v>204</v>
      </c>
      <c r="N216" s="434"/>
      <c r="O216" s="273" t="s">
        <v>1614</v>
      </c>
      <c r="P216" s="315" t="s">
        <v>1737</v>
      </c>
      <c r="Q216" s="271" t="s">
        <v>187</v>
      </c>
      <c r="R216" s="434"/>
      <c r="S216" s="434"/>
      <c r="T216" s="59"/>
    </row>
    <row r="217" spans="3:20">
      <c r="C217" s="260">
        <f t="shared" si="0"/>
        <v>201</v>
      </c>
      <c r="D217" s="71"/>
      <c r="E217" s="269" t="s">
        <v>1616</v>
      </c>
      <c r="F217" s="429"/>
      <c r="G217" s="429"/>
      <c r="H217" s="429"/>
      <c r="I217" s="429"/>
      <c r="J217" s="429"/>
      <c r="K217" s="429"/>
      <c r="L217" s="429"/>
      <c r="M217" s="186" t="s">
        <v>204</v>
      </c>
      <c r="N217" s="434"/>
      <c r="O217" s="273" t="s">
        <v>1617</v>
      </c>
      <c r="P217" s="271">
        <v>1005</v>
      </c>
      <c r="Q217" s="271" t="s">
        <v>187</v>
      </c>
      <c r="R217" s="434"/>
      <c r="S217" s="434"/>
      <c r="T217" s="59"/>
    </row>
    <row r="218" spans="3:20">
      <c r="C218" s="260">
        <f t="shared" si="2"/>
        <v>202</v>
      </c>
      <c r="D218" s="604" t="str">
        <f ca="1">"追加グループ("&amp;COUNTA(D$16:INDEX(D:D,ROW()-1))+1&amp;")"</f>
        <v>追加グループ(68)</v>
      </c>
      <c r="E218" s="605"/>
      <c r="F218" s="605"/>
      <c r="G218" s="605"/>
      <c r="H218" s="605"/>
      <c r="I218" s="605"/>
      <c r="J218" s="605"/>
      <c r="K218" s="605"/>
      <c r="L218" s="605"/>
      <c r="M218" s="606"/>
      <c r="N218" s="267"/>
      <c r="O218" s="268"/>
      <c r="P218" s="267" t="s">
        <v>153</v>
      </c>
      <c r="Q218" s="267" t="s">
        <v>187</v>
      </c>
      <c r="R218" s="267"/>
      <c r="S218" s="267"/>
      <c r="T218" s="59"/>
    </row>
    <row r="219" spans="3:20">
      <c r="C219" s="260">
        <f t="shared" si="2"/>
        <v>203</v>
      </c>
      <c r="D219" s="70"/>
      <c r="E219" s="269" t="s">
        <v>1613</v>
      </c>
      <c r="F219" s="429"/>
      <c r="G219" s="429"/>
      <c r="H219" s="429"/>
      <c r="I219" s="429"/>
      <c r="J219" s="429"/>
      <c r="K219" s="429"/>
      <c r="L219" s="429"/>
      <c r="M219" s="186" t="s">
        <v>204</v>
      </c>
      <c r="N219" s="434" t="s">
        <v>591</v>
      </c>
      <c r="O219" s="273" t="s">
        <v>1614</v>
      </c>
      <c r="P219" s="271" t="s">
        <v>191</v>
      </c>
      <c r="Q219" s="271" t="s">
        <v>187</v>
      </c>
      <c r="R219" s="434"/>
      <c r="S219" s="434"/>
      <c r="T219" s="59"/>
    </row>
    <row r="220" spans="3:20">
      <c r="C220" s="260">
        <f t="shared" si="2"/>
        <v>204</v>
      </c>
      <c r="D220" s="71"/>
      <c r="E220" s="269" t="s">
        <v>1616</v>
      </c>
      <c r="F220" s="429"/>
      <c r="G220" s="429"/>
      <c r="H220" s="429"/>
      <c r="I220" s="429"/>
      <c r="J220" s="429"/>
      <c r="K220" s="429"/>
      <c r="L220" s="429"/>
      <c r="M220" s="186" t="s">
        <v>204</v>
      </c>
      <c r="N220" s="434" t="s">
        <v>591</v>
      </c>
      <c r="O220" s="273" t="s">
        <v>1617</v>
      </c>
      <c r="P220" s="271" t="s">
        <v>191</v>
      </c>
      <c r="Q220" s="271" t="s">
        <v>187</v>
      </c>
      <c r="R220" s="434"/>
      <c r="S220" s="434"/>
      <c r="T220" s="59"/>
    </row>
    <row r="221" spans="3:20">
      <c r="C221" s="260">
        <f t="shared" si="2"/>
        <v>205</v>
      </c>
      <c r="D221" s="604" t="str">
        <f ca="1">"追加グループ("&amp;COUNTA(D$16:INDEX(D:D,ROW()-1))+1&amp;")"</f>
        <v>追加グループ(69)</v>
      </c>
      <c r="E221" s="605"/>
      <c r="F221" s="605"/>
      <c r="G221" s="605"/>
      <c r="H221" s="605"/>
      <c r="I221" s="605"/>
      <c r="J221" s="605"/>
      <c r="K221" s="605"/>
      <c r="L221" s="605"/>
      <c r="M221" s="606"/>
      <c r="N221" s="267"/>
      <c r="O221" s="268"/>
      <c r="P221" s="267" t="s">
        <v>153</v>
      </c>
      <c r="Q221" s="267" t="s">
        <v>187</v>
      </c>
      <c r="R221" s="267"/>
      <c r="S221" s="267"/>
      <c r="T221" s="59"/>
    </row>
    <row r="222" spans="3:20">
      <c r="C222" s="260">
        <f t="shared" ref="C222:C238" si="3">ROW()-16</f>
        <v>206</v>
      </c>
      <c r="D222" s="70"/>
      <c r="E222" s="269" t="s">
        <v>1613</v>
      </c>
      <c r="F222" s="429"/>
      <c r="G222" s="429"/>
      <c r="H222" s="429"/>
      <c r="I222" s="429"/>
      <c r="J222" s="429"/>
      <c r="K222" s="429"/>
      <c r="L222" s="429"/>
      <c r="M222" s="186" t="s">
        <v>204</v>
      </c>
      <c r="N222" s="434" t="s">
        <v>591</v>
      </c>
      <c r="O222" s="273" t="s">
        <v>1614</v>
      </c>
      <c r="P222" s="271" t="s">
        <v>1738</v>
      </c>
      <c r="Q222" s="271" t="s">
        <v>187</v>
      </c>
      <c r="R222" s="434"/>
      <c r="S222" s="434"/>
      <c r="T222" s="59"/>
    </row>
    <row r="223" spans="3:20">
      <c r="C223" s="260">
        <f t="shared" si="3"/>
        <v>207</v>
      </c>
      <c r="D223" s="71"/>
      <c r="E223" s="269" t="s">
        <v>1616</v>
      </c>
      <c r="F223" s="429"/>
      <c r="G223" s="429"/>
      <c r="H223" s="429"/>
      <c r="I223" s="429"/>
      <c r="J223" s="429"/>
      <c r="K223" s="429"/>
      <c r="L223" s="429"/>
      <c r="M223" s="186" t="s">
        <v>204</v>
      </c>
      <c r="N223" s="434" t="s">
        <v>591</v>
      </c>
      <c r="O223" s="273" t="s">
        <v>1617</v>
      </c>
      <c r="P223" s="271">
        <v>156</v>
      </c>
      <c r="Q223" s="271" t="s">
        <v>187</v>
      </c>
      <c r="R223" s="434"/>
      <c r="S223" s="434"/>
      <c r="T223" s="59"/>
    </row>
    <row r="224" spans="3:20">
      <c r="C224" s="260">
        <f t="shared" si="3"/>
        <v>208</v>
      </c>
      <c r="D224" s="604" t="str">
        <f ca="1">"追加グループ("&amp;COUNTA(D$16:INDEX(D:D,ROW()-1))+1&amp;")"</f>
        <v>追加グループ(70)</v>
      </c>
      <c r="E224" s="605"/>
      <c r="F224" s="605"/>
      <c r="G224" s="605"/>
      <c r="H224" s="605"/>
      <c r="I224" s="605"/>
      <c r="J224" s="605"/>
      <c r="K224" s="605"/>
      <c r="L224" s="605"/>
      <c r="M224" s="606"/>
      <c r="N224" s="267"/>
      <c r="O224" s="268"/>
      <c r="P224" s="267" t="s">
        <v>153</v>
      </c>
      <c r="Q224" s="267" t="s">
        <v>187</v>
      </c>
      <c r="R224" s="267"/>
      <c r="S224" s="267"/>
      <c r="T224" s="59"/>
    </row>
    <row r="225" spans="3:20">
      <c r="C225" s="260">
        <f t="shared" si="3"/>
        <v>209</v>
      </c>
      <c r="D225" s="70"/>
      <c r="E225" s="269" t="s">
        <v>1613</v>
      </c>
      <c r="F225" s="429"/>
      <c r="G225" s="429"/>
      <c r="H225" s="429"/>
      <c r="I225" s="429"/>
      <c r="J225" s="429"/>
      <c r="K225" s="429"/>
      <c r="L225" s="429"/>
      <c r="M225" s="186" t="s">
        <v>204</v>
      </c>
      <c r="N225" s="434" t="s">
        <v>591</v>
      </c>
      <c r="O225" s="273" t="s">
        <v>1614</v>
      </c>
      <c r="P225" s="271" t="s">
        <v>1739</v>
      </c>
      <c r="Q225" s="271" t="s">
        <v>187</v>
      </c>
      <c r="R225" s="434"/>
      <c r="S225" s="434"/>
      <c r="T225" s="59"/>
    </row>
    <row r="226" spans="3:20">
      <c r="C226" s="260">
        <f t="shared" si="3"/>
        <v>210</v>
      </c>
      <c r="D226" s="71"/>
      <c r="E226" s="269" t="s">
        <v>1616</v>
      </c>
      <c r="F226" s="429"/>
      <c r="G226" s="429"/>
      <c r="H226" s="429"/>
      <c r="I226" s="429"/>
      <c r="J226" s="429"/>
      <c r="K226" s="429"/>
      <c r="L226" s="429"/>
      <c r="M226" s="186" t="s">
        <v>204</v>
      </c>
      <c r="N226" s="434" t="s">
        <v>591</v>
      </c>
      <c r="O226" s="273" t="s">
        <v>1617</v>
      </c>
      <c r="P226" s="271">
        <v>157</v>
      </c>
      <c r="Q226" s="271" t="s">
        <v>187</v>
      </c>
      <c r="R226" s="434"/>
      <c r="S226" s="434"/>
      <c r="T226" s="59"/>
    </row>
    <row r="227" spans="3:20">
      <c r="C227" s="260">
        <f t="shared" si="3"/>
        <v>211</v>
      </c>
      <c r="D227" s="604" t="str">
        <f ca="1">"追加グループ("&amp;COUNTA(D$16:INDEX(D:D,ROW()-1))+1&amp;")"</f>
        <v>追加グループ(71)</v>
      </c>
      <c r="E227" s="605"/>
      <c r="F227" s="605"/>
      <c r="G227" s="605"/>
      <c r="H227" s="605"/>
      <c r="I227" s="605"/>
      <c r="J227" s="605"/>
      <c r="K227" s="605"/>
      <c r="L227" s="605"/>
      <c r="M227" s="606"/>
      <c r="N227" s="267"/>
      <c r="O227" s="268"/>
      <c r="P227" s="267" t="s">
        <v>153</v>
      </c>
      <c r="Q227" s="267" t="s">
        <v>187</v>
      </c>
      <c r="R227" s="267"/>
      <c r="S227" s="267"/>
      <c r="T227" s="59"/>
    </row>
    <row r="228" spans="3:20">
      <c r="C228" s="260">
        <f t="shared" si="3"/>
        <v>212</v>
      </c>
      <c r="D228" s="70"/>
      <c r="E228" s="269" t="s">
        <v>1613</v>
      </c>
      <c r="F228" s="429"/>
      <c r="G228" s="429"/>
      <c r="H228" s="429"/>
      <c r="I228" s="429"/>
      <c r="J228" s="429"/>
      <c r="K228" s="429"/>
      <c r="L228" s="429"/>
      <c r="M228" s="186" t="s">
        <v>204</v>
      </c>
      <c r="N228" s="434" t="s">
        <v>591</v>
      </c>
      <c r="O228" s="273" t="s">
        <v>1614</v>
      </c>
      <c r="P228" s="271" t="s">
        <v>1740</v>
      </c>
      <c r="Q228" s="271" t="s">
        <v>187</v>
      </c>
      <c r="R228" s="434"/>
      <c r="S228" s="434"/>
      <c r="T228" s="59"/>
    </row>
    <row r="229" spans="3:20">
      <c r="C229" s="260">
        <f t="shared" si="3"/>
        <v>213</v>
      </c>
      <c r="D229" s="71"/>
      <c r="E229" s="269" t="s">
        <v>1616</v>
      </c>
      <c r="F229" s="429"/>
      <c r="G229" s="429"/>
      <c r="H229" s="429"/>
      <c r="I229" s="429"/>
      <c r="J229" s="429"/>
      <c r="K229" s="429"/>
      <c r="L229" s="429"/>
      <c r="M229" s="186" t="s">
        <v>204</v>
      </c>
      <c r="N229" s="434" t="s">
        <v>591</v>
      </c>
      <c r="O229" s="273" t="s">
        <v>1617</v>
      </c>
      <c r="P229" s="271">
        <v>158</v>
      </c>
      <c r="Q229" s="271" t="s">
        <v>187</v>
      </c>
      <c r="R229" s="434"/>
      <c r="S229" s="434"/>
      <c r="T229" s="59"/>
    </row>
    <row r="230" spans="3:20">
      <c r="C230" s="260">
        <f t="shared" si="3"/>
        <v>214</v>
      </c>
      <c r="D230" s="604" t="str">
        <f ca="1">"追加グループ("&amp;COUNTA(D$16:INDEX(D:D,ROW()-1))+1&amp;")"</f>
        <v>追加グループ(72)</v>
      </c>
      <c r="E230" s="605"/>
      <c r="F230" s="605"/>
      <c r="G230" s="605"/>
      <c r="H230" s="605"/>
      <c r="I230" s="605"/>
      <c r="J230" s="605"/>
      <c r="K230" s="605"/>
      <c r="L230" s="605"/>
      <c r="M230" s="606"/>
      <c r="N230" s="267"/>
      <c r="O230" s="268"/>
      <c r="P230" s="267" t="s">
        <v>153</v>
      </c>
      <c r="Q230" s="267" t="s">
        <v>187</v>
      </c>
      <c r="R230" s="267"/>
      <c r="S230" s="267"/>
      <c r="T230" s="59"/>
    </row>
    <row r="231" spans="3:20">
      <c r="C231" s="260">
        <f t="shared" si="3"/>
        <v>215</v>
      </c>
      <c r="D231" s="70"/>
      <c r="E231" s="269" t="s">
        <v>1613</v>
      </c>
      <c r="F231" s="429"/>
      <c r="G231" s="429"/>
      <c r="H231" s="429"/>
      <c r="I231" s="429"/>
      <c r="J231" s="429"/>
      <c r="K231" s="429"/>
      <c r="L231" s="429"/>
      <c r="M231" s="186" t="s">
        <v>204</v>
      </c>
      <c r="N231" s="434" t="s">
        <v>591</v>
      </c>
      <c r="O231" s="273" t="s">
        <v>1614</v>
      </c>
      <c r="P231" s="271" t="s">
        <v>1741</v>
      </c>
      <c r="Q231" s="271" t="s">
        <v>187</v>
      </c>
      <c r="R231" s="434"/>
      <c r="S231" s="434"/>
      <c r="T231" s="59"/>
    </row>
    <row r="232" spans="3:20">
      <c r="C232" s="260">
        <f t="shared" si="3"/>
        <v>216</v>
      </c>
      <c r="D232" s="71"/>
      <c r="E232" s="269" t="s">
        <v>1616</v>
      </c>
      <c r="F232" s="429"/>
      <c r="G232" s="429"/>
      <c r="H232" s="429"/>
      <c r="I232" s="429"/>
      <c r="J232" s="429"/>
      <c r="K232" s="429"/>
      <c r="L232" s="429"/>
      <c r="M232" s="186" t="s">
        <v>204</v>
      </c>
      <c r="N232" s="434" t="s">
        <v>591</v>
      </c>
      <c r="O232" s="273" t="s">
        <v>1617</v>
      </c>
      <c r="P232" s="271" t="s">
        <v>191</v>
      </c>
      <c r="Q232" s="271">
        <v>986</v>
      </c>
      <c r="R232" s="434"/>
      <c r="S232" s="434"/>
      <c r="T232" s="59"/>
    </row>
    <row r="233" spans="3:20">
      <c r="C233" s="260">
        <f t="shared" si="3"/>
        <v>217</v>
      </c>
      <c r="D233" s="604" t="str">
        <f ca="1">"追加グループ("&amp;COUNTA(D$16:INDEX(D:D,ROW()-1))+1&amp;")"</f>
        <v>追加グループ(73)</v>
      </c>
      <c r="E233" s="605"/>
      <c r="F233" s="605"/>
      <c r="G233" s="605"/>
      <c r="H233" s="605"/>
      <c r="I233" s="605"/>
      <c r="J233" s="605"/>
      <c r="K233" s="605"/>
      <c r="L233" s="605"/>
      <c r="M233" s="606"/>
      <c r="N233" s="267"/>
      <c r="O233" s="268"/>
      <c r="P233" s="267" t="s">
        <v>153</v>
      </c>
      <c r="Q233" s="267" t="s">
        <v>187</v>
      </c>
      <c r="R233" s="267"/>
      <c r="S233" s="267"/>
      <c r="T233" s="59"/>
    </row>
    <row r="234" spans="3:20">
      <c r="C234" s="260">
        <f t="shared" si="3"/>
        <v>218</v>
      </c>
      <c r="D234" s="70"/>
      <c r="E234" s="269" t="s">
        <v>1613</v>
      </c>
      <c r="F234" s="429"/>
      <c r="G234" s="429"/>
      <c r="H234" s="429"/>
      <c r="I234" s="429"/>
      <c r="J234" s="429"/>
      <c r="K234" s="429"/>
      <c r="L234" s="429"/>
      <c r="M234" s="186" t="s">
        <v>204</v>
      </c>
      <c r="N234" s="434"/>
      <c r="O234" s="273" t="s">
        <v>1742</v>
      </c>
      <c r="P234" s="271" t="s">
        <v>191</v>
      </c>
      <c r="Q234" s="271" t="s">
        <v>1743</v>
      </c>
      <c r="R234" s="434"/>
      <c r="S234" s="434"/>
      <c r="T234" s="59"/>
    </row>
    <row r="235" spans="3:20">
      <c r="C235" s="260">
        <f t="shared" si="3"/>
        <v>219</v>
      </c>
      <c r="D235" s="71"/>
      <c r="E235" s="269" t="s">
        <v>1616</v>
      </c>
      <c r="F235" s="429"/>
      <c r="G235" s="429"/>
      <c r="H235" s="429"/>
      <c r="I235" s="429"/>
      <c r="J235" s="429"/>
      <c r="K235" s="429"/>
      <c r="L235" s="429"/>
      <c r="M235" s="186" t="s">
        <v>204</v>
      </c>
      <c r="N235" s="434"/>
      <c r="O235" s="273" t="s">
        <v>1744</v>
      </c>
      <c r="P235" s="271" t="s">
        <v>191</v>
      </c>
      <c r="Q235" s="271" t="s">
        <v>1745</v>
      </c>
      <c r="R235" s="434"/>
      <c r="S235" s="434"/>
      <c r="T235" s="59"/>
    </row>
    <row r="236" spans="3:20">
      <c r="C236" s="260">
        <f t="shared" si="3"/>
        <v>220</v>
      </c>
      <c r="D236" s="604" t="str">
        <f ca="1">"追加グループ("&amp;COUNTA(D$16:INDEX(D:D,ROW()-1))+1&amp;")"</f>
        <v>追加グループ(74)</v>
      </c>
      <c r="E236" s="605"/>
      <c r="F236" s="605"/>
      <c r="G236" s="605"/>
      <c r="H236" s="605"/>
      <c r="I236" s="605"/>
      <c r="J236" s="605"/>
      <c r="K236" s="605"/>
      <c r="L236" s="605"/>
      <c r="M236" s="606"/>
      <c r="N236" s="267"/>
      <c r="O236" s="268"/>
      <c r="P236" s="267" t="s">
        <v>153</v>
      </c>
      <c r="Q236" s="267" t="s">
        <v>1746</v>
      </c>
      <c r="R236" s="267"/>
      <c r="S236" s="267"/>
      <c r="T236" s="59"/>
    </row>
    <row r="237" spans="3:20">
      <c r="C237" s="260">
        <f t="shared" si="3"/>
        <v>221</v>
      </c>
      <c r="D237" s="70"/>
      <c r="E237" s="269" t="s">
        <v>1613</v>
      </c>
      <c r="F237" s="429"/>
      <c r="G237" s="429"/>
      <c r="H237" s="429"/>
      <c r="I237" s="429"/>
      <c r="J237" s="429"/>
      <c r="K237" s="429"/>
      <c r="L237" s="429"/>
      <c r="M237" s="186" t="s">
        <v>204</v>
      </c>
      <c r="N237" s="434"/>
      <c r="O237" s="273" t="s">
        <v>1747</v>
      </c>
      <c r="P237" s="271" t="s">
        <v>191</v>
      </c>
      <c r="Q237" s="271" t="s">
        <v>1748</v>
      </c>
      <c r="R237" s="434"/>
      <c r="S237" s="434"/>
      <c r="T237" s="59"/>
    </row>
    <row r="238" spans="3:20">
      <c r="C238" s="260">
        <f t="shared" si="3"/>
        <v>222</v>
      </c>
      <c r="D238" s="71"/>
      <c r="E238" s="269" t="s">
        <v>1616</v>
      </c>
      <c r="F238" s="429"/>
      <c r="G238" s="429"/>
      <c r="H238" s="429"/>
      <c r="I238" s="429"/>
      <c r="J238" s="429"/>
      <c r="K238" s="429"/>
      <c r="L238" s="429"/>
      <c r="M238" s="186" t="s">
        <v>204</v>
      </c>
      <c r="N238" s="434"/>
      <c r="O238" s="273" t="s">
        <v>1749</v>
      </c>
      <c r="P238" s="271" t="s">
        <v>191</v>
      </c>
      <c r="Q238" s="271" t="s">
        <v>1750</v>
      </c>
      <c r="R238" s="434"/>
      <c r="S238" s="434"/>
      <c r="T238" s="59"/>
    </row>
  </sheetData>
  <mergeCells count="92">
    <mergeCell ref="P15:P16"/>
    <mergeCell ref="R15:R16"/>
    <mergeCell ref="S15:S16"/>
    <mergeCell ref="K7:O7"/>
    <mergeCell ref="K8:O8"/>
    <mergeCell ref="K9:O9"/>
    <mergeCell ref="K10:O10"/>
    <mergeCell ref="K11:O11"/>
    <mergeCell ref="D7:J7"/>
    <mergeCell ref="D8:J8"/>
    <mergeCell ref="D9:J9"/>
    <mergeCell ref="D10:J10"/>
    <mergeCell ref="D12:J12"/>
    <mergeCell ref="C15:C16"/>
    <mergeCell ref="D15:M16"/>
    <mergeCell ref="N15:N16"/>
    <mergeCell ref="K12:O12"/>
    <mergeCell ref="O15:O16"/>
    <mergeCell ref="D50:M50"/>
    <mergeCell ref="D53:M53"/>
    <mergeCell ref="D101:M101"/>
    <mergeCell ref="D56:M56"/>
    <mergeCell ref="D59:M59"/>
    <mergeCell ref="D62:M62"/>
    <mergeCell ref="D65:M65"/>
    <mergeCell ref="D68:M68"/>
    <mergeCell ref="D194:M194"/>
    <mergeCell ref="D215:M215"/>
    <mergeCell ref="D173:M173"/>
    <mergeCell ref="D176:M176"/>
    <mergeCell ref="D17:M17"/>
    <mergeCell ref="D179:M179"/>
    <mergeCell ref="D182:M182"/>
    <mergeCell ref="D20:M20"/>
    <mergeCell ref="D23:M23"/>
    <mergeCell ref="D26:M26"/>
    <mergeCell ref="D32:M32"/>
    <mergeCell ref="D35:M35"/>
    <mergeCell ref="D38:M38"/>
    <mergeCell ref="D41:M41"/>
    <mergeCell ref="D44:M44"/>
    <mergeCell ref="D47:M47"/>
    <mergeCell ref="D119:M119"/>
    <mergeCell ref="D122:M122"/>
    <mergeCell ref="D125:M125"/>
    <mergeCell ref="D104:M104"/>
    <mergeCell ref="D107:M107"/>
    <mergeCell ref="D110:M110"/>
    <mergeCell ref="D185:M185"/>
    <mergeCell ref="D188:M188"/>
    <mergeCell ref="D191:M191"/>
    <mergeCell ref="D71:M71"/>
    <mergeCell ref="D86:M86"/>
    <mergeCell ref="D89:M89"/>
    <mergeCell ref="D92:M92"/>
    <mergeCell ref="D95:M95"/>
    <mergeCell ref="D98:M98"/>
    <mergeCell ref="D74:M74"/>
    <mergeCell ref="D77:M77"/>
    <mergeCell ref="D80:M80"/>
    <mergeCell ref="D83:M83"/>
    <mergeCell ref="D140:M140"/>
    <mergeCell ref="D113:M113"/>
    <mergeCell ref="D116:M116"/>
    <mergeCell ref="D152:M152"/>
    <mergeCell ref="D155:M155"/>
    <mergeCell ref="D128:M128"/>
    <mergeCell ref="D131:M131"/>
    <mergeCell ref="D134:M134"/>
    <mergeCell ref="D137:M137"/>
    <mergeCell ref="D29:M29"/>
    <mergeCell ref="D221:M221"/>
    <mergeCell ref="D224:M224"/>
    <mergeCell ref="D218:M218"/>
    <mergeCell ref="D200:M200"/>
    <mergeCell ref="D203:M203"/>
    <mergeCell ref="D206:M206"/>
    <mergeCell ref="D209:M209"/>
    <mergeCell ref="D158:M158"/>
    <mergeCell ref="D161:M161"/>
    <mergeCell ref="D164:M164"/>
    <mergeCell ref="D167:M167"/>
    <mergeCell ref="D170:M170"/>
    <mergeCell ref="D143:M143"/>
    <mergeCell ref="D146:M146"/>
    <mergeCell ref="D149:M149"/>
    <mergeCell ref="D236:M236"/>
    <mergeCell ref="D227:M227"/>
    <mergeCell ref="D230:M230"/>
    <mergeCell ref="D197:M197"/>
    <mergeCell ref="D212:M212"/>
    <mergeCell ref="D233:M233"/>
  </mergeCells>
  <phoneticPr fontId="18"/>
  <conditionalFormatting sqref="P182 P185 P188 Q17:Q184">
    <cfRule type="cellIs" dxfId="662" priority="1740" operator="equal">
      <formula>"未定義"</formula>
    </cfRule>
  </conditionalFormatting>
  <conditionalFormatting sqref="P173">
    <cfRule type="cellIs" dxfId="661" priority="1744" operator="equal">
      <formula>"未定義"</formula>
    </cfRule>
  </conditionalFormatting>
  <conditionalFormatting sqref="P176">
    <cfRule type="cellIs" dxfId="660" priority="1743" operator="equal">
      <formula>"未定義"</formula>
    </cfRule>
  </conditionalFormatting>
  <conditionalFormatting sqref="P17">
    <cfRule type="cellIs" dxfId="659" priority="1742" operator="equal">
      <formula>"未定義"</formula>
    </cfRule>
  </conditionalFormatting>
  <conditionalFormatting sqref="P179">
    <cfRule type="cellIs" dxfId="658" priority="1741" operator="equal">
      <formula>"未定義"</formula>
    </cfRule>
  </conditionalFormatting>
  <conditionalFormatting sqref="Q185:Q190">
    <cfRule type="cellIs" dxfId="657" priority="1738" operator="equal">
      <formula>"未定義"</formula>
    </cfRule>
  </conditionalFormatting>
  <conditionalFormatting sqref="P20">
    <cfRule type="cellIs" dxfId="656" priority="1694" operator="equal">
      <formula>"未定義"</formula>
    </cfRule>
  </conditionalFormatting>
  <conditionalFormatting sqref="P191">
    <cfRule type="cellIs" dxfId="655" priority="924" operator="equal">
      <formula>"未定義"</formula>
    </cfRule>
  </conditionalFormatting>
  <conditionalFormatting sqref="Q191:Q199">
    <cfRule type="cellIs" dxfId="654" priority="923" operator="equal">
      <formula>"未定義"</formula>
    </cfRule>
  </conditionalFormatting>
  <conditionalFormatting sqref="P194">
    <cfRule type="cellIs" dxfId="653" priority="908" operator="equal">
      <formula>"未定義"</formula>
    </cfRule>
  </conditionalFormatting>
  <conditionalFormatting sqref="P195">
    <cfRule type="cellIs" dxfId="652" priority="907" operator="equal">
      <formula>"未定義"</formula>
    </cfRule>
  </conditionalFormatting>
  <conditionalFormatting sqref="Q20:Q163 Q202 Q205 Q208 Q211">
    <cfRule type="cellIs" dxfId="651" priority="906" operator="equal">
      <formula>"未定義"</formula>
    </cfRule>
  </conditionalFormatting>
  <conditionalFormatting sqref="Q164:Q166">
    <cfRule type="cellIs" dxfId="650" priority="888" operator="equal">
      <formula>"未定義"</formula>
    </cfRule>
  </conditionalFormatting>
  <conditionalFormatting sqref="Q167:Q172">
    <cfRule type="cellIs" dxfId="649" priority="867" operator="equal">
      <formula>"未定義"</formula>
    </cfRule>
  </conditionalFormatting>
  <conditionalFormatting sqref="P220">
    <cfRule type="cellIs" dxfId="648" priority="833" operator="equal">
      <formula>"未定義"</formula>
    </cfRule>
  </conditionalFormatting>
  <conditionalFormatting sqref="P202 P205 P208 P211">
    <cfRule type="cellIs" dxfId="647" priority="831" operator="equal">
      <formula>"未定義"</formula>
    </cfRule>
  </conditionalFormatting>
  <conditionalFormatting sqref="P201">
    <cfRule type="cellIs" dxfId="646" priority="821" operator="equal">
      <formula>"未定義"</formula>
    </cfRule>
  </conditionalFormatting>
  <conditionalFormatting sqref="P204">
    <cfRule type="cellIs" dxfId="645" priority="820" operator="equal">
      <formula>"未定義"</formula>
    </cfRule>
  </conditionalFormatting>
  <conditionalFormatting sqref="P207">
    <cfRule type="cellIs" dxfId="644" priority="819" operator="equal">
      <formula>"未定義"</formula>
    </cfRule>
  </conditionalFormatting>
  <conditionalFormatting sqref="P210">
    <cfRule type="cellIs" dxfId="643" priority="818" operator="equal">
      <formula>"未定義"</formula>
    </cfRule>
  </conditionalFormatting>
  <conditionalFormatting sqref="P198">
    <cfRule type="cellIs" dxfId="642" priority="817" operator="equal">
      <formula>"未定義"</formula>
    </cfRule>
  </conditionalFormatting>
  <conditionalFormatting sqref="Q201">
    <cfRule type="cellIs" dxfId="641" priority="814" operator="equal">
      <formula>"未定義"</formula>
    </cfRule>
  </conditionalFormatting>
  <conditionalFormatting sqref="Q204">
    <cfRule type="cellIs" dxfId="640" priority="812" operator="equal">
      <formula>"未定義"</formula>
    </cfRule>
  </conditionalFormatting>
  <conditionalFormatting sqref="Q207">
    <cfRule type="cellIs" dxfId="639" priority="810" operator="equal">
      <formula>"未定義"</formula>
    </cfRule>
  </conditionalFormatting>
  <conditionalFormatting sqref="Q210">
    <cfRule type="cellIs" dxfId="638" priority="808" operator="equal">
      <formula>"未定義"</formula>
    </cfRule>
  </conditionalFormatting>
  <conditionalFormatting sqref="Q198">
    <cfRule type="cellIs" dxfId="637" priority="806" operator="equal">
      <formula>"未定義"</formula>
    </cfRule>
  </conditionalFormatting>
  <conditionalFormatting sqref="P199">
    <cfRule type="cellIs" dxfId="636" priority="798" operator="equal">
      <formula>"未定義"</formula>
    </cfRule>
  </conditionalFormatting>
  <conditionalFormatting sqref="Q199">
    <cfRule type="cellIs" dxfId="635" priority="797" operator="equal">
      <formula>"未定義"</formula>
    </cfRule>
  </conditionalFormatting>
  <conditionalFormatting sqref="Q215">
    <cfRule type="cellIs" dxfId="634" priority="759" operator="equal">
      <formula>"未定義"</formula>
    </cfRule>
  </conditionalFormatting>
  <conditionalFormatting sqref="P215">
    <cfRule type="cellIs" dxfId="633" priority="744" operator="equal">
      <formula>"未定義"</formula>
    </cfRule>
  </conditionalFormatting>
  <conditionalFormatting sqref="Q216:Q217">
    <cfRule type="cellIs" dxfId="632" priority="741" operator="equal">
      <formula>"未定義"</formula>
    </cfRule>
  </conditionalFormatting>
  <conditionalFormatting sqref="P170 P167 P164 P161 P158 P155 P152 P149 P146 P143 P140 P137 P134 P131 P128 P125 P122 P119 P116 P113 P110 P107 P104 P101 P98 P95 P92 P89 P86 P83 P80 P77 P74 P71 P68 P65 P62 P59 P56 P53 P50 P47 P44 P41 P38 P35 P32 P29 P26 P23">
    <cfRule type="cellIs" dxfId="631" priority="726" operator="equal">
      <formula>"未定義"</formula>
    </cfRule>
  </conditionalFormatting>
  <conditionalFormatting sqref="Q219:Q220">
    <cfRule type="cellIs" dxfId="630" priority="718" operator="equal">
      <formula>"未定義"</formula>
    </cfRule>
  </conditionalFormatting>
  <conditionalFormatting sqref="P219">
    <cfRule type="cellIs" dxfId="629" priority="717" operator="equal">
      <formula>"未定義"</formula>
    </cfRule>
  </conditionalFormatting>
  <conditionalFormatting sqref="Q218">
    <cfRule type="cellIs" dxfId="628" priority="715" operator="equal">
      <formula>"未定義"</formula>
    </cfRule>
  </conditionalFormatting>
  <conditionalFormatting sqref="P218">
    <cfRule type="cellIs" dxfId="627" priority="700" operator="equal">
      <formula>"未定義"</formula>
    </cfRule>
  </conditionalFormatting>
  <conditionalFormatting sqref="Q200">
    <cfRule type="cellIs" dxfId="626" priority="699" operator="equal">
      <formula>"未定義"</formula>
    </cfRule>
  </conditionalFormatting>
  <conditionalFormatting sqref="P200">
    <cfRule type="cellIs" dxfId="625" priority="684" operator="equal">
      <formula>"未定義"</formula>
    </cfRule>
  </conditionalFormatting>
  <conditionalFormatting sqref="Q203">
    <cfRule type="cellIs" dxfId="624" priority="683" operator="equal">
      <formula>"未定義"</formula>
    </cfRule>
  </conditionalFormatting>
  <conditionalFormatting sqref="P203">
    <cfRule type="cellIs" dxfId="623" priority="668" operator="equal">
      <formula>"未定義"</formula>
    </cfRule>
  </conditionalFormatting>
  <conditionalFormatting sqref="Q206">
    <cfRule type="cellIs" dxfId="622" priority="667" operator="equal">
      <formula>"未定義"</formula>
    </cfRule>
  </conditionalFormatting>
  <conditionalFormatting sqref="P206">
    <cfRule type="cellIs" dxfId="621" priority="652" operator="equal">
      <formula>"未定義"</formula>
    </cfRule>
  </conditionalFormatting>
  <conditionalFormatting sqref="Q209">
    <cfRule type="cellIs" dxfId="620" priority="651" operator="equal">
      <formula>"未定義"</formula>
    </cfRule>
  </conditionalFormatting>
  <conditionalFormatting sqref="P209">
    <cfRule type="cellIs" dxfId="619" priority="636" operator="equal">
      <formula>"未定義"</formula>
    </cfRule>
  </conditionalFormatting>
  <conditionalFormatting sqref="Q197">
    <cfRule type="cellIs" dxfId="618" priority="635" operator="equal">
      <formula>"未定義"</formula>
    </cfRule>
  </conditionalFormatting>
  <conditionalFormatting sqref="P197">
    <cfRule type="cellIs" dxfId="617" priority="620" operator="equal">
      <formula>"未定義"</formula>
    </cfRule>
  </conditionalFormatting>
  <conditionalFormatting sqref="Q212">
    <cfRule type="cellIs" dxfId="616" priority="619" operator="equal">
      <formula>"未定義"</formula>
    </cfRule>
  </conditionalFormatting>
  <conditionalFormatting sqref="P212">
    <cfRule type="cellIs" dxfId="615" priority="604" operator="equal">
      <formula>"未定義"</formula>
    </cfRule>
  </conditionalFormatting>
  <conditionalFormatting sqref="Q213:Q220">
    <cfRule type="cellIs" dxfId="614" priority="602" operator="equal">
      <formula>"未定義"</formula>
    </cfRule>
  </conditionalFormatting>
  <conditionalFormatting sqref="P213:P215 P218:P220">
    <cfRule type="cellIs" dxfId="613" priority="601" operator="equal">
      <formula>"未定義"</formula>
    </cfRule>
  </conditionalFormatting>
  <conditionalFormatting sqref="Q221">
    <cfRule type="cellIs" dxfId="612" priority="597" operator="equal">
      <formula>"未定義"</formula>
    </cfRule>
  </conditionalFormatting>
  <conditionalFormatting sqref="P221">
    <cfRule type="cellIs" dxfId="611" priority="582" operator="equal">
      <formula>"未定義"</formula>
    </cfRule>
  </conditionalFormatting>
  <conditionalFormatting sqref="Q222:Q223">
    <cfRule type="cellIs" dxfId="610" priority="580" operator="equal">
      <formula>"未定義"</formula>
    </cfRule>
  </conditionalFormatting>
  <conditionalFormatting sqref="P222:P223">
    <cfRule type="cellIs" dxfId="609" priority="579" operator="equal">
      <formula>"未定義"</formula>
    </cfRule>
  </conditionalFormatting>
  <conditionalFormatting sqref="Q224">
    <cfRule type="cellIs" dxfId="608" priority="575" operator="equal">
      <formula>"未定義"</formula>
    </cfRule>
  </conditionalFormatting>
  <conditionalFormatting sqref="P224">
    <cfRule type="cellIs" dxfId="607" priority="560" operator="equal">
      <formula>"未定義"</formula>
    </cfRule>
  </conditionalFormatting>
  <conditionalFormatting sqref="Q225:Q226">
    <cfRule type="cellIs" dxfId="606" priority="558" operator="equal">
      <formula>"未定義"</formula>
    </cfRule>
  </conditionalFormatting>
  <conditionalFormatting sqref="P225:P226">
    <cfRule type="cellIs" dxfId="605" priority="557" operator="equal">
      <formula>"未定義"</formula>
    </cfRule>
  </conditionalFormatting>
  <conditionalFormatting sqref="Q227">
    <cfRule type="cellIs" dxfId="604" priority="553" operator="equal">
      <formula>"未定義"</formula>
    </cfRule>
  </conditionalFormatting>
  <conditionalFormatting sqref="P227">
    <cfRule type="cellIs" dxfId="603" priority="538" operator="equal">
      <formula>"未定義"</formula>
    </cfRule>
  </conditionalFormatting>
  <conditionalFormatting sqref="Q228:Q229">
    <cfRule type="cellIs" dxfId="602" priority="536" operator="equal">
      <formula>"未定義"</formula>
    </cfRule>
  </conditionalFormatting>
  <conditionalFormatting sqref="P228:P229">
    <cfRule type="cellIs" dxfId="601" priority="535" operator="equal">
      <formula>"未定義"</formula>
    </cfRule>
  </conditionalFormatting>
  <conditionalFormatting sqref="Q230">
    <cfRule type="cellIs" dxfId="600" priority="531" operator="equal">
      <formula>"未定義"</formula>
    </cfRule>
  </conditionalFormatting>
  <conditionalFormatting sqref="P230">
    <cfRule type="cellIs" dxfId="599" priority="516" operator="equal">
      <formula>"未定義"</formula>
    </cfRule>
  </conditionalFormatting>
  <conditionalFormatting sqref="Q231">
    <cfRule type="cellIs" dxfId="598" priority="514" operator="equal">
      <formula>"未定義"</formula>
    </cfRule>
  </conditionalFormatting>
  <conditionalFormatting sqref="P231">
    <cfRule type="cellIs" dxfId="597" priority="513" operator="equal">
      <formula>"未定義"</formula>
    </cfRule>
  </conditionalFormatting>
  <conditionalFormatting sqref="Q232">
    <cfRule type="cellIs" dxfId="596" priority="504" operator="equal">
      <formula>"未定義"</formula>
    </cfRule>
  </conditionalFormatting>
  <conditionalFormatting sqref="P232">
    <cfRule type="cellIs" dxfId="595" priority="500" operator="equal">
      <formula>"未定義"</formula>
    </cfRule>
  </conditionalFormatting>
  <conditionalFormatting sqref="P232">
    <cfRule type="cellIs" dxfId="594" priority="499" operator="equal">
      <formula>"未定義"</formula>
    </cfRule>
  </conditionalFormatting>
  <conditionalFormatting sqref="P216">
    <cfRule type="cellIs" dxfId="593" priority="498" operator="equal">
      <formula>"未定義"</formula>
    </cfRule>
  </conditionalFormatting>
  <conditionalFormatting sqref="P216:P217">
    <cfRule type="cellIs" dxfId="592" priority="497" operator="equal">
      <formula>"未定義"</formula>
    </cfRule>
  </conditionalFormatting>
  <conditionalFormatting sqref="Q233 Q236">
    <cfRule type="cellIs" dxfId="591" priority="146" operator="equal">
      <formula>"未定義"</formula>
    </cfRule>
  </conditionalFormatting>
  <conditionalFormatting sqref="P233 P236">
    <cfRule type="cellIs" dxfId="590" priority="145" operator="equal">
      <formula>"未定義"</formula>
    </cfRule>
  </conditionalFormatting>
  <conditionalFormatting sqref="P234:P235 P237:P238">
    <cfRule type="cellIs" dxfId="589" priority="40" operator="equal">
      <formula>"未定義"</formula>
    </cfRule>
  </conditionalFormatting>
  <conditionalFormatting sqref="P234:P235 P237:P238">
    <cfRule type="cellIs" dxfId="588" priority="39" operator="equal">
      <formula>"未定義"</formula>
    </cfRule>
  </conditionalFormatting>
  <conditionalFormatting sqref="Q234:Q235 Q237:Q238">
    <cfRule type="cellIs" dxfId="587" priority="30" operator="equal">
      <formula>"未定義"</formula>
    </cfRule>
  </conditionalFormatting>
  <conditionalFormatting sqref="Q234:Q235 Q237:Q238">
    <cfRule type="cellIs" dxfId="586" priority="29" operator="equal">
      <formula>"未定義"</formula>
    </cfRule>
  </conditionalFormatting>
  <dataValidations count="1">
    <dataValidation showInputMessage="1" showErrorMessage="1" sqref="S1:S1048576" xr:uid="{00000000-0002-0000-1E00-000000000000}"/>
  </dataValidations>
  <pageMargins left="0.70866141732283472" right="0.70866141732283472" top="0.74803149606299213" bottom="0.74803149606299213" header="0.31496062992125984" footer="0.31496062992125984"/>
  <pageSetup paperSize="9" scale="24" fitToHeight="0" orientation="landscape" r:id="rId1"/>
  <headerFooter scaleWithDoc="0">
    <oddFooter>&amp;LHitachi Confidential&amp;C&amp;P / &amp;N&amp;R(C) Hitachi, Ltd. 2020. All rights reserved.</odd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6">
    <pageSetUpPr fitToPage="1"/>
  </sheetPr>
  <dimension ref="B1:T796"/>
  <sheetViews>
    <sheetView showGridLines="0" zoomScale="55" zoomScaleNormal="55" zoomScaleSheetLayoutView="80" workbookViewId="0">
      <selection activeCell="P3" sqref="P3"/>
    </sheetView>
  </sheetViews>
  <sheetFormatPr defaultColWidth="9" defaultRowHeight="13.5"/>
  <cols>
    <col min="1" max="1" width="0.85546875" style="80" customWidth="1"/>
    <col min="2" max="2" width="3.42578125" style="80" customWidth="1"/>
    <col min="3" max="3" width="5.5703125" style="80" customWidth="1"/>
    <col min="4" max="12" width="3.5703125" style="80" customWidth="1"/>
    <col min="13" max="13" width="4.140625" style="80" customWidth="1"/>
    <col min="14" max="14" width="30.5703125" style="80" customWidth="1"/>
    <col min="15" max="15" width="24.85546875" style="80" customWidth="1"/>
    <col min="16" max="16" width="40.5703125" style="80" customWidth="1"/>
    <col min="17" max="17" width="15.7109375" style="80" customWidth="1"/>
    <col min="18" max="18" width="34.140625" style="80" customWidth="1"/>
    <col min="19" max="19" width="48.5703125" style="80" customWidth="1"/>
    <col min="20" max="20" width="1.5703125" style="80" customWidth="1"/>
    <col min="21" max="16384" width="9" style="80"/>
  </cols>
  <sheetData>
    <row r="1" spans="2:20" ht="8.1" customHeight="1"/>
    <row r="2" spans="2:20" ht="17.25">
      <c r="B2" s="39" t="s">
        <v>47</v>
      </c>
    </row>
    <row r="3" spans="2:20" ht="17.25">
      <c r="B3" s="18" t="s">
        <v>1751</v>
      </c>
      <c r="C3" s="20"/>
      <c r="D3" s="20"/>
      <c r="E3" s="20"/>
      <c r="F3" s="20"/>
      <c r="G3" s="20"/>
      <c r="H3" s="20"/>
      <c r="I3" s="20"/>
      <c r="J3" s="20"/>
      <c r="K3" s="20"/>
      <c r="L3" s="20"/>
      <c r="M3" s="20"/>
      <c r="N3" s="20"/>
      <c r="O3" s="20"/>
      <c r="P3" s="20"/>
      <c r="R3" s="20"/>
      <c r="S3" s="20"/>
      <c r="T3" s="20"/>
    </row>
    <row r="4" spans="2:20" s="37" customFormat="1" ht="17.25">
      <c r="D4" s="44"/>
      <c r="N4" s="42"/>
      <c r="T4" s="20"/>
    </row>
    <row r="5" spans="2:20" ht="13.5" customHeight="1">
      <c r="B5" s="20"/>
      <c r="C5" s="20"/>
      <c r="D5" s="20"/>
      <c r="E5" s="20"/>
      <c r="F5" s="20"/>
      <c r="G5" s="20"/>
      <c r="H5" s="20"/>
      <c r="I5" s="20"/>
      <c r="J5" s="20"/>
      <c r="K5" s="20"/>
      <c r="L5" s="20"/>
      <c r="M5" s="20"/>
      <c r="N5" s="20"/>
      <c r="O5" s="20"/>
      <c r="P5" s="20"/>
      <c r="R5" s="20"/>
      <c r="S5" s="20"/>
      <c r="T5" s="20"/>
    </row>
    <row r="6" spans="2:20" ht="13.5" customHeight="1">
      <c r="B6" s="20" t="s">
        <v>1752</v>
      </c>
      <c r="C6" s="20"/>
      <c r="D6" s="20"/>
      <c r="E6" s="20"/>
      <c r="F6" s="20"/>
      <c r="G6" s="20"/>
      <c r="H6" s="20"/>
      <c r="I6" s="20"/>
      <c r="J6" s="20"/>
      <c r="K6" s="20"/>
      <c r="L6" s="20"/>
      <c r="M6" s="20"/>
      <c r="N6" s="20"/>
      <c r="O6" s="20"/>
      <c r="P6" s="20"/>
      <c r="R6" s="20"/>
      <c r="S6" s="20"/>
      <c r="T6" s="20"/>
    </row>
    <row r="7" spans="2:20" s="82" customFormat="1" ht="13.5" customHeight="1">
      <c r="B7" s="81"/>
      <c r="C7" s="441" t="s">
        <v>1753</v>
      </c>
      <c r="D7" s="535" t="s">
        <v>1754</v>
      </c>
      <c r="E7" s="535"/>
      <c r="F7" s="535"/>
      <c r="G7" s="535"/>
      <c r="H7" s="535"/>
      <c r="I7" s="535"/>
      <c r="J7" s="535"/>
      <c r="K7" s="535" t="s">
        <v>1755</v>
      </c>
      <c r="L7" s="535"/>
      <c r="M7" s="535"/>
      <c r="N7" s="535"/>
      <c r="O7" s="535"/>
      <c r="P7" s="20"/>
      <c r="Q7" s="80"/>
      <c r="R7" s="20"/>
      <c r="S7" s="20"/>
      <c r="T7" s="20"/>
    </row>
    <row r="8" spans="2:20" ht="13.5" customHeight="1">
      <c r="B8" s="20"/>
      <c r="C8" s="279">
        <v>1</v>
      </c>
      <c r="D8" s="505" t="s">
        <v>1756</v>
      </c>
      <c r="E8" s="506"/>
      <c r="F8" s="506"/>
      <c r="G8" s="506"/>
      <c r="H8" s="506"/>
      <c r="I8" s="506"/>
      <c r="J8" s="507"/>
      <c r="K8" s="539" t="s">
        <v>1757</v>
      </c>
      <c r="L8" s="539"/>
      <c r="M8" s="539"/>
      <c r="N8" s="539"/>
      <c r="O8" s="539"/>
      <c r="P8" s="20"/>
      <c r="R8" s="20"/>
      <c r="S8" s="20"/>
      <c r="T8" s="20"/>
    </row>
    <row r="9" spans="2:20" ht="13.5" customHeight="1">
      <c r="B9" s="20"/>
      <c r="C9" s="279">
        <v>2</v>
      </c>
      <c r="D9" s="505" t="s">
        <v>1758</v>
      </c>
      <c r="E9" s="506"/>
      <c r="F9" s="506"/>
      <c r="G9" s="506"/>
      <c r="H9" s="506"/>
      <c r="I9" s="506"/>
      <c r="J9" s="507"/>
      <c r="K9" s="539" t="s">
        <v>1757</v>
      </c>
      <c r="L9" s="539"/>
      <c r="M9" s="539"/>
      <c r="N9" s="539"/>
      <c r="O9" s="539"/>
      <c r="P9" s="20"/>
      <c r="R9" s="20"/>
      <c r="S9" s="20"/>
      <c r="T9" s="20"/>
    </row>
    <row r="10" spans="2:20" ht="13.5" customHeight="1">
      <c r="B10" s="20"/>
      <c r="C10" s="279">
        <v>3</v>
      </c>
      <c r="D10" s="505" t="s">
        <v>1759</v>
      </c>
      <c r="E10" s="506"/>
      <c r="F10" s="506"/>
      <c r="G10" s="506"/>
      <c r="H10" s="506"/>
      <c r="I10" s="506"/>
      <c r="J10" s="507"/>
      <c r="K10" s="540" t="s">
        <v>1760</v>
      </c>
      <c r="L10" s="540"/>
      <c r="M10" s="540"/>
      <c r="N10" s="540"/>
      <c r="O10" s="540"/>
      <c r="P10" s="20"/>
      <c r="R10" s="20"/>
      <c r="S10" s="20"/>
      <c r="T10" s="20"/>
    </row>
    <row r="11" spans="2:20" ht="13.5" customHeight="1">
      <c r="B11" s="20"/>
      <c r="C11" s="279">
        <v>4</v>
      </c>
      <c r="D11" s="505" t="s">
        <v>1761</v>
      </c>
      <c r="E11" s="506"/>
      <c r="F11" s="506"/>
      <c r="G11" s="506"/>
      <c r="H11" s="506"/>
      <c r="I11" s="506"/>
      <c r="J11" s="507"/>
      <c r="K11" s="539" t="s">
        <v>1762</v>
      </c>
      <c r="L11" s="539"/>
      <c r="M11" s="539"/>
      <c r="N11" s="539"/>
      <c r="O11" s="539"/>
      <c r="P11" s="20"/>
      <c r="R11" s="20"/>
      <c r="S11" s="20"/>
      <c r="T11" s="20"/>
    </row>
    <row r="12" spans="2:20" s="83" customFormat="1" ht="13.5" customHeight="1">
      <c r="B12" s="41"/>
      <c r="C12" s="279">
        <v>5</v>
      </c>
      <c r="D12" s="496" t="s">
        <v>1763</v>
      </c>
      <c r="E12" s="501"/>
      <c r="F12" s="501"/>
      <c r="G12" s="501"/>
      <c r="H12" s="501"/>
      <c r="I12" s="501"/>
      <c r="J12" s="498"/>
      <c r="K12" s="508" t="s">
        <v>1764</v>
      </c>
      <c r="L12" s="509"/>
      <c r="M12" s="509"/>
      <c r="N12" s="509"/>
      <c r="O12" s="510"/>
      <c r="P12" s="41"/>
      <c r="R12" s="41"/>
      <c r="S12" s="41"/>
      <c r="T12" s="41"/>
    </row>
    <row r="13" spans="2:20">
      <c r="B13" s="20"/>
      <c r="C13" s="20"/>
      <c r="D13" s="20"/>
      <c r="E13" s="20"/>
      <c r="F13" s="20"/>
      <c r="G13" s="20"/>
      <c r="H13" s="20"/>
      <c r="I13" s="20"/>
      <c r="J13" s="20"/>
      <c r="K13" s="20"/>
      <c r="L13" s="20"/>
      <c r="M13" s="20"/>
      <c r="N13" s="20"/>
      <c r="O13" s="20"/>
      <c r="P13" s="20"/>
      <c r="R13" s="20"/>
      <c r="S13" s="20"/>
      <c r="T13" s="20"/>
    </row>
    <row r="14" spans="2:20">
      <c r="B14" s="20" t="s">
        <v>1765</v>
      </c>
      <c r="C14" s="20"/>
      <c r="D14" s="20"/>
      <c r="E14" s="20"/>
      <c r="F14" s="20"/>
      <c r="G14" s="20"/>
      <c r="H14" s="20"/>
      <c r="I14" s="20"/>
      <c r="J14" s="20"/>
      <c r="K14" s="20"/>
      <c r="L14" s="20"/>
      <c r="M14" s="20"/>
      <c r="N14" s="20"/>
      <c r="O14" s="20"/>
      <c r="P14" s="20"/>
      <c r="R14" s="20"/>
      <c r="S14" s="20"/>
      <c r="T14" s="20"/>
    </row>
    <row r="15" spans="2:20" s="82" customFormat="1" ht="18" customHeight="1">
      <c r="B15" s="81"/>
      <c r="C15" s="598" t="s">
        <v>1753</v>
      </c>
      <c r="D15" s="607" t="s">
        <v>1766</v>
      </c>
      <c r="E15" s="608"/>
      <c r="F15" s="608"/>
      <c r="G15" s="608"/>
      <c r="H15" s="608"/>
      <c r="I15" s="608"/>
      <c r="J15" s="608"/>
      <c r="K15" s="608"/>
      <c r="L15" s="608"/>
      <c r="M15" s="609"/>
      <c r="N15" s="598" t="s">
        <v>1759</v>
      </c>
      <c r="O15" s="598" t="s">
        <v>1767</v>
      </c>
      <c r="P15" s="598" t="s">
        <v>1768</v>
      </c>
      <c r="Q15" s="421" t="s">
        <v>182</v>
      </c>
      <c r="R15" s="598" t="s">
        <v>1769</v>
      </c>
      <c r="S15" s="598" t="s">
        <v>1770</v>
      </c>
      <c r="T15" s="155"/>
    </row>
    <row r="16" spans="2:20" s="82" customFormat="1" ht="18" customHeight="1">
      <c r="B16" s="81"/>
      <c r="C16" s="530"/>
      <c r="D16" s="536"/>
      <c r="E16" s="537"/>
      <c r="F16" s="537"/>
      <c r="G16" s="537"/>
      <c r="H16" s="537"/>
      <c r="I16" s="537"/>
      <c r="J16" s="537"/>
      <c r="K16" s="537"/>
      <c r="L16" s="537"/>
      <c r="M16" s="538"/>
      <c r="N16" s="530"/>
      <c r="O16" s="530"/>
      <c r="P16" s="530"/>
      <c r="Q16" s="584" t="s">
        <v>162</v>
      </c>
      <c r="R16" s="530"/>
      <c r="S16" s="530"/>
      <c r="T16" s="155"/>
    </row>
    <row r="17" spans="2:20">
      <c r="B17" s="20"/>
      <c r="C17" s="316">
        <f t="shared" ref="C17:C721" si="0">ROW()-16</f>
        <v>1</v>
      </c>
      <c r="D17" s="610" t="str">
        <f ca="1">"追加ユーザ情報("&amp;COUNTA(D$16:INDEX(D:D,ROW()-1))+1&amp;")"</f>
        <v>追加ユーザ情報(1)</v>
      </c>
      <c r="E17" s="611"/>
      <c r="F17" s="611"/>
      <c r="G17" s="611"/>
      <c r="H17" s="611"/>
      <c r="I17" s="611"/>
      <c r="J17" s="611"/>
      <c r="K17" s="611"/>
      <c r="L17" s="611"/>
      <c r="M17" s="612"/>
      <c r="N17" s="267" t="str">
        <f ca="1">"《繰り返し項目》("&amp;COUNTA(D$16:INDEX(D:D,ROW()-1))+1&amp;")"</f>
        <v>《繰り返し項目》(1)</v>
      </c>
      <c r="O17" s="289"/>
      <c r="P17" s="317" t="s">
        <v>153</v>
      </c>
      <c r="Q17" s="317" t="s">
        <v>153</v>
      </c>
      <c r="R17" s="318"/>
      <c r="S17" s="319"/>
      <c r="T17" s="156"/>
    </row>
    <row r="18" spans="2:20">
      <c r="B18" s="20"/>
      <c r="C18" s="280">
        <f t="shared" si="0"/>
        <v>2</v>
      </c>
      <c r="D18" s="157"/>
      <c r="E18" s="320" t="s">
        <v>1771</v>
      </c>
      <c r="F18" s="429"/>
      <c r="G18" s="429"/>
      <c r="H18" s="429"/>
      <c r="I18" s="429"/>
      <c r="J18" s="429"/>
      <c r="K18" s="429"/>
      <c r="L18" s="429"/>
      <c r="M18" s="425"/>
      <c r="N18" s="321" t="s">
        <v>1772</v>
      </c>
      <c r="O18" s="322" t="s">
        <v>1773</v>
      </c>
      <c r="P18" s="162" t="s">
        <v>1615</v>
      </c>
      <c r="Q18" s="323" t="s">
        <v>153</v>
      </c>
      <c r="R18" s="324"/>
      <c r="S18" s="325"/>
      <c r="T18" s="156"/>
    </row>
    <row r="19" spans="2:20">
      <c r="B19" s="20"/>
      <c r="C19" s="280">
        <f t="shared" si="0"/>
        <v>3</v>
      </c>
      <c r="D19" s="157"/>
      <c r="E19" s="320" t="s">
        <v>1774</v>
      </c>
      <c r="F19" s="429"/>
      <c r="G19" s="429"/>
      <c r="H19" s="429"/>
      <c r="I19" s="429"/>
      <c r="J19" s="429"/>
      <c r="K19" s="429"/>
      <c r="L19" s="429"/>
      <c r="M19" s="425"/>
      <c r="N19" s="321" t="s">
        <v>1775</v>
      </c>
      <c r="O19" s="322" t="s">
        <v>1773</v>
      </c>
      <c r="P19" s="162" t="s">
        <v>1776</v>
      </c>
      <c r="Q19" s="323" t="s">
        <v>153</v>
      </c>
      <c r="R19" s="324"/>
      <c r="S19" s="442"/>
      <c r="T19" s="156"/>
    </row>
    <row r="20" spans="2:20">
      <c r="B20" s="20"/>
      <c r="C20" s="280">
        <f t="shared" si="0"/>
        <v>4</v>
      </c>
      <c r="D20" s="157"/>
      <c r="E20" s="320" t="s">
        <v>1777</v>
      </c>
      <c r="F20" s="429"/>
      <c r="G20" s="429"/>
      <c r="H20" s="429"/>
      <c r="I20" s="429"/>
      <c r="J20" s="429"/>
      <c r="K20" s="429"/>
      <c r="L20" s="429"/>
      <c r="M20" s="425"/>
      <c r="N20" s="321" t="s">
        <v>1778</v>
      </c>
      <c r="O20" s="322" t="s">
        <v>1773</v>
      </c>
      <c r="P20" s="162" t="s">
        <v>1615</v>
      </c>
      <c r="Q20" s="323" t="s">
        <v>153</v>
      </c>
      <c r="R20" s="324"/>
      <c r="S20" s="442"/>
      <c r="T20" s="156"/>
    </row>
    <row r="21" spans="2:20">
      <c r="B21" s="20"/>
      <c r="C21" s="280">
        <f t="shared" si="0"/>
        <v>5</v>
      </c>
      <c r="D21" s="157"/>
      <c r="E21" s="320" t="s">
        <v>1779</v>
      </c>
      <c r="F21" s="429"/>
      <c r="G21" s="429"/>
      <c r="H21" s="429"/>
      <c r="I21" s="429"/>
      <c r="J21" s="429"/>
      <c r="K21" s="429"/>
      <c r="L21" s="429"/>
      <c r="M21" s="425"/>
      <c r="N21" s="321" t="s">
        <v>1780</v>
      </c>
      <c r="O21" s="322" t="s">
        <v>1781</v>
      </c>
      <c r="P21" s="162" t="s">
        <v>594</v>
      </c>
      <c r="Q21" s="326" t="s">
        <v>153</v>
      </c>
      <c r="R21" s="324"/>
      <c r="S21" s="442"/>
      <c r="T21" s="156"/>
    </row>
    <row r="22" spans="2:20" ht="40.5">
      <c r="B22" s="20"/>
      <c r="C22" s="280">
        <f t="shared" si="0"/>
        <v>6</v>
      </c>
      <c r="D22" s="157"/>
      <c r="E22" s="327" t="s">
        <v>1782</v>
      </c>
      <c r="F22" s="429"/>
      <c r="G22" s="429"/>
      <c r="H22" s="429"/>
      <c r="I22" s="429"/>
      <c r="J22" s="429"/>
      <c r="K22" s="429"/>
      <c r="L22" s="429"/>
      <c r="M22" s="425"/>
      <c r="N22" s="321" t="s">
        <v>1783</v>
      </c>
      <c r="O22" s="328" t="s">
        <v>1784</v>
      </c>
      <c r="P22" s="326" t="s">
        <v>1785</v>
      </c>
      <c r="Q22" s="326" t="s">
        <v>153</v>
      </c>
      <c r="R22" s="324"/>
      <c r="S22" s="442"/>
      <c r="T22" s="156"/>
    </row>
    <row r="23" spans="2:20">
      <c r="B23" s="20"/>
      <c r="C23" s="280">
        <f t="shared" si="0"/>
        <v>7</v>
      </c>
      <c r="D23" s="157"/>
      <c r="E23" s="320" t="s">
        <v>1786</v>
      </c>
      <c r="F23" s="429"/>
      <c r="G23" s="429"/>
      <c r="H23" s="429"/>
      <c r="I23" s="429"/>
      <c r="J23" s="429"/>
      <c r="K23" s="429"/>
      <c r="L23" s="429"/>
      <c r="M23" s="425"/>
      <c r="N23" s="321" t="s">
        <v>1787</v>
      </c>
      <c r="O23" s="322" t="s">
        <v>1788</v>
      </c>
      <c r="P23" s="162" t="s">
        <v>594</v>
      </c>
      <c r="Q23" s="323" t="s">
        <v>153</v>
      </c>
      <c r="R23" s="324"/>
      <c r="S23" s="442"/>
      <c r="T23" s="156"/>
    </row>
    <row r="24" spans="2:20" ht="27">
      <c r="B24" s="20"/>
      <c r="C24" s="280">
        <f t="shared" si="0"/>
        <v>8</v>
      </c>
      <c r="D24" s="157"/>
      <c r="E24" s="320" t="s">
        <v>1789</v>
      </c>
      <c r="F24" s="429"/>
      <c r="G24" s="429"/>
      <c r="H24" s="429"/>
      <c r="I24" s="429"/>
      <c r="J24" s="429"/>
      <c r="K24" s="429"/>
      <c r="L24" s="429"/>
      <c r="M24" s="425"/>
      <c r="N24" s="321" t="s">
        <v>1790</v>
      </c>
      <c r="O24" s="322" t="s">
        <v>1791</v>
      </c>
      <c r="P24" s="326" t="s">
        <v>1785</v>
      </c>
      <c r="Q24" s="323" t="s">
        <v>153</v>
      </c>
      <c r="R24" s="324"/>
      <c r="S24" s="442"/>
      <c r="T24" s="156"/>
    </row>
    <row r="25" spans="2:20">
      <c r="B25" s="20"/>
      <c r="C25" s="280">
        <f t="shared" si="0"/>
        <v>9</v>
      </c>
      <c r="D25" s="157"/>
      <c r="E25" s="320" t="s">
        <v>1792</v>
      </c>
      <c r="F25" s="429"/>
      <c r="G25" s="429"/>
      <c r="H25" s="429"/>
      <c r="I25" s="429"/>
      <c r="J25" s="429"/>
      <c r="K25" s="429"/>
      <c r="L25" s="429"/>
      <c r="M25" s="425"/>
      <c r="N25" s="321" t="s">
        <v>1793</v>
      </c>
      <c r="O25" s="322" t="s">
        <v>1773</v>
      </c>
      <c r="P25" s="162" t="s">
        <v>1794</v>
      </c>
      <c r="Q25" s="323" t="s">
        <v>153</v>
      </c>
      <c r="R25" s="324"/>
      <c r="S25" s="442"/>
      <c r="T25" s="156"/>
    </row>
    <row r="26" spans="2:20">
      <c r="B26" s="20"/>
      <c r="C26" s="280">
        <f t="shared" si="0"/>
        <v>10</v>
      </c>
      <c r="D26" s="157"/>
      <c r="E26" s="320" t="s">
        <v>1795</v>
      </c>
      <c r="F26" s="429"/>
      <c r="G26" s="429"/>
      <c r="H26" s="429"/>
      <c r="I26" s="429"/>
      <c r="J26" s="429"/>
      <c r="K26" s="429"/>
      <c r="L26" s="429"/>
      <c r="M26" s="425"/>
      <c r="N26" s="321" t="s">
        <v>1796</v>
      </c>
      <c r="O26" s="322" t="s">
        <v>1773</v>
      </c>
      <c r="P26" s="162" t="s">
        <v>1797</v>
      </c>
      <c r="Q26" s="323" t="s">
        <v>153</v>
      </c>
      <c r="R26" s="324"/>
      <c r="S26" s="442"/>
      <c r="T26" s="156"/>
    </row>
    <row r="27" spans="2:20" ht="27">
      <c r="B27" s="20"/>
      <c r="C27" s="280">
        <f t="shared" si="0"/>
        <v>11</v>
      </c>
      <c r="D27" s="157"/>
      <c r="E27" s="320" t="s">
        <v>1798</v>
      </c>
      <c r="F27" s="429"/>
      <c r="G27" s="429"/>
      <c r="H27" s="429"/>
      <c r="I27" s="429"/>
      <c r="J27" s="429"/>
      <c r="K27" s="429"/>
      <c r="L27" s="429"/>
      <c r="M27" s="425"/>
      <c r="N27" s="321" t="s">
        <v>1799</v>
      </c>
      <c r="O27" s="322" t="s">
        <v>1800</v>
      </c>
      <c r="P27" s="162">
        <v>0</v>
      </c>
      <c r="Q27" s="323" t="s">
        <v>153</v>
      </c>
      <c r="R27" s="324"/>
      <c r="S27" s="442"/>
      <c r="T27" s="156"/>
    </row>
    <row r="28" spans="2:20">
      <c r="B28" s="20"/>
      <c r="C28" s="280">
        <f t="shared" si="0"/>
        <v>12</v>
      </c>
      <c r="D28" s="157"/>
      <c r="E28" s="320" t="s">
        <v>1801</v>
      </c>
      <c r="F28" s="429"/>
      <c r="G28" s="429"/>
      <c r="H28" s="429"/>
      <c r="I28" s="429"/>
      <c r="J28" s="429"/>
      <c r="K28" s="429"/>
      <c r="L28" s="429"/>
      <c r="M28" s="425"/>
      <c r="N28" s="321" t="s">
        <v>1802</v>
      </c>
      <c r="O28" s="322" t="s">
        <v>1803</v>
      </c>
      <c r="P28" s="323" t="s">
        <v>1785</v>
      </c>
      <c r="Q28" s="323" t="s">
        <v>153</v>
      </c>
      <c r="R28" s="324"/>
      <c r="S28" s="442"/>
      <c r="T28" s="156"/>
    </row>
    <row r="29" spans="2:20" ht="27">
      <c r="B29" s="20"/>
      <c r="C29" s="280">
        <f t="shared" si="0"/>
        <v>13</v>
      </c>
      <c r="D29" s="157"/>
      <c r="E29" s="320" t="s">
        <v>1804</v>
      </c>
      <c r="F29" s="429"/>
      <c r="G29" s="429"/>
      <c r="H29" s="429"/>
      <c r="I29" s="429"/>
      <c r="J29" s="429"/>
      <c r="K29" s="429"/>
      <c r="L29" s="429"/>
      <c r="M29" s="425"/>
      <c r="N29" s="321" t="s">
        <v>1805</v>
      </c>
      <c r="O29" s="322" t="s">
        <v>1803</v>
      </c>
      <c r="P29" s="323" t="s">
        <v>1785</v>
      </c>
      <c r="Q29" s="323" t="s">
        <v>153</v>
      </c>
      <c r="R29" s="324"/>
      <c r="S29" s="442"/>
      <c r="T29" s="156"/>
    </row>
    <row r="30" spans="2:20" ht="40.5">
      <c r="B30" s="20"/>
      <c r="C30" s="280">
        <f t="shared" si="0"/>
        <v>14</v>
      </c>
      <c r="D30" s="157"/>
      <c r="E30" s="320" t="s">
        <v>1804</v>
      </c>
      <c r="F30" s="429"/>
      <c r="G30" s="429"/>
      <c r="H30" s="429"/>
      <c r="I30" s="429"/>
      <c r="J30" s="429"/>
      <c r="K30" s="429"/>
      <c r="L30" s="429"/>
      <c r="M30" s="425"/>
      <c r="N30" s="321" t="s">
        <v>1806</v>
      </c>
      <c r="O30" s="322" t="s">
        <v>1807</v>
      </c>
      <c r="P30" s="162">
        <v>0</v>
      </c>
      <c r="Q30" s="323" t="s">
        <v>153</v>
      </c>
      <c r="R30" s="324"/>
      <c r="S30" s="442"/>
      <c r="T30" s="156"/>
    </row>
    <row r="31" spans="2:20">
      <c r="B31" s="20"/>
      <c r="C31" s="280">
        <f t="shared" si="0"/>
        <v>15</v>
      </c>
      <c r="D31" s="158"/>
      <c r="E31" s="320" t="s">
        <v>1808</v>
      </c>
      <c r="F31" s="429"/>
      <c r="G31" s="429"/>
      <c r="H31" s="429"/>
      <c r="I31" s="429"/>
      <c r="J31" s="429"/>
      <c r="K31" s="429"/>
      <c r="L31" s="429"/>
      <c r="M31" s="425"/>
      <c r="N31" s="321" t="s">
        <v>1809</v>
      </c>
      <c r="O31" s="322" t="s">
        <v>1810</v>
      </c>
      <c r="P31" s="323" t="s">
        <v>1785</v>
      </c>
      <c r="Q31" s="323" t="s">
        <v>153</v>
      </c>
      <c r="R31" s="324"/>
      <c r="S31" s="442"/>
      <c r="T31" s="156"/>
    </row>
    <row r="32" spans="2:20">
      <c r="B32" s="20"/>
      <c r="C32" s="280">
        <f t="shared" si="0"/>
        <v>16</v>
      </c>
      <c r="D32" s="610" t="str">
        <f ca="1">"追加ユーザ情報("&amp;COUNTA(D$16:INDEX(D:D,ROW()-1))+1&amp;")"</f>
        <v>追加ユーザ情報(2)</v>
      </c>
      <c r="E32" s="611"/>
      <c r="F32" s="611"/>
      <c r="G32" s="611"/>
      <c r="H32" s="611"/>
      <c r="I32" s="611"/>
      <c r="J32" s="611"/>
      <c r="K32" s="611"/>
      <c r="L32" s="611"/>
      <c r="M32" s="612"/>
      <c r="N32" s="267" t="str">
        <f ca="1">"《繰り返し項目》("&amp;COUNTA(D$16:INDEX(D:D,ROW()-1))+1&amp;")"</f>
        <v>《繰り返し項目》(2)</v>
      </c>
      <c r="O32" s="289"/>
      <c r="P32" s="317" t="s">
        <v>153</v>
      </c>
      <c r="Q32" s="160" t="s">
        <v>1746</v>
      </c>
      <c r="R32" s="318"/>
      <c r="S32" s="319"/>
      <c r="T32" s="156"/>
    </row>
    <row r="33" spans="2:20">
      <c r="B33" s="20"/>
      <c r="C33" s="280">
        <f t="shared" si="0"/>
        <v>17</v>
      </c>
      <c r="D33" s="157"/>
      <c r="E33" s="320" t="s">
        <v>1771</v>
      </c>
      <c r="F33" s="429"/>
      <c r="G33" s="429"/>
      <c r="H33" s="429"/>
      <c r="I33" s="429"/>
      <c r="J33" s="429"/>
      <c r="K33" s="429"/>
      <c r="L33" s="429"/>
      <c r="M33" s="425"/>
      <c r="N33" s="321" t="s">
        <v>1772</v>
      </c>
      <c r="O33" s="322" t="s">
        <v>1773</v>
      </c>
      <c r="P33" s="162" t="s">
        <v>1618</v>
      </c>
      <c r="Q33" s="323" t="s">
        <v>153</v>
      </c>
      <c r="R33" s="324"/>
      <c r="S33" s="325"/>
      <c r="T33" s="156"/>
    </row>
    <row r="34" spans="2:20">
      <c r="B34" s="20"/>
      <c r="C34" s="280">
        <f t="shared" si="0"/>
        <v>18</v>
      </c>
      <c r="D34" s="157"/>
      <c r="E34" s="320" t="s">
        <v>1774</v>
      </c>
      <c r="F34" s="429"/>
      <c r="G34" s="429"/>
      <c r="H34" s="429"/>
      <c r="I34" s="429"/>
      <c r="J34" s="429"/>
      <c r="K34" s="429"/>
      <c r="L34" s="429"/>
      <c r="M34" s="425"/>
      <c r="N34" s="321" t="s">
        <v>1775</v>
      </c>
      <c r="O34" s="322" t="s">
        <v>1773</v>
      </c>
      <c r="P34" s="162" t="s">
        <v>1811</v>
      </c>
      <c r="Q34" s="323" t="s">
        <v>153</v>
      </c>
      <c r="R34" s="324"/>
      <c r="S34" s="329"/>
      <c r="T34" s="156"/>
    </row>
    <row r="35" spans="2:20">
      <c r="B35" s="20"/>
      <c r="C35" s="280">
        <f t="shared" si="0"/>
        <v>19</v>
      </c>
      <c r="D35" s="157"/>
      <c r="E35" s="320" t="s">
        <v>1777</v>
      </c>
      <c r="F35" s="429"/>
      <c r="G35" s="429"/>
      <c r="H35" s="429"/>
      <c r="I35" s="429"/>
      <c r="J35" s="429"/>
      <c r="K35" s="429"/>
      <c r="L35" s="429"/>
      <c r="M35" s="425"/>
      <c r="N35" s="321" t="s">
        <v>1778</v>
      </c>
      <c r="O35" s="322" t="s">
        <v>1773</v>
      </c>
      <c r="P35" s="162" t="s">
        <v>1618</v>
      </c>
      <c r="Q35" s="323" t="s">
        <v>153</v>
      </c>
      <c r="R35" s="324"/>
      <c r="S35" s="442"/>
      <c r="T35" s="156"/>
    </row>
    <row r="36" spans="2:20">
      <c r="B36" s="20"/>
      <c r="C36" s="280">
        <f t="shared" si="0"/>
        <v>20</v>
      </c>
      <c r="D36" s="157"/>
      <c r="E36" s="320" t="s">
        <v>1779</v>
      </c>
      <c r="F36" s="429"/>
      <c r="G36" s="429"/>
      <c r="H36" s="429"/>
      <c r="I36" s="429"/>
      <c r="J36" s="429"/>
      <c r="K36" s="429"/>
      <c r="L36" s="429"/>
      <c r="M36" s="425"/>
      <c r="N36" s="321" t="s">
        <v>1780</v>
      </c>
      <c r="O36" s="322" t="s">
        <v>1781</v>
      </c>
      <c r="P36" s="162" t="s">
        <v>1812</v>
      </c>
      <c r="Q36" s="326" t="s">
        <v>153</v>
      </c>
      <c r="R36" s="324"/>
      <c r="S36" s="442"/>
      <c r="T36" s="156"/>
    </row>
    <row r="37" spans="2:20" ht="40.5">
      <c r="B37" s="20"/>
      <c r="C37" s="280">
        <f t="shared" si="0"/>
        <v>21</v>
      </c>
      <c r="D37" s="157"/>
      <c r="E37" s="327" t="s">
        <v>1782</v>
      </c>
      <c r="F37" s="429"/>
      <c r="G37" s="429"/>
      <c r="H37" s="429"/>
      <c r="I37" s="429"/>
      <c r="J37" s="429"/>
      <c r="K37" s="429"/>
      <c r="L37" s="429"/>
      <c r="M37" s="425"/>
      <c r="N37" s="321" t="s">
        <v>1783</v>
      </c>
      <c r="O37" s="328" t="s">
        <v>1784</v>
      </c>
      <c r="P37" s="271" t="s">
        <v>191</v>
      </c>
      <c r="Q37" s="326" t="s">
        <v>153</v>
      </c>
      <c r="R37" s="324"/>
      <c r="S37" s="442"/>
      <c r="T37" s="156"/>
    </row>
    <row r="38" spans="2:20">
      <c r="B38" s="20"/>
      <c r="C38" s="280">
        <f t="shared" si="0"/>
        <v>22</v>
      </c>
      <c r="D38" s="157"/>
      <c r="E38" s="320" t="s">
        <v>1786</v>
      </c>
      <c r="F38" s="429"/>
      <c r="G38" s="429"/>
      <c r="H38" s="429"/>
      <c r="I38" s="429"/>
      <c r="J38" s="429"/>
      <c r="K38" s="429"/>
      <c r="L38" s="429"/>
      <c r="M38" s="425"/>
      <c r="N38" s="321" t="s">
        <v>1787</v>
      </c>
      <c r="O38" s="322" t="s">
        <v>1788</v>
      </c>
      <c r="P38" s="162" t="s">
        <v>1812</v>
      </c>
      <c r="Q38" s="323" t="s">
        <v>153</v>
      </c>
      <c r="R38" s="324"/>
      <c r="S38" s="442"/>
      <c r="T38" s="156"/>
    </row>
    <row r="39" spans="2:20" ht="27">
      <c r="B39" s="20"/>
      <c r="C39" s="280">
        <f t="shared" ref="C39:C102" si="1">ROW()-16</f>
        <v>23</v>
      </c>
      <c r="D39" s="157"/>
      <c r="E39" s="320" t="s">
        <v>1789</v>
      </c>
      <c r="F39" s="429"/>
      <c r="G39" s="429"/>
      <c r="H39" s="429"/>
      <c r="I39" s="429"/>
      <c r="J39" s="429"/>
      <c r="K39" s="429"/>
      <c r="L39" s="429"/>
      <c r="M39" s="425"/>
      <c r="N39" s="321" t="s">
        <v>1790</v>
      </c>
      <c r="O39" s="322" t="s">
        <v>1791</v>
      </c>
      <c r="P39" s="161" t="s">
        <v>1785</v>
      </c>
      <c r="Q39" s="323" t="s">
        <v>153</v>
      </c>
      <c r="R39" s="324"/>
      <c r="S39" s="442"/>
      <c r="T39" s="156"/>
    </row>
    <row r="40" spans="2:20">
      <c r="B40" s="20"/>
      <c r="C40" s="280">
        <f t="shared" si="1"/>
        <v>24</v>
      </c>
      <c r="D40" s="157"/>
      <c r="E40" s="320" t="s">
        <v>1792</v>
      </c>
      <c r="F40" s="429"/>
      <c r="G40" s="429"/>
      <c r="H40" s="429"/>
      <c r="I40" s="429"/>
      <c r="J40" s="429"/>
      <c r="K40" s="429"/>
      <c r="L40" s="429"/>
      <c r="M40" s="425"/>
      <c r="N40" s="321" t="s">
        <v>1793</v>
      </c>
      <c r="O40" s="322" t="s">
        <v>1773</v>
      </c>
      <c r="P40" s="162" t="s">
        <v>1813</v>
      </c>
      <c r="Q40" s="323" t="s">
        <v>153</v>
      </c>
      <c r="R40" s="324"/>
      <c r="S40" s="442"/>
      <c r="T40" s="156"/>
    </row>
    <row r="41" spans="2:20">
      <c r="B41" s="20"/>
      <c r="C41" s="280">
        <f t="shared" si="1"/>
        <v>25</v>
      </c>
      <c r="D41" s="157"/>
      <c r="E41" s="320" t="s">
        <v>1795</v>
      </c>
      <c r="F41" s="429"/>
      <c r="G41" s="429"/>
      <c r="H41" s="429"/>
      <c r="I41" s="429"/>
      <c r="J41" s="429"/>
      <c r="K41" s="429"/>
      <c r="L41" s="429"/>
      <c r="M41" s="425"/>
      <c r="N41" s="321" t="s">
        <v>1796</v>
      </c>
      <c r="O41" s="322" t="s">
        <v>1773</v>
      </c>
      <c r="P41" s="162" t="s">
        <v>1814</v>
      </c>
      <c r="Q41" s="323" t="s">
        <v>153</v>
      </c>
      <c r="R41" s="324"/>
      <c r="S41" s="442"/>
      <c r="T41" s="156"/>
    </row>
    <row r="42" spans="2:20" ht="27">
      <c r="B42" s="20"/>
      <c r="C42" s="280">
        <f t="shared" si="1"/>
        <v>26</v>
      </c>
      <c r="D42" s="157"/>
      <c r="E42" s="320" t="s">
        <v>1798</v>
      </c>
      <c r="F42" s="429"/>
      <c r="G42" s="429"/>
      <c r="H42" s="429"/>
      <c r="I42" s="429"/>
      <c r="J42" s="429"/>
      <c r="K42" s="429"/>
      <c r="L42" s="429"/>
      <c r="M42" s="425"/>
      <c r="N42" s="321" t="s">
        <v>1799</v>
      </c>
      <c r="O42" s="322" t="s">
        <v>1800</v>
      </c>
      <c r="P42" s="271" t="s">
        <v>1815</v>
      </c>
      <c r="Q42" s="323" t="s">
        <v>153</v>
      </c>
      <c r="R42" s="324"/>
      <c r="S42" s="442"/>
      <c r="T42" s="156"/>
    </row>
    <row r="43" spans="2:20">
      <c r="B43" s="20"/>
      <c r="C43" s="280">
        <f t="shared" si="1"/>
        <v>27</v>
      </c>
      <c r="D43" s="157"/>
      <c r="E43" s="320" t="s">
        <v>1801</v>
      </c>
      <c r="F43" s="429"/>
      <c r="G43" s="429"/>
      <c r="H43" s="429"/>
      <c r="I43" s="429"/>
      <c r="J43" s="429"/>
      <c r="K43" s="429"/>
      <c r="L43" s="429"/>
      <c r="M43" s="425"/>
      <c r="N43" s="321" t="s">
        <v>1802</v>
      </c>
      <c r="O43" s="322" t="s">
        <v>1803</v>
      </c>
      <c r="P43" s="162" t="s">
        <v>1816</v>
      </c>
      <c r="Q43" s="323" t="s">
        <v>153</v>
      </c>
      <c r="R43" s="324"/>
      <c r="S43" s="442"/>
      <c r="T43" s="156"/>
    </row>
    <row r="44" spans="2:20" ht="27">
      <c r="B44" s="20"/>
      <c r="C44" s="280">
        <f t="shared" si="1"/>
        <v>28</v>
      </c>
      <c r="D44" s="157"/>
      <c r="E44" s="320" t="s">
        <v>1804</v>
      </c>
      <c r="F44" s="429"/>
      <c r="G44" s="429"/>
      <c r="H44" s="429"/>
      <c r="I44" s="429"/>
      <c r="J44" s="429"/>
      <c r="K44" s="429"/>
      <c r="L44" s="429"/>
      <c r="M44" s="425"/>
      <c r="N44" s="321" t="s">
        <v>1805</v>
      </c>
      <c r="O44" s="322" t="s">
        <v>1803</v>
      </c>
      <c r="P44" s="162" t="s">
        <v>1630</v>
      </c>
      <c r="Q44" s="323" t="s">
        <v>153</v>
      </c>
      <c r="R44" s="324"/>
      <c r="S44" s="442"/>
      <c r="T44" s="156"/>
    </row>
    <row r="45" spans="2:20" ht="40.5">
      <c r="B45" s="20"/>
      <c r="C45" s="280">
        <f t="shared" si="1"/>
        <v>29</v>
      </c>
      <c r="D45" s="157"/>
      <c r="E45" s="320" t="s">
        <v>1804</v>
      </c>
      <c r="F45" s="429"/>
      <c r="G45" s="429"/>
      <c r="H45" s="429"/>
      <c r="I45" s="429"/>
      <c r="J45" s="429"/>
      <c r="K45" s="429"/>
      <c r="L45" s="429"/>
      <c r="M45" s="425"/>
      <c r="N45" s="321" t="s">
        <v>1806</v>
      </c>
      <c r="O45" s="322" t="s">
        <v>1807</v>
      </c>
      <c r="P45" s="161" t="s">
        <v>1817</v>
      </c>
      <c r="Q45" s="323" t="s">
        <v>153</v>
      </c>
      <c r="R45" s="324"/>
      <c r="S45" s="442"/>
      <c r="T45" s="156"/>
    </row>
    <row r="46" spans="2:20">
      <c r="B46" s="20"/>
      <c r="C46" s="280">
        <f t="shared" si="1"/>
        <v>30</v>
      </c>
      <c r="D46" s="158"/>
      <c r="E46" s="320" t="s">
        <v>1808</v>
      </c>
      <c r="F46" s="429"/>
      <c r="G46" s="429"/>
      <c r="H46" s="429"/>
      <c r="I46" s="429"/>
      <c r="J46" s="429"/>
      <c r="K46" s="429"/>
      <c r="L46" s="429"/>
      <c r="M46" s="425"/>
      <c r="N46" s="321" t="s">
        <v>1809</v>
      </c>
      <c r="O46" s="322" t="s">
        <v>1810</v>
      </c>
      <c r="P46" s="161" t="s">
        <v>1785</v>
      </c>
      <c r="Q46" s="323" t="s">
        <v>153</v>
      </c>
      <c r="R46" s="324"/>
      <c r="S46" s="442"/>
      <c r="T46" s="156"/>
    </row>
    <row r="47" spans="2:20">
      <c r="B47" s="20"/>
      <c r="C47" s="280">
        <f t="shared" si="1"/>
        <v>31</v>
      </c>
      <c r="D47" s="610" t="str">
        <f ca="1">"追加ユーザ情報("&amp;COUNTA(D$16:INDEX(D:D,ROW()-1))+1&amp;")"</f>
        <v>追加ユーザ情報(3)</v>
      </c>
      <c r="E47" s="611"/>
      <c r="F47" s="611"/>
      <c r="G47" s="611"/>
      <c r="H47" s="611"/>
      <c r="I47" s="611"/>
      <c r="J47" s="611"/>
      <c r="K47" s="611"/>
      <c r="L47" s="611"/>
      <c r="M47" s="612"/>
      <c r="N47" s="267" t="str">
        <f ca="1">"《繰り返し項目》("&amp;COUNTA(D$16:INDEX(D:D,ROW()-1))+1&amp;")"</f>
        <v>《繰り返し項目》(3)</v>
      </c>
      <c r="O47" s="289"/>
      <c r="P47" s="317" t="s">
        <v>153</v>
      </c>
      <c r="Q47" s="160" t="s">
        <v>1746</v>
      </c>
      <c r="R47" s="318"/>
      <c r="S47" s="319"/>
      <c r="T47" s="156"/>
    </row>
    <row r="48" spans="2:20">
      <c r="B48" s="20"/>
      <c r="C48" s="280">
        <f t="shared" si="1"/>
        <v>32</v>
      </c>
      <c r="D48" s="157"/>
      <c r="E48" s="320" t="s">
        <v>1771</v>
      </c>
      <c r="F48" s="429"/>
      <c r="G48" s="429"/>
      <c r="H48" s="429"/>
      <c r="I48" s="429"/>
      <c r="J48" s="429"/>
      <c r="K48" s="429"/>
      <c r="L48" s="429"/>
      <c r="M48" s="425"/>
      <c r="N48" s="321" t="s">
        <v>1772</v>
      </c>
      <c r="O48" s="322" t="s">
        <v>1773</v>
      </c>
      <c r="P48" s="162" t="s">
        <v>1619</v>
      </c>
      <c r="Q48" s="323" t="s">
        <v>153</v>
      </c>
      <c r="R48" s="324"/>
      <c r="S48" s="325"/>
      <c r="T48" s="156"/>
    </row>
    <row r="49" spans="2:20">
      <c r="B49" s="20"/>
      <c r="C49" s="280">
        <f t="shared" si="1"/>
        <v>33</v>
      </c>
      <c r="D49" s="157"/>
      <c r="E49" s="320" t="s">
        <v>1774</v>
      </c>
      <c r="F49" s="429"/>
      <c r="G49" s="429"/>
      <c r="H49" s="429"/>
      <c r="I49" s="429"/>
      <c r="J49" s="429"/>
      <c r="K49" s="429"/>
      <c r="L49" s="429"/>
      <c r="M49" s="425"/>
      <c r="N49" s="321" t="s">
        <v>1775</v>
      </c>
      <c r="O49" s="322" t="s">
        <v>1773</v>
      </c>
      <c r="P49" s="162" t="s">
        <v>1811</v>
      </c>
      <c r="Q49" s="323" t="s">
        <v>153</v>
      </c>
      <c r="R49" s="324"/>
      <c r="S49" s="329"/>
      <c r="T49" s="156"/>
    </row>
    <row r="50" spans="2:20">
      <c r="B50" s="20"/>
      <c r="C50" s="280">
        <f t="shared" si="1"/>
        <v>34</v>
      </c>
      <c r="D50" s="157"/>
      <c r="E50" s="320" t="s">
        <v>1777</v>
      </c>
      <c r="F50" s="429"/>
      <c r="G50" s="429"/>
      <c r="H50" s="429"/>
      <c r="I50" s="429"/>
      <c r="J50" s="429"/>
      <c r="K50" s="429"/>
      <c r="L50" s="429"/>
      <c r="M50" s="425"/>
      <c r="N50" s="321" t="s">
        <v>1778</v>
      </c>
      <c r="O50" s="322" t="s">
        <v>1773</v>
      </c>
      <c r="P50" s="162" t="s">
        <v>1619</v>
      </c>
      <c r="Q50" s="323" t="s">
        <v>153</v>
      </c>
      <c r="R50" s="324"/>
      <c r="S50" s="442"/>
      <c r="T50" s="156"/>
    </row>
    <row r="51" spans="2:20">
      <c r="B51" s="20"/>
      <c r="C51" s="280">
        <f t="shared" si="1"/>
        <v>35</v>
      </c>
      <c r="D51" s="157"/>
      <c r="E51" s="320" t="s">
        <v>1779</v>
      </c>
      <c r="F51" s="429"/>
      <c r="G51" s="429"/>
      <c r="H51" s="429"/>
      <c r="I51" s="429"/>
      <c r="J51" s="429"/>
      <c r="K51" s="429"/>
      <c r="L51" s="429"/>
      <c r="M51" s="425"/>
      <c r="N51" s="321" t="s">
        <v>1780</v>
      </c>
      <c r="O51" s="322" t="s">
        <v>1781</v>
      </c>
      <c r="P51" s="162" t="s">
        <v>603</v>
      </c>
      <c r="Q51" s="326" t="s">
        <v>153</v>
      </c>
      <c r="R51" s="324"/>
      <c r="S51" s="442"/>
      <c r="T51" s="156"/>
    </row>
    <row r="52" spans="2:20" ht="40.5">
      <c r="B52" s="20"/>
      <c r="C52" s="280">
        <f t="shared" si="1"/>
        <v>36</v>
      </c>
      <c r="D52" s="157"/>
      <c r="E52" s="327" t="s">
        <v>1782</v>
      </c>
      <c r="F52" s="429"/>
      <c r="G52" s="429"/>
      <c r="H52" s="429"/>
      <c r="I52" s="429"/>
      <c r="J52" s="429"/>
      <c r="K52" s="429"/>
      <c r="L52" s="429"/>
      <c r="M52" s="425"/>
      <c r="N52" s="321" t="s">
        <v>1783</v>
      </c>
      <c r="O52" s="328" t="s">
        <v>1784</v>
      </c>
      <c r="P52" s="271" t="s">
        <v>246</v>
      </c>
      <c r="Q52" s="326" t="s">
        <v>153</v>
      </c>
      <c r="R52" s="324"/>
      <c r="S52" s="442"/>
      <c r="T52" s="156"/>
    </row>
    <row r="53" spans="2:20">
      <c r="B53" s="20"/>
      <c r="C53" s="280">
        <f t="shared" si="1"/>
        <v>37</v>
      </c>
      <c r="D53" s="157"/>
      <c r="E53" s="320" t="s">
        <v>1786</v>
      </c>
      <c r="F53" s="429"/>
      <c r="G53" s="429"/>
      <c r="H53" s="429"/>
      <c r="I53" s="429"/>
      <c r="J53" s="429"/>
      <c r="K53" s="429"/>
      <c r="L53" s="429"/>
      <c r="M53" s="425"/>
      <c r="N53" s="321" t="s">
        <v>1787</v>
      </c>
      <c r="O53" s="322" t="s">
        <v>1788</v>
      </c>
      <c r="P53" s="162" t="s">
        <v>603</v>
      </c>
      <c r="Q53" s="323" t="s">
        <v>153</v>
      </c>
      <c r="R53" s="324"/>
      <c r="S53" s="442"/>
      <c r="T53" s="156"/>
    </row>
    <row r="54" spans="2:20" ht="27">
      <c r="B54" s="20"/>
      <c r="C54" s="280">
        <f t="shared" si="1"/>
        <v>38</v>
      </c>
      <c r="D54" s="157"/>
      <c r="E54" s="320" t="s">
        <v>1789</v>
      </c>
      <c r="F54" s="429"/>
      <c r="G54" s="429"/>
      <c r="H54" s="429"/>
      <c r="I54" s="429"/>
      <c r="J54" s="429"/>
      <c r="K54" s="429"/>
      <c r="L54" s="429"/>
      <c r="M54" s="425"/>
      <c r="N54" s="321" t="s">
        <v>1790</v>
      </c>
      <c r="O54" s="322" t="s">
        <v>1791</v>
      </c>
      <c r="P54" s="161" t="s">
        <v>1817</v>
      </c>
      <c r="Q54" s="323" t="s">
        <v>153</v>
      </c>
      <c r="R54" s="324"/>
      <c r="S54" s="442"/>
      <c r="T54" s="156"/>
    </row>
    <row r="55" spans="2:20">
      <c r="B55" s="20"/>
      <c r="C55" s="280">
        <f t="shared" si="1"/>
        <v>39</v>
      </c>
      <c r="D55" s="157"/>
      <c r="E55" s="320" t="s">
        <v>1792</v>
      </c>
      <c r="F55" s="429"/>
      <c r="G55" s="429"/>
      <c r="H55" s="429"/>
      <c r="I55" s="429"/>
      <c r="J55" s="429"/>
      <c r="K55" s="429"/>
      <c r="L55" s="429"/>
      <c r="M55" s="425"/>
      <c r="N55" s="321" t="s">
        <v>1793</v>
      </c>
      <c r="O55" s="322" t="s">
        <v>1773</v>
      </c>
      <c r="P55" s="162" t="s">
        <v>1818</v>
      </c>
      <c r="Q55" s="323" t="s">
        <v>153</v>
      </c>
      <c r="R55" s="324"/>
      <c r="S55" s="442"/>
      <c r="T55" s="156"/>
    </row>
    <row r="56" spans="2:20">
      <c r="B56" s="20"/>
      <c r="C56" s="280">
        <f t="shared" si="1"/>
        <v>40</v>
      </c>
      <c r="D56" s="157"/>
      <c r="E56" s="320" t="s">
        <v>1795</v>
      </c>
      <c r="F56" s="429"/>
      <c r="G56" s="429"/>
      <c r="H56" s="429"/>
      <c r="I56" s="429"/>
      <c r="J56" s="429"/>
      <c r="K56" s="429"/>
      <c r="L56" s="429"/>
      <c r="M56" s="425"/>
      <c r="N56" s="321" t="s">
        <v>1796</v>
      </c>
      <c r="O56" s="322" t="s">
        <v>1773</v>
      </c>
      <c r="P56" s="162" t="s">
        <v>1814</v>
      </c>
      <c r="Q56" s="323" t="s">
        <v>153</v>
      </c>
      <c r="R56" s="324"/>
      <c r="S56" s="442"/>
      <c r="T56" s="156"/>
    </row>
    <row r="57" spans="2:20" ht="27">
      <c r="B57" s="20"/>
      <c r="C57" s="280">
        <f t="shared" si="1"/>
        <v>41</v>
      </c>
      <c r="D57" s="157"/>
      <c r="E57" s="320" t="s">
        <v>1798</v>
      </c>
      <c r="F57" s="429"/>
      <c r="G57" s="429"/>
      <c r="H57" s="429"/>
      <c r="I57" s="429"/>
      <c r="J57" s="429"/>
      <c r="K57" s="429"/>
      <c r="L57" s="429"/>
      <c r="M57" s="425"/>
      <c r="N57" s="321" t="s">
        <v>1799</v>
      </c>
      <c r="O57" s="322" t="s">
        <v>1800</v>
      </c>
      <c r="P57" s="271" t="s">
        <v>246</v>
      </c>
      <c r="Q57" s="323" t="s">
        <v>153</v>
      </c>
      <c r="R57" s="324"/>
      <c r="S57" s="442"/>
      <c r="T57" s="156"/>
    </row>
    <row r="58" spans="2:20">
      <c r="B58" s="20"/>
      <c r="C58" s="280">
        <f t="shared" si="1"/>
        <v>42</v>
      </c>
      <c r="D58" s="157"/>
      <c r="E58" s="320" t="s">
        <v>1801</v>
      </c>
      <c r="F58" s="429"/>
      <c r="G58" s="429"/>
      <c r="H58" s="429"/>
      <c r="I58" s="429"/>
      <c r="J58" s="429"/>
      <c r="K58" s="429"/>
      <c r="L58" s="429"/>
      <c r="M58" s="425"/>
      <c r="N58" s="321" t="s">
        <v>1802</v>
      </c>
      <c r="O58" s="322" t="s">
        <v>1803</v>
      </c>
      <c r="P58" s="162" t="s">
        <v>1816</v>
      </c>
      <c r="Q58" s="323" t="s">
        <v>153</v>
      </c>
      <c r="R58" s="324"/>
      <c r="S58" s="442"/>
      <c r="T58" s="156"/>
    </row>
    <row r="59" spans="2:20" ht="27">
      <c r="B59" s="20"/>
      <c r="C59" s="280">
        <f t="shared" si="1"/>
        <v>43</v>
      </c>
      <c r="D59" s="157"/>
      <c r="E59" s="320" t="s">
        <v>1804</v>
      </c>
      <c r="F59" s="429"/>
      <c r="G59" s="429"/>
      <c r="H59" s="429"/>
      <c r="I59" s="429"/>
      <c r="J59" s="429"/>
      <c r="K59" s="429"/>
      <c r="L59" s="429"/>
      <c r="M59" s="425"/>
      <c r="N59" s="321" t="s">
        <v>1805</v>
      </c>
      <c r="O59" s="322" t="s">
        <v>1803</v>
      </c>
      <c r="P59" s="162" t="s">
        <v>1630</v>
      </c>
      <c r="Q59" s="323" t="s">
        <v>153</v>
      </c>
      <c r="R59" s="324"/>
      <c r="S59" s="442"/>
      <c r="T59" s="156"/>
    </row>
    <row r="60" spans="2:20" ht="40.5">
      <c r="B60" s="20"/>
      <c r="C60" s="280">
        <f t="shared" si="1"/>
        <v>44</v>
      </c>
      <c r="D60" s="157"/>
      <c r="E60" s="320" t="s">
        <v>1804</v>
      </c>
      <c r="F60" s="429"/>
      <c r="G60" s="429"/>
      <c r="H60" s="429"/>
      <c r="I60" s="429"/>
      <c r="J60" s="429"/>
      <c r="K60" s="429"/>
      <c r="L60" s="429"/>
      <c r="M60" s="425"/>
      <c r="N60" s="321" t="s">
        <v>1806</v>
      </c>
      <c r="O60" s="322" t="s">
        <v>1807</v>
      </c>
      <c r="P60" s="161" t="s">
        <v>1817</v>
      </c>
      <c r="Q60" s="323" t="s">
        <v>153</v>
      </c>
      <c r="R60" s="324"/>
      <c r="S60" s="442"/>
      <c r="T60" s="156"/>
    </row>
    <row r="61" spans="2:20">
      <c r="B61" s="20"/>
      <c r="C61" s="280">
        <f t="shared" si="1"/>
        <v>45</v>
      </c>
      <c r="D61" s="158"/>
      <c r="E61" s="320" t="s">
        <v>1808</v>
      </c>
      <c r="F61" s="429"/>
      <c r="G61" s="429"/>
      <c r="H61" s="429"/>
      <c r="I61" s="429"/>
      <c r="J61" s="429"/>
      <c r="K61" s="429"/>
      <c r="L61" s="429"/>
      <c r="M61" s="425"/>
      <c r="N61" s="321" t="s">
        <v>1809</v>
      </c>
      <c r="O61" s="322" t="s">
        <v>1810</v>
      </c>
      <c r="P61" s="161" t="s">
        <v>1817</v>
      </c>
      <c r="Q61" s="323" t="s">
        <v>153</v>
      </c>
      <c r="R61" s="324"/>
      <c r="S61" s="442"/>
      <c r="T61" s="156"/>
    </row>
    <row r="62" spans="2:20">
      <c r="B62" s="20"/>
      <c r="C62" s="280">
        <f t="shared" si="1"/>
        <v>46</v>
      </c>
      <c r="D62" s="610" t="str">
        <f ca="1">"追加ユーザ情報("&amp;COUNTA(D$16:INDEX(D:D,ROW()-1))+1&amp;")"</f>
        <v>追加ユーザ情報(4)</v>
      </c>
      <c r="E62" s="611"/>
      <c r="F62" s="611"/>
      <c r="G62" s="611"/>
      <c r="H62" s="611"/>
      <c r="I62" s="611"/>
      <c r="J62" s="611"/>
      <c r="K62" s="611"/>
      <c r="L62" s="611"/>
      <c r="M62" s="612"/>
      <c r="N62" s="267" t="str">
        <f ca="1">"《繰り返し項目》("&amp;COUNTA(D$16:INDEX(D:D,ROW()-1))+1&amp;")"</f>
        <v>《繰り返し項目》(4)</v>
      </c>
      <c r="O62" s="289"/>
      <c r="P62" s="317" t="s">
        <v>187</v>
      </c>
      <c r="Q62" s="317" t="s">
        <v>153</v>
      </c>
      <c r="R62" s="318"/>
      <c r="S62" s="319"/>
      <c r="T62" s="156"/>
    </row>
    <row r="63" spans="2:20">
      <c r="B63" s="20"/>
      <c r="C63" s="280">
        <f t="shared" si="1"/>
        <v>47</v>
      </c>
      <c r="D63" s="157"/>
      <c r="E63" s="320" t="s">
        <v>1771</v>
      </c>
      <c r="F63" s="429"/>
      <c r="G63" s="429"/>
      <c r="H63" s="429"/>
      <c r="I63" s="429"/>
      <c r="J63" s="429"/>
      <c r="K63" s="429"/>
      <c r="L63" s="429"/>
      <c r="M63" s="425"/>
      <c r="N63" s="321" t="s">
        <v>1772</v>
      </c>
      <c r="O63" s="322" t="s">
        <v>1773</v>
      </c>
      <c r="P63" s="162" t="s">
        <v>1622</v>
      </c>
      <c r="Q63" s="323" t="s">
        <v>153</v>
      </c>
      <c r="R63" s="324"/>
      <c r="S63" s="325"/>
      <c r="T63" s="156"/>
    </row>
    <row r="64" spans="2:20">
      <c r="B64" s="20"/>
      <c r="C64" s="280">
        <f t="shared" si="1"/>
        <v>48</v>
      </c>
      <c r="D64" s="157"/>
      <c r="E64" s="320" t="s">
        <v>1774</v>
      </c>
      <c r="F64" s="429"/>
      <c r="G64" s="429"/>
      <c r="H64" s="429"/>
      <c r="I64" s="429"/>
      <c r="J64" s="429"/>
      <c r="K64" s="429"/>
      <c r="L64" s="429"/>
      <c r="M64" s="425"/>
      <c r="N64" s="321" t="s">
        <v>1775</v>
      </c>
      <c r="O64" s="322" t="s">
        <v>1773</v>
      </c>
      <c r="P64" s="162" t="s">
        <v>1811</v>
      </c>
      <c r="Q64" s="323" t="s">
        <v>153</v>
      </c>
      <c r="R64" s="324"/>
      <c r="S64" s="329"/>
      <c r="T64" s="156"/>
    </row>
    <row r="65" spans="2:20">
      <c r="B65" s="20"/>
      <c r="C65" s="280">
        <f t="shared" si="1"/>
        <v>49</v>
      </c>
      <c r="D65" s="157"/>
      <c r="E65" s="320" t="s">
        <v>1777</v>
      </c>
      <c r="F65" s="429"/>
      <c r="G65" s="429"/>
      <c r="H65" s="429"/>
      <c r="I65" s="429"/>
      <c r="J65" s="429"/>
      <c r="K65" s="429"/>
      <c r="L65" s="429"/>
      <c r="M65" s="425"/>
      <c r="N65" s="321" t="s">
        <v>1778</v>
      </c>
      <c r="O65" s="322" t="s">
        <v>1773</v>
      </c>
      <c r="P65" s="162" t="s">
        <v>1622</v>
      </c>
      <c r="Q65" s="323" t="s">
        <v>153</v>
      </c>
      <c r="R65" s="324"/>
      <c r="S65" s="442"/>
      <c r="T65" s="156"/>
    </row>
    <row r="66" spans="2:20">
      <c r="B66" s="20"/>
      <c r="C66" s="280">
        <f t="shared" si="1"/>
        <v>50</v>
      </c>
      <c r="D66" s="157"/>
      <c r="E66" s="320" t="s">
        <v>1779</v>
      </c>
      <c r="F66" s="429"/>
      <c r="G66" s="429"/>
      <c r="H66" s="429"/>
      <c r="I66" s="429"/>
      <c r="J66" s="429"/>
      <c r="K66" s="429"/>
      <c r="L66" s="429"/>
      <c r="M66" s="425"/>
      <c r="N66" s="321" t="s">
        <v>1780</v>
      </c>
      <c r="O66" s="322" t="s">
        <v>1781</v>
      </c>
      <c r="P66" s="162" t="s">
        <v>1621</v>
      </c>
      <c r="Q66" s="326" t="s">
        <v>153</v>
      </c>
      <c r="R66" s="324"/>
      <c r="S66" s="442"/>
      <c r="T66" s="156"/>
    </row>
    <row r="67" spans="2:20" ht="40.5">
      <c r="B67" s="20"/>
      <c r="C67" s="280">
        <f t="shared" si="1"/>
        <v>51</v>
      </c>
      <c r="D67" s="157"/>
      <c r="E67" s="327" t="s">
        <v>1782</v>
      </c>
      <c r="F67" s="429"/>
      <c r="G67" s="429"/>
      <c r="H67" s="429"/>
      <c r="I67" s="429"/>
      <c r="J67" s="429"/>
      <c r="K67" s="429"/>
      <c r="L67" s="429"/>
      <c r="M67" s="425"/>
      <c r="N67" s="321" t="s">
        <v>1783</v>
      </c>
      <c r="O67" s="328" t="s">
        <v>1784</v>
      </c>
      <c r="P67" s="271" t="s">
        <v>246</v>
      </c>
      <c r="Q67" s="326" t="s">
        <v>153</v>
      </c>
      <c r="R67" s="324"/>
      <c r="S67" s="442"/>
      <c r="T67" s="156"/>
    </row>
    <row r="68" spans="2:20">
      <c r="B68" s="20"/>
      <c r="C68" s="280">
        <f t="shared" si="1"/>
        <v>52</v>
      </c>
      <c r="D68" s="157"/>
      <c r="E68" s="320" t="s">
        <v>1786</v>
      </c>
      <c r="F68" s="429"/>
      <c r="G68" s="429"/>
      <c r="H68" s="429"/>
      <c r="I68" s="429"/>
      <c r="J68" s="429"/>
      <c r="K68" s="429"/>
      <c r="L68" s="429"/>
      <c r="M68" s="425"/>
      <c r="N68" s="321" t="s">
        <v>1787</v>
      </c>
      <c r="O68" s="322" t="s">
        <v>1788</v>
      </c>
      <c r="P68" s="162" t="s">
        <v>1623</v>
      </c>
      <c r="Q68" s="323" t="s">
        <v>153</v>
      </c>
      <c r="R68" s="324"/>
      <c r="S68" s="442"/>
      <c r="T68" s="156"/>
    </row>
    <row r="69" spans="2:20" ht="27">
      <c r="B69" s="20"/>
      <c r="C69" s="280">
        <f t="shared" si="1"/>
        <v>53</v>
      </c>
      <c r="D69" s="157"/>
      <c r="E69" s="320" t="s">
        <v>1789</v>
      </c>
      <c r="F69" s="429"/>
      <c r="G69" s="429"/>
      <c r="H69" s="429"/>
      <c r="I69" s="429"/>
      <c r="J69" s="429"/>
      <c r="K69" s="429"/>
      <c r="L69" s="429"/>
      <c r="M69" s="425"/>
      <c r="N69" s="321" t="s">
        <v>1790</v>
      </c>
      <c r="O69" s="322" t="s">
        <v>1791</v>
      </c>
      <c r="P69" s="161" t="s">
        <v>1817</v>
      </c>
      <c r="Q69" s="323" t="s">
        <v>153</v>
      </c>
      <c r="R69" s="324"/>
      <c r="S69" s="442"/>
      <c r="T69" s="156"/>
    </row>
    <row r="70" spans="2:20">
      <c r="B70" s="20"/>
      <c r="C70" s="280">
        <f t="shared" si="1"/>
        <v>54</v>
      </c>
      <c r="D70" s="157"/>
      <c r="E70" s="320" t="s">
        <v>1792</v>
      </c>
      <c r="F70" s="429"/>
      <c r="G70" s="429"/>
      <c r="H70" s="429"/>
      <c r="I70" s="429"/>
      <c r="J70" s="429"/>
      <c r="K70" s="429"/>
      <c r="L70" s="429"/>
      <c r="M70" s="425"/>
      <c r="N70" s="321" t="s">
        <v>1793</v>
      </c>
      <c r="O70" s="322" t="s">
        <v>1773</v>
      </c>
      <c r="P70" s="162" t="s">
        <v>1819</v>
      </c>
      <c r="Q70" s="323" t="s">
        <v>153</v>
      </c>
      <c r="R70" s="324"/>
      <c r="S70" s="442"/>
      <c r="T70" s="156"/>
    </row>
    <row r="71" spans="2:20">
      <c r="B71" s="20"/>
      <c r="C71" s="280">
        <f t="shared" si="1"/>
        <v>55</v>
      </c>
      <c r="D71" s="157"/>
      <c r="E71" s="320" t="s">
        <v>1795</v>
      </c>
      <c r="F71" s="429"/>
      <c r="G71" s="429"/>
      <c r="H71" s="429"/>
      <c r="I71" s="429"/>
      <c r="J71" s="429"/>
      <c r="K71" s="429"/>
      <c r="L71" s="429"/>
      <c r="M71" s="425"/>
      <c r="N71" s="321" t="s">
        <v>1796</v>
      </c>
      <c r="O71" s="322" t="s">
        <v>1773</v>
      </c>
      <c r="P71" s="162" t="s">
        <v>1814</v>
      </c>
      <c r="Q71" s="323" t="s">
        <v>153</v>
      </c>
      <c r="R71" s="324"/>
      <c r="S71" s="442"/>
      <c r="T71" s="156"/>
    </row>
    <row r="72" spans="2:20" ht="27">
      <c r="B72" s="20"/>
      <c r="C72" s="280">
        <f t="shared" si="1"/>
        <v>56</v>
      </c>
      <c r="D72" s="157"/>
      <c r="E72" s="320" t="s">
        <v>1798</v>
      </c>
      <c r="F72" s="429"/>
      <c r="G72" s="429"/>
      <c r="H72" s="429"/>
      <c r="I72" s="429"/>
      <c r="J72" s="429"/>
      <c r="K72" s="429"/>
      <c r="L72" s="429"/>
      <c r="M72" s="425"/>
      <c r="N72" s="321" t="s">
        <v>1799</v>
      </c>
      <c r="O72" s="322" t="s">
        <v>1800</v>
      </c>
      <c r="P72" s="271" t="s">
        <v>246</v>
      </c>
      <c r="Q72" s="323" t="s">
        <v>153</v>
      </c>
      <c r="R72" s="324"/>
      <c r="S72" s="442"/>
      <c r="T72" s="156"/>
    </row>
    <row r="73" spans="2:20">
      <c r="B73" s="20"/>
      <c r="C73" s="280">
        <f t="shared" si="1"/>
        <v>57</v>
      </c>
      <c r="D73" s="157"/>
      <c r="E73" s="320" t="s">
        <v>1801</v>
      </c>
      <c r="F73" s="429"/>
      <c r="G73" s="429"/>
      <c r="H73" s="429"/>
      <c r="I73" s="429"/>
      <c r="J73" s="429"/>
      <c r="K73" s="429"/>
      <c r="L73" s="429"/>
      <c r="M73" s="425"/>
      <c r="N73" s="321" t="s">
        <v>1802</v>
      </c>
      <c r="O73" s="322" t="s">
        <v>1803</v>
      </c>
      <c r="P73" s="162" t="s">
        <v>1816</v>
      </c>
      <c r="Q73" s="323" t="s">
        <v>153</v>
      </c>
      <c r="R73" s="324"/>
      <c r="S73" s="442"/>
      <c r="T73" s="156"/>
    </row>
    <row r="74" spans="2:20" ht="27">
      <c r="B74" s="20"/>
      <c r="C74" s="280">
        <f t="shared" si="1"/>
        <v>58</v>
      </c>
      <c r="D74" s="157"/>
      <c r="E74" s="320" t="s">
        <v>1804</v>
      </c>
      <c r="F74" s="429"/>
      <c r="G74" s="429"/>
      <c r="H74" s="429"/>
      <c r="I74" s="429"/>
      <c r="J74" s="429"/>
      <c r="K74" s="429"/>
      <c r="L74" s="429"/>
      <c r="M74" s="425"/>
      <c r="N74" s="321" t="s">
        <v>1805</v>
      </c>
      <c r="O74" s="322" t="s">
        <v>1803</v>
      </c>
      <c r="P74" s="162" t="s">
        <v>1630</v>
      </c>
      <c r="Q74" s="323" t="s">
        <v>153</v>
      </c>
      <c r="R74" s="324"/>
      <c r="S74" s="442"/>
      <c r="T74" s="156"/>
    </row>
    <row r="75" spans="2:20" ht="40.5">
      <c r="B75" s="20"/>
      <c r="C75" s="280">
        <f t="shared" si="1"/>
        <v>59</v>
      </c>
      <c r="D75" s="157"/>
      <c r="E75" s="320" t="s">
        <v>1804</v>
      </c>
      <c r="F75" s="429"/>
      <c r="G75" s="429"/>
      <c r="H75" s="429"/>
      <c r="I75" s="429"/>
      <c r="J75" s="429"/>
      <c r="K75" s="429"/>
      <c r="L75" s="429"/>
      <c r="M75" s="425"/>
      <c r="N75" s="321" t="s">
        <v>1806</v>
      </c>
      <c r="O75" s="322" t="s">
        <v>1807</v>
      </c>
      <c r="P75" s="161" t="s">
        <v>1817</v>
      </c>
      <c r="Q75" s="323" t="s">
        <v>153</v>
      </c>
      <c r="R75" s="324"/>
      <c r="S75" s="442"/>
      <c r="T75" s="156"/>
    </row>
    <row r="76" spans="2:20">
      <c r="B76" s="20"/>
      <c r="C76" s="280">
        <f t="shared" si="1"/>
        <v>60</v>
      </c>
      <c r="D76" s="158"/>
      <c r="E76" s="320" t="s">
        <v>1808</v>
      </c>
      <c r="F76" s="429"/>
      <c r="G76" s="429"/>
      <c r="H76" s="429"/>
      <c r="I76" s="429"/>
      <c r="J76" s="429"/>
      <c r="K76" s="429"/>
      <c r="L76" s="429"/>
      <c r="M76" s="425"/>
      <c r="N76" s="321" t="s">
        <v>1809</v>
      </c>
      <c r="O76" s="322" t="s">
        <v>1810</v>
      </c>
      <c r="P76" s="161" t="s">
        <v>1817</v>
      </c>
      <c r="Q76" s="323" t="s">
        <v>153</v>
      </c>
      <c r="R76" s="324"/>
      <c r="S76" s="442"/>
      <c r="T76" s="156"/>
    </row>
    <row r="77" spans="2:20">
      <c r="B77" s="20"/>
      <c r="C77" s="280">
        <f t="shared" si="1"/>
        <v>61</v>
      </c>
      <c r="D77" s="610" t="str">
        <f ca="1">"追加ユーザ情報("&amp;COUNTA(D$16:INDEX(D:D,ROW()-1))+1&amp;")"</f>
        <v>追加ユーザ情報(5)</v>
      </c>
      <c r="E77" s="611"/>
      <c r="F77" s="611"/>
      <c r="G77" s="611"/>
      <c r="H77" s="611"/>
      <c r="I77" s="611"/>
      <c r="J77" s="611"/>
      <c r="K77" s="611"/>
      <c r="L77" s="611"/>
      <c r="M77" s="612"/>
      <c r="N77" s="267" t="str">
        <f ca="1">"《繰り返し項目》("&amp;COUNTA(D$16:INDEX(D:D,ROW()-1))+1&amp;")"</f>
        <v>《繰り返し項目》(5)</v>
      </c>
      <c r="O77" s="289"/>
      <c r="P77" s="317" t="s">
        <v>187</v>
      </c>
      <c r="Q77" s="317" t="s">
        <v>153</v>
      </c>
      <c r="R77" s="318"/>
      <c r="S77" s="319"/>
      <c r="T77" s="156"/>
    </row>
    <row r="78" spans="2:20">
      <c r="B78" s="20"/>
      <c r="C78" s="280">
        <f t="shared" si="1"/>
        <v>62</v>
      </c>
      <c r="D78" s="157"/>
      <c r="E78" s="320" t="s">
        <v>1771</v>
      </c>
      <c r="F78" s="429"/>
      <c r="G78" s="429"/>
      <c r="H78" s="429"/>
      <c r="I78" s="429"/>
      <c r="J78" s="429"/>
      <c r="K78" s="429"/>
      <c r="L78" s="429"/>
      <c r="M78" s="425"/>
      <c r="N78" s="321" t="s">
        <v>1772</v>
      </c>
      <c r="O78" s="322" t="s">
        <v>1773</v>
      </c>
      <c r="P78" s="162" t="s">
        <v>1629</v>
      </c>
      <c r="Q78" s="323" t="s">
        <v>153</v>
      </c>
      <c r="R78" s="324"/>
      <c r="S78" s="325"/>
      <c r="T78" s="156"/>
    </row>
    <row r="79" spans="2:20">
      <c r="B79" s="20"/>
      <c r="C79" s="280">
        <f t="shared" si="1"/>
        <v>63</v>
      </c>
      <c r="D79" s="157"/>
      <c r="E79" s="320" t="s">
        <v>1774</v>
      </c>
      <c r="F79" s="429"/>
      <c r="G79" s="429"/>
      <c r="H79" s="429"/>
      <c r="I79" s="429"/>
      <c r="J79" s="429"/>
      <c r="K79" s="429"/>
      <c r="L79" s="429"/>
      <c r="M79" s="425"/>
      <c r="N79" s="321" t="s">
        <v>1775</v>
      </c>
      <c r="O79" s="322" t="s">
        <v>1773</v>
      </c>
      <c r="P79" s="271" t="s">
        <v>1811</v>
      </c>
      <c r="Q79" s="323" t="s">
        <v>153</v>
      </c>
      <c r="R79" s="324"/>
      <c r="S79" s="329"/>
      <c r="T79" s="156"/>
    </row>
    <row r="80" spans="2:20">
      <c r="B80" s="20"/>
      <c r="C80" s="280">
        <f t="shared" si="1"/>
        <v>64</v>
      </c>
      <c r="D80" s="157"/>
      <c r="E80" s="320" t="s">
        <v>1777</v>
      </c>
      <c r="F80" s="429"/>
      <c r="G80" s="429"/>
      <c r="H80" s="429"/>
      <c r="I80" s="429"/>
      <c r="J80" s="429"/>
      <c r="K80" s="429"/>
      <c r="L80" s="429"/>
      <c r="M80" s="425"/>
      <c r="N80" s="321" t="s">
        <v>1778</v>
      </c>
      <c r="O80" s="322" t="s">
        <v>1773</v>
      </c>
      <c r="P80" s="162" t="s">
        <v>1629</v>
      </c>
      <c r="Q80" s="323" t="s">
        <v>153</v>
      </c>
      <c r="R80" s="324"/>
      <c r="S80" s="442"/>
      <c r="T80" s="156"/>
    </row>
    <row r="81" spans="2:20">
      <c r="B81" s="20"/>
      <c r="C81" s="280">
        <f t="shared" si="1"/>
        <v>65</v>
      </c>
      <c r="D81" s="157"/>
      <c r="E81" s="320" t="s">
        <v>1779</v>
      </c>
      <c r="F81" s="429"/>
      <c r="G81" s="429"/>
      <c r="H81" s="429"/>
      <c r="I81" s="429"/>
      <c r="J81" s="429"/>
      <c r="K81" s="429"/>
      <c r="L81" s="429"/>
      <c r="M81" s="425"/>
      <c r="N81" s="321" t="s">
        <v>1780</v>
      </c>
      <c r="O81" s="322" t="s">
        <v>1781</v>
      </c>
      <c r="P81" s="162" t="s">
        <v>1623</v>
      </c>
      <c r="Q81" s="326" t="s">
        <v>153</v>
      </c>
      <c r="R81" s="324"/>
      <c r="S81" s="442"/>
      <c r="T81" s="156"/>
    </row>
    <row r="82" spans="2:20" ht="40.5">
      <c r="B82" s="20"/>
      <c r="C82" s="280">
        <f t="shared" si="1"/>
        <v>66</v>
      </c>
      <c r="D82" s="157"/>
      <c r="E82" s="327" t="s">
        <v>1782</v>
      </c>
      <c r="F82" s="429"/>
      <c r="G82" s="429"/>
      <c r="H82" s="429"/>
      <c r="I82" s="429"/>
      <c r="J82" s="429"/>
      <c r="K82" s="429"/>
      <c r="L82" s="429"/>
      <c r="M82" s="425"/>
      <c r="N82" s="321" t="s">
        <v>1783</v>
      </c>
      <c r="O82" s="328" t="s">
        <v>1784</v>
      </c>
      <c r="P82" s="271" t="s">
        <v>246</v>
      </c>
      <c r="Q82" s="326" t="s">
        <v>153</v>
      </c>
      <c r="R82" s="324"/>
      <c r="S82" s="442"/>
      <c r="T82" s="156"/>
    </row>
    <row r="83" spans="2:20">
      <c r="B83" s="20"/>
      <c r="C83" s="280">
        <f t="shared" si="1"/>
        <v>67</v>
      </c>
      <c r="D83" s="157"/>
      <c r="E83" s="320" t="s">
        <v>1786</v>
      </c>
      <c r="F83" s="429"/>
      <c r="G83" s="429"/>
      <c r="H83" s="429"/>
      <c r="I83" s="429"/>
      <c r="J83" s="429"/>
      <c r="K83" s="429"/>
      <c r="L83" s="429"/>
      <c r="M83" s="425"/>
      <c r="N83" s="321" t="s">
        <v>1787</v>
      </c>
      <c r="O83" s="322" t="s">
        <v>1788</v>
      </c>
      <c r="P83" s="162" t="s">
        <v>1630</v>
      </c>
      <c r="Q83" s="323" t="s">
        <v>153</v>
      </c>
      <c r="R83" s="324"/>
      <c r="S83" s="442"/>
      <c r="T83" s="156"/>
    </row>
    <row r="84" spans="2:20" ht="27">
      <c r="B84" s="20"/>
      <c r="C84" s="280">
        <f t="shared" si="1"/>
        <v>68</v>
      </c>
      <c r="D84" s="157"/>
      <c r="E84" s="320" t="s">
        <v>1789</v>
      </c>
      <c r="F84" s="429"/>
      <c r="G84" s="429"/>
      <c r="H84" s="429"/>
      <c r="I84" s="429"/>
      <c r="J84" s="429"/>
      <c r="K84" s="429"/>
      <c r="L84" s="429"/>
      <c r="M84" s="425"/>
      <c r="N84" s="321" t="s">
        <v>1790</v>
      </c>
      <c r="O84" s="322" t="s">
        <v>1791</v>
      </c>
      <c r="P84" s="161" t="s">
        <v>1817</v>
      </c>
      <c r="Q84" s="323" t="s">
        <v>153</v>
      </c>
      <c r="R84" s="324"/>
      <c r="S84" s="442"/>
      <c r="T84" s="156"/>
    </row>
    <row r="85" spans="2:20">
      <c r="B85" s="20"/>
      <c r="C85" s="280">
        <f t="shared" si="1"/>
        <v>69</v>
      </c>
      <c r="D85" s="157"/>
      <c r="E85" s="320" t="s">
        <v>1792</v>
      </c>
      <c r="F85" s="429"/>
      <c r="G85" s="429"/>
      <c r="H85" s="429"/>
      <c r="I85" s="429"/>
      <c r="J85" s="429"/>
      <c r="K85" s="429"/>
      <c r="L85" s="429"/>
      <c r="M85" s="425"/>
      <c r="N85" s="321" t="s">
        <v>1793</v>
      </c>
      <c r="O85" s="322" t="s">
        <v>1773</v>
      </c>
      <c r="P85" s="162" t="s">
        <v>1820</v>
      </c>
      <c r="Q85" s="323" t="s">
        <v>153</v>
      </c>
      <c r="R85" s="324"/>
      <c r="S85" s="442"/>
      <c r="T85" s="156"/>
    </row>
    <row r="86" spans="2:20">
      <c r="B86" s="20"/>
      <c r="C86" s="280">
        <f t="shared" si="1"/>
        <v>70</v>
      </c>
      <c r="D86" s="157"/>
      <c r="E86" s="320" t="s">
        <v>1795</v>
      </c>
      <c r="F86" s="429"/>
      <c r="G86" s="429"/>
      <c r="H86" s="429"/>
      <c r="I86" s="429"/>
      <c r="J86" s="429"/>
      <c r="K86" s="429"/>
      <c r="L86" s="429"/>
      <c r="M86" s="425"/>
      <c r="N86" s="321" t="s">
        <v>1796</v>
      </c>
      <c r="O86" s="322" t="s">
        <v>1773</v>
      </c>
      <c r="P86" s="162" t="s">
        <v>1814</v>
      </c>
      <c r="Q86" s="323" t="s">
        <v>153</v>
      </c>
      <c r="R86" s="324"/>
      <c r="S86" s="442"/>
      <c r="T86" s="156"/>
    </row>
    <row r="87" spans="2:20" ht="27">
      <c r="B87" s="20"/>
      <c r="C87" s="280">
        <f t="shared" si="1"/>
        <v>71</v>
      </c>
      <c r="D87" s="157"/>
      <c r="E87" s="320" t="s">
        <v>1798</v>
      </c>
      <c r="F87" s="429"/>
      <c r="G87" s="429"/>
      <c r="H87" s="429"/>
      <c r="I87" s="429"/>
      <c r="J87" s="429"/>
      <c r="K87" s="429"/>
      <c r="L87" s="429"/>
      <c r="M87" s="425"/>
      <c r="N87" s="321" t="s">
        <v>1799</v>
      </c>
      <c r="O87" s="322" t="s">
        <v>1800</v>
      </c>
      <c r="P87" s="271" t="s">
        <v>246</v>
      </c>
      <c r="Q87" s="323" t="s">
        <v>153</v>
      </c>
      <c r="R87" s="324"/>
      <c r="S87" s="442"/>
      <c r="T87" s="156"/>
    </row>
    <row r="88" spans="2:20">
      <c r="B88" s="20"/>
      <c r="C88" s="280">
        <f t="shared" si="1"/>
        <v>72</v>
      </c>
      <c r="D88" s="157"/>
      <c r="E88" s="320" t="s">
        <v>1801</v>
      </c>
      <c r="F88" s="429"/>
      <c r="G88" s="429"/>
      <c r="H88" s="429"/>
      <c r="I88" s="429"/>
      <c r="J88" s="429"/>
      <c r="K88" s="429"/>
      <c r="L88" s="429"/>
      <c r="M88" s="425"/>
      <c r="N88" s="321" t="s">
        <v>1802</v>
      </c>
      <c r="O88" s="322" t="s">
        <v>1803</v>
      </c>
      <c r="P88" s="162" t="s">
        <v>1816</v>
      </c>
      <c r="Q88" s="323" t="s">
        <v>153</v>
      </c>
      <c r="R88" s="324"/>
      <c r="S88" s="442"/>
      <c r="T88" s="156"/>
    </row>
    <row r="89" spans="2:20" ht="27">
      <c r="B89" s="20"/>
      <c r="C89" s="280">
        <f t="shared" si="1"/>
        <v>73</v>
      </c>
      <c r="D89" s="157"/>
      <c r="E89" s="320" t="s">
        <v>1804</v>
      </c>
      <c r="F89" s="429"/>
      <c r="G89" s="429"/>
      <c r="H89" s="429"/>
      <c r="I89" s="429"/>
      <c r="J89" s="429"/>
      <c r="K89" s="429"/>
      <c r="L89" s="429"/>
      <c r="M89" s="425"/>
      <c r="N89" s="321" t="s">
        <v>1805</v>
      </c>
      <c r="O89" s="322" t="s">
        <v>1803</v>
      </c>
      <c r="P89" s="162" t="s">
        <v>1630</v>
      </c>
      <c r="Q89" s="323" t="s">
        <v>153</v>
      </c>
      <c r="R89" s="324"/>
      <c r="S89" s="442"/>
      <c r="T89" s="156"/>
    </row>
    <row r="90" spans="2:20" ht="40.5">
      <c r="B90" s="20"/>
      <c r="C90" s="280">
        <f t="shared" si="1"/>
        <v>74</v>
      </c>
      <c r="D90" s="157"/>
      <c r="E90" s="320" t="s">
        <v>1804</v>
      </c>
      <c r="F90" s="429"/>
      <c r="G90" s="429"/>
      <c r="H90" s="429"/>
      <c r="I90" s="429"/>
      <c r="J90" s="429"/>
      <c r="K90" s="429"/>
      <c r="L90" s="429"/>
      <c r="M90" s="425"/>
      <c r="N90" s="321" t="s">
        <v>1806</v>
      </c>
      <c r="O90" s="322" t="s">
        <v>1807</v>
      </c>
      <c r="P90" s="161" t="s">
        <v>1817</v>
      </c>
      <c r="Q90" s="323" t="s">
        <v>153</v>
      </c>
      <c r="R90" s="324"/>
      <c r="S90" s="442"/>
      <c r="T90" s="156"/>
    </row>
    <row r="91" spans="2:20">
      <c r="B91" s="20"/>
      <c r="C91" s="280">
        <f t="shared" si="1"/>
        <v>75</v>
      </c>
      <c r="D91" s="158"/>
      <c r="E91" s="320" t="s">
        <v>1808</v>
      </c>
      <c r="F91" s="429"/>
      <c r="G91" s="429"/>
      <c r="H91" s="429"/>
      <c r="I91" s="429"/>
      <c r="J91" s="429"/>
      <c r="K91" s="429"/>
      <c r="L91" s="429"/>
      <c r="M91" s="425"/>
      <c r="N91" s="321" t="s">
        <v>1809</v>
      </c>
      <c r="O91" s="322" t="s">
        <v>1810</v>
      </c>
      <c r="P91" s="161" t="s">
        <v>1817</v>
      </c>
      <c r="Q91" s="323" t="s">
        <v>153</v>
      </c>
      <c r="R91" s="324"/>
      <c r="S91" s="442"/>
      <c r="T91" s="156"/>
    </row>
    <row r="92" spans="2:20">
      <c r="B92" s="20"/>
      <c r="C92" s="280">
        <f t="shared" si="1"/>
        <v>76</v>
      </c>
      <c r="D92" s="610" t="str">
        <f ca="1">"追加ユーザ情報("&amp;COUNTA(D$16:INDEX(D:D,ROW()-1))+1&amp;")"</f>
        <v>追加ユーザ情報(6)</v>
      </c>
      <c r="E92" s="611"/>
      <c r="F92" s="611"/>
      <c r="G92" s="611"/>
      <c r="H92" s="611"/>
      <c r="I92" s="611"/>
      <c r="J92" s="611"/>
      <c r="K92" s="611"/>
      <c r="L92" s="611"/>
      <c r="M92" s="612"/>
      <c r="N92" s="267" t="str">
        <f ca="1">"《繰り返し項目》("&amp;COUNTA(D$16:INDEX(D:D,ROW()-1))+1&amp;")"</f>
        <v>《繰り返し項目》(6)</v>
      </c>
      <c r="O92" s="289"/>
      <c r="P92" s="317" t="s">
        <v>187</v>
      </c>
      <c r="Q92" s="317" t="s">
        <v>153</v>
      </c>
      <c r="R92" s="318"/>
      <c r="S92" s="319"/>
      <c r="T92" s="156"/>
    </row>
    <row r="93" spans="2:20">
      <c r="B93" s="20"/>
      <c r="C93" s="280">
        <f t="shared" si="1"/>
        <v>77</v>
      </c>
      <c r="D93" s="157"/>
      <c r="E93" s="320" t="s">
        <v>1771</v>
      </c>
      <c r="F93" s="429"/>
      <c r="G93" s="429"/>
      <c r="H93" s="429"/>
      <c r="I93" s="429"/>
      <c r="J93" s="429"/>
      <c r="K93" s="429"/>
      <c r="L93" s="429"/>
      <c r="M93" s="425"/>
      <c r="N93" s="321" t="s">
        <v>1772</v>
      </c>
      <c r="O93" s="322" t="s">
        <v>1773</v>
      </c>
      <c r="P93" s="162" t="s">
        <v>1821</v>
      </c>
      <c r="Q93" s="323" t="s">
        <v>153</v>
      </c>
      <c r="R93" s="324"/>
      <c r="S93" s="325"/>
      <c r="T93" s="156"/>
    </row>
    <row r="94" spans="2:20">
      <c r="B94" s="20"/>
      <c r="C94" s="280">
        <f t="shared" si="1"/>
        <v>78</v>
      </c>
      <c r="D94" s="157"/>
      <c r="E94" s="320" t="s">
        <v>1774</v>
      </c>
      <c r="F94" s="429"/>
      <c r="G94" s="429"/>
      <c r="H94" s="429"/>
      <c r="I94" s="429"/>
      <c r="J94" s="429"/>
      <c r="K94" s="429"/>
      <c r="L94" s="429"/>
      <c r="M94" s="425"/>
      <c r="N94" s="321" t="s">
        <v>1775</v>
      </c>
      <c r="O94" s="322" t="s">
        <v>1773</v>
      </c>
      <c r="P94" s="271" t="s">
        <v>1811</v>
      </c>
      <c r="Q94" s="323" t="s">
        <v>153</v>
      </c>
      <c r="R94" s="324"/>
      <c r="S94" s="329"/>
      <c r="T94" s="156"/>
    </row>
    <row r="95" spans="2:20">
      <c r="B95" s="20"/>
      <c r="C95" s="280">
        <f t="shared" si="1"/>
        <v>79</v>
      </c>
      <c r="D95" s="157"/>
      <c r="E95" s="320" t="s">
        <v>1777</v>
      </c>
      <c r="F95" s="429"/>
      <c r="G95" s="429"/>
      <c r="H95" s="429"/>
      <c r="I95" s="429"/>
      <c r="J95" s="429"/>
      <c r="K95" s="429"/>
      <c r="L95" s="429"/>
      <c r="M95" s="425"/>
      <c r="N95" s="321" t="s">
        <v>1778</v>
      </c>
      <c r="O95" s="322" t="s">
        <v>1773</v>
      </c>
      <c r="P95" s="162" t="s">
        <v>1821</v>
      </c>
      <c r="Q95" s="323" t="s">
        <v>153</v>
      </c>
      <c r="R95" s="324"/>
      <c r="S95" s="442"/>
      <c r="T95" s="156"/>
    </row>
    <row r="96" spans="2:20">
      <c r="B96" s="20"/>
      <c r="C96" s="280">
        <f t="shared" si="1"/>
        <v>80</v>
      </c>
      <c r="D96" s="157"/>
      <c r="E96" s="320" t="s">
        <v>1779</v>
      </c>
      <c r="F96" s="429"/>
      <c r="G96" s="429"/>
      <c r="H96" s="429"/>
      <c r="I96" s="429"/>
      <c r="J96" s="429"/>
      <c r="K96" s="429"/>
      <c r="L96" s="429"/>
      <c r="M96" s="425"/>
      <c r="N96" s="321" t="s">
        <v>1780</v>
      </c>
      <c r="O96" s="322" t="s">
        <v>1781</v>
      </c>
      <c r="P96" s="162" t="s">
        <v>1626</v>
      </c>
      <c r="Q96" s="326" t="s">
        <v>153</v>
      </c>
      <c r="R96" s="324"/>
      <c r="S96" s="442"/>
      <c r="T96" s="156"/>
    </row>
    <row r="97" spans="2:20" ht="40.5">
      <c r="B97" s="20"/>
      <c r="C97" s="280">
        <f t="shared" si="1"/>
        <v>81</v>
      </c>
      <c r="D97" s="157"/>
      <c r="E97" s="327" t="s">
        <v>1782</v>
      </c>
      <c r="F97" s="429"/>
      <c r="G97" s="429"/>
      <c r="H97" s="429"/>
      <c r="I97" s="429"/>
      <c r="J97" s="429"/>
      <c r="K97" s="429"/>
      <c r="L97" s="429"/>
      <c r="M97" s="425"/>
      <c r="N97" s="321" t="s">
        <v>1783</v>
      </c>
      <c r="O97" s="328" t="s">
        <v>1784</v>
      </c>
      <c r="P97" s="271" t="s">
        <v>246</v>
      </c>
      <c r="Q97" s="326" t="s">
        <v>153</v>
      </c>
      <c r="R97" s="324"/>
      <c r="S97" s="442"/>
      <c r="T97" s="156"/>
    </row>
    <row r="98" spans="2:20">
      <c r="B98" s="20"/>
      <c r="C98" s="280">
        <f t="shared" si="1"/>
        <v>82</v>
      </c>
      <c r="D98" s="157"/>
      <c r="E98" s="320" t="s">
        <v>1786</v>
      </c>
      <c r="F98" s="429"/>
      <c r="G98" s="429"/>
      <c r="H98" s="429"/>
      <c r="I98" s="429"/>
      <c r="J98" s="429"/>
      <c r="K98" s="429"/>
      <c r="L98" s="429"/>
      <c r="M98" s="425"/>
      <c r="N98" s="321" t="s">
        <v>1787</v>
      </c>
      <c r="O98" s="322" t="s">
        <v>1788</v>
      </c>
      <c r="P98" s="162" t="s">
        <v>594</v>
      </c>
      <c r="Q98" s="323" t="s">
        <v>153</v>
      </c>
      <c r="R98" s="324"/>
      <c r="S98" s="442"/>
      <c r="T98" s="156"/>
    </row>
    <row r="99" spans="2:20" ht="27">
      <c r="B99" s="20"/>
      <c r="C99" s="280">
        <f t="shared" si="1"/>
        <v>83</v>
      </c>
      <c r="D99" s="157"/>
      <c r="E99" s="320" t="s">
        <v>1789</v>
      </c>
      <c r="F99" s="429"/>
      <c r="G99" s="429"/>
      <c r="H99" s="429"/>
      <c r="I99" s="429"/>
      <c r="J99" s="429"/>
      <c r="K99" s="429"/>
      <c r="L99" s="429"/>
      <c r="M99" s="425"/>
      <c r="N99" s="321" t="s">
        <v>1790</v>
      </c>
      <c r="O99" s="322" t="s">
        <v>1791</v>
      </c>
      <c r="P99" s="161" t="s">
        <v>1817</v>
      </c>
      <c r="Q99" s="323" t="s">
        <v>153</v>
      </c>
      <c r="R99" s="324"/>
      <c r="S99" s="442"/>
      <c r="T99" s="156"/>
    </row>
    <row r="100" spans="2:20">
      <c r="B100" s="20"/>
      <c r="C100" s="280">
        <f t="shared" si="1"/>
        <v>84</v>
      </c>
      <c r="D100" s="157"/>
      <c r="E100" s="320" t="s">
        <v>1792</v>
      </c>
      <c r="F100" s="429"/>
      <c r="G100" s="429"/>
      <c r="H100" s="429"/>
      <c r="I100" s="429"/>
      <c r="J100" s="429"/>
      <c r="K100" s="429"/>
      <c r="L100" s="429"/>
      <c r="M100" s="425"/>
      <c r="N100" s="321" t="s">
        <v>1793</v>
      </c>
      <c r="O100" s="322" t="s">
        <v>1773</v>
      </c>
      <c r="P100" s="162" t="s">
        <v>1818</v>
      </c>
      <c r="Q100" s="323" t="s">
        <v>153</v>
      </c>
      <c r="R100" s="324"/>
      <c r="S100" s="442"/>
      <c r="T100" s="156"/>
    </row>
    <row r="101" spans="2:20">
      <c r="B101" s="20"/>
      <c r="C101" s="280">
        <f t="shared" si="1"/>
        <v>85</v>
      </c>
      <c r="D101" s="157"/>
      <c r="E101" s="320" t="s">
        <v>1795</v>
      </c>
      <c r="F101" s="429"/>
      <c r="G101" s="429"/>
      <c r="H101" s="429"/>
      <c r="I101" s="429"/>
      <c r="J101" s="429"/>
      <c r="K101" s="429"/>
      <c r="L101" s="429"/>
      <c r="M101" s="425"/>
      <c r="N101" s="321" t="s">
        <v>1796</v>
      </c>
      <c r="O101" s="322" t="s">
        <v>1773</v>
      </c>
      <c r="P101" s="162" t="s">
        <v>1822</v>
      </c>
      <c r="Q101" s="323" t="s">
        <v>153</v>
      </c>
      <c r="R101" s="324"/>
      <c r="S101" s="442"/>
      <c r="T101" s="156"/>
    </row>
    <row r="102" spans="2:20" ht="27">
      <c r="B102" s="20"/>
      <c r="C102" s="280">
        <f t="shared" si="1"/>
        <v>86</v>
      </c>
      <c r="D102" s="157"/>
      <c r="E102" s="320" t="s">
        <v>1798</v>
      </c>
      <c r="F102" s="429"/>
      <c r="G102" s="429"/>
      <c r="H102" s="429"/>
      <c r="I102" s="429"/>
      <c r="J102" s="429"/>
      <c r="K102" s="429"/>
      <c r="L102" s="429"/>
      <c r="M102" s="425"/>
      <c r="N102" s="321" t="s">
        <v>1799</v>
      </c>
      <c r="O102" s="322" t="s">
        <v>1800</v>
      </c>
      <c r="P102" s="271" t="s">
        <v>246</v>
      </c>
      <c r="Q102" s="323" t="s">
        <v>153</v>
      </c>
      <c r="R102" s="324"/>
      <c r="S102" s="442"/>
      <c r="T102" s="156"/>
    </row>
    <row r="103" spans="2:20">
      <c r="B103" s="20"/>
      <c r="C103" s="280">
        <f t="shared" ref="C103:C166" si="2">ROW()-16</f>
        <v>87</v>
      </c>
      <c r="D103" s="157"/>
      <c r="E103" s="320" t="s">
        <v>1801</v>
      </c>
      <c r="F103" s="429"/>
      <c r="G103" s="429"/>
      <c r="H103" s="429"/>
      <c r="I103" s="429"/>
      <c r="J103" s="429"/>
      <c r="K103" s="429"/>
      <c r="L103" s="429"/>
      <c r="M103" s="425"/>
      <c r="N103" s="321" t="s">
        <v>1802</v>
      </c>
      <c r="O103" s="322" t="s">
        <v>1803</v>
      </c>
      <c r="P103" s="162" t="s">
        <v>1816</v>
      </c>
      <c r="Q103" s="323" t="s">
        <v>153</v>
      </c>
      <c r="R103" s="324"/>
      <c r="S103" s="442"/>
      <c r="T103" s="156"/>
    </row>
    <row r="104" spans="2:20" ht="27">
      <c r="B104" s="20"/>
      <c r="C104" s="280">
        <f t="shared" si="2"/>
        <v>88</v>
      </c>
      <c r="D104" s="157"/>
      <c r="E104" s="320" t="s">
        <v>1804</v>
      </c>
      <c r="F104" s="429"/>
      <c r="G104" s="429"/>
      <c r="H104" s="429"/>
      <c r="I104" s="429"/>
      <c r="J104" s="429"/>
      <c r="K104" s="429"/>
      <c r="L104" s="429"/>
      <c r="M104" s="425"/>
      <c r="N104" s="321" t="s">
        <v>1805</v>
      </c>
      <c r="O104" s="322" t="s">
        <v>1803</v>
      </c>
      <c r="P104" s="162" t="s">
        <v>1630</v>
      </c>
      <c r="Q104" s="323" t="s">
        <v>153</v>
      </c>
      <c r="R104" s="324"/>
      <c r="S104" s="442"/>
      <c r="T104" s="156"/>
    </row>
    <row r="105" spans="2:20" ht="40.5">
      <c r="B105" s="20"/>
      <c r="C105" s="280">
        <f t="shared" si="2"/>
        <v>89</v>
      </c>
      <c r="D105" s="157"/>
      <c r="E105" s="320" t="s">
        <v>1804</v>
      </c>
      <c r="F105" s="429"/>
      <c r="G105" s="429"/>
      <c r="H105" s="429"/>
      <c r="I105" s="429"/>
      <c r="J105" s="429"/>
      <c r="K105" s="429"/>
      <c r="L105" s="429"/>
      <c r="M105" s="425"/>
      <c r="N105" s="321" t="s">
        <v>1806</v>
      </c>
      <c r="O105" s="322" t="s">
        <v>1807</v>
      </c>
      <c r="P105" s="161" t="s">
        <v>1817</v>
      </c>
      <c r="Q105" s="323" t="s">
        <v>153</v>
      </c>
      <c r="R105" s="324"/>
      <c r="S105" s="442"/>
      <c r="T105" s="156"/>
    </row>
    <row r="106" spans="2:20">
      <c r="B106" s="20"/>
      <c r="C106" s="280">
        <f t="shared" si="2"/>
        <v>90</v>
      </c>
      <c r="D106" s="158"/>
      <c r="E106" s="320" t="s">
        <v>1808</v>
      </c>
      <c r="F106" s="429"/>
      <c r="G106" s="429"/>
      <c r="H106" s="429"/>
      <c r="I106" s="429"/>
      <c r="J106" s="429"/>
      <c r="K106" s="429"/>
      <c r="L106" s="429"/>
      <c r="M106" s="425"/>
      <c r="N106" s="321" t="s">
        <v>1809</v>
      </c>
      <c r="O106" s="322" t="s">
        <v>1810</v>
      </c>
      <c r="P106" s="161" t="s">
        <v>1817</v>
      </c>
      <c r="Q106" s="323" t="s">
        <v>153</v>
      </c>
      <c r="R106" s="324"/>
      <c r="S106" s="442"/>
      <c r="T106" s="156"/>
    </row>
    <row r="107" spans="2:20">
      <c r="B107" s="20"/>
      <c r="C107" s="280">
        <f t="shared" si="2"/>
        <v>91</v>
      </c>
      <c r="D107" s="610" t="str">
        <f ca="1">"追加ユーザ情報("&amp;COUNTA(D$16:INDEX(D:D,ROW()-1))+1&amp;")"</f>
        <v>追加ユーザ情報(7)</v>
      </c>
      <c r="E107" s="611"/>
      <c r="F107" s="611"/>
      <c r="G107" s="611"/>
      <c r="H107" s="611"/>
      <c r="I107" s="611"/>
      <c r="J107" s="611"/>
      <c r="K107" s="611"/>
      <c r="L107" s="611"/>
      <c r="M107" s="612"/>
      <c r="N107" s="267" t="str">
        <f ca="1">"《繰り返し項目》("&amp;COUNTA(D$16:INDEX(D:D,ROW()-1))+1&amp;")"</f>
        <v>《繰り返し項目》(7)</v>
      </c>
      <c r="O107" s="289"/>
      <c r="P107" s="317" t="s">
        <v>187</v>
      </c>
      <c r="Q107" s="317" t="s">
        <v>153</v>
      </c>
      <c r="R107" s="318"/>
      <c r="S107" s="319"/>
      <c r="T107" s="156"/>
    </row>
    <row r="108" spans="2:20">
      <c r="B108" s="20"/>
      <c r="C108" s="280">
        <f t="shared" si="2"/>
        <v>92</v>
      </c>
      <c r="D108" s="157"/>
      <c r="E108" s="320" t="s">
        <v>1771</v>
      </c>
      <c r="F108" s="429"/>
      <c r="G108" s="429"/>
      <c r="H108" s="429"/>
      <c r="I108" s="429"/>
      <c r="J108" s="429"/>
      <c r="K108" s="429"/>
      <c r="L108" s="429"/>
      <c r="M108" s="425"/>
      <c r="N108" s="321" t="s">
        <v>1772</v>
      </c>
      <c r="O108" s="322" t="s">
        <v>1773</v>
      </c>
      <c r="P108" s="162" t="s">
        <v>1823</v>
      </c>
      <c r="Q108" s="323" t="s">
        <v>153</v>
      </c>
      <c r="R108" s="324"/>
      <c r="S108" s="325"/>
      <c r="T108" s="156"/>
    </row>
    <row r="109" spans="2:20">
      <c r="B109" s="20"/>
      <c r="C109" s="280">
        <f t="shared" si="2"/>
        <v>93</v>
      </c>
      <c r="D109" s="157"/>
      <c r="E109" s="320" t="s">
        <v>1774</v>
      </c>
      <c r="F109" s="429"/>
      <c r="G109" s="429"/>
      <c r="H109" s="429"/>
      <c r="I109" s="429"/>
      <c r="J109" s="429"/>
      <c r="K109" s="429"/>
      <c r="L109" s="429"/>
      <c r="M109" s="425"/>
      <c r="N109" s="321" t="s">
        <v>1775</v>
      </c>
      <c r="O109" s="322" t="s">
        <v>1773</v>
      </c>
      <c r="P109" s="271" t="s">
        <v>1811</v>
      </c>
      <c r="Q109" s="323" t="s">
        <v>153</v>
      </c>
      <c r="R109" s="324"/>
      <c r="S109" s="329"/>
      <c r="T109" s="156"/>
    </row>
    <row r="110" spans="2:20">
      <c r="B110" s="20"/>
      <c r="C110" s="280">
        <f t="shared" si="2"/>
        <v>94</v>
      </c>
      <c r="D110" s="157"/>
      <c r="E110" s="320" t="s">
        <v>1777</v>
      </c>
      <c r="F110" s="429"/>
      <c r="G110" s="429"/>
      <c r="H110" s="429"/>
      <c r="I110" s="429"/>
      <c r="J110" s="429"/>
      <c r="K110" s="429"/>
      <c r="L110" s="429"/>
      <c r="M110" s="425"/>
      <c r="N110" s="321" t="s">
        <v>1778</v>
      </c>
      <c r="O110" s="322" t="s">
        <v>1773</v>
      </c>
      <c r="P110" s="162" t="s">
        <v>1823</v>
      </c>
      <c r="Q110" s="323" t="s">
        <v>153</v>
      </c>
      <c r="R110" s="324"/>
      <c r="S110" s="442"/>
      <c r="T110" s="156"/>
    </row>
    <row r="111" spans="2:20">
      <c r="B111" s="20"/>
      <c r="C111" s="280">
        <f t="shared" si="2"/>
        <v>95</v>
      </c>
      <c r="D111" s="157"/>
      <c r="E111" s="320" t="s">
        <v>1779</v>
      </c>
      <c r="F111" s="429"/>
      <c r="G111" s="429"/>
      <c r="H111" s="429"/>
      <c r="I111" s="429"/>
      <c r="J111" s="429"/>
      <c r="K111" s="429"/>
      <c r="L111" s="429"/>
      <c r="M111" s="425"/>
      <c r="N111" s="321" t="s">
        <v>1780</v>
      </c>
      <c r="O111" s="322" t="s">
        <v>1781</v>
      </c>
      <c r="P111" s="162" t="s">
        <v>1628</v>
      </c>
      <c r="Q111" s="326" t="s">
        <v>153</v>
      </c>
      <c r="R111" s="324"/>
      <c r="S111" s="442"/>
      <c r="T111" s="156"/>
    </row>
    <row r="112" spans="2:20" ht="40.5">
      <c r="B112" s="20"/>
      <c r="C112" s="280">
        <f t="shared" si="2"/>
        <v>96</v>
      </c>
      <c r="D112" s="157"/>
      <c r="E112" s="327" t="s">
        <v>1782</v>
      </c>
      <c r="F112" s="429"/>
      <c r="G112" s="429"/>
      <c r="H112" s="429"/>
      <c r="I112" s="429"/>
      <c r="J112" s="429"/>
      <c r="K112" s="429"/>
      <c r="L112" s="429"/>
      <c r="M112" s="425"/>
      <c r="N112" s="321" t="s">
        <v>1783</v>
      </c>
      <c r="O112" s="328" t="s">
        <v>1784</v>
      </c>
      <c r="P112" s="271" t="s">
        <v>246</v>
      </c>
      <c r="Q112" s="326" t="s">
        <v>153</v>
      </c>
      <c r="R112" s="324"/>
      <c r="S112" s="442"/>
      <c r="T112" s="156"/>
    </row>
    <row r="113" spans="2:20">
      <c r="B113" s="20"/>
      <c r="C113" s="280">
        <f t="shared" si="2"/>
        <v>97</v>
      </c>
      <c r="D113" s="157"/>
      <c r="E113" s="320" t="s">
        <v>1786</v>
      </c>
      <c r="F113" s="429"/>
      <c r="G113" s="429"/>
      <c r="H113" s="429"/>
      <c r="I113" s="429"/>
      <c r="J113" s="429"/>
      <c r="K113" s="429"/>
      <c r="L113" s="429"/>
      <c r="M113" s="425"/>
      <c r="N113" s="321" t="s">
        <v>1787</v>
      </c>
      <c r="O113" s="322" t="s">
        <v>1788</v>
      </c>
      <c r="P113" s="162" t="s">
        <v>594</v>
      </c>
      <c r="Q113" s="323" t="s">
        <v>153</v>
      </c>
      <c r="R113" s="324"/>
      <c r="S113" s="442"/>
      <c r="T113" s="156"/>
    </row>
    <row r="114" spans="2:20" ht="27">
      <c r="B114" s="20"/>
      <c r="C114" s="280">
        <f t="shared" si="2"/>
        <v>98</v>
      </c>
      <c r="D114" s="157"/>
      <c r="E114" s="320" t="s">
        <v>1824</v>
      </c>
      <c r="F114" s="429"/>
      <c r="G114" s="429"/>
      <c r="H114" s="429"/>
      <c r="I114" s="429"/>
      <c r="J114" s="429"/>
      <c r="K114" s="429"/>
      <c r="L114" s="429"/>
      <c r="M114" s="425"/>
      <c r="N114" s="321" t="s">
        <v>1790</v>
      </c>
      <c r="O114" s="322" t="s">
        <v>1791</v>
      </c>
      <c r="P114" s="161" t="s">
        <v>1817</v>
      </c>
      <c r="Q114" s="323" t="s">
        <v>153</v>
      </c>
      <c r="R114" s="324"/>
      <c r="S114" s="442"/>
      <c r="T114" s="156"/>
    </row>
    <row r="115" spans="2:20">
      <c r="B115" s="20"/>
      <c r="C115" s="280">
        <f t="shared" si="2"/>
        <v>99</v>
      </c>
      <c r="D115" s="157"/>
      <c r="E115" s="320" t="s">
        <v>1792</v>
      </c>
      <c r="F115" s="429"/>
      <c r="G115" s="429"/>
      <c r="H115" s="429"/>
      <c r="I115" s="429"/>
      <c r="J115" s="429"/>
      <c r="K115" s="429"/>
      <c r="L115" s="429"/>
      <c r="M115" s="425"/>
      <c r="N115" s="321" t="s">
        <v>1793</v>
      </c>
      <c r="O115" s="322" t="s">
        <v>1773</v>
      </c>
      <c r="P115" s="162" t="s">
        <v>1818</v>
      </c>
      <c r="Q115" s="323" t="s">
        <v>153</v>
      </c>
      <c r="R115" s="324"/>
      <c r="S115" s="442"/>
      <c r="T115" s="156"/>
    </row>
    <row r="116" spans="2:20">
      <c r="B116" s="20"/>
      <c r="C116" s="280">
        <f t="shared" si="2"/>
        <v>100</v>
      </c>
      <c r="D116" s="157"/>
      <c r="E116" s="320" t="s">
        <v>1825</v>
      </c>
      <c r="F116" s="429"/>
      <c r="G116" s="429"/>
      <c r="H116" s="429"/>
      <c r="I116" s="429"/>
      <c r="J116" s="429"/>
      <c r="K116" s="429"/>
      <c r="L116" s="429"/>
      <c r="M116" s="425"/>
      <c r="N116" s="321" t="s">
        <v>1796</v>
      </c>
      <c r="O116" s="322" t="s">
        <v>1773</v>
      </c>
      <c r="P116" s="162" t="s">
        <v>1826</v>
      </c>
      <c r="Q116" s="323" t="s">
        <v>153</v>
      </c>
      <c r="R116" s="324"/>
      <c r="S116" s="442"/>
      <c r="T116" s="156"/>
    </row>
    <row r="117" spans="2:20" ht="27">
      <c r="B117" s="20"/>
      <c r="C117" s="280">
        <f t="shared" si="2"/>
        <v>101</v>
      </c>
      <c r="D117" s="157"/>
      <c r="E117" s="320" t="s">
        <v>1798</v>
      </c>
      <c r="F117" s="429"/>
      <c r="G117" s="429"/>
      <c r="H117" s="429"/>
      <c r="I117" s="429"/>
      <c r="J117" s="429"/>
      <c r="K117" s="429"/>
      <c r="L117" s="429"/>
      <c r="M117" s="425"/>
      <c r="N117" s="321" t="s">
        <v>1799</v>
      </c>
      <c r="O117" s="322" t="s">
        <v>1800</v>
      </c>
      <c r="P117" s="271" t="s">
        <v>246</v>
      </c>
      <c r="Q117" s="323" t="s">
        <v>153</v>
      </c>
      <c r="R117" s="324"/>
      <c r="S117" s="442"/>
      <c r="T117" s="156"/>
    </row>
    <row r="118" spans="2:20">
      <c r="B118" s="20"/>
      <c r="C118" s="280">
        <f t="shared" si="2"/>
        <v>102</v>
      </c>
      <c r="D118" s="157"/>
      <c r="E118" s="320" t="s">
        <v>1801</v>
      </c>
      <c r="F118" s="429"/>
      <c r="G118" s="429"/>
      <c r="H118" s="429"/>
      <c r="I118" s="429"/>
      <c r="J118" s="429"/>
      <c r="K118" s="429"/>
      <c r="L118" s="429"/>
      <c r="M118" s="425"/>
      <c r="N118" s="321" t="s">
        <v>1802</v>
      </c>
      <c r="O118" s="322" t="s">
        <v>1803</v>
      </c>
      <c r="P118" s="162" t="s">
        <v>1816</v>
      </c>
      <c r="Q118" s="323" t="s">
        <v>153</v>
      </c>
      <c r="R118" s="324"/>
      <c r="S118" s="442"/>
      <c r="T118" s="156"/>
    </row>
    <row r="119" spans="2:20" ht="27">
      <c r="B119" s="20"/>
      <c r="C119" s="280">
        <f t="shared" si="2"/>
        <v>103</v>
      </c>
      <c r="D119" s="157"/>
      <c r="E119" s="320" t="s">
        <v>1804</v>
      </c>
      <c r="F119" s="429"/>
      <c r="G119" s="429"/>
      <c r="H119" s="429"/>
      <c r="I119" s="429"/>
      <c r="J119" s="429"/>
      <c r="K119" s="429"/>
      <c r="L119" s="429"/>
      <c r="M119" s="425"/>
      <c r="N119" s="321" t="s">
        <v>1805</v>
      </c>
      <c r="O119" s="322" t="s">
        <v>1803</v>
      </c>
      <c r="P119" s="162" t="s">
        <v>1630</v>
      </c>
      <c r="Q119" s="323" t="s">
        <v>153</v>
      </c>
      <c r="R119" s="324"/>
      <c r="S119" s="442"/>
      <c r="T119" s="156"/>
    </row>
    <row r="120" spans="2:20" ht="40.5">
      <c r="B120" s="20"/>
      <c r="C120" s="280">
        <f t="shared" si="2"/>
        <v>104</v>
      </c>
      <c r="D120" s="157"/>
      <c r="E120" s="320" t="s">
        <v>1804</v>
      </c>
      <c r="F120" s="429"/>
      <c r="G120" s="429"/>
      <c r="H120" s="429"/>
      <c r="I120" s="429"/>
      <c r="J120" s="429"/>
      <c r="K120" s="429"/>
      <c r="L120" s="429"/>
      <c r="M120" s="425"/>
      <c r="N120" s="321" t="s">
        <v>1806</v>
      </c>
      <c r="O120" s="322" t="s">
        <v>1807</v>
      </c>
      <c r="P120" s="161" t="s">
        <v>1817</v>
      </c>
      <c r="Q120" s="323" t="s">
        <v>153</v>
      </c>
      <c r="R120" s="324"/>
      <c r="S120" s="442"/>
      <c r="T120" s="156"/>
    </row>
    <row r="121" spans="2:20">
      <c r="B121" s="20"/>
      <c r="C121" s="280">
        <f t="shared" si="2"/>
        <v>105</v>
      </c>
      <c r="D121" s="158"/>
      <c r="E121" s="320" t="s">
        <v>1808</v>
      </c>
      <c r="F121" s="429"/>
      <c r="G121" s="429"/>
      <c r="H121" s="429"/>
      <c r="I121" s="429"/>
      <c r="J121" s="429"/>
      <c r="K121" s="429"/>
      <c r="L121" s="429"/>
      <c r="M121" s="425"/>
      <c r="N121" s="321" t="s">
        <v>1809</v>
      </c>
      <c r="O121" s="322" t="s">
        <v>1810</v>
      </c>
      <c r="P121" s="161" t="s">
        <v>1817</v>
      </c>
      <c r="Q121" s="323" t="s">
        <v>153</v>
      </c>
      <c r="R121" s="324"/>
      <c r="S121" s="442"/>
      <c r="T121" s="156"/>
    </row>
    <row r="122" spans="2:20">
      <c r="B122" s="20"/>
      <c r="C122" s="280">
        <f t="shared" si="2"/>
        <v>106</v>
      </c>
      <c r="D122" s="610" t="str">
        <f ca="1">"追加ユーザ情報("&amp;COUNTA(D$16:INDEX(D:D,ROW()-1))+1&amp;")"</f>
        <v>追加ユーザ情報(8)</v>
      </c>
      <c r="E122" s="611"/>
      <c r="F122" s="611"/>
      <c r="G122" s="611"/>
      <c r="H122" s="611"/>
      <c r="I122" s="611"/>
      <c r="J122" s="611"/>
      <c r="K122" s="611"/>
      <c r="L122" s="611"/>
      <c r="M122" s="612"/>
      <c r="N122" s="267" t="str">
        <f ca="1">"《繰り返し項目》("&amp;COUNTA(D$16:INDEX(D:D,ROW()-1))+1&amp;")"</f>
        <v>《繰り返し項目》(8)</v>
      </c>
      <c r="O122" s="289"/>
      <c r="P122" s="317" t="s">
        <v>187</v>
      </c>
      <c r="Q122" s="317" t="s">
        <v>153</v>
      </c>
      <c r="R122" s="318"/>
      <c r="S122" s="319"/>
      <c r="T122" s="156"/>
    </row>
    <row r="123" spans="2:20">
      <c r="B123" s="20"/>
      <c r="C123" s="280">
        <f t="shared" si="2"/>
        <v>107</v>
      </c>
      <c r="D123" s="157"/>
      <c r="E123" s="320" t="s">
        <v>1771</v>
      </c>
      <c r="F123" s="429"/>
      <c r="G123" s="429"/>
      <c r="H123" s="429"/>
      <c r="I123" s="429"/>
      <c r="J123" s="429"/>
      <c r="K123" s="429"/>
      <c r="L123" s="429"/>
      <c r="M123" s="425"/>
      <c r="N123" s="321" t="s">
        <v>1772</v>
      </c>
      <c r="O123" s="322" t="s">
        <v>1773</v>
      </c>
      <c r="P123" s="162" t="s">
        <v>1827</v>
      </c>
      <c r="Q123" s="323" t="s">
        <v>153</v>
      </c>
      <c r="R123" s="324"/>
      <c r="S123" s="325"/>
      <c r="T123" s="156"/>
    </row>
    <row r="124" spans="2:20">
      <c r="B124" s="20"/>
      <c r="C124" s="280">
        <f t="shared" si="2"/>
        <v>108</v>
      </c>
      <c r="D124" s="157"/>
      <c r="E124" s="320" t="s">
        <v>1774</v>
      </c>
      <c r="F124" s="429"/>
      <c r="G124" s="429"/>
      <c r="H124" s="429"/>
      <c r="I124" s="429"/>
      <c r="J124" s="429"/>
      <c r="K124" s="429"/>
      <c r="L124" s="429"/>
      <c r="M124" s="425"/>
      <c r="N124" s="321" t="s">
        <v>1775</v>
      </c>
      <c r="O124" s="322" t="s">
        <v>1773</v>
      </c>
      <c r="P124" s="271" t="s">
        <v>1811</v>
      </c>
      <c r="Q124" s="323" t="s">
        <v>153</v>
      </c>
      <c r="R124" s="324"/>
      <c r="S124" s="329"/>
      <c r="T124" s="156"/>
    </row>
    <row r="125" spans="2:20">
      <c r="B125" s="20"/>
      <c r="C125" s="280">
        <f t="shared" si="2"/>
        <v>109</v>
      </c>
      <c r="D125" s="157"/>
      <c r="E125" s="320" t="s">
        <v>1777</v>
      </c>
      <c r="F125" s="429"/>
      <c r="G125" s="429"/>
      <c r="H125" s="429"/>
      <c r="I125" s="429"/>
      <c r="J125" s="429"/>
      <c r="K125" s="429"/>
      <c r="L125" s="429"/>
      <c r="M125" s="425"/>
      <c r="N125" s="321" t="s">
        <v>1778</v>
      </c>
      <c r="O125" s="322" t="s">
        <v>1773</v>
      </c>
      <c r="P125" s="162" t="s">
        <v>1827</v>
      </c>
      <c r="Q125" s="323" t="s">
        <v>153</v>
      </c>
      <c r="R125" s="324"/>
      <c r="S125" s="442"/>
      <c r="T125" s="156"/>
    </row>
    <row r="126" spans="2:20">
      <c r="B126" s="20"/>
      <c r="C126" s="280">
        <f t="shared" si="2"/>
        <v>110</v>
      </c>
      <c r="D126" s="157"/>
      <c r="E126" s="320" t="s">
        <v>1779</v>
      </c>
      <c r="F126" s="429"/>
      <c r="G126" s="429"/>
      <c r="H126" s="429"/>
      <c r="I126" s="429"/>
      <c r="J126" s="429"/>
      <c r="K126" s="429"/>
      <c r="L126" s="429"/>
      <c r="M126" s="425"/>
      <c r="N126" s="321" t="s">
        <v>1780</v>
      </c>
      <c r="O126" s="322" t="s">
        <v>1781</v>
      </c>
      <c r="P126" s="162" t="s">
        <v>1630</v>
      </c>
      <c r="Q126" s="326" t="s">
        <v>153</v>
      </c>
      <c r="R126" s="324"/>
      <c r="S126" s="442"/>
      <c r="T126" s="156"/>
    </row>
    <row r="127" spans="2:20" ht="40.5">
      <c r="B127" s="20"/>
      <c r="C127" s="280">
        <f t="shared" si="2"/>
        <v>111</v>
      </c>
      <c r="D127" s="157"/>
      <c r="E127" s="327" t="s">
        <v>1782</v>
      </c>
      <c r="F127" s="429"/>
      <c r="G127" s="429"/>
      <c r="H127" s="429"/>
      <c r="I127" s="429"/>
      <c r="J127" s="429"/>
      <c r="K127" s="429"/>
      <c r="L127" s="429"/>
      <c r="M127" s="425"/>
      <c r="N127" s="321" t="s">
        <v>1783</v>
      </c>
      <c r="O127" s="328" t="s">
        <v>1784</v>
      </c>
      <c r="P127" s="271" t="s">
        <v>246</v>
      </c>
      <c r="Q127" s="326" t="s">
        <v>153</v>
      </c>
      <c r="R127" s="324"/>
      <c r="S127" s="442"/>
      <c r="T127" s="156"/>
    </row>
    <row r="128" spans="2:20">
      <c r="B128" s="20"/>
      <c r="C128" s="280">
        <f t="shared" si="2"/>
        <v>112</v>
      </c>
      <c r="D128" s="157"/>
      <c r="E128" s="320" t="s">
        <v>1786</v>
      </c>
      <c r="F128" s="429"/>
      <c r="G128" s="429"/>
      <c r="H128" s="429"/>
      <c r="I128" s="429"/>
      <c r="J128" s="429"/>
      <c r="K128" s="429"/>
      <c r="L128" s="429"/>
      <c r="M128" s="425"/>
      <c r="N128" s="321" t="s">
        <v>1787</v>
      </c>
      <c r="O128" s="322" t="s">
        <v>1788</v>
      </c>
      <c r="P128" s="162" t="s">
        <v>594</v>
      </c>
      <c r="Q128" s="323" t="s">
        <v>153</v>
      </c>
      <c r="R128" s="324"/>
      <c r="S128" s="442"/>
      <c r="T128" s="156"/>
    </row>
    <row r="129" spans="2:20" ht="27">
      <c r="B129" s="20"/>
      <c r="C129" s="280">
        <f t="shared" si="2"/>
        <v>113</v>
      </c>
      <c r="D129" s="157"/>
      <c r="E129" s="320" t="s">
        <v>1789</v>
      </c>
      <c r="F129" s="429"/>
      <c r="G129" s="429"/>
      <c r="H129" s="429"/>
      <c r="I129" s="429"/>
      <c r="J129" s="429"/>
      <c r="K129" s="429"/>
      <c r="L129" s="429"/>
      <c r="M129" s="425"/>
      <c r="N129" s="321" t="s">
        <v>1790</v>
      </c>
      <c r="O129" s="322" t="s">
        <v>1791</v>
      </c>
      <c r="P129" s="161" t="s">
        <v>1817</v>
      </c>
      <c r="Q129" s="323" t="s">
        <v>153</v>
      </c>
      <c r="R129" s="324"/>
      <c r="S129" s="442"/>
      <c r="T129" s="156"/>
    </row>
    <row r="130" spans="2:20">
      <c r="B130" s="20"/>
      <c r="C130" s="280">
        <f t="shared" si="2"/>
        <v>114</v>
      </c>
      <c r="D130" s="157"/>
      <c r="E130" s="320" t="s">
        <v>1792</v>
      </c>
      <c r="F130" s="429"/>
      <c r="G130" s="429"/>
      <c r="H130" s="429"/>
      <c r="I130" s="429"/>
      <c r="J130" s="429"/>
      <c r="K130" s="429"/>
      <c r="L130" s="429"/>
      <c r="M130" s="425"/>
      <c r="N130" s="321" t="s">
        <v>1793</v>
      </c>
      <c r="O130" s="322" t="s">
        <v>1773</v>
      </c>
      <c r="P130" s="162" t="s">
        <v>1818</v>
      </c>
      <c r="Q130" s="323" t="s">
        <v>153</v>
      </c>
      <c r="R130" s="324"/>
      <c r="S130" s="442"/>
      <c r="T130" s="156"/>
    </row>
    <row r="131" spans="2:20">
      <c r="B131" s="20"/>
      <c r="C131" s="280">
        <f t="shared" si="2"/>
        <v>115</v>
      </c>
      <c r="D131" s="157"/>
      <c r="E131" s="320" t="s">
        <v>1795</v>
      </c>
      <c r="F131" s="429"/>
      <c r="G131" s="429"/>
      <c r="H131" s="429"/>
      <c r="I131" s="429"/>
      <c r="J131" s="429"/>
      <c r="K131" s="429"/>
      <c r="L131" s="429"/>
      <c r="M131" s="425"/>
      <c r="N131" s="321" t="s">
        <v>1796</v>
      </c>
      <c r="O131" s="322" t="s">
        <v>1773</v>
      </c>
      <c r="P131" s="162" t="s">
        <v>1828</v>
      </c>
      <c r="Q131" s="323" t="s">
        <v>153</v>
      </c>
      <c r="R131" s="324"/>
      <c r="S131" s="442"/>
      <c r="T131" s="156"/>
    </row>
    <row r="132" spans="2:20" ht="27">
      <c r="B132" s="20"/>
      <c r="C132" s="280">
        <f t="shared" si="2"/>
        <v>116</v>
      </c>
      <c r="D132" s="157"/>
      <c r="E132" s="320" t="s">
        <v>1798</v>
      </c>
      <c r="F132" s="429"/>
      <c r="G132" s="429"/>
      <c r="H132" s="429"/>
      <c r="I132" s="429"/>
      <c r="J132" s="429"/>
      <c r="K132" s="429"/>
      <c r="L132" s="429"/>
      <c r="M132" s="425"/>
      <c r="N132" s="321" t="s">
        <v>1799</v>
      </c>
      <c r="O132" s="322" t="s">
        <v>1800</v>
      </c>
      <c r="P132" s="271" t="s">
        <v>246</v>
      </c>
      <c r="Q132" s="323" t="s">
        <v>153</v>
      </c>
      <c r="R132" s="324"/>
      <c r="S132" s="442"/>
      <c r="T132" s="156"/>
    </row>
    <row r="133" spans="2:20">
      <c r="B133" s="20"/>
      <c r="C133" s="280">
        <f t="shared" si="2"/>
        <v>117</v>
      </c>
      <c r="D133" s="157"/>
      <c r="E133" s="320" t="s">
        <v>1801</v>
      </c>
      <c r="F133" s="429"/>
      <c r="G133" s="429"/>
      <c r="H133" s="429"/>
      <c r="I133" s="429"/>
      <c r="J133" s="429"/>
      <c r="K133" s="429"/>
      <c r="L133" s="429"/>
      <c r="M133" s="425"/>
      <c r="N133" s="321" t="s">
        <v>1802</v>
      </c>
      <c r="O133" s="322" t="s">
        <v>1803</v>
      </c>
      <c r="P133" s="162" t="s">
        <v>1816</v>
      </c>
      <c r="Q133" s="323" t="s">
        <v>153</v>
      </c>
      <c r="R133" s="324"/>
      <c r="S133" s="442"/>
      <c r="T133" s="156"/>
    </row>
    <row r="134" spans="2:20" ht="27">
      <c r="B134" s="20"/>
      <c r="C134" s="280">
        <f t="shared" si="2"/>
        <v>118</v>
      </c>
      <c r="D134" s="157"/>
      <c r="E134" s="320" t="s">
        <v>1804</v>
      </c>
      <c r="F134" s="429"/>
      <c r="G134" s="429"/>
      <c r="H134" s="429"/>
      <c r="I134" s="429"/>
      <c r="J134" s="429"/>
      <c r="K134" s="429"/>
      <c r="L134" s="429"/>
      <c r="M134" s="425"/>
      <c r="N134" s="321" t="s">
        <v>1805</v>
      </c>
      <c r="O134" s="322" t="s">
        <v>1803</v>
      </c>
      <c r="P134" s="162" t="s">
        <v>1630</v>
      </c>
      <c r="Q134" s="323" t="s">
        <v>153</v>
      </c>
      <c r="R134" s="324"/>
      <c r="S134" s="442"/>
      <c r="T134" s="156"/>
    </row>
    <row r="135" spans="2:20" ht="40.5">
      <c r="B135" s="20"/>
      <c r="C135" s="280">
        <f t="shared" si="2"/>
        <v>119</v>
      </c>
      <c r="D135" s="157"/>
      <c r="E135" s="320" t="s">
        <v>1804</v>
      </c>
      <c r="F135" s="429"/>
      <c r="G135" s="429"/>
      <c r="H135" s="429"/>
      <c r="I135" s="429"/>
      <c r="J135" s="429"/>
      <c r="K135" s="429"/>
      <c r="L135" s="429"/>
      <c r="M135" s="425"/>
      <c r="N135" s="321" t="s">
        <v>1806</v>
      </c>
      <c r="O135" s="322" t="s">
        <v>1807</v>
      </c>
      <c r="P135" s="161" t="s">
        <v>1817</v>
      </c>
      <c r="Q135" s="323" t="s">
        <v>153</v>
      </c>
      <c r="R135" s="324"/>
      <c r="S135" s="442"/>
      <c r="T135" s="156"/>
    </row>
    <row r="136" spans="2:20">
      <c r="B136" s="20"/>
      <c r="C136" s="280">
        <f t="shared" si="2"/>
        <v>120</v>
      </c>
      <c r="D136" s="158"/>
      <c r="E136" s="320" t="s">
        <v>1808</v>
      </c>
      <c r="F136" s="429"/>
      <c r="G136" s="429"/>
      <c r="H136" s="429"/>
      <c r="I136" s="429"/>
      <c r="J136" s="429"/>
      <c r="K136" s="429"/>
      <c r="L136" s="429"/>
      <c r="M136" s="425"/>
      <c r="N136" s="321" t="s">
        <v>1809</v>
      </c>
      <c r="O136" s="322" t="s">
        <v>1810</v>
      </c>
      <c r="P136" s="161" t="s">
        <v>1817</v>
      </c>
      <c r="Q136" s="323" t="s">
        <v>153</v>
      </c>
      <c r="R136" s="324"/>
      <c r="S136" s="442"/>
      <c r="T136" s="156"/>
    </row>
    <row r="137" spans="2:20">
      <c r="B137" s="20"/>
      <c r="C137" s="280">
        <f t="shared" si="2"/>
        <v>121</v>
      </c>
      <c r="D137" s="610" t="str">
        <f ca="1">"追加ユーザ情報("&amp;COUNTA(D$16:INDEX(D:D,ROW()-1))+1&amp;")"</f>
        <v>追加ユーザ情報(9)</v>
      </c>
      <c r="E137" s="611"/>
      <c r="F137" s="611"/>
      <c r="G137" s="611"/>
      <c r="H137" s="611"/>
      <c r="I137" s="611"/>
      <c r="J137" s="611"/>
      <c r="K137" s="611"/>
      <c r="L137" s="611"/>
      <c r="M137" s="612"/>
      <c r="N137" s="267" t="str">
        <f ca="1">"《繰り返し項目》("&amp;COUNTA(D$16:INDEX(D:D,ROW()-1))+1&amp;")"</f>
        <v>《繰り返し項目》(9)</v>
      </c>
      <c r="O137" s="289"/>
      <c r="P137" s="317" t="s">
        <v>187</v>
      </c>
      <c r="Q137" s="317" t="s">
        <v>153</v>
      </c>
      <c r="R137" s="318"/>
      <c r="S137" s="319"/>
      <c r="T137" s="156"/>
    </row>
    <row r="138" spans="2:20">
      <c r="B138" s="20"/>
      <c r="C138" s="280">
        <f t="shared" si="2"/>
        <v>122</v>
      </c>
      <c r="D138" s="157"/>
      <c r="E138" s="320" t="s">
        <v>1771</v>
      </c>
      <c r="F138" s="429"/>
      <c r="G138" s="429"/>
      <c r="H138" s="429"/>
      <c r="I138" s="429"/>
      <c r="J138" s="429"/>
      <c r="K138" s="429"/>
      <c r="L138" s="429"/>
      <c r="M138" s="425"/>
      <c r="N138" s="321" t="s">
        <v>1772</v>
      </c>
      <c r="O138" s="322" t="s">
        <v>1773</v>
      </c>
      <c r="P138" s="162" t="s">
        <v>1639</v>
      </c>
      <c r="Q138" s="323" t="s">
        <v>153</v>
      </c>
      <c r="R138" s="324"/>
      <c r="S138" s="325"/>
      <c r="T138" s="156"/>
    </row>
    <row r="139" spans="2:20">
      <c r="B139" s="20"/>
      <c r="C139" s="280">
        <f t="shared" si="2"/>
        <v>123</v>
      </c>
      <c r="D139" s="157"/>
      <c r="E139" s="320" t="s">
        <v>1774</v>
      </c>
      <c r="F139" s="429"/>
      <c r="G139" s="429"/>
      <c r="H139" s="429"/>
      <c r="I139" s="429"/>
      <c r="J139" s="429"/>
      <c r="K139" s="429"/>
      <c r="L139" s="429"/>
      <c r="M139" s="425"/>
      <c r="N139" s="321" t="s">
        <v>1775</v>
      </c>
      <c r="O139" s="322" t="s">
        <v>1773</v>
      </c>
      <c r="P139" s="271" t="s">
        <v>1811</v>
      </c>
      <c r="Q139" s="323" t="s">
        <v>153</v>
      </c>
      <c r="R139" s="324"/>
      <c r="S139" s="329"/>
      <c r="T139" s="156"/>
    </row>
    <row r="140" spans="2:20">
      <c r="B140" s="20"/>
      <c r="C140" s="280">
        <f t="shared" si="2"/>
        <v>124</v>
      </c>
      <c r="D140" s="157"/>
      <c r="E140" s="320" t="s">
        <v>1777</v>
      </c>
      <c r="F140" s="429"/>
      <c r="G140" s="429"/>
      <c r="H140" s="429"/>
      <c r="I140" s="429"/>
      <c r="J140" s="429"/>
      <c r="K140" s="429"/>
      <c r="L140" s="429"/>
      <c r="M140" s="425"/>
      <c r="N140" s="321" t="s">
        <v>1778</v>
      </c>
      <c r="O140" s="322" t="s">
        <v>1773</v>
      </c>
      <c r="P140" s="162" t="s">
        <v>1639</v>
      </c>
      <c r="Q140" s="323" t="s">
        <v>153</v>
      </c>
      <c r="R140" s="324"/>
      <c r="S140" s="442"/>
      <c r="T140" s="156"/>
    </row>
    <row r="141" spans="2:20">
      <c r="B141" s="20"/>
      <c r="C141" s="280">
        <f t="shared" si="2"/>
        <v>125</v>
      </c>
      <c r="D141" s="157"/>
      <c r="E141" s="320" t="s">
        <v>1779</v>
      </c>
      <c r="F141" s="429"/>
      <c r="G141" s="429"/>
      <c r="H141" s="429"/>
      <c r="I141" s="429"/>
      <c r="J141" s="429"/>
      <c r="K141" s="429"/>
      <c r="L141" s="429"/>
      <c r="M141" s="425"/>
      <c r="N141" s="321" t="s">
        <v>1780</v>
      </c>
      <c r="O141" s="322" t="s">
        <v>1781</v>
      </c>
      <c r="P141" s="162" t="s">
        <v>1632</v>
      </c>
      <c r="Q141" s="326" t="s">
        <v>153</v>
      </c>
      <c r="R141" s="324"/>
      <c r="S141" s="442"/>
      <c r="T141" s="156"/>
    </row>
    <row r="142" spans="2:20" ht="40.5">
      <c r="B142" s="20"/>
      <c r="C142" s="280">
        <f t="shared" si="2"/>
        <v>126</v>
      </c>
      <c r="D142" s="157"/>
      <c r="E142" s="327" t="s">
        <v>1782</v>
      </c>
      <c r="F142" s="429"/>
      <c r="G142" s="429"/>
      <c r="H142" s="429"/>
      <c r="I142" s="429"/>
      <c r="J142" s="429"/>
      <c r="K142" s="429"/>
      <c r="L142" s="429"/>
      <c r="M142" s="425"/>
      <c r="N142" s="321" t="s">
        <v>1783</v>
      </c>
      <c r="O142" s="328" t="s">
        <v>1784</v>
      </c>
      <c r="P142" s="271" t="s">
        <v>246</v>
      </c>
      <c r="Q142" s="326" t="s">
        <v>153</v>
      </c>
      <c r="R142" s="324"/>
      <c r="S142" s="442"/>
      <c r="T142" s="156"/>
    </row>
    <row r="143" spans="2:20">
      <c r="B143" s="20"/>
      <c r="C143" s="280">
        <f t="shared" si="2"/>
        <v>127</v>
      </c>
      <c r="D143" s="157"/>
      <c r="E143" s="320" t="s">
        <v>1786</v>
      </c>
      <c r="F143" s="429"/>
      <c r="G143" s="429"/>
      <c r="H143" s="429"/>
      <c r="I143" s="429"/>
      <c r="J143" s="429"/>
      <c r="K143" s="429"/>
      <c r="L143" s="429"/>
      <c r="M143" s="425"/>
      <c r="N143" s="321" t="s">
        <v>1787</v>
      </c>
      <c r="O143" s="322" t="s">
        <v>1788</v>
      </c>
      <c r="P143" s="162" t="s">
        <v>1640</v>
      </c>
      <c r="Q143" s="323" t="s">
        <v>153</v>
      </c>
      <c r="R143" s="324"/>
      <c r="S143" s="442"/>
      <c r="T143" s="156"/>
    </row>
    <row r="144" spans="2:20" ht="27">
      <c r="B144" s="20"/>
      <c r="C144" s="280">
        <f t="shared" si="2"/>
        <v>128</v>
      </c>
      <c r="D144" s="157"/>
      <c r="E144" s="320" t="s">
        <v>1789</v>
      </c>
      <c r="F144" s="429"/>
      <c r="G144" s="429"/>
      <c r="H144" s="429"/>
      <c r="I144" s="429"/>
      <c r="J144" s="429"/>
      <c r="K144" s="429"/>
      <c r="L144" s="429"/>
      <c r="M144" s="425"/>
      <c r="N144" s="321" t="s">
        <v>1790</v>
      </c>
      <c r="O144" s="322" t="s">
        <v>1791</v>
      </c>
      <c r="P144" s="161" t="s">
        <v>1817</v>
      </c>
      <c r="Q144" s="323" t="s">
        <v>153</v>
      </c>
      <c r="R144" s="324"/>
      <c r="S144" s="442"/>
      <c r="T144" s="156"/>
    </row>
    <row r="145" spans="2:20">
      <c r="B145" s="20"/>
      <c r="C145" s="280">
        <f t="shared" si="2"/>
        <v>129</v>
      </c>
      <c r="D145" s="157"/>
      <c r="E145" s="320" t="s">
        <v>1792</v>
      </c>
      <c r="F145" s="429"/>
      <c r="G145" s="429"/>
      <c r="H145" s="429"/>
      <c r="I145" s="429"/>
      <c r="J145" s="429"/>
      <c r="K145" s="429"/>
      <c r="L145" s="429"/>
      <c r="M145" s="425"/>
      <c r="N145" s="321" t="s">
        <v>1793</v>
      </c>
      <c r="O145" s="322" t="s">
        <v>1773</v>
      </c>
      <c r="P145" s="162" t="s">
        <v>1829</v>
      </c>
      <c r="Q145" s="323" t="s">
        <v>153</v>
      </c>
      <c r="R145" s="324"/>
      <c r="S145" s="442"/>
      <c r="T145" s="156"/>
    </row>
    <row r="146" spans="2:20">
      <c r="B146" s="20"/>
      <c r="C146" s="280">
        <f t="shared" si="2"/>
        <v>130</v>
      </c>
      <c r="D146" s="157"/>
      <c r="E146" s="320" t="s">
        <v>1795</v>
      </c>
      <c r="F146" s="429"/>
      <c r="G146" s="429"/>
      <c r="H146" s="429"/>
      <c r="I146" s="429"/>
      <c r="J146" s="429"/>
      <c r="K146" s="429"/>
      <c r="L146" s="429"/>
      <c r="M146" s="425"/>
      <c r="N146" s="321" t="s">
        <v>1796</v>
      </c>
      <c r="O146" s="322" t="s">
        <v>1773</v>
      </c>
      <c r="P146" s="162" t="s">
        <v>1814</v>
      </c>
      <c r="Q146" s="323" t="s">
        <v>153</v>
      </c>
      <c r="R146" s="324"/>
      <c r="S146" s="442"/>
      <c r="T146" s="156"/>
    </row>
    <row r="147" spans="2:20" ht="27">
      <c r="B147" s="20"/>
      <c r="C147" s="280">
        <f t="shared" si="2"/>
        <v>131</v>
      </c>
      <c r="D147" s="157"/>
      <c r="E147" s="320" t="s">
        <v>1798</v>
      </c>
      <c r="F147" s="429"/>
      <c r="G147" s="429"/>
      <c r="H147" s="429"/>
      <c r="I147" s="429"/>
      <c r="J147" s="429"/>
      <c r="K147" s="429"/>
      <c r="L147" s="429"/>
      <c r="M147" s="425"/>
      <c r="N147" s="321" t="s">
        <v>1799</v>
      </c>
      <c r="O147" s="322" t="s">
        <v>1800</v>
      </c>
      <c r="P147" s="271" t="s">
        <v>246</v>
      </c>
      <c r="Q147" s="323" t="s">
        <v>153</v>
      </c>
      <c r="R147" s="324"/>
      <c r="S147" s="442"/>
      <c r="T147" s="156"/>
    </row>
    <row r="148" spans="2:20">
      <c r="B148" s="20"/>
      <c r="C148" s="280">
        <f t="shared" si="2"/>
        <v>132</v>
      </c>
      <c r="D148" s="157"/>
      <c r="E148" s="320" t="s">
        <v>1801</v>
      </c>
      <c r="F148" s="429"/>
      <c r="G148" s="429"/>
      <c r="H148" s="429"/>
      <c r="I148" s="429"/>
      <c r="J148" s="429"/>
      <c r="K148" s="429"/>
      <c r="L148" s="429"/>
      <c r="M148" s="425"/>
      <c r="N148" s="321" t="s">
        <v>1802</v>
      </c>
      <c r="O148" s="322" t="s">
        <v>1803</v>
      </c>
      <c r="P148" s="162" t="s">
        <v>1816</v>
      </c>
      <c r="Q148" s="323" t="s">
        <v>153</v>
      </c>
      <c r="R148" s="324"/>
      <c r="S148" s="442"/>
      <c r="T148" s="156"/>
    </row>
    <row r="149" spans="2:20" ht="27">
      <c r="B149" s="20"/>
      <c r="C149" s="280">
        <f t="shared" si="2"/>
        <v>133</v>
      </c>
      <c r="D149" s="157"/>
      <c r="E149" s="320" t="s">
        <v>1804</v>
      </c>
      <c r="F149" s="429"/>
      <c r="G149" s="429"/>
      <c r="H149" s="429"/>
      <c r="I149" s="429"/>
      <c r="J149" s="429"/>
      <c r="K149" s="429"/>
      <c r="L149" s="429"/>
      <c r="M149" s="425"/>
      <c r="N149" s="321" t="s">
        <v>1805</v>
      </c>
      <c r="O149" s="322" t="s">
        <v>1803</v>
      </c>
      <c r="P149" s="162" t="s">
        <v>1630</v>
      </c>
      <c r="Q149" s="323" t="s">
        <v>153</v>
      </c>
      <c r="R149" s="324"/>
      <c r="S149" s="442"/>
      <c r="T149" s="156"/>
    </row>
    <row r="150" spans="2:20" ht="40.5">
      <c r="B150" s="20"/>
      <c r="C150" s="280">
        <f t="shared" si="2"/>
        <v>134</v>
      </c>
      <c r="D150" s="157"/>
      <c r="E150" s="320" t="s">
        <v>1804</v>
      </c>
      <c r="F150" s="429"/>
      <c r="G150" s="429"/>
      <c r="H150" s="429"/>
      <c r="I150" s="429"/>
      <c r="J150" s="429"/>
      <c r="K150" s="429"/>
      <c r="L150" s="429"/>
      <c r="M150" s="425"/>
      <c r="N150" s="321" t="s">
        <v>1806</v>
      </c>
      <c r="O150" s="322" t="s">
        <v>1807</v>
      </c>
      <c r="P150" s="161" t="s">
        <v>1817</v>
      </c>
      <c r="Q150" s="323" t="s">
        <v>153</v>
      </c>
      <c r="R150" s="324"/>
      <c r="S150" s="442"/>
      <c r="T150" s="156"/>
    </row>
    <row r="151" spans="2:20">
      <c r="B151" s="20"/>
      <c r="C151" s="280">
        <f t="shared" si="2"/>
        <v>135</v>
      </c>
      <c r="D151" s="158"/>
      <c r="E151" s="320" t="s">
        <v>1808</v>
      </c>
      <c r="F151" s="429"/>
      <c r="G151" s="429"/>
      <c r="H151" s="429"/>
      <c r="I151" s="429"/>
      <c r="J151" s="429"/>
      <c r="K151" s="429"/>
      <c r="L151" s="429"/>
      <c r="M151" s="425"/>
      <c r="N151" s="321" t="s">
        <v>1809</v>
      </c>
      <c r="O151" s="322" t="s">
        <v>1810</v>
      </c>
      <c r="P151" s="161" t="s">
        <v>1817</v>
      </c>
      <c r="Q151" s="323" t="s">
        <v>153</v>
      </c>
      <c r="R151" s="324"/>
      <c r="S151" s="442"/>
      <c r="T151" s="156"/>
    </row>
    <row r="152" spans="2:20">
      <c r="B152" s="20"/>
      <c r="C152" s="280">
        <f t="shared" si="2"/>
        <v>136</v>
      </c>
      <c r="D152" s="610" t="str">
        <f ca="1">"追加ユーザ情報("&amp;COUNTA(D$16:INDEX(D:D,ROW()-1))+1&amp;")"</f>
        <v>追加ユーザ情報(10)</v>
      </c>
      <c r="E152" s="611"/>
      <c r="F152" s="611"/>
      <c r="G152" s="611"/>
      <c r="H152" s="611"/>
      <c r="I152" s="611"/>
      <c r="J152" s="611"/>
      <c r="K152" s="611"/>
      <c r="L152" s="611"/>
      <c r="M152" s="612"/>
      <c r="N152" s="267" t="str">
        <f ca="1">"《繰り返し項目》("&amp;COUNTA(D$16:INDEX(D:D,ROW()-1))+1&amp;")"</f>
        <v>《繰り返し項目》(10)</v>
      </c>
      <c r="O152" s="289"/>
      <c r="P152" s="317" t="s">
        <v>187</v>
      </c>
      <c r="Q152" s="317" t="s">
        <v>153</v>
      </c>
      <c r="R152" s="318"/>
      <c r="S152" s="319"/>
      <c r="T152" s="156"/>
    </row>
    <row r="153" spans="2:20">
      <c r="B153" s="20"/>
      <c r="C153" s="280">
        <f t="shared" si="2"/>
        <v>137</v>
      </c>
      <c r="D153" s="157"/>
      <c r="E153" s="320" t="s">
        <v>1771</v>
      </c>
      <c r="F153" s="429"/>
      <c r="G153" s="429"/>
      <c r="H153" s="429"/>
      <c r="I153" s="429"/>
      <c r="J153" s="429"/>
      <c r="K153" s="429"/>
      <c r="L153" s="429"/>
      <c r="M153" s="425"/>
      <c r="N153" s="321" t="s">
        <v>1772</v>
      </c>
      <c r="O153" s="322" t="s">
        <v>1773</v>
      </c>
      <c r="P153" s="162" t="s">
        <v>1647</v>
      </c>
      <c r="Q153" s="323" t="s">
        <v>153</v>
      </c>
      <c r="R153" s="324"/>
      <c r="S153" s="325"/>
      <c r="T153" s="156"/>
    </row>
    <row r="154" spans="2:20">
      <c r="B154" s="20"/>
      <c r="C154" s="280">
        <f t="shared" si="2"/>
        <v>138</v>
      </c>
      <c r="D154" s="157"/>
      <c r="E154" s="320" t="s">
        <v>1774</v>
      </c>
      <c r="F154" s="429"/>
      <c r="G154" s="429"/>
      <c r="H154" s="429"/>
      <c r="I154" s="429"/>
      <c r="J154" s="429"/>
      <c r="K154" s="429"/>
      <c r="L154" s="429"/>
      <c r="M154" s="425"/>
      <c r="N154" s="321" t="s">
        <v>1775</v>
      </c>
      <c r="O154" s="322" t="s">
        <v>1773</v>
      </c>
      <c r="P154" s="271" t="s">
        <v>1811</v>
      </c>
      <c r="Q154" s="323" t="s">
        <v>153</v>
      </c>
      <c r="R154" s="324"/>
      <c r="S154" s="329"/>
      <c r="T154" s="156"/>
    </row>
    <row r="155" spans="2:20">
      <c r="B155" s="20"/>
      <c r="C155" s="280">
        <f t="shared" si="2"/>
        <v>139</v>
      </c>
      <c r="D155" s="157"/>
      <c r="E155" s="320" t="s">
        <v>1777</v>
      </c>
      <c r="F155" s="429"/>
      <c r="G155" s="429"/>
      <c r="H155" s="429"/>
      <c r="I155" s="429"/>
      <c r="J155" s="429"/>
      <c r="K155" s="429"/>
      <c r="L155" s="429"/>
      <c r="M155" s="425"/>
      <c r="N155" s="321" t="s">
        <v>1778</v>
      </c>
      <c r="O155" s="322" t="s">
        <v>1773</v>
      </c>
      <c r="P155" s="162" t="s">
        <v>1647</v>
      </c>
      <c r="Q155" s="323" t="s">
        <v>153</v>
      </c>
      <c r="R155" s="324"/>
      <c r="S155" s="442"/>
      <c r="T155" s="156"/>
    </row>
    <row r="156" spans="2:20">
      <c r="B156" s="20"/>
      <c r="C156" s="280">
        <f t="shared" si="2"/>
        <v>140</v>
      </c>
      <c r="D156" s="157"/>
      <c r="E156" s="320" t="s">
        <v>1779</v>
      </c>
      <c r="F156" s="429"/>
      <c r="G156" s="429"/>
      <c r="H156" s="429"/>
      <c r="I156" s="429"/>
      <c r="J156" s="429"/>
      <c r="K156" s="429"/>
      <c r="L156" s="429"/>
      <c r="M156" s="425"/>
      <c r="N156" s="321" t="s">
        <v>1780</v>
      </c>
      <c r="O156" s="322" t="s">
        <v>1781</v>
      </c>
      <c r="P156" s="162" t="s">
        <v>1640</v>
      </c>
      <c r="Q156" s="326" t="s">
        <v>153</v>
      </c>
      <c r="R156" s="324"/>
      <c r="S156" s="442"/>
      <c r="T156" s="156"/>
    </row>
    <row r="157" spans="2:20" ht="40.5">
      <c r="B157" s="20"/>
      <c r="C157" s="280">
        <f t="shared" si="2"/>
        <v>141</v>
      </c>
      <c r="D157" s="157"/>
      <c r="E157" s="327" t="s">
        <v>1782</v>
      </c>
      <c r="F157" s="429"/>
      <c r="G157" s="429"/>
      <c r="H157" s="429"/>
      <c r="I157" s="429"/>
      <c r="J157" s="429"/>
      <c r="K157" s="429"/>
      <c r="L157" s="429"/>
      <c r="M157" s="425"/>
      <c r="N157" s="321" t="s">
        <v>1783</v>
      </c>
      <c r="O157" s="328" t="s">
        <v>1784</v>
      </c>
      <c r="P157" s="271" t="s">
        <v>246</v>
      </c>
      <c r="Q157" s="326" t="s">
        <v>153</v>
      </c>
      <c r="R157" s="324"/>
      <c r="S157" s="442"/>
      <c r="T157" s="156"/>
    </row>
    <row r="158" spans="2:20">
      <c r="B158" s="20"/>
      <c r="C158" s="280">
        <f t="shared" si="2"/>
        <v>142</v>
      </c>
      <c r="D158" s="157"/>
      <c r="E158" s="320" t="s">
        <v>1786</v>
      </c>
      <c r="F158" s="429"/>
      <c r="G158" s="429"/>
      <c r="H158" s="429"/>
      <c r="I158" s="429"/>
      <c r="J158" s="429"/>
      <c r="K158" s="429"/>
      <c r="L158" s="429"/>
      <c r="M158" s="425"/>
      <c r="N158" s="321" t="s">
        <v>1787</v>
      </c>
      <c r="O158" s="322" t="s">
        <v>1788</v>
      </c>
      <c r="P158" s="162" t="s">
        <v>1660</v>
      </c>
      <c r="Q158" s="323" t="s">
        <v>153</v>
      </c>
      <c r="R158" s="324"/>
      <c r="S158" s="442"/>
      <c r="T158" s="156"/>
    </row>
    <row r="159" spans="2:20" ht="27">
      <c r="B159" s="20"/>
      <c r="C159" s="280">
        <f t="shared" si="2"/>
        <v>143</v>
      </c>
      <c r="D159" s="157"/>
      <c r="E159" s="320" t="s">
        <v>1789</v>
      </c>
      <c r="F159" s="429"/>
      <c r="G159" s="429"/>
      <c r="H159" s="429"/>
      <c r="I159" s="429"/>
      <c r="J159" s="429"/>
      <c r="K159" s="429"/>
      <c r="L159" s="429"/>
      <c r="M159" s="425"/>
      <c r="N159" s="321" t="s">
        <v>1790</v>
      </c>
      <c r="O159" s="322" t="s">
        <v>1791</v>
      </c>
      <c r="P159" s="161" t="s">
        <v>1817</v>
      </c>
      <c r="Q159" s="323" t="s">
        <v>153</v>
      </c>
      <c r="R159" s="324"/>
      <c r="S159" s="442"/>
      <c r="T159" s="156"/>
    </row>
    <row r="160" spans="2:20">
      <c r="B160" s="20"/>
      <c r="C160" s="280">
        <f t="shared" si="2"/>
        <v>144</v>
      </c>
      <c r="D160" s="157"/>
      <c r="E160" s="320" t="s">
        <v>1792</v>
      </c>
      <c r="F160" s="429"/>
      <c r="G160" s="429"/>
      <c r="H160" s="429"/>
      <c r="I160" s="429"/>
      <c r="J160" s="429"/>
      <c r="K160" s="429"/>
      <c r="L160" s="429"/>
      <c r="M160" s="425"/>
      <c r="N160" s="321" t="s">
        <v>1793</v>
      </c>
      <c r="O160" s="322" t="s">
        <v>1773</v>
      </c>
      <c r="P160" s="162" t="s">
        <v>1830</v>
      </c>
      <c r="Q160" s="323" t="s">
        <v>153</v>
      </c>
      <c r="R160" s="324"/>
      <c r="S160" s="442"/>
      <c r="T160" s="156"/>
    </row>
    <row r="161" spans="2:20">
      <c r="B161" s="20"/>
      <c r="C161" s="280">
        <f t="shared" si="2"/>
        <v>145</v>
      </c>
      <c r="D161" s="157"/>
      <c r="E161" s="320" t="s">
        <v>1795</v>
      </c>
      <c r="F161" s="429"/>
      <c r="G161" s="429"/>
      <c r="H161" s="429"/>
      <c r="I161" s="429"/>
      <c r="J161" s="429"/>
      <c r="K161" s="429"/>
      <c r="L161" s="429"/>
      <c r="M161" s="425"/>
      <c r="N161" s="321" t="s">
        <v>1796</v>
      </c>
      <c r="O161" s="322" t="s">
        <v>1773</v>
      </c>
      <c r="P161" s="162" t="s">
        <v>1814</v>
      </c>
      <c r="Q161" s="323" t="s">
        <v>153</v>
      </c>
      <c r="R161" s="324"/>
      <c r="S161" s="442"/>
      <c r="T161" s="156"/>
    </row>
    <row r="162" spans="2:20" ht="27">
      <c r="B162" s="20"/>
      <c r="C162" s="280">
        <f t="shared" si="2"/>
        <v>146</v>
      </c>
      <c r="D162" s="157"/>
      <c r="E162" s="320" t="s">
        <v>1798</v>
      </c>
      <c r="F162" s="429"/>
      <c r="G162" s="429"/>
      <c r="H162" s="429"/>
      <c r="I162" s="429"/>
      <c r="J162" s="429"/>
      <c r="K162" s="429"/>
      <c r="L162" s="429"/>
      <c r="M162" s="425"/>
      <c r="N162" s="321" t="s">
        <v>1799</v>
      </c>
      <c r="O162" s="322" t="s">
        <v>1800</v>
      </c>
      <c r="P162" s="271" t="s">
        <v>246</v>
      </c>
      <c r="Q162" s="323" t="s">
        <v>153</v>
      </c>
      <c r="R162" s="324"/>
      <c r="S162" s="442"/>
      <c r="T162" s="156"/>
    </row>
    <row r="163" spans="2:20">
      <c r="B163" s="20"/>
      <c r="C163" s="280">
        <f t="shared" si="2"/>
        <v>147</v>
      </c>
      <c r="D163" s="157"/>
      <c r="E163" s="320" t="s">
        <v>1801</v>
      </c>
      <c r="F163" s="429"/>
      <c r="G163" s="429"/>
      <c r="H163" s="429"/>
      <c r="I163" s="429"/>
      <c r="J163" s="429"/>
      <c r="K163" s="429"/>
      <c r="L163" s="429"/>
      <c r="M163" s="425"/>
      <c r="N163" s="321" t="s">
        <v>1802</v>
      </c>
      <c r="O163" s="322" t="s">
        <v>1803</v>
      </c>
      <c r="P163" s="162" t="s">
        <v>1816</v>
      </c>
      <c r="Q163" s="323" t="s">
        <v>153</v>
      </c>
      <c r="R163" s="324"/>
      <c r="S163" s="442"/>
      <c r="T163" s="156"/>
    </row>
    <row r="164" spans="2:20" ht="27">
      <c r="B164" s="20"/>
      <c r="C164" s="280">
        <f t="shared" si="2"/>
        <v>148</v>
      </c>
      <c r="D164" s="157"/>
      <c r="E164" s="320" t="s">
        <v>1804</v>
      </c>
      <c r="F164" s="429"/>
      <c r="G164" s="429"/>
      <c r="H164" s="429"/>
      <c r="I164" s="429"/>
      <c r="J164" s="429"/>
      <c r="K164" s="429"/>
      <c r="L164" s="429"/>
      <c r="M164" s="425"/>
      <c r="N164" s="321" t="s">
        <v>1805</v>
      </c>
      <c r="O164" s="322" t="s">
        <v>1803</v>
      </c>
      <c r="P164" s="162" t="s">
        <v>1630</v>
      </c>
      <c r="Q164" s="323" t="s">
        <v>153</v>
      </c>
      <c r="R164" s="324"/>
      <c r="S164" s="442"/>
      <c r="T164" s="156"/>
    </row>
    <row r="165" spans="2:20" ht="40.5">
      <c r="B165" s="20"/>
      <c r="C165" s="280">
        <f t="shared" si="2"/>
        <v>149</v>
      </c>
      <c r="D165" s="157"/>
      <c r="E165" s="320" t="s">
        <v>1804</v>
      </c>
      <c r="F165" s="429"/>
      <c r="G165" s="429"/>
      <c r="H165" s="429"/>
      <c r="I165" s="429"/>
      <c r="J165" s="429"/>
      <c r="K165" s="429"/>
      <c r="L165" s="429"/>
      <c r="M165" s="425"/>
      <c r="N165" s="321" t="s">
        <v>1806</v>
      </c>
      <c r="O165" s="322" t="s">
        <v>1807</v>
      </c>
      <c r="P165" s="161" t="s">
        <v>1817</v>
      </c>
      <c r="Q165" s="323" t="s">
        <v>153</v>
      </c>
      <c r="R165" s="324"/>
      <c r="S165" s="442"/>
      <c r="T165" s="156"/>
    </row>
    <row r="166" spans="2:20">
      <c r="B166" s="20"/>
      <c r="C166" s="280">
        <f t="shared" si="2"/>
        <v>150</v>
      </c>
      <c r="D166" s="158"/>
      <c r="E166" s="320" t="s">
        <v>1808</v>
      </c>
      <c r="F166" s="429"/>
      <c r="G166" s="429"/>
      <c r="H166" s="429"/>
      <c r="I166" s="429"/>
      <c r="J166" s="429"/>
      <c r="K166" s="429"/>
      <c r="L166" s="429"/>
      <c r="M166" s="425"/>
      <c r="N166" s="321" t="s">
        <v>1809</v>
      </c>
      <c r="O166" s="322" t="s">
        <v>1810</v>
      </c>
      <c r="P166" s="161" t="s">
        <v>1817</v>
      </c>
      <c r="Q166" s="323" t="s">
        <v>153</v>
      </c>
      <c r="R166" s="324"/>
      <c r="S166" s="442"/>
      <c r="T166" s="156"/>
    </row>
    <row r="167" spans="2:20">
      <c r="B167" s="20"/>
      <c r="C167" s="280">
        <f t="shared" ref="C167:C230" si="3">ROW()-16</f>
        <v>151</v>
      </c>
      <c r="D167" s="610" t="str">
        <f ca="1">"追加ユーザ情報("&amp;COUNTA(D$16:INDEX(D:D,ROW()-1))+1&amp;")"</f>
        <v>追加ユーザ情報(11)</v>
      </c>
      <c r="E167" s="611"/>
      <c r="F167" s="611"/>
      <c r="G167" s="611"/>
      <c r="H167" s="611"/>
      <c r="I167" s="611"/>
      <c r="J167" s="611"/>
      <c r="K167" s="611"/>
      <c r="L167" s="611"/>
      <c r="M167" s="612"/>
      <c r="N167" s="267" t="str">
        <f ca="1">"《繰り返し項目》("&amp;COUNTA(D$16:INDEX(D:D,ROW()-1))+1&amp;")"</f>
        <v>《繰り返し項目》(11)</v>
      </c>
      <c r="O167" s="289"/>
      <c r="P167" s="317" t="s">
        <v>187</v>
      </c>
      <c r="Q167" s="317" t="s">
        <v>153</v>
      </c>
      <c r="R167" s="318"/>
      <c r="S167" s="319"/>
      <c r="T167" s="156"/>
    </row>
    <row r="168" spans="2:20">
      <c r="B168" s="20"/>
      <c r="C168" s="280">
        <f t="shared" si="3"/>
        <v>152</v>
      </c>
      <c r="D168" s="157"/>
      <c r="E168" s="320" t="s">
        <v>1771</v>
      </c>
      <c r="F168" s="429"/>
      <c r="G168" s="429"/>
      <c r="H168" s="429"/>
      <c r="I168" s="429"/>
      <c r="J168" s="429"/>
      <c r="K168" s="429"/>
      <c r="L168" s="429"/>
      <c r="M168" s="425"/>
      <c r="N168" s="321" t="s">
        <v>1772</v>
      </c>
      <c r="O168" s="322" t="s">
        <v>1773</v>
      </c>
      <c r="P168" s="162" t="s">
        <v>1653</v>
      </c>
      <c r="Q168" s="323" t="s">
        <v>153</v>
      </c>
      <c r="R168" s="324"/>
      <c r="S168" s="325"/>
      <c r="T168" s="156"/>
    </row>
    <row r="169" spans="2:20">
      <c r="B169" s="20"/>
      <c r="C169" s="280">
        <f t="shared" si="3"/>
        <v>153</v>
      </c>
      <c r="D169" s="157"/>
      <c r="E169" s="320" t="s">
        <v>1774</v>
      </c>
      <c r="F169" s="429"/>
      <c r="G169" s="429"/>
      <c r="H169" s="429"/>
      <c r="I169" s="429"/>
      <c r="J169" s="429"/>
      <c r="K169" s="429"/>
      <c r="L169" s="429"/>
      <c r="M169" s="425"/>
      <c r="N169" s="321" t="s">
        <v>1775</v>
      </c>
      <c r="O169" s="322" t="s">
        <v>1773</v>
      </c>
      <c r="P169" s="271" t="s">
        <v>1811</v>
      </c>
      <c r="Q169" s="323" t="s">
        <v>153</v>
      </c>
      <c r="R169" s="324"/>
      <c r="S169" s="329"/>
      <c r="T169" s="156"/>
    </row>
    <row r="170" spans="2:20">
      <c r="B170" s="20"/>
      <c r="C170" s="280">
        <f t="shared" si="3"/>
        <v>154</v>
      </c>
      <c r="D170" s="157"/>
      <c r="E170" s="320" t="s">
        <v>1777</v>
      </c>
      <c r="F170" s="429"/>
      <c r="G170" s="429"/>
      <c r="H170" s="429"/>
      <c r="I170" s="429"/>
      <c r="J170" s="429"/>
      <c r="K170" s="429"/>
      <c r="L170" s="429"/>
      <c r="M170" s="425"/>
      <c r="N170" s="321" t="s">
        <v>1778</v>
      </c>
      <c r="O170" s="322" t="s">
        <v>1773</v>
      </c>
      <c r="P170" s="162" t="s">
        <v>1831</v>
      </c>
      <c r="Q170" s="323" t="s">
        <v>153</v>
      </c>
      <c r="R170" s="324"/>
      <c r="S170" s="442"/>
      <c r="T170" s="156"/>
    </row>
    <row r="171" spans="2:20">
      <c r="B171" s="20"/>
      <c r="C171" s="280">
        <f t="shared" si="3"/>
        <v>155</v>
      </c>
      <c r="D171" s="157"/>
      <c r="E171" s="320" t="s">
        <v>1779</v>
      </c>
      <c r="F171" s="429"/>
      <c r="G171" s="429"/>
      <c r="H171" s="429"/>
      <c r="I171" s="429"/>
      <c r="J171" s="429"/>
      <c r="K171" s="429"/>
      <c r="L171" s="429"/>
      <c r="M171" s="425"/>
      <c r="N171" s="321" t="s">
        <v>1780</v>
      </c>
      <c r="O171" s="322" t="s">
        <v>1781</v>
      </c>
      <c r="P171" s="162" t="s">
        <v>1832</v>
      </c>
      <c r="Q171" s="326" t="s">
        <v>153</v>
      </c>
      <c r="R171" s="324"/>
      <c r="S171" s="442"/>
      <c r="T171" s="156"/>
    </row>
    <row r="172" spans="2:20" ht="40.5">
      <c r="B172" s="20"/>
      <c r="C172" s="280">
        <f t="shared" si="3"/>
        <v>156</v>
      </c>
      <c r="D172" s="157"/>
      <c r="E172" s="327" t="s">
        <v>1782</v>
      </c>
      <c r="F172" s="429"/>
      <c r="G172" s="429"/>
      <c r="H172" s="429"/>
      <c r="I172" s="429"/>
      <c r="J172" s="429"/>
      <c r="K172" s="429"/>
      <c r="L172" s="429"/>
      <c r="M172" s="425"/>
      <c r="N172" s="321" t="s">
        <v>1783</v>
      </c>
      <c r="O172" s="328" t="s">
        <v>1784</v>
      </c>
      <c r="P172" s="271" t="s">
        <v>246</v>
      </c>
      <c r="Q172" s="326" t="s">
        <v>153</v>
      </c>
      <c r="R172" s="324"/>
      <c r="S172" s="442"/>
      <c r="T172" s="156"/>
    </row>
    <row r="173" spans="2:20">
      <c r="B173" s="20"/>
      <c r="C173" s="280">
        <f t="shared" si="3"/>
        <v>157</v>
      </c>
      <c r="D173" s="157"/>
      <c r="E173" s="320" t="s">
        <v>1786</v>
      </c>
      <c r="F173" s="429"/>
      <c r="G173" s="429"/>
      <c r="H173" s="429"/>
      <c r="I173" s="429"/>
      <c r="J173" s="429"/>
      <c r="K173" s="429"/>
      <c r="L173" s="429"/>
      <c r="M173" s="425"/>
      <c r="N173" s="321" t="s">
        <v>1787</v>
      </c>
      <c r="O173" s="322" t="s">
        <v>1788</v>
      </c>
      <c r="P173" s="162" t="s">
        <v>1654</v>
      </c>
      <c r="Q173" s="323" t="s">
        <v>153</v>
      </c>
      <c r="R173" s="324"/>
      <c r="S173" s="442"/>
      <c r="T173" s="156"/>
    </row>
    <row r="174" spans="2:20" ht="27">
      <c r="B174" s="20"/>
      <c r="C174" s="280">
        <f t="shared" si="3"/>
        <v>158</v>
      </c>
      <c r="D174" s="157"/>
      <c r="E174" s="320" t="s">
        <v>1789</v>
      </c>
      <c r="F174" s="429"/>
      <c r="G174" s="429"/>
      <c r="H174" s="429"/>
      <c r="I174" s="429"/>
      <c r="J174" s="429"/>
      <c r="K174" s="429"/>
      <c r="L174" s="429"/>
      <c r="M174" s="425"/>
      <c r="N174" s="321" t="s">
        <v>1790</v>
      </c>
      <c r="O174" s="322" t="s">
        <v>1791</v>
      </c>
      <c r="P174" s="161" t="s">
        <v>1817</v>
      </c>
      <c r="Q174" s="323" t="s">
        <v>153</v>
      </c>
      <c r="R174" s="324"/>
      <c r="S174" s="442"/>
      <c r="T174" s="156"/>
    </row>
    <row r="175" spans="2:20">
      <c r="B175" s="20"/>
      <c r="C175" s="280">
        <f t="shared" si="3"/>
        <v>159</v>
      </c>
      <c r="D175" s="157"/>
      <c r="E175" s="320" t="s">
        <v>1792</v>
      </c>
      <c r="F175" s="429"/>
      <c r="G175" s="429"/>
      <c r="H175" s="429"/>
      <c r="I175" s="429"/>
      <c r="J175" s="429"/>
      <c r="K175" s="429"/>
      <c r="L175" s="429"/>
      <c r="M175" s="425"/>
      <c r="N175" s="321" t="s">
        <v>1793</v>
      </c>
      <c r="O175" s="322" t="s">
        <v>1773</v>
      </c>
      <c r="P175" s="162" t="s">
        <v>1833</v>
      </c>
      <c r="Q175" s="323" t="s">
        <v>153</v>
      </c>
      <c r="R175" s="324"/>
      <c r="S175" s="442"/>
      <c r="T175" s="156"/>
    </row>
    <row r="176" spans="2:20">
      <c r="B176" s="20"/>
      <c r="C176" s="280">
        <f t="shared" si="3"/>
        <v>160</v>
      </c>
      <c r="D176" s="157"/>
      <c r="E176" s="320" t="s">
        <v>1795</v>
      </c>
      <c r="F176" s="429"/>
      <c r="G176" s="429"/>
      <c r="H176" s="429"/>
      <c r="I176" s="429"/>
      <c r="J176" s="429"/>
      <c r="K176" s="429"/>
      <c r="L176" s="429"/>
      <c r="M176" s="425"/>
      <c r="N176" s="321" t="s">
        <v>1796</v>
      </c>
      <c r="O176" s="322" t="s">
        <v>1773</v>
      </c>
      <c r="P176" s="162" t="s">
        <v>1814</v>
      </c>
      <c r="Q176" s="323" t="s">
        <v>153</v>
      </c>
      <c r="R176" s="324"/>
      <c r="S176" s="442"/>
      <c r="T176" s="156"/>
    </row>
    <row r="177" spans="2:20" ht="27">
      <c r="B177" s="20"/>
      <c r="C177" s="280">
        <f t="shared" si="3"/>
        <v>161</v>
      </c>
      <c r="D177" s="157"/>
      <c r="E177" s="320" t="s">
        <v>1798</v>
      </c>
      <c r="F177" s="429"/>
      <c r="G177" s="429"/>
      <c r="H177" s="429"/>
      <c r="I177" s="429"/>
      <c r="J177" s="429"/>
      <c r="K177" s="429"/>
      <c r="L177" s="429"/>
      <c r="M177" s="425"/>
      <c r="N177" s="321" t="s">
        <v>1799</v>
      </c>
      <c r="O177" s="322" t="s">
        <v>1800</v>
      </c>
      <c r="P177" s="271" t="s">
        <v>246</v>
      </c>
      <c r="Q177" s="323" t="s">
        <v>153</v>
      </c>
      <c r="R177" s="324"/>
      <c r="S177" s="442"/>
      <c r="T177" s="156"/>
    </row>
    <row r="178" spans="2:20">
      <c r="B178" s="20"/>
      <c r="C178" s="280">
        <f t="shared" si="3"/>
        <v>162</v>
      </c>
      <c r="D178" s="157"/>
      <c r="E178" s="320" t="s">
        <v>1801</v>
      </c>
      <c r="F178" s="429"/>
      <c r="G178" s="429"/>
      <c r="H178" s="429"/>
      <c r="I178" s="429"/>
      <c r="J178" s="429"/>
      <c r="K178" s="429"/>
      <c r="L178" s="429"/>
      <c r="M178" s="425"/>
      <c r="N178" s="321" t="s">
        <v>1802</v>
      </c>
      <c r="O178" s="322" t="s">
        <v>1803</v>
      </c>
      <c r="P178" s="162" t="s">
        <v>1816</v>
      </c>
      <c r="Q178" s="323" t="s">
        <v>153</v>
      </c>
      <c r="R178" s="324"/>
      <c r="S178" s="442"/>
      <c r="T178" s="156"/>
    </row>
    <row r="179" spans="2:20" ht="27">
      <c r="B179" s="20"/>
      <c r="C179" s="280">
        <f t="shared" si="3"/>
        <v>163</v>
      </c>
      <c r="D179" s="157"/>
      <c r="E179" s="320" t="s">
        <v>1804</v>
      </c>
      <c r="F179" s="429"/>
      <c r="G179" s="429"/>
      <c r="H179" s="429"/>
      <c r="I179" s="429"/>
      <c r="J179" s="429"/>
      <c r="K179" s="429"/>
      <c r="L179" s="429"/>
      <c r="M179" s="425"/>
      <c r="N179" s="321" t="s">
        <v>1805</v>
      </c>
      <c r="O179" s="322" t="s">
        <v>1803</v>
      </c>
      <c r="P179" s="162" t="s">
        <v>1630</v>
      </c>
      <c r="Q179" s="323" t="s">
        <v>153</v>
      </c>
      <c r="R179" s="324"/>
      <c r="S179" s="442"/>
      <c r="T179" s="156"/>
    </row>
    <row r="180" spans="2:20" ht="40.5">
      <c r="B180" s="20"/>
      <c r="C180" s="280">
        <f t="shared" si="3"/>
        <v>164</v>
      </c>
      <c r="D180" s="157"/>
      <c r="E180" s="320" t="s">
        <v>1804</v>
      </c>
      <c r="F180" s="429"/>
      <c r="G180" s="429"/>
      <c r="H180" s="429"/>
      <c r="I180" s="429"/>
      <c r="J180" s="429"/>
      <c r="K180" s="429"/>
      <c r="L180" s="429"/>
      <c r="M180" s="425"/>
      <c r="N180" s="321" t="s">
        <v>1806</v>
      </c>
      <c r="O180" s="322" t="s">
        <v>1807</v>
      </c>
      <c r="P180" s="161" t="s">
        <v>1817</v>
      </c>
      <c r="Q180" s="323" t="s">
        <v>153</v>
      </c>
      <c r="R180" s="324"/>
      <c r="S180" s="442"/>
      <c r="T180" s="156"/>
    </row>
    <row r="181" spans="2:20">
      <c r="B181" s="20"/>
      <c r="C181" s="280">
        <f t="shared" si="3"/>
        <v>165</v>
      </c>
      <c r="D181" s="158"/>
      <c r="E181" s="320" t="s">
        <v>1808</v>
      </c>
      <c r="F181" s="429"/>
      <c r="G181" s="429"/>
      <c r="H181" s="429"/>
      <c r="I181" s="429"/>
      <c r="J181" s="429"/>
      <c r="K181" s="429"/>
      <c r="L181" s="429"/>
      <c r="M181" s="425"/>
      <c r="N181" s="321" t="s">
        <v>1809</v>
      </c>
      <c r="O181" s="322" t="s">
        <v>1810</v>
      </c>
      <c r="P181" s="161" t="s">
        <v>1817</v>
      </c>
      <c r="Q181" s="323" t="s">
        <v>153</v>
      </c>
      <c r="R181" s="324"/>
      <c r="S181" s="442"/>
      <c r="T181" s="156"/>
    </row>
    <row r="182" spans="2:20">
      <c r="B182" s="20"/>
      <c r="C182" s="280">
        <f t="shared" si="3"/>
        <v>166</v>
      </c>
      <c r="D182" s="610" t="str">
        <f ca="1">"追加ユーザ情報("&amp;COUNTA(D$16:INDEX(D:D,ROW()-1))+1&amp;")"</f>
        <v>追加ユーザ情報(12)</v>
      </c>
      <c r="E182" s="611"/>
      <c r="F182" s="611"/>
      <c r="G182" s="611"/>
      <c r="H182" s="611"/>
      <c r="I182" s="611"/>
      <c r="J182" s="611"/>
      <c r="K182" s="611"/>
      <c r="L182" s="611"/>
      <c r="M182" s="612"/>
      <c r="N182" s="267" t="str">
        <f ca="1">"《繰り返し項目》("&amp;COUNTA(D$16:INDEX(D:D,ROW()-1))+1&amp;")"</f>
        <v>《繰り返し項目》(12)</v>
      </c>
      <c r="O182" s="289"/>
      <c r="P182" s="317" t="s">
        <v>187</v>
      </c>
      <c r="Q182" s="317" t="s">
        <v>153</v>
      </c>
      <c r="R182" s="318"/>
      <c r="S182" s="319"/>
      <c r="T182" s="156"/>
    </row>
    <row r="183" spans="2:20">
      <c r="B183" s="20"/>
      <c r="C183" s="280">
        <f t="shared" si="3"/>
        <v>167</v>
      </c>
      <c r="D183" s="157"/>
      <c r="E183" s="320" t="s">
        <v>1771</v>
      </c>
      <c r="F183" s="429"/>
      <c r="G183" s="429"/>
      <c r="H183" s="429"/>
      <c r="I183" s="429"/>
      <c r="J183" s="429"/>
      <c r="K183" s="429"/>
      <c r="L183" s="429"/>
      <c r="M183" s="425"/>
      <c r="N183" s="321" t="s">
        <v>1772</v>
      </c>
      <c r="O183" s="322" t="s">
        <v>1773</v>
      </c>
      <c r="P183" s="162" t="s">
        <v>1661</v>
      </c>
      <c r="Q183" s="323" t="s">
        <v>153</v>
      </c>
      <c r="R183" s="324"/>
      <c r="S183" s="325"/>
      <c r="T183" s="156"/>
    </row>
    <row r="184" spans="2:20">
      <c r="B184" s="20"/>
      <c r="C184" s="280">
        <f t="shared" si="3"/>
        <v>168</v>
      </c>
      <c r="D184" s="157"/>
      <c r="E184" s="320" t="s">
        <v>1774</v>
      </c>
      <c r="F184" s="429"/>
      <c r="G184" s="429"/>
      <c r="H184" s="429"/>
      <c r="I184" s="429"/>
      <c r="J184" s="429"/>
      <c r="K184" s="429"/>
      <c r="L184" s="429"/>
      <c r="M184" s="425"/>
      <c r="N184" s="321" t="s">
        <v>1775</v>
      </c>
      <c r="O184" s="322" t="s">
        <v>1773</v>
      </c>
      <c r="P184" s="271" t="s">
        <v>1811</v>
      </c>
      <c r="Q184" s="323" t="s">
        <v>153</v>
      </c>
      <c r="R184" s="324"/>
      <c r="S184" s="329"/>
      <c r="T184" s="156"/>
    </row>
    <row r="185" spans="2:20">
      <c r="B185" s="20"/>
      <c r="C185" s="280">
        <f t="shared" si="3"/>
        <v>169</v>
      </c>
      <c r="D185" s="157"/>
      <c r="E185" s="320" t="s">
        <v>1777</v>
      </c>
      <c r="F185" s="429"/>
      <c r="G185" s="429"/>
      <c r="H185" s="429"/>
      <c r="I185" s="429"/>
      <c r="J185" s="429"/>
      <c r="K185" s="429"/>
      <c r="L185" s="429"/>
      <c r="M185" s="425"/>
      <c r="N185" s="321" t="s">
        <v>1778</v>
      </c>
      <c r="O185" s="322" t="s">
        <v>1773</v>
      </c>
      <c r="P185" s="162" t="s">
        <v>1834</v>
      </c>
      <c r="Q185" s="323" t="s">
        <v>153</v>
      </c>
      <c r="R185" s="324"/>
      <c r="S185" s="442"/>
      <c r="T185" s="156"/>
    </row>
    <row r="186" spans="2:20">
      <c r="B186" s="20"/>
      <c r="C186" s="280">
        <f t="shared" si="3"/>
        <v>170</v>
      </c>
      <c r="D186" s="157"/>
      <c r="E186" s="320" t="s">
        <v>1779</v>
      </c>
      <c r="F186" s="429"/>
      <c r="G186" s="429"/>
      <c r="H186" s="429"/>
      <c r="I186" s="429"/>
      <c r="J186" s="429"/>
      <c r="K186" s="429"/>
      <c r="L186" s="429"/>
      <c r="M186" s="425"/>
      <c r="N186" s="321" t="s">
        <v>1780</v>
      </c>
      <c r="O186" s="322" t="s">
        <v>1781</v>
      </c>
      <c r="P186" s="162" t="s">
        <v>1662</v>
      </c>
      <c r="Q186" s="326" t="s">
        <v>153</v>
      </c>
      <c r="R186" s="324"/>
      <c r="S186" s="442"/>
      <c r="T186" s="156"/>
    </row>
    <row r="187" spans="2:20" ht="40.5">
      <c r="B187" s="20"/>
      <c r="C187" s="280">
        <f t="shared" si="3"/>
        <v>171</v>
      </c>
      <c r="D187" s="157"/>
      <c r="E187" s="327" t="s">
        <v>1782</v>
      </c>
      <c r="F187" s="429"/>
      <c r="G187" s="429"/>
      <c r="H187" s="429"/>
      <c r="I187" s="429"/>
      <c r="J187" s="429"/>
      <c r="K187" s="429"/>
      <c r="L187" s="429"/>
      <c r="M187" s="425"/>
      <c r="N187" s="321" t="s">
        <v>1783</v>
      </c>
      <c r="O187" s="328" t="s">
        <v>1784</v>
      </c>
      <c r="P187" s="271" t="s">
        <v>246</v>
      </c>
      <c r="Q187" s="326" t="s">
        <v>153</v>
      </c>
      <c r="R187" s="324"/>
      <c r="S187" s="442"/>
      <c r="T187" s="156"/>
    </row>
    <row r="188" spans="2:20">
      <c r="B188" s="20"/>
      <c r="C188" s="280">
        <f t="shared" si="3"/>
        <v>172</v>
      </c>
      <c r="D188" s="157"/>
      <c r="E188" s="320" t="s">
        <v>1786</v>
      </c>
      <c r="F188" s="429"/>
      <c r="G188" s="429"/>
      <c r="H188" s="429"/>
      <c r="I188" s="429"/>
      <c r="J188" s="429"/>
      <c r="K188" s="429"/>
      <c r="L188" s="429"/>
      <c r="M188" s="425"/>
      <c r="N188" s="321" t="s">
        <v>1787</v>
      </c>
      <c r="O188" s="322" t="s">
        <v>1788</v>
      </c>
      <c r="P188" s="162" t="s">
        <v>1662</v>
      </c>
      <c r="Q188" s="323" t="s">
        <v>153</v>
      </c>
      <c r="R188" s="324"/>
      <c r="S188" s="442"/>
      <c r="T188" s="156"/>
    </row>
    <row r="189" spans="2:20" ht="27">
      <c r="B189" s="20"/>
      <c r="C189" s="280">
        <f t="shared" si="3"/>
        <v>173</v>
      </c>
      <c r="D189" s="157"/>
      <c r="E189" s="320" t="s">
        <v>1789</v>
      </c>
      <c r="F189" s="429"/>
      <c r="G189" s="429"/>
      <c r="H189" s="429"/>
      <c r="I189" s="429"/>
      <c r="J189" s="429"/>
      <c r="K189" s="429"/>
      <c r="L189" s="429"/>
      <c r="M189" s="425"/>
      <c r="N189" s="321" t="s">
        <v>1790</v>
      </c>
      <c r="O189" s="322" t="s">
        <v>1791</v>
      </c>
      <c r="P189" s="161" t="s">
        <v>1817</v>
      </c>
      <c r="Q189" s="323" t="s">
        <v>153</v>
      </c>
      <c r="R189" s="324"/>
      <c r="S189" s="442"/>
      <c r="T189" s="156"/>
    </row>
    <row r="190" spans="2:20">
      <c r="B190" s="20"/>
      <c r="C190" s="280">
        <f t="shared" si="3"/>
        <v>174</v>
      </c>
      <c r="D190" s="157"/>
      <c r="E190" s="320" t="s">
        <v>1792</v>
      </c>
      <c r="F190" s="429"/>
      <c r="G190" s="429"/>
      <c r="H190" s="429"/>
      <c r="I190" s="429"/>
      <c r="J190" s="429"/>
      <c r="K190" s="429"/>
      <c r="L190" s="429"/>
      <c r="M190" s="425"/>
      <c r="N190" s="321" t="s">
        <v>1793</v>
      </c>
      <c r="O190" s="322" t="s">
        <v>1773</v>
      </c>
      <c r="P190" s="162" t="s">
        <v>593</v>
      </c>
      <c r="Q190" s="323" t="s">
        <v>153</v>
      </c>
      <c r="R190" s="324"/>
      <c r="S190" s="442"/>
      <c r="T190" s="156"/>
    </row>
    <row r="191" spans="2:20">
      <c r="B191" s="20"/>
      <c r="C191" s="280">
        <f t="shared" si="3"/>
        <v>175</v>
      </c>
      <c r="D191" s="157"/>
      <c r="E191" s="320" t="s">
        <v>1795</v>
      </c>
      <c r="F191" s="429"/>
      <c r="G191" s="429"/>
      <c r="H191" s="429"/>
      <c r="I191" s="429"/>
      <c r="J191" s="429"/>
      <c r="K191" s="429"/>
      <c r="L191" s="429"/>
      <c r="M191" s="425"/>
      <c r="N191" s="321" t="s">
        <v>1796</v>
      </c>
      <c r="O191" s="322" t="s">
        <v>1773</v>
      </c>
      <c r="P191" s="162" t="s">
        <v>1814</v>
      </c>
      <c r="Q191" s="323" t="s">
        <v>153</v>
      </c>
      <c r="R191" s="324"/>
      <c r="S191" s="442"/>
      <c r="T191" s="156"/>
    </row>
    <row r="192" spans="2:20" ht="27">
      <c r="B192" s="20"/>
      <c r="C192" s="280">
        <f t="shared" si="3"/>
        <v>176</v>
      </c>
      <c r="D192" s="157"/>
      <c r="E192" s="320" t="s">
        <v>1798</v>
      </c>
      <c r="F192" s="429"/>
      <c r="G192" s="429"/>
      <c r="H192" s="429"/>
      <c r="I192" s="429"/>
      <c r="J192" s="429"/>
      <c r="K192" s="429"/>
      <c r="L192" s="429"/>
      <c r="M192" s="425"/>
      <c r="N192" s="321" t="s">
        <v>1799</v>
      </c>
      <c r="O192" s="322" t="s">
        <v>1800</v>
      </c>
      <c r="P192" s="271" t="s">
        <v>246</v>
      </c>
      <c r="Q192" s="323" t="s">
        <v>153</v>
      </c>
      <c r="R192" s="324"/>
      <c r="S192" s="442"/>
      <c r="T192" s="156"/>
    </row>
    <row r="193" spans="2:20">
      <c r="B193" s="20"/>
      <c r="C193" s="280">
        <f t="shared" si="3"/>
        <v>177</v>
      </c>
      <c r="D193" s="157"/>
      <c r="E193" s="320" t="s">
        <v>1801</v>
      </c>
      <c r="F193" s="429"/>
      <c r="G193" s="429"/>
      <c r="H193" s="429"/>
      <c r="I193" s="429"/>
      <c r="J193" s="429"/>
      <c r="K193" s="429"/>
      <c r="L193" s="429"/>
      <c r="M193" s="425"/>
      <c r="N193" s="321" t="s">
        <v>1802</v>
      </c>
      <c r="O193" s="322" t="s">
        <v>1803</v>
      </c>
      <c r="P193" s="162" t="s">
        <v>1816</v>
      </c>
      <c r="Q193" s="323" t="s">
        <v>153</v>
      </c>
      <c r="R193" s="324"/>
      <c r="S193" s="442"/>
      <c r="T193" s="156"/>
    </row>
    <row r="194" spans="2:20" ht="27">
      <c r="B194" s="20"/>
      <c r="C194" s="280">
        <f t="shared" si="3"/>
        <v>178</v>
      </c>
      <c r="D194" s="157"/>
      <c r="E194" s="320" t="s">
        <v>1804</v>
      </c>
      <c r="F194" s="429"/>
      <c r="G194" s="429"/>
      <c r="H194" s="429"/>
      <c r="I194" s="429"/>
      <c r="J194" s="429"/>
      <c r="K194" s="429"/>
      <c r="L194" s="429"/>
      <c r="M194" s="425"/>
      <c r="N194" s="321" t="s">
        <v>1805</v>
      </c>
      <c r="O194" s="322" t="s">
        <v>1803</v>
      </c>
      <c r="P194" s="162" t="s">
        <v>1630</v>
      </c>
      <c r="Q194" s="323" t="s">
        <v>153</v>
      </c>
      <c r="R194" s="324"/>
      <c r="S194" s="442"/>
      <c r="T194" s="156"/>
    </row>
    <row r="195" spans="2:20" ht="40.5">
      <c r="B195" s="20"/>
      <c r="C195" s="280">
        <f t="shared" si="3"/>
        <v>179</v>
      </c>
      <c r="D195" s="157"/>
      <c r="E195" s="320" t="s">
        <v>1804</v>
      </c>
      <c r="F195" s="429"/>
      <c r="G195" s="429"/>
      <c r="H195" s="429"/>
      <c r="I195" s="429"/>
      <c r="J195" s="429"/>
      <c r="K195" s="429"/>
      <c r="L195" s="429"/>
      <c r="M195" s="425"/>
      <c r="N195" s="321" t="s">
        <v>1806</v>
      </c>
      <c r="O195" s="322" t="s">
        <v>1807</v>
      </c>
      <c r="P195" s="161" t="s">
        <v>1817</v>
      </c>
      <c r="Q195" s="323" t="s">
        <v>153</v>
      </c>
      <c r="R195" s="324"/>
      <c r="S195" s="442"/>
      <c r="T195" s="156"/>
    </row>
    <row r="196" spans="2:20">
      <c r="B196" s="20"/>
      <c r="C196" s="280">
        <f t="shared" si="3"/>
        <v>180</v>
      </c>
      <c r="D196" s="158"/>
      <c r="E196" s="320" t="s">
        <v>1808</v>
      </c>
      <c r="F196" s="429"/>
      <c r="G196" s="429"/>
      <c r="H196" s="429"/>
      <c r="I196" s="429"/>
      <c r="J196" s="429"/>
      <c r="K196" s="429"/>
      <c r="L196" s="429"/>
      <c r="M196" s="425"/>
      <c r="N196" s="321" t="s">
        <v>1809</v>
      </c>
      <c r="O196" s="322" t="s">
        <v>1810</v>
      </c>
      <c r="P196" s="161" t="s">
        <v>1817</v>
      </c>
      <c r="Q196" s="323" t="s">
        <v>153</v>
      </c>
      <c r="R196" s="324"/>
      <c r="S196" s="442"/>
      <c r="T196" s="156"/>
    </row>
    <row r="197" spans="2:20">
      <c r="B197" s="20"/>
      <c r="C197" s="280">
        <f t="shared" si="3"/>
        <v>181</v>
      </c>
      <c r="D197" s="610" t="str">
        <f ca="1">"追加ユーザ情報("&amp;COUNTA(D$16:INDEX(D:D,ROW()-1))+1&amp;")"</f>
        <v>追加ユーザ情報(13)</v>
      </c>
      <c r="E197" s="611"/>
      <c r="F197" s="611"/>
      <c r="G197" s="611"/>
      <c r="H197" s="611"/>
      <c r="I197" s="611"/>
      <c r="J197" s="611"/>
      <c r="K197" s="611"/>
      <c r="L197" s="611"/>
      <c r="M197" s="612"/>
      <c r="N197" s="267" t="str">
        <f ca="1">"《繰り返し項目》("&amp;COUNTA(D$16:INDEX(D:D,ROW()-1))+1&amp;")"</f>
        <v>《繰り返し項目》(13)</v>
      </c>
      <c r="O197" s="289"/>
      <c r="P197" s="317" t="s">
        <v>187</v>
      </c>
      <c r="Q197" s="317" t="s">
        <v>153</v>
      </c>
      <c r="R197" s="318"/>
      <c r="S197" s="319"/>
      <c r="T197" s="156"/>
    </row>
    <row r="198" spans="2:20">
      <c r="B198" s="20"/>
      <c r="C198" s="280">
        <f t="shared" si="3"/>
        <v>182</v>
      </c>
      <c r="D198" s="157"/>
      <c r="E198" s="320" t="s">
        <v>1771</v>
      </c>
      <c r="F198" s="429"/>
      <c r="G198" s="429"/>
      <c r="H198" s="429"/>
      <c r="I198" s="429"/>
      <c r="J198" s="429"/>
      <c r="K198" s="429"/>
      <c r="L198" s="429"/>
      <c r="M198" s="425"/>
      <c r="N198" s="321" t="s">
        <v>1772</v>
      </c>
      <c r="O198" s="322" t="s">
        <v>1773</v>
      </c>
      <c r="P198" s="162" t="s">
        <v>1663</v>
      </c>
      <c r="Q198" s="323" t="s">
        <v>153</v>
      </c>
      <c r="R198" s="324"/>
      <c r="S198" s="325"/>
      <c r="T198" s="156"/>
    </row>
    <row r="199" spans="2:20">
      <c r="B199" s="20"/>
      <c r="C199" s="280">
        <f t="shared" si="3"/>
        <v>183</v>
      </c>
      <c r="D199" s="157"/>
      <c r="E199" s="320" t="s">
        <v>1774</v>
      </c>
      <c r="F199" s="429"/>
      <c r="G199" s="429"/>
      <c r="H199" s="429"/>
      <c r="I199" s="429"/>
      <c r="J199" s="429"/>
      <c r="K199" s="429"/>
      <c r="L199" s="429"/>
      <c r="M199" s="425"/>
      <c r="N199" s="321" t="s">
        <v>1775</v>
      </c>
      <c r="O199" s="322" t="s">
        <v>1773</v>
      </c>
      <c r="P199" s="271" t="s">
        <v>1811</v>
      </c>
      <c r="Q199" s="323" t="s">
        <v>153</v>
      </c>
      <c r="R199" s="324"/>
      <c r="S199" s="329"/>
      <c r="T199" s="156"/>
    </row>
    <row r="200" spans="2:20">
      <c r="B200" s="20"/>
      <c r="C200" s="280">
        <f t="shared" si="3"/>
        <v>184</v>
      </c>
      <c r="D200" s="157"/>
      <c r="E200" s="320" t="s">
        <v>1777</v>
      </c>
      <c r="F200" s="429"/>
      <c r="G200" s="429"/>
      <c r="H200" s="429"/>
      <c r="I200" s="429"/>
      <c r="J200" s="429"/>
      <c r="K200" s="429"/>
      <c r="L200" s="429"/>
      <c r="M200" s="425"/>
      <c r="N200" s="321" t="s">
        <v>1778</v>
      </c>
      <c r="O200" s="322" t="s">
        <v>1773</v>
      </c>
      <c r="P200" s="162" t="s">
        <v>1835</v>
      </c>
      <c r="Q200" s="323" t="s">
        <v>153</v>
      </c>
      <c r="R200" s="324"/>
      <c r="S200" s="442"/>
      <c r="T200" s="156"/>
    </row>
    <row r="201" spans="2:20">
      <c r="B201" s="20"/>
      <c r="C201" s="280">
        <f t="shared" si="3"/>
        <v>185</v>
      </c>
      <c r="D201" s="157"/>
      <c r="E201" s="320" t="s">
        <v>1779</v>
      </c>
      <c r="F201" s="429"/>
      <c r="G201" s="429"/>
      <c r="H201" s="429"/>
      <c r="I201" s="429"/>
      <c r="J201" s="429"/>
      <c r="K201" s="429"/>
      <c r="L201" s="429"/>
      <c r="M201" s="425"/>
      <c r="N201" s="321" t="s">
        <v>1780</v>
      </c>
      <c r="O201" s="322" t="s">
        <v>1781</v>
      </c>
      <c r="P201" s="162" t="s">
        <v>1664</v>
      </c>
      <c r="Q201" s="326" t="s">
        <v>153</v>
      </c>
      <c r="R201" s="324"/>
      <c r="S201" s="442"/>
      <c r="T201" s="156"/>
    </row>
    <row r="202" spans="2:20" ht="40.5">
      <c r="B202" s="20"/>
      <c r="C202" s="280">
        <f t="shared" si="3"/>
        <v>186</v>
      </c>
      <c r="D202" s="157"/>
      <c r="E202" s="327" t="s">
        <v>1782</v>
      </c>
      <c r="F202" s="429"/>
      <c r="G202" s="429"/>
      <c r="H202" s="429"/>
      <c r="I202" s="429"/>
      <c r="J202" s="429"/>
      <c r="K202" s="429"/>
      <c r="L202" s="429"/>
      <c r="M202" s="425"/>
      <c r="N202" s="321" t="s">
        <v>1783</v>
      </c>
      <c r="O202" s="328" t="s">
        <v>1784</v>
      </c>
      <c r="P202" s="271" t="s">
        <v>246</v>
      </c>
      <c r="Q202" s="326" t="s">
        <v>153</v>
      </c>
      <c r="R202" s="324"/>
      <c r="S202" s="442"/>
      <c r="T202" s="156"/>
    </row>
    <row r="203" spans="2:20">
      <c r="B203" s="20"/>
      <c r="C203" s="280">
        <f t="shared" si="3"/>
        <v>187</v>
      </c>
      <c r="D203" s="157"/>
      <c r="E203" s="320" t="s">
        <v>1786</v>
      </c>
      <c r="F203" s="429"/>
      <c r="G203" s="429"/>
      <c r="H203" s="429"/>
      <c r="I203" s="429"/>
      <c r="J203" s="429"/>
      <c r="K203" s="429"/>
      <c r="L203" s="429"/>
      <c r="M203" s="425"/>
      <c r="N203" s="321" t="s">
        <v>1787</v>
      </c>
      <c r="O203" s="322" t="s">
        <v>1788</v>
      </c>
      <c r="P203" s="162" t="s">
        <v>1664</v>
      </c>
      <c r="Q203" s="323" t="s">
        <v>153</v>
      </c>
      <c r="R203" s="324"/>
      <c r="S203" s="442"/>
      <c r="T203" s="156"/>
    </row>
    <row r="204" spans="2:20" ht="27">
      <c r="B204" s="20"/>
      <c r="C204" s="280">
        <f t="shared" si="3"/>
        <v>188</v>
      </c>
      <c r="D204" s="157"/>
      <c r="E204" s="320" t="s">
        <v>1789</v>
      </c>
      <c r="F204" s="429"/>
      <c r="G204" s="429"/>
      <c r="H204" s="429"/>
      <c r="I204" s="429"/>
      <c r="J204" s="429"/>
      <c r="K204" s="429"/>
      <c r="L204" s="429"/>
      <c r="M204" s="425"/>
      <c r="N204" s="321" t="s">
        <v>1790</v>
      </c>
      <c r="O204" s="322" t="s">
        <v>1791</v>
      </c>
      <c r="P204" s="161" t="s">
        <v>1817</v>
      </c>
      <c r="Q204" s="323" t="s">
        <v>153</v>
      </c>
      <c r="R204" s="324"/>
      <c r="S204" s="442"/>
      <c r="T204" s="156"/>
    </row>
    <row r="205" spans="2:20">
      <c r="B205" s="20"/>
      <c r="C205" s="280">
        <f t="shared" si="3"/>
        <v>189</v>
      </c>
      <c r="D205" s="157"/>
      <c r="E205" s="320" t="s">
        <v>1792</v>
      </c>
      <c r="F205" s="429"/>
      <c r="G205" s="429"/>
      <c r="H205" s="429"/>
      <c r="I205" s="429"/>
      <c r="J205" s="429"/>
      <c r="K205" s="429"/>
      <c r="L205" s="429"/>
      <c r="M205" s="425"/>
      <c r="N205" s="321" t="s">
        <v>1793</v>
      </c>
      <c r="O205" s="322" t="s">
        <v>1773</v>
      </c>
      <c r="P205" s="162" t="s">
        <v>593</v>
      </c>
      <c r="Q205" s="323" t="s">
        <v>153</v>
      </c>
      <c r="R205" s="324"/>
      <c r="S205" s="442"/>
      <c r="T205" s="156"/>
    </row>
    <row r="206" spans="2:20">
      <c r="B206" s="20"/>
      <c r="C206" s="280">
        <f t="shared" si="3"/>
        <v>190</v>
      </c>
      <c r="D206" s="157"/>
      <c r="E206" s="320" t="s">
        <v>1795</v>
      </c>
      <c r="F206" s="429"/>
      <c r="G206" s="429"/>
      <c r="H206" s="429"/>
      <c r="I206" s="429"/>
      <c r="J206" s="429"/>
      <c r="K206" s="429"/>
      <c r="L206" s="429"/>
      <c r="M206" s="425"/>
      <c r="N206" s="321" t="s">
        <v>1796</v>
      </c>
      <c r="O206" s="322" t="s">
        <v>1773</v>
      </c>
      <c r="P206" s="162" t="s">
        <v>1814</v>
      </c>
      <c r="Q206" s="323" t="s">
        <v>153</v>
      </c>
      <c r="R206" s="324"/>
      <c r="S206" s="442"/>
      <c r="T206" s="156"/>
    </row>
    <row r="207" spans="2:20" ht="27">
      <c r="B207" s="20"/>
      <c r="C207" s="280">
        <f t="shared" si="3"/>
        <v>191</v>
      </c>
      <c r="D207" s="157"/>
      <c r="E207" s="320" t="s">
        <v>1798</v>
      </c>
      <c r="F207" s="429"/>
      <c r="G207" s="429"/>
      <c r="H207" s="429"/>
      <c r="I207" s="429"/>
      <c r="J207" s="429"/>
      <c r="K207" s="429"/>
      <c r="L207" s="429"/>
      <c r="M207" s="425"/>
      <c r="N207" s="321" t="s">
        <v>1799</v>
      </c>
      <c r="O207" s="322" t="s">
        <v>1800</v>
      </c>
      <c r="P207" s="271" t="s">
        <v>246</v>
      </c>
      <c r="Q207" s="323" t="s">
        <v>153</v>
      </c>
      <c r="R207" s="324"/>
      <c r="S207" s="442"/>
      <c r="T207" s="156"/>
    </row>
    <row r="208" spans="2:20">
      <c r="B208" s="20"/>
      <c r="C208" s="280">
        <f t="shared" si="3"/>
        <v>192</v>
      </c>
      <c r="D208" s="157"/>
      <c r="E208" s="320" t="s">
        <v>1801</v>
      </c>
      <c r="F208" s="429"/>
      <c r="G208" s="429"/>
      <c r="H208" s="429"/>
      <c r="I208" s="429"/>
      <c r="J208" s="429"/>
      <c r="K208" s="429"/>
      <c r="L208" s="429"/>
      <c r="M208" s="425"/>
      <c r="N208" s="321" t="s">
        <v>1802</v>
      </c>
      <c r="O208" s="322" t="s">
        <v>1803</v>
      </c>
      <c r="P208" s="159" t="s">
        <v>1817</v>
      </c>
      <c r="Q208" s="323" t="s">
        <v>153</v>
      </c>
      <c r="R208" s="324"/>
      <c r="S208" s="442"/>
      <c r="T208" s="156"/>
    </row>
    <row r="209" spans="2:20" ht="27">
      <c r="B209" s="20"/>
      <c r="C209" s="280">
        <f t="shared" si="3"/>
        <v>193</v>
      </c>
      <c r="D209" s="157"/>
      <c r="E209" s="320" t="s">
        <v>1804</v>
      </c>
      <c r="F209" s="429"/>
      <c r="G209" s="429"/>
      <c r="H209" s="429"/>
      <c r="I209" s="429"/>
      <c r="J209" s="429"/>
      <c r="K209" s="429"/>
      <c r="L209" s="429"/>
      <c r="M209" s="425"/>
      <c r="N209" s="321" t="s">
        <v>1805</v>
      </c>
      <c r="O209" s="322" t="s">
        <v>1803</v>
      </c>
      <c r="P209" s="159" t="s">
        <v>1817</v>
      </c>
      <c r="Q209" s="323" t="s">
        <v>153</v>
      </c>
      <c r="R209" s="324"/>
      <c r="S209" s="442"/>
      <c r="T209" s="156"/>
    </row>
    <row r="210" spans="2:20" ht="40.5">
      <c r="B210" s="20"/>
      <c r="C210" s="280">
        <f t="shared" si="3"/>
        <v>194</v>
      </c>
      <c r="D210" s="157"/>
      <c r="E210" s="320" t="s">
        <v>1804</v>
      </c>
      <c r="F210" s="429"/>
      <c r="G210" s="429"/>
      <c r="H210" s="429"/>
      <c r="I210" s="429"/>
      <c r="J210" s="429"/>
      <c r="K210" s="429"/>
      <c r="L210" s="429"/>
      <c r="M210" s="425"/>
      <c r="N210" s="321" t="s">
        <v>1806</v>
      </c>
      <c r="O210" s="322" t="s">
        <v>1807</v>
      </c>
      <c r="P210" s="161" t="s">
        <v>1817</v>
      </c>
      <c r="Q210" s="323" t="s">
        <v>153</v>
      </c>
      <c r="R210" s="324"/>
      <c r="S210" s="442"/>
      <c r="T210" s="156"/>
    </row>
    <row r="211" spans="2:20">
      <c r="B211" s="20"/>
      <c r="C211" s="280">
        <f t="shared" si="3"/>
        <v>195</v>
      </c>
      <c r="D211" s="158"/>
      <c r="E211" s="320" t="s">
        <v>1808</v>
      </c>
      <c r="F211" s="429"/>
      <c r="G211" s="429"/>
      <c r="H211" s="429"/>
      <c r="I211" s="429"/>
      <c r="J211" s="429"/>
      <c r="K211" s="429"/>
      <c r="L211" s="429"/>
      <c r="M211" s="425"/>
      <c r="N211" s="321" t="s">
        <v>1809</v>
      </c>
      <c r="O211" s="322" t="s">
        <v>1810</v>
      </c>
      <c r="P211" s="161" t="s">
        <v>1817</v>
      </c>
      <c r="Q211" s="323" t="s">
        <v>153</v>
      </c>
      <c r="R211" s="324"/>
      <c r="S211" s="442"/>
      <c r="T211" s="156"/>
    </row>
    <row r="212" spans="2:20">
      <c r="B212" s="20"/>
      <c r="C212" s="280">
        <f t="shared" si="3"/>
        <v>196</v>
      </c>
      <c r="D212" s="610" t="str">
        <f ca="1">"追加ユーザ情報("&amp;COUNTA(D$16:INDEX(D:D,ROW()-1))+1&amp;")"</f>
        <v>追加ユーザ情報(14)</v>
      </c>
      <c r="E212" s="611"/>
      <c r="F212" s="611"/>
      <c r="G212" s="611"/>
      <c r="H212" s="611"/>
      <c r="I212" s="611"/>
      <c r="J212" s="611"/>
      <c r="K212" s="611"/>
      <c r="L212" s="611"/>
      <c r="M212" s="612"/>
      <c r="N212" s="267" t="str">
        <f ca="1">"《繰り返し項目》("&amp;COUNTA(D$16:INDEX(D:D,ROW()-1))+1&amp;")"</f>
        <v>《繰り返し項目》(14)</v>
      </c>
      <c r="O212" s="289"/>
      <c r="P212" s="317" t="s">
        <v>187</v>
      </c>
      <c r="Q212" s="317" t="s">
        <v>153</v>
      </c>
      <c r="R212" s="318"/>
      <c r="S212" s="319"/>
      <c r="T212" s="156"/>
    </row>
    <row r="213" spans="2:20">
      <c r="B213" s="20"/>
      <c r="C213" s="280">
        <f t="shared" si="3"/>
        <v>197</v>
      </c>
      <c r="D213" s="157"/>
      <c r="E213" s="320" t="s">
        <v>1771</v>
      </c>
      <c r="F213" s="429"/>
      <c r="G213" s="429"/>
      <c r="H213" s="429"/>
      <c r="I213" s="429"/>
      <c r="J213" s="429"/>
      <c r="K213" s="429"/>
      <c r="L213" s="429"/>
      <c r="M213" s="425"/>
      <c r="N213" s="321" t="s">
        <v>1772</v>
      </c>
      <c r="O213" s="322" t="s">
        <v>1773</v>
      </c>
      <c r="P213" s="162" t="s">
        <v>1677</v>
      </c>
      <c r="Q213" s="323" t="s">
        <v>153</v>
      </c>
      <c r="R213" s="324"/>
      <c r="S213" s="325"/>
      <c r="T213" s="156"/>
    </row>
    <row r="214" spans="2:20">
      <c r="B214" s="20"/>
      <c r="C214" s="280">
        <f t="shared" si="3"/>
        <v>198</v>
      </c>
      <c r="D214" s="157"/>
      <c r="E214" s="320" t="s">
        <v>1774</v>
      </c>
      <c r="F214" s="429"/>
      <c r="G214" s="429"/>
      <c r="H214" s="429"/>
      <c r="I214" s="429"/>
      <c r="J214" s="429"/>
      <c r="K214" s="429"/>
      <c r="L214" s="429"/>
      <c r="M214" s="425"/>
      <c r="N214" s="321" t="s">
        <v>1775</v>
      </c>
      <c r="O214" s="322" t="s">
        <v>1773</v>
      </c>
      <c r="P214" s="271" t="s">
        <v>1811</v>
      </c>
      <c r="Q214" s="323" t="s">
        <v>153</v>
      </c>
      <c r="R214" s="324"/>
      <c r="S214" s="329"/>
      <c r="T214" s="156"/>
    </row>
    <row r="215" spans="2:20">
      <c r="B215" s="20"/>
      <c r="C215" s="280">
        <f t="shared" si="3"/>
        <v>199</v>
      </c>
      <c r="D215" s="157"/>
      <c r="E215" s="320" t="s">
        <v>1777</v>
      </c>
      <c r="F215" s="429"/>
      <c r="G215" s="429"/>
      <c r="H215" s="429"/>
      <c r="I215" s="429"/>
      <c r="J215" s="429"/>
      <c r="K215" s="429"/>
      <c r="L215" s="429"/>
      <c r="M215" s="425"/>
      <c r="N215" s="321" t="s">
        <v>1778</v>
      </c>
      <c r="O215" s="322" t="s">
        <v>1773</v>
      </c>
      <c r="P215" s="162" t="s">
        <v>1836</v>
      </c>
      <c r="Q215" s="323" t="s">
        <v>153</v>
      </c>
      <c r="R215" s="324"/>
      <c r="S215" s="442"/>
      <c r="T215" s="156"/>
    </row>
    <row r="216" spans="2:20">
      <c r="B216" s="20"/>
      <c r="C216" s="280">
        <f t="shared" si="3"/>
        <v>200</v>
      </c>
      <c r="D216" s="157"/>
      <c r="E216" s="320" t="s">
        <v>1779</v>
      </c>
      <c r="F216" s="429"/>
      <c r="G216" s="429"/>
      <c r="H216" s="429"/>
      <c r="I216" s="429"/>
      <c r="J216" s="429"/>
      <c r="K216" s="429"/>
      <c r="L216" s="429"/>
      <c r="M216" s="425"/>
      <c r="N216" s="321" t="s">
        <v>1780</v>
      </c>
      <c r="O216" s="322" t="s">
        <v>1781</v>
      </c>
      <c r="P216" s="162" t="s">
        <v>1670</v>
      </c>
      <c r="Q216" s="326" t="s">
        <v>153</v>
      </c>
      <c r="R216" s="324"/>
      <c r="S216" s="442"/>
      <c r="T216" s="156"/>
    </row>
    <row r="217" spans="2:20" ht="40.5">
      <c r="B217" s="20"/>
      <c r="C217" s="280">
        <f t="shared" si="3"/>
        <v>201</v>
      </c>
      <c r="D217" s="157"/>
      <c r="E217" s="327" t="s">
        <v>1782</v>
      </c>
      <c r="F217" s="429"/>
      <c r="G217" s="429"/>
      <c r="H217" s="429"/>
      <c r="I217" s="429"/>
      <c r="J217" s="429"/>
      <c r="K217" s="429"/>
      <c r="L217" s="429"/>
      <c r="M217" s="425"/>
      <c r="N217" s="321" t="s">
        <v>1783</v>
      </c>
      <c r="O217" s="328" t="s">
        <v>1784</v>
      </c>
      <c r="P217" s="271" t="s">
        <v>246</v>
      </c>
      <c r="Q217" s="326" t="s">
        <v>153</v>
      </c>
      <c r="R217" s="324"/>
      <c r="S217" s="442"/>
      <c r="T217" s="156"/>
    </row>
    <row r="218" spans="2:20">
      <c r="B218" s="20"/>
      <c r="C218" s="280">
        <f t="shared" si="3"/>
        <v>202</v>
      </c>
      <c r="D218" s="157"/>
      <c r="E218" s="320" t="s">
        <v>1786</v>
      </c>
      <c r="F218" s="429"/>
      <c r="G218" s="429"/>
      <c r="H218" s="429"/>
      <c r="I218" s="429"/>
      <c r="J218" s="429"/>
      <c r="K218" s="429"/>
      <c r="L218" s="429"/>
      <c r="M218" s="425"/>
      <c r="N218" s="321" t="s">
        <v>1787</v>
      </c>
      <c r="O218" s="322" t="s">
        <v>1788</v>
      </c>
      <c r="P218" s="162" t="s">
        <v>1678</v>
      </c>
      <c r="Q218" s="323" t="s">
        <v>153</v>
      </c>
      <c r="R218" s="324"/>
      <c r="S218" s="442"/>
      <c r="T218" s="156"/>
    </row>
    <row r="219" spans="2:20" ht="27">
      <c r="B219" s="20"/>
      <c r="C219" s="280">
        <f t="shared" si="3"/>
        <v>203</v>
      </c>
      <c r="D219" s="157"/>
      <c r="E219" s="320" t="s">
        <v>1789</v>
      </c>
      <c r="F219" s="429"/>
      <c r="G219" s="429"/>
      <c r="H219" s="429"/>
      <c r="I219" s="429"/>
      <c r="J219" s="429"/>
      <c r="K219" s="429"/>
      <c r="L219" s="429"/>
      <c r="M219" s="425"/>
      <c r="N219" s="321" t="s">
        <v>1790</v>
      </c>
      <c r="O219" s="322" t="s">
        <v>1791</v>
      </c>
      <c r="P219" s="161" t="s">
        <v>1817</v>
      </c>
      <c r="Q219" s="323" t="s">
        <v>153</v>
      </c>
      <c r="R219" s="324"/>
      <c r="S219" s="442"/>
      <c r="T219" s="156"/>
    </row>
    <row r="220" spans="2:20">
      <c r="B220" s="20"/>
      <c r="C220" s="280">
        <f t="shared" si="3"/>
        <v>204</v>
      </c>
      <c r="D220" s="157"/>
      <c r="E220" s="320" t="s">
        <v>1792</v>
      </c>
      <c r="F220" s="429"/>
      <c r="G220" s="429"/>
      <c r="H220" s="429"/>
      <c r="I220" s="429"/>
      <c r="J220" s="429"/>
      <c r="K220" s="429"/>
      <c r="L220" s="429"/>
      <c r="M220" s="425"/>
      <c r="N220" s="321" t="s">
        <v>1793</v>
      </c>
      <c r="O220" s="322" t="s">
        <v>1773</v>
      </c>
      <c r="P220" s="162" t="s">
        <v>593</v>
      </c>
      <c r="Q220" s="323" t="s">
        <v>153</v>
      </c>
      <c r="R220" s="324"/>
      <c r="S220" s="442"/>
      <c r="T220" s="156"/>
    </row>
    <row r="221" spans="2:20">
      <c r="B221" s="20"/>
      <c r="C221" s="280">
        <f t="shared" si="3"/>
        <v>205</v>
      </c>
      <c r="D221" s="157"/>
      <c r="E221" s="320" t="s">
        <v>1795</v>
      </c>
      <c r="F221" s="429"/>
      <c r="G221" s="429"/>
      <c r="H221" s="429"/>
      <c r="I221" s="429"/>
      <c r="J221" s="429"/>
      <c r="K221" s="429"/>
      <c r="L221" s="429"/>
      <c r="M221" s="425"/>
      <c r="N221" s="321" t="s">
        <v>1796</v>
      </c>
      <c r="O221" s="322" t="s">
        <v>1773</v>
      </c>
      <c r="P221" s="162" t="s">
        <v>1814</v>
      </c>
      <c r="Q221" s="323" t="s">
        <v>153</v>
      </c>
      <c r="R221" s="324"/>
      <c r="S221" s="442"/>
      <c r="T221" s="156"/>
    </row>
    <row r="222" spans="2:20" ht="27">
      <c r="B222" s="20"/>
      <c r="C222" s="280">
        <f t="shared" si="3"/>
        <v>206</v>
      </c>
      <c r="D222" s="157"/>
      <c r="E222" s="320" t="s">
        <v>1798</v>
      </c>
      <c r="F222" s="429"/>
      <c r="G222" s="429"/>
      <c r="H222" s="429"/>
      <c r="I222" s="429"/>
      <c r="J222" s="429"/>
      <c r="K222" s="429"/>
      <c r="L222" s="429"/>
      <c r="M222" s="425"/>
      <c r="N222" s="321" t="s">
        <v>1799</v>
      </c>
      <c r="O222" s="322" t="s">
        <v>1800</v>
      </c>
      <c r="P222" s="271" t="s">
        <v>246</v>
      </c>
      <c r="Q222" s="323" t="s">
        <v>153</v>
      </c>
      <c r="R222" s="324"/>
      <c r="S222" s="442"/>
      <c r="T222" s="156"/>
    </row>
    <row r="223" spans="2:20">
      <c r="B223" s="20"/>
      <c r="C223" s="280">
        <f t="shared" si="3"/>
        <v>207</v>
      </c>
      <c r="D223" s="157"/>
      <c r="E223" s="320" t="s">
        <v>1801</v>
      </c>
      <c r="F223" s="429"/>
      <c r="G223" s="429"/>
      <c r="H223" s="429"/>
      <c r="I223" s="429"/>
      <c r="J223" s="429"/>
      <c r="K223" s="429"/>
      <c r="L223" s="429"/>
      <c r="M223" s="425"/>
      <c r="N223" s="321" t="s">
        <v>1802</v>
      </c>
      <c r="O223" s="322" t="s">
        <v>1803</v>
      </c>
      <c r="P223" s="159" t="s">
        <v>1817</v>
      </c>
      <c r="Q223" s="323" t="s">
        <v>153</v>
      </c>
      <c r="R223" s="324"/>
      <c r="S223" s="442"/>
      <c r="T223" s="156"/>
    </row>
    <row r="224" spans="2:20" ht="27">
      <c r="B224" s="20"/>
      <c r="C224" s="280">
        <f t="shared" si="3"/>
        <v>208</v>
      </c>
      <c r="D224" s="157"/>
      <c r="E224" s="320" t="s">
        <v>1804</v>
      </c>
      <c r="F224" s="429"/>
      <c r="G224" s="429"/>
      <c r="H224" s="429"/>
      <c r="I224" s="429"/>
      <c r="J224" s="429"/>
      <c r="K224" s="429"/>
      <c r="L224" s="429"/>
      <c r="M224" s="425"/>
      <c r="N224" s="321" t="s">
        <v>1805</v>
      </c>
      <c r="O224" s="322" t="s">
        <v>1803</v>
      </c>
      <c r="P224" s="159" t="s">
        <v>1817</v>
      </c>
      <c r="Q224" s="323" t="s">
        <v>153</v>
      </c>
      <c r="R224" s="324"/>
      <c r="S224" s="442"/>
      <c r="T224" s="156"/>
    </row>
    <row r="225" spans="2:20" ht="40.5">
      <c r="B225" s="20"/>
      <c r="C225" s="280">
        <f t="shared" si="3"/>
        <v>209</v>
      </c>
      <c r="D225" s="157"/>
      <c r="E225" s="320" t="s">
        <v>1804</v>
      </c>
      <c r="F225" s="429"/>
      <c r="G225" s="429"/>
      <c r="H225" s="429"/>
      <c r="I225" s="429"/>
      <c r="J225" s="429"/>
      <c r="K225" s="429"/>
      <c r="L225" s="429"/>
      <c r="M225" s="425"/>
      <c r="N225" s="321" t="s">
        <v>1806</v>
      </c>
      <c r="O225" s="322" t="s">
        <v>1807</v>
      </c>
      <c r="P225" s="161" t="s">
        <v>1817</v>
      </c>
      <c r="Q225" s="323" t="s">
        <v>153</v>
      </c>
      <c r="R225" s="324"/>
      <c r="S225" s="442"/>
      <c r="T225" s="156"/>
    </row>
    <row r="226" spans="2:20">
      <c r="B226" s="20"/>
      <c r="C226" s="280">
        <f t="shared" si="3"/>
        <v>210</v>
      </c>
      <c r="D226" s="158"/>
      <c r="E226" s="320" t="s">
        <v>1808</v>
      </c>
      <c r="F226" s="429"/>
      <c r="G226" s="429"/>
      <c r="H226" s="429"/>
      <c r="I226" s="429"/>
      <c r="J226" s="429"/>
      <c r="K226" s="429"/>
      <c r="L226" s="429"/>
      <c r="M226" s="425"/>
      <c r="N226" s="321" t="s">
        <v>1809</v>
      </c>
      <c r="O226" s="322" t="s">
        <v>1810</v>
      </c>
      <c r="P226" s="161" t="s">
        <v>1817</v>
      </c>
      <c r="Q226" s="323" t="s">
        <v>153</v>
      </c>
      <c r="R226" s="324"/>
      <c r="S226" s="442"/>
      <c r="T226" s="156"/>
    </row>
    <row r="227" spans="2:20">
      <c r="B227" s="20"/>
      <c r="C227" s="280">
        <f t="shared" si="3"/>
        <v>211</v>
      </c>
      <c r="D227" s="610" t="str">
        <f ca="1">"追加ユーザ情報("&amp;COUNTA(D$16:INDEX(D:D,ROW()-1))+1&amp;")"</f>
        <v>追加ユーザ情報(15)</v>
      </c>
      <c r="E227" s="611"/>
      <c r="F227" s="611"/>
      <c r="G227" s="611"/>
      <c r="H227" s="611"/>
      <c r="I227" s="611"/>
      <c r="J227" s="611"/>
      <c r="K227" s="611"/>
      <c r="L227" s="611"/>
      <c r="M227" s="612"/>
      <c r="N227" s="267" t="str">
        <f ca="1">"《繰り返し項目》("&amp;COUNTA(D$16:INDEX(D:D,ROW()-1))+1&amp;")"</f>
        <v>《繰り返し項目》(15)</v>
      </c>
      <c r="O227" s="289"/>
      <c r="P227" s="317" t="s">
        <v>187</v>
      </c>
      <c r="Q227" s="317" t="s">
        <v>153</v>
      </c>
      <c r="R227" s="318"/>
      <c r="S227" s="319"/>
      <c r="T227" s="156"/>
    </row>
    <row r="228" spans="2:20">
      <c r="B228" s="20"/>
      <c r="C228" s="280">
        <f t="shared" si="3"/>
        <v>212</v>
      </c>
      <c r="D228" s="157"/>
      <c r="E228" s="320" t="s">
        <v>1771</v>
      </c>
      <c r="F228" s="429"/>
      <c r="G228" s="429"/>
      <c r="H228" s="429"/>
      <c r="I228" s="429"/>
      <c r="J228" s="429"/>
      <c r="K228" s="429"/>
      <c r="L228" s="429"/>
      <c r="M228" s="425"/>
      <c r="N228" s="321" t="s">
        <v>1772</v>
      </c>
      <c r="O228" s="322" t="s">
        <v>1773</v>
      </c>
      <c r="P228" s="162" t="s">
        <v>1679</v>
      </c>
      <c r="Q228" s="323" t="s">
        <v>153</v>
      </c>
      <c r="R228" s="324"/>
      <c r="S228" s="325"/>
      <c r="T228" s="156"/>
    </row>
    <row r="229" spans="2:20">
      <c r="B229" s="20"/>
      <c r="C229" s="280">
        <f t="shared" si="3"/>
        <v>213</v>
      </c>
      <c r="D229" s="157"/>
      <c r="E229" s="320" t="s">
        <v>1774</v>
      </c>
      <c r="F229" s="429"/>
      <c r="G229" s="429"/>
      <c r="H229" s="429"/>
      <c r="I229" s="429"/>
      <c r="J229" s="429"/>
      <c r="K229" s="429"/>
      <c r="L229" s="429"/>
      <c r="M229" s="425"/>
      <c r="N229" s="321" t="s">
        <v>1775</v>
      </c>
      <c r="O229" s="322" t="s">
        <v>1773</v>
      </c>
      <c r="P229" s="271" t="s">
        <v>1811</v>
      </c>
      <c r="Q229" s="323" t="s">
        <v>153</v>
      </c>
      <c r="R229" s="324"/>
      <c r="S229" s="329"/>
      <c r="T229" s="156"/>
    </row>
    <row r="230" spans="2:20">
      <c r="B230" s="20"/>
      <c r="C230" s="280">
        <f t="shared" si="3"/>
        <v>214</v>
      </c>
      <c r="D230" s="157"/>
      <c r="E230" s="320" t="s">
        <v>1777</v>
      </c>
      <c r="F230" s="429"/>
      <c r="G230" s="429"/>
      <c r="H230" s="429"/>
      <c r="I230" s="429"/>
      <c r="J230" s="429"/>
      <c r="K230" s="429"/>
      <c r="L230" s="429"/>
      <c r="M230" s="425"/>
      <c r="N230" s="321" t="s">
        <v>1778</v>
      </c>
      <c r="O230" s="322" t="s">
        <v>1773</v>
      </c>
      <c r="P230" s="162" t="s">
        <v>1837</v>
      </c>
      <c r="Q230" s="323" t="s">
        <v>153</v>
      </c>
      <c r="R230" s="324"/>
      <c r="S230" s="442"/>
      <c r="T230" s="156"/>
    </row>
    <row r="231" spans="2:20">
      <c r="B231" s="20"/>
      <c r="C231" s="280">
        <f t="shared" ref="C231:C294" si="4">ROW()-16</f>
        <v>215</v>
      </c>
      <c r="D231" s="157"/>
      <c r="E231" s="320" t="s">
        <v>1779</v>
      </c>
      <c r="F231" s="429"/>
      <c r="G231" s="429"/>
      <c r="H231" s="429"/>
      <c r="I231" s="429"/>
      <c r="J231" s="429"/>
      <c r="K231" s="429"/>
      <c r="L231" s="429"/>
      <c r="M231" s="425"/>
      <c r="N231" s="321" t="s">
        <v>1780</v>
      </c>
      <c r="O231" s="322" t="s">
        <v>1781</v>
      </c>
      <c r="P231" s="162" t="s">
        <v>1680</v>
      </c>
      <c r="Q231" s="326" t="s">
        <v>153</v>
      </c>
      <c r="R231" s="324"/>
      <c r="S231" s="442"/>
      <c r="T231" s="156"/>
    </row>
    <row r="232" spans="2:20" ht="40.5">
      <c r="B232" s="20"/>
      <c r="C232" s="280">
        <f t="shared" si="4"/>
        <v>216</v>
      </c>
      <c r="D232" s="157"/>
      <c r="E232" s="327" t="s">
        <v>1782</v>
      </c>
      <c r="F232" s="429"/>
      <c r="G232" s="429"/>
      <c r="H232" s="429"/>
      <c r="I232" s="429"/>
      <c r="J232" s="429"/>
      <c r="K232" s="429"/>
      <c r="L232" s="429"/>
      <c r="M232" s="425"/>
      <c r="N232" s="321" t="s">
        <v>1783</v>
      </c>
      <c r="O232" s="328" t="s">
        <v>1784</v>
      </c>
      <c r="P232" s="271" t="s">
        <v>246</v>
      </c>
      <c r="Q232" s="326" t="s">
        <v>153</v>
      </c>
      <c r="R232" s="324"/>
      <c r="S232" s="442"/>
      <c r="T232" s="156"/>
    </row>
    <row r="233" spans="2:20">
      <c r="B233" s="20"/>
      <c r="C233" s="280">
        <f t="shared" si="4"/>
        <v>217</v>
      </c>
      <c r="D233" s="157"/>
      <c r="E233" s="320" t="s">
        <v>1786</v>
      </c>
      <c r="F233" s="429"/>
      <c r="G233" s="429"/>
      <c r="H233" s="429"/>
      <c r="I233" s="429"/>
      <c r="J233" s="429"/>
      <c r="K233" s="429"/>
      <c r="L233" s="429"/>
      <c r="M233" s="425"/>
      <c r="N233" s="321" t="s">
        <v>1787</v>
      </c>
      <c r="O233" s="322" t="s">
        <v>1788</v>
      </c>
      <c r="P233" s="162" t="s">
        <v>1680</v>
      </c>
      <c r="Q233" s="323" t="s">
        <v>153</v>
      </c>
      <c r="R233" s="324"/>
      <c r="S233" s="442"/>
      <c r="T233" s="156"/>
    </row>
    <row r="234" spans="2:20" ht="27">
      <c r="B234" s="20"/>
      <c r="C234" s="280">
        <f t="shared" si="4"/>
        <v>218</v>
      </c>
      <c r="D234" s="157"/>
      <c r="E234" s="320" t="s">
        <v>1789</v>
      </c>
      <c r="F234" s="429"/>
      <c r="G234" s="429"/>
      <c r="H234" s="429"/>
      <c r="I234" s="429"/>
      <c r="J234" s="429"/>
      <c r="K234" s="429"/>
      <c r="L234" s="429"/>
      <c r="M234" s="425"/>
      <c r="N234" s="321" t="s">
        <v>1790</v>
      </c>
      <c r="O234" s="322" t="s">
        <v>1791</v>
      </c>
      <c r="P234" s="161" t="s">
        <v>1817</v>
      </c>
      <c r="Q234" s="323" t="s">
        <v>153</v>
      </c>
      <c r="R234" s="324"/>
      <c r="S234" s="442"/>
      <c r="T234" s="156"/>
    </row>
    <row r="235" spans="2:20">
      <c r="B235" s="20"/>
      <c r="C235" s="280">
        <f t="shared" si="4"/>
        <v>219</v>
      </c>
      <c r="D235" s="157"/>
      <c r="E235" s="320" t="s">
        <v>1792</v>
      </c>
      <c r="F235" s="429"/>
      <c r="G235" s="429"/>
      <c r="H235" s="429"/>
      <c r="I235" s="429"/>
      <c r="J235" s="429"/>
      <c r="K235" s="429"/>
      <c r="L235" s="429"/>
      <c r="M235" s="425"/>
      <c r="N235" s="321" t="s">
        <v>1793</v>
      </c>
      <c r="O235" s="322" t="s">
        <v>1773</v>
      </c>
      <c r="P235" s="162" t="s">
        <v>593</v>
      </c>
      <c r="Q235" s="323" t="s">
        <v>153</v>
      </c>
      <c r="R235" s="324"/>
      <c r="S235" s="442"/>
      <c r="T235" s="156"/>
    </row>
    <row r="236" spans="2:20">
      <c r="B236" s="20"/>
      <c r="C236" s="280">
        <f t="shared" si="4"/>
        <v>220</v>
      </c>
      <c r="D236" s="157"/>
      <c r="E236" s="320" t="s">
        <v>1795</v>
      </c>
      <c r="F236" s="429"/>
      <c r="G236" s="429"/>
      <c r="H236" s="429"/>
      <c r="I236" s="429"/>
      <c r="J236" s="429"/>
      <c r="K236" s="429"/>
      <c r="L236" s="429"/>
      <c r="M236" s="425"/>
      <c r="N236" s="321" t="s">
        <v>1796</v>
      </c>
      <c r="O236" s="322" t="s">
        <v>1773</v>
      </c>
      <c r="P236" s="162" t="s">
        <v>1814</v>
      </c>
      <c r="Q236" s="323" t="s">
        <v>153</v>
      </c>
      <c r="R236" s="324"/>
      <c r="S236" s="442"/>
      <c r="T236" s="156"/>
    </row>
    <row r="237" spans="2:20" ht="27">
      <c r="B237" s="20"/>
      <c r="C237" s="280">
        <f t="shared" si="4"/>
        <v>221</v>
      </c>
      <c r="D237" s="157"/>
      <c r="E237" s="320" t="s">
        <v>1798</v>
      </c>
      <c r="F237" s="429"/>
      <c r="G237" s="429"/>
      <c r="H237" s="429"/>
      <c r="I237" s="429"/>
      <c r="J237" s="429"/>
      <c r="K237" s="429"/>
      <c r="L237" s="429"/>
      <c r="M237" s="425"/>
      <c r="N237" s="321" t="s">
        <v>1799</v>
      </c>
      <c r="O237" s="322" t="s">
        <v>1800</v>
      </c>
      <c r="P237" s="271" t="s">
        <v>246</v>
      </c>
      <c r="Q237" s="323" t="s">
        <v>153</v>
      </c>
      <c r="R237" s="324"/>
      <c r="S237" s="442"/>
      <c r="T237" s="156"/>
    </row>
    <row r="238" spans="2:20">
      <c r="B238" s="20"/>
      <c r="C238" s="280">
        <f t="shared" si="4"/>
        <v>222</v>
      </c>
      <c r="D238" s="157"/>
      <c r="E238" s="320" t="s">
        <v>1801</v>
      </c>
      <c r="F238" s="429"/>
      <c r="G238" s="429"/>
      <c r="H238" s="429"/>
      <c r="I238" s="429"/>
      <c r="J238" s="429"/>
      <c r="K238" s="429"/>
      <c r="L238" s="429"/>
      <c r="M238" s="425"/>
      <c r="N238" s="321" t="s">
        <v>1802</v>
      </c>
      <c r="O238" s="322" t="s">
        <v>1803</v>
      </c>
      <c r="P238" s="159" t="s">
        <v>1817</v>
      </c>
      <c r="Q238" s="323" t="s">
        <v>153</v>
      </c>
      <c r="R238" s="324"/>
      <c r="S238" s="442"/>
      <c r="T238" s="156"/>
    </row>
    <row r="239" spans="2:20" ht="27">
      <c r="B239" s="20"/>
      <c r="C239" s="280">
        <f t="shared" si="4"/>
        <v>223</v>
      </c>
      <c r="D239" s="157"/>
      <c r="E239" s="320" t="s">
        <v>1804</v>
      </c>
      <c r="F239" s="429"/>
      <c r="G239" s="429"/>
      <c r="H239" s="429"/>
      <c r="I239" s="429"/>
      <c r="J239" s="429"/>
      <c r="K239" s="429"/>
      <c r="L239" s="429"/>
      <c r="M239" s="425"/>
      <c r="N239" s="321" t="s">
        <v>1805</v>
      </c>
      <c r="O239" s="322" t="s">
        <v>1803</v>
      </c>
      <c r="P239" s="159" t="s">
        <v>1817</v>
      </c>
      <c r="Q239" s="323" t="s">
        <v>153</v>
      </c>
      <c r="R239" s="324"/>
      <c r="S239" s="442"/>
      <c r="T239" s="156"/>
    </row>
    <row r="240" spans="2:20" ht="40.5">
      <c r="B240" s="20"/>
      <c r="C240" s="280">
        <f t="shared" si="4"/>
        <v>224</v>
      </c>
      <c r="D240" s="157"/>
      <c r="E240" s="320" t="s">
        <v>1804</v>
      </c>
      <c r="F240" s="429"/>
      <c r="G240" s="429"/>
      <c r="H240" s="429"/>
      <c r="I240" s="429"/>
      <c r="J240" s="429"/>
      <c r="K240" s="429"/>
      <c r="L240" s="429"/>
      <c r="M240" s="425"/>
      <c r="N240" s="321" t="s">
        <v>1806</v>
      </c>
      <c r="O240" s="322" t="s">
        <v>1807</v>
      </c>
      <c r="P240" s="161" t="s">
        <v>1817</v>
      </c>
      <c r="Q240" s="323" t="s">
        <v>153</v>
      </c>
      <c r="R240" s="324"/>
      <c r="S240" s="442"/>
      <c r="T240" s="156"/>
    </row>
    <row r="241" spans="2:20">
      <c r="B241" s="20"/>
      <c r="C241" s="280">
        <f t="shared" si="4"/>
        <v>225</v>
      </c>
      <c r="D241" s="158"/>
      <c r="E241" s="320" t="s">
        <v>1808</v>
      </c>
      <c r="F241" s="429"/>
      <c r="G241" s="429"/>
      <c r="H241" s="429"/>
      <c r="I241" s="429"/>
      <c r="J241" s="429"/>
      <c r="K241" s="429"/>
      <c r="L241" s="429"/>
      <c r="M241" s="425"/>
      <c r="N241" s="321" t="s">
        <v>1809</v>
      </c>
      <c r="O241" s="322" t="s">
        <v>1810</v>
      </c>
      <c r="P241" s="161" t="s">
        <v>1817</v>
      </c>
      <c r="Q241" s="323" t="s">
        <v>153</v>
      </c>
      <c r="R241" s="324"/>
      <c r="S241" s="442"/>
      <c r="T241" s="156"/>
    </row>
    <row r="242" spans="2:20">
      <c r="B242" s="20"/>
      <c r="C242" s="280">
        <f t="shared" si="4"/>
        <v>226</v>
      </c>
      <c r="D242" s="610" t="str">
        <f ca="1">"追加ユーザ情報("&amp;COUNTA(D$16:INDEX(D:D,ROW()-1))+1&amp;")"</f>
        <v>追加ユーザ情報(16)</v>
      </c>
      <c r="E242" s="611"/>
      <c r="F242" s="611"/>
      <c r="G242" s="611"/>
      <c r="H242" s="611"/>
      <c r="I242" s="611"/>
      <c r="J242" s="611"/>
      <c r="K242" s="611"/>
      <c r="L242" s="611"/>
      <c r="M242" s="612"/>
      <c r="N242" s="267" t="str">
        <f ca="1">"《繰り返し項目》("&amp;COUNTA(D$16:INDEX(D:D,ROW()-1))+1&amp;")"</f>
        <v>《繰り返し項目》(16)</v>
      </c>
      <c r="O242" s="289"/>
      <c r="P242" s="317" t="s">
        <v>187</v>
      </c>
      <c r="Q242" s="317" t="s">
        <v>153</v>
      </c>
      <c r="R242" s="318"/>
      <c r="S242" s="319"/>
      <c r="T242" s="156"/>
    </row>
    <row r="243" spans="2:20">
      <c r="B243" s="20"/>
      <c r="C243" s="280">
        <f t="shared" si="4"/>
        <v>227</v>
      </c>
      <c r="D243" s="157"/>
      <c r="E243" s="320" t="s">
        <v>1771</v>
      </c>
      <c r="F243" s="429"/>
      <c r="G243" s="429"/>
      <c r="H243" s="429"/>
      <c r="I243" s="429"/>
      <c r="J243" s="429"/>
      <c r="K243" s="429"/>
      <c r="L243" s="429"/>
      <c r="M243" s="425"/>
      <c r="N243" s="321" t="s">
        <v>1772</v>
      </c>
      <c r="O243" s="322" t="s">
        <v>1773</v>
      </c>
      <c r="P243" s="162" t="s">
        <v>1681</v>
      </c>
      <c r="Q243" s="323" t="s">
        <v>153</v>
      </c>
      <c r="R243" s="324"/>
      <c r="S243" s="325"/>
      <c r="T243" s="156"/>
    </row>
    <row r="244" spans="2:20">
      <c r="B244" s="20"/>
      <c r="C244" s="280">
        <f t="shared" si="4"/>
        <v>228</v>
      </c>
      <c r="D244" s="157"/>
      <c r="E244" s="320" t="s">
        <v>1774</v>
      </c>
      <c r="F244" s="429"/>
      <c r="G244" s="429"/>
      <c r="H244" s="429"/>
      <c r="I244" s="429"/>
      <c r="J244" s="429"/>
      <c r="K244" s="429"/>
      <c r="L244" s="429"/>
      <c r="M244" s="425"/>
      <c r="N244" s="321" t="s">
        <v>1775</v>
      </c>
      <c r="O244" s="322" t="s">
        <v>1773</v>
      </c>
      <c r="P244" s="271" t="s">
        <v>1811</v>
      </c>
      <c r="Q244" s="323" t="s">
        <v>153</v>
      </c>
      <c r="R244" s="324"/>
      <c r="S244" s="329"/>
      <c r="T244" s="156"/>
    </row>
    <row r="245" spans="2:20" ht="27">
      <c r="B245" s="20"/>
      <c r="C245" s="280">
        <f t="shared" si="4"/>
        <v>229</v>
      </c>
      <c r="D245" s="157"/>
      <c r="E245" s="320" t="s">
        <v>1777</v>
      </c>
      <c r="F245" s="429"/>
      <c r="G245" s="429"/>
      <c r="H245" s="429"/>
      <c r="I245" s="429"/>
      <c r="J245" s="429"/>
      <c r="K245" s="429"/>
      <c r="L245" s="429"/>
      <c r="M245" s="425"/>
      <c r="N245" s="321" t="s">
        <v>1778</v>
      </c>
      <c r="O245" s="322" t="s">
        <v>1773</v>
      </c>
      <c r="P245" s="162" t="s">
        <v>1838</v>
      </c>
      <c r="Q245" s="323" t="s">
        <v>153</v>
      </c>
      <c r="R245" s="324"/>
      <c r="S245" s="442"/>
      <c r="T245" s="156"/>
    </row>
    <row r="246" spans="2:20">
      <c r="B246" s="20"/>
      <c r="C246" s="280">
        <f t="shared" si="4"/>
        <v>230</v>
      </c>
      <c r="D246" s="157"/>
      <c r="E246" s="320" t="s">
        <v>1779</v>
      </c>
      <c r="F246" s="429"/>
      <c r="G246" s="429"/>
      <c r="H246" s="429"/>
      <c r="I246" s="429"/>
      <c r="J246" s="429"/>
      <c r="K246" s="429"/>
      <c r="L246" s="429"/>
      <c r="M246" s="425"/>
      <c r="N246" s="321" t="s">
        <v>1780</v>
      </c>
      <c r="O246" s="322" t="s">
        <v>1781</v>
      </c>
      <c r="P246" s="162" t="s">
        <v>1682</v>
      </c>
      <c r="Q246" s="326" t="s">
        <v>153</v>
      </c>
      <c r="R246" s="324"/>
      <c r="S246" s="442"/>
      <c r="T246" s="156"/>
    </row>
    <row r="247" spans="2:20" ht="40.5">
      <c r="B247" s="20"/>
      <c r="C247" s="280">
        <f t="shared" si="4"/>
        <v>231</v>
      </c>
      <c r="D247" s="157"/>
      <c r="E247" s="327" t="s">
        <v>1782</v>
      </c>
      <c r="F247" s="429"/>
      <c r="G247" s="429"/>
      <c r="H247" s="429"/>
      <c r="I247" s="429"/>
      <c r="J247" s="429"/>
      <c r="K247" s="429"/>
      <c r="L247" s="429"/>
      <c r="M247" s="425"/>
      <c r="N247" s="321" t="s">
        <v>1783</v>
      </c>
      <c r="O247" s="328" t="s">
        <v>1784</v>
      </c>
      <c r="P247" s="271" t="s">
        <v>246</v>
      </c>
      <c r="Q247" s="326" t="s">
        <v>153</v>
      </c>
      <c r="R247" s="324"/>
      <c r="S247" s="442"/>
      <c r="T247" s="156"/>
    </row>
    <row r="248" spans="2:20">
      <c r="B248" s="20"/>
      <c r="C248" s="280">
        <f t="shared" si="4"/>
        <v>232</v>
      </c>
      <c r="D248" s="157"/>
      <c r="E248" s="320" t="s">
        <v>1786</v>
      </c>
      <c r="F248" s="429"/>
      <c r="G248" s="429"/>
      <c r="H248" s="429"/>
      <c r="I248" s="429"/>
      <c r="J248" s="429"/>
      <c r="K248" s="429"/>
      <c r="L248" s="429"/>
      <c r="M248" s="425"/>
      <c r="N248" s="321" t="s">
        <v>1787</v>
      </c>
      <c r="O248" s="322" t="s">
        <v>1788</v>
      </c>
      <c r="P248" s="162" t="s">
        <v>1682</v>
      </c>
      <c r="Q248" s="323" t="s">
        <v>153</v>
      </c>
      <c r="R248" s="324"/>
      <c r="S248" s="442"/>
      <c r="T248" s="156"/>
    </row>
    <row r="249" spans="2:20" ht="27">
      <c r="B249" s="20"/>
      <c r="C249" s="280">
        <f t="shared" si="4"/>
        <v>233</v>
      </c>
      <c r="D249" s="157"/>
      <c r="E249" s="320" t="s">
        <v>1789</v>
      </c>
      <c r="F249" s="429"/>
      <c r="G249" s="429"/>
      <c r="H249" s="429"/>
      <c r="I249" s="429"/>
      <c r="J249" s="429"/>
      <c r="K249" s="429"/>
      <c r="L249" s="429"/>
      <c r="M249" s="425"/>
      <c r="N249" s="321" t="s">
        <v>1790</v>
      </c>
      <c r="O249" s="322" t="s">
        <v>1791</v>
      </c>
      <c r="P249" s="161" t="s">
        <v>1817</v>
      </c>
      <c r="Q249" s="323" t="s">
        <v>153</v>
      </c>
      <c r="R249" s="324"/>
      <c r="S249" s="442"/>
      <c r="T249" s="156"/>
    </row>
    <row r="250" spans="2:20">
      <c r="B250" s="20"/>
      <c r="C250" s="280">
        <f t="shared" si="4"/>
        <v>234</v>
      </c>
      <c r="D250" s="157"/>
      <c r="E250" s="320" t="s">
        <v>1792</v>
      </c>
      <c r="F250" s="429"/>
      <c r="G250" s="429"/>
      <c r="H250" s="429"/>
      <c r="I250" s="429"/>
      <c r="J250" s="429"/>
      <c r="K250" s="429"/>
      <c r="L250" s="429"/>
      <c r="M250" s="425"/>
      <c r="N250" s="321" t="s">
        <v>1793</v>
      </c>
      <c r="O250" s="322" t="s">
        <v>1773</v>
      </c>
      <c r="P250" s="162" t="s">
        <v>1839</v>
      </c>
      <c r="Q250" s="323" t="s">
        <v>153</v>
      </c>
      <c r="R250" s="324"/>
      <c r="S250" s="442"/>
      <c r="T250" s="156"/>
    </row>
    <row r="251" spans="2:20">
      <c r="B251" s="20"/>
      <c r="C251" s="280">
        <f t="shared" si="4"/>
        <v>235</v>
      </c>
      <c r="D251" s="157"/>
      <c r="E251" s="320" t="s">
        <v>1795</v>
      </c>
      <c r="F251" s="429"/>
      <c r="G251" s="429"/>
      <c r="H251" s="429"/>
      <c r="I251" s="429"/>
      <c r="J251" s="429"/>
      <c r="K251" s="429"/>
      <c r="L251" s="429"/>
      <c r="M251" s="425"/>
      <c r="N251" s="321" t="s">
        <v>1796</v>
      </c>
      <c r="O251" s="322" t="s">
        <v>1773</v>
      </c>
      <c r="P251" s="162" t="s">
        <v>1814</v>
      </c>
      <c r="Q251" s="323" t="s">
        <v>153</v>
      </c>
      <c r="R251" s="324"/>
      <c r="S251" s="442"/>
      <c r="T251" s="156"/>
    </row>
    <row r="252" spans="2:20" ht="27">
      <c r="B252" s="20"/>
      <c r="C252" s="280">
        <f t="shared" si="4"/>
        <v>236</v>
      </c>
      <c r="D252" s="157"/>
      <c r="E252" s="320" t="s">
        <v>1798</v>
      </c>
      <c r="F252" s="429"/>
      <c r="G252" s="429"/>
      <c r="H252" s="429"/>
      <c r="I252" s="429"/>
      <c r="J252" s="429"/>
      <c r="K252" s="429"/>
      <c r="L252" s="429"/>
      <c r="M252" s="425"/>
      <c r="N252" s="321" t="s">
        <v>1799</v>
      </c>
      <c r="O252" s="322" t="s">
        <v>1800</v>
      </c>
      <c r="P252" s="271" t="s">
        <v>246</v>
      </c>
      <c r="Q252" s="323" t="s">
        <v>153</v>
      </c>
      <c r="R252" s="324"/>
      <c r="S252" s="442"/>
      <c r="T252" s="156"/>
    </row>
    <row r="253" spans="2:20">
      <c r="B253" s="20"/>
      <c r="C253" s="280">
        <f t="shared" si="4"/>
        <v>237</v>
      </c>
      <c r="D253" s="157"/>
      <c r="E253" s="320" t="s">
        <v>1801</v>
      </c>
      <c r="F253" s="429"/>
      <c r="G253" s="429"/>
      <c r="H253" s="429"/>
      <c r="I253" s="429"/>
      <c r="J253" s="429"/>
      <c r="K253" s="429"/>
      <c r="L253" s="429"/>
      <c r="M253" s="425"/>
      <c r="N253" s="321" t="s">
        <v>1802</v>
      </c>
      <c r="O253" s="322" t="s">
        <v>1803</v>
      </c>
      <c r="P253" s="159" t="s">
        <v>1817</v>
      </c>
      <c r="Q253" s="323" t="s">
        <v>153</v>
      </c>
      <c r="R253" s="324"/>
      <c r="S253" s="442"/>
      <c r="T253" s="156"/>
    </row>
    <row r="254" spans="2:20" ht="27">
      <c r="B254" s="20"/>
      <c r="C254" s="280">
        <f t="shared" si="4"/>
        <v>238</v>
      </c>
      <c r="D254" s="157"/>
      <c r="E254" s="320" t="s">
        <v>1804</v>
      </c>
      <c r="F254" s="429"/>
      <c r="G254" s="429"/>
      <c r="H254" s="429"/>
      <c r="I254" s="429"/>
      <c r="J254" s="429"/>
      <c r="K254" s="429"/>
      <c r="L254" s="429"/>
      <c r="M254" s="425"/>
      <c r="N254" s="321" t="s">
        <v>1805</v>
      </c>
      <c r="O254" s="322" t="s">
        <v>1803</v>
      </c>
      <c r="P254" s="159" t="s">
        <v>1817</v>
      </c>
      <c r="Q254" s="323" t="s">
        <v>153</v>
      </c>
      <c r="R254" s="324"/>
      <c r="S254" s="442"/>
      <c r="T254" s="156"/>
    </row>
    <row r="255" spans="2:20" ht="40.5">
      <c r="B255" s="20"/>
      <c r="C255" s="280">
        <f t="shared" si="4"/>
        <v>239</v>
      </c>
      <c r="D255" s="157"/>
      <c r="E255" s="320" t="s">
        <v>1804</v>
      </c>
      <c r="F255" s="429"/>
      <c r="G255" s="429"/>
      <c r="H255" s="429"/>
      <c r="I255" s="429"/>
      <c r="J255" s="429"/>
      <c r="K255" s="429"/>
      <c r="L255" s="429"/>
      <c r="M255" s="425"/>
      <c r="N255" s="321" t="s">
        <v>1806</v>
      </c>
      <c r="O255" s="322" t="s">
        <v>1807</v>
      </c>
      <c r="P255" s="161" t="s">
        <v>1817</v>
      </c>
      <c r="Q255" s="323" t="s">
        <v>153</v>
      </c>
      <c r="R255" s="324"/>
      <c r="S255" s="442"/>
      <c r="T255" s="156"/>
    </row>
    <row r="256" spans="2:20">
      <c r="B256" s="20"/>
      <c r="C256" s="280">
        <f t="shared" si="4"/>
        <v>240</v>
      </c>
      <c r="D256" s="158"/>
      <c r="E256" s="320" t="s">
        <v>1808</v>
      </c>
      <c r="F256" s="429"/>
      <c r="G256" s="429"/>
      <c r="H256" s="429"/>
      <c r="I256" s="429"/>
      <c r="J256" s="429"/>
      <c r="K256" s="429"/>
      <c r="L256" s="429"/>
      <c r="M256" s="425"/>
      <c r="N256" s="321" t="s">
        <v>1809</v>
      </c>
      <c r="O256" s="322" t="s">
        <v>1810</v>
      </c>
      <c r="P256" s="161" t="s">
        <v>1817</v>
      </c>
      <c r="Q256" s="323" t="s">
        <v>153</v>
      </c>
      <c r="R256" s="324"/>
      <c r="S256" s="442"/>
      <c r="T256" s="156"/>
    </row>
    <row r="257" spans="2:20">
      <c r="B257" s="20"/>
      <c r="C257" s="280">
        <f t="shared" si="4"/>
        <v>241</v>
      </c>
      <c r="D257" s="610" t="str">
        <f ca="1">"追加ユーザ情報("&amp;COUNTA(D$16:INDEX(D:D,ROW()-1))+1&amp;")"</f>
        <v>追加ユーザ情報(17)</v>
      </c>
      <c r="E257" s="611"/>
      <c r="F257" s="611"/>
      <c r="G257" s="611"/>
      <c r="H257" s="611"/>
      <c r="I257" s="611"/>
      <c r="J257" s="611"/>
      <c r="K257" s="611"/>
      <c r="L257" s="611"/>
      <c r="M257" s="612"/>
      <c r="N257" s="267" t="str">
        <f ca="1">"《繰り返し項目》("&amp;COUNTA(D$16:INDEX(D:D,ROW()-1))+1&amp;")"</f>
        <v>《繰り返し項目》(17)</v>
      </c>
      <c r="O257" s="289"/>
      <c r="P257" s="317" t="s">
        <v>187</v>
      </c>
      <c r="Q257" s="317" t="s">
        <v>153</v>
      </c>
      <c r="R257" s="318"/>
      <c r="S257" s="319"/>
      <c r="T257" s="156"/>
    </row>
    <row r="258" spans="2:20">
      <c r="B258" s="20"/>
      <c r="C258" s="280">
        <f t="shared" si="4"/>
        <v>242</v>
      </c>
      <c r="D258" s="157"/>
      <c r="E258" s="320" t="s">
        <v>1771</v>
      </c>
      <c r="F258" s="429"/>
      <c r="G258" s="429"/>
      <c r="H258" s="429"/>
      <c r="I258" s="429"/>
      <c r="J258" s="429"/>
      <c r="K258" s="429"/>
      <c r="L258" s="429"/>
      <c r="M258" s="425"/>
      <c r="N258" s="321" t="s">
        <v>1772</v>
      </c>
      <c r="O258" s="322" t="s">
        <v>1773</v>
      </c>
      <c r="P258" s="162" t="s">
        <v>1683</v>
      </c>
      <c r="Q258" s="323" t="s">
        <v>153</v>
      </c>
      <c r="R258" s="324"/>
      <c r="S258" s="325"/>
      <c r="T258" s="156"/>
    </row>
    <row r="259" spans="2:20">
      <c r="B259" s="20"/>
      <c r="C259" s="280">
        <f t="shared" si="4"/>
        <v>243</v>
      </c>
      <c r="D259" s="157"/>
      <c r="E259" s="320" t="s">
        <v>1774</v>
      </c>
      <c r="F259" s="429"/>
      <c r="G259" s="429"/>
      <c r="H259" s="429"/>
      <c r="I259" s="429"/>
      <c r="J259" s="429"/>
      <c r="K259" s="429"/>
      <c r="L259" s="429"/>
      <c r="M259" s="425"/>
      <c r="N259" s="321" t="s">
        <v>1775</v>
      </c>
      <c r="O259" s="322" t="s">
        <v>1773</v>
      </c>
      <c r="P259" s="271" t="s">
        <v>1811</v>
      </c>
      <c r="Q259" s="323" t="s">
        <v>153</v>
      </c>
      <c r="R259" s="324"/>
      <c r="S259" s="329"/>
      <c r="T259" s="156"/>
    </row>
    <row r="260" spans="2:20">
      <c r="B260" s="20"/>
      <c r="C260" s="280">
        <f t="shared" si="4"/>
        <v>244</v>
      </c>
      <c r="D260" s="157"/>
      <c r="E260" s="320" t="s">
        <v>1777</v>
      </c>
      <c r="F260" s="429"/>
      <c r="G260" s="429"/>
      <c r="H260" s="429"/>
      <c r="I260" s="429"/>
      <c r="J260" s="429"/>
      <c r="K260" s="429"/>
      <c r="L260" s="429"/>
      <c r="M260" s="425"/>
      <c r="N260" s="321" t="s">
        <v>1778</v>
      </c>
      <c r="O260" s="322" t="s">
        <v>1773</v>
      </c>
      <c r="P260" s="162" t="s">
        <v>1840</v>
      </c>
      <c r="Q260" s="323" t="s">
        <v>153</v>
      </c>
      <c r="R260" s="324"/>
      <c r="S260" s="442"/>
      <c r="T260" s="156"/>
    </row>
    <row r="261" spans="2:20">
      <c r="B261" s="20"/>
      <c r="C261" s="280">
        <f t="shared" si="4"/>
        <v>245</v>
      </c>
      <c r="D261" s="157"/>
      <c r="E261" s="320" t="s">
        <v>1779</v>
      </c>
      <c r="F261" s="429"/>
      <c r="G261" s="429"/>
      <c r="H261" s="429"/>
      <c r="I261" s="429"/>
      <c r="J261" s="429"/>
      <c r="K261" s="429"/>
      <c r="L261" s="429"/>
      <c r="M261" s="425"/>
      <c r="N261" s="321" t="s">
        <v>1780</v>
      </c>
      <c r="O261" s="322" t="s">
        <v>1781</v>
      </c>
      <c r="P261" s="162" t="s">
        <v>1674</v>
      </c>
      <c r="Q261" s="326" t="s">
        <v>153</v>
      </c>
      <c r="R261" s="324"/>
      <c r="S261" s="442"/>
      <c r="T261" s="156"/>
    </row>
    <row r="262" spans="2:20" ht="40.5">
      <c r="B262" s="20"/>
      <c r="C262" s="280">
        <f t="shared" si="4"/>
        <v>246</v>
      </c>
      <c r="D262" s="157"/>
      <c r="E262" s="327" t="s">
        <v>1782</v>
      </c>
      <c r="F262" s="429"/>
      <c r="G262" s="429"/>
      <c r="H262" s="429"/>
      <c r="I262" s="429"/>
      <c r="J262" s="429"/>
      <c r="K262" s="429"/>
      <c r="L262" s="429"/>
      <c r="M262" s="425"/>
      <c r="N262" s="321" t="s">
        <v>1783</v>
      </c>
      <c r="O262" s="328" t="s">
        <v>1784</v>
      </c>
      <c r="P262" s="271" t="s">
        <v>246</v>
      </c>
      <c r="Q262" s="326" t="s">
        <v>153</v>
      </c>
      <c r="R262" s="324"/>
      <c r="S262" s="442"/>
      <c r="T262" s="156"/>
    </row>
    <row r="263" spans="2:20">
      <c r="B263" s="20"/>
      <c r="C263" s="280">
        <f t="shared" si="4"/>
        <v>247</v>
      </c>
      <c r="D263" s="157"/>
      <c r="E263" s="320" t="s">
        <v>1786</v>
      </c>
      <c r="F263" s="429"/>
      <c r="G263" s="429"/>
      <c r="H263" s="429"/>
      <c r="I263" s="429"/>
      <c r="J263" s="429"/>
      <c r="K263" s="429"/>
      <c r="L263" s="429"/>
      <c r="M263" s="425"/>
      <c r="N263" s="321" t="s">
        <v>1787</v>
      </c>
      <c r="O263" s="322" t="s">
        <v>1788</v>
      </c>
      <c r="P263" s="162" t="s">
        <v>1684</v>
      </c>
      <c r="Q263" s="323" t="s">
        <v>153</v>
      </c>
      <c r="R263" s="324"/>
      <c r="S263" s="442"/>
      <c r="T263" s="156"/>
    </row>
    <row r="264" spans="2:20" ht="27">
      <c r="B264" s="20"/>
      <c r="C264" s="280">
        <f t="shared" si="4"/>
        <v>248</v>
      </c>
      <c r="D264" s="157"/>
      <c r="E264" s="320" t="s">
        <v>1824</v>
      </c>
      <c r="F264" s="429"/>
      <c r="G264" s="429"/>
      <c r="H264" s="429"/>
      <c r="I264" s="429"/>
      <c r="J264" s="429"/>
      <c r="K264" s="429"/>
      <c r="L264" s="429"/>
      <c r="M264" s="425"/>
      <c r="N264" s="321" t="s">
        <v>1790</v>
      </c>
      <c r="O264" s="322" t="s">
        <v>1791</v>
      </c>
      <c r="P264" s="161" t="s">
        <v>1817</v>
      </c>
      <c r="Q264" s="323" t="s">
        <v>153</v>
      </c>
      <c r="R264" s="324"/>
      <c r="S264" s="442"/>
      <c r="T264" s="156"/>
    </row>
    <row r="265" spans="2:20">
      <c r="B265" s="20"/>
      <c r="C265" s="280">
        <f t="shared" si="4"/>
        <v>249</v>
      </c>
      <c r="D265" s="157"/>
      <c r="E265" s="320" t="s">
        <v>1792</v>
      </c>
      <c r="F265" s="429"/>
      <c r="G265" s="429"/>
      <c r="H265" s="429"/>
      <c r="I265" s="429"/>
      <c r="J265" s="429"/>
      <c r="K265" s="429"/>
      <c r="L265" s="429"/>
      <c r="M265" s="425"/>
      <c r="N265" s="321" t="s">
        <v>1793</v>
      </c>
      <c r="O265" s="322" t="s">
        <v>1773</v>
      </c>
      <c r="P265" s="162" t="s">
        <v>593</v>
      </c>
      <c r="Q265" s="323" t="s">
        <v>153</v>
      </c>
      <c r="R265" s="324"/>
      <c r="S265" s="442"/>
      <c r="T265" s="156"/>
    </row>
    <row r="266" spans="2:20">
      <c r="B266" s="20"/>
      <c r="C266" s="280">
        <f t="shared" si="4"/>
        <v>250</v>
      </c>
      <c r="D266" s="157"/>
      <c r="E266" s="320" t="s">
        <v>1825</v>
      </c>
      <c r="F266" s="429"/>
      <c r="G266" s="429"/>
      <c r="H266" s="429"/>
      <c r="I266" s="429"/>
      <c r="J266" s="429"/>
      <c r="K266" s="429"/>
      <c r="L266" s="429"/>
      <c r="M266" s="425"/>
      <c r="N266" s="321" t="s">
        <v>1796</v>
      </c>
      <c r="O266" s="322" t="s">
        <v>1773</v>
      </c>
      <c r="P266" s="162" t="s">
        <v>1814</v>
      </c>
      <c r="Q266" s="323" t="s">
        <v>153</v>
      </c>
      <c r="R266" s="324"/>
      <c r="S266" s="442"/>
      <c r="T266" s="156"/>
    </row>
    <row r="267" spans="2:20" ht="27">
      <c r="B267" s="20"/>
      <c r="C267" s="280">
        <f t="shared" si="4"/>
        <v>251</v>
      </c>
      <c r="D267" s="157"/>
      <c r="E267" s="320" t="s">
        <v>1798</v>
      </c>
      <c r="F267" s="429"/>
      <c r="G267" s="429"/>
      <c r="H267" s="429"/>
      <c r="I267" s="429"/>
      <c r="J267" s="429"/>
      <c r="K267" s="429"/>
      <c r="L267" s="429"/>
      <c r="M267" s="425"/>
      <c r="N267" s="321" t="s">
        <v>1799</v>
      </c>
      <c r="O267" s="322" t="s">
        <v>1800</v>
      </c>
      <c r="P267" s="271" t="s">
        <v>246</v>
      </c>
      <c r="Q267" s="323" t="s">
        <v>153</v>
      </c>
      <c r="R267" s="324"/>
      <c r="S267" s="442"/>
      <c r="T267" s="156"/>
    </row>
    <row r="268" spans="2:20">
      <c r="B268" s="20"/>
      <c r="C268" s="280">
        <f t="shared" si="4"/>
        <v>252</v>
      </c>
      <c r="D268" s="157"/>
      <c r="E268" s="320" t="s">
        <v>1801</v>
      </c>
      <c r="F268" s="429"/>
      <c r="G268" s="429"/>
      <c r="H268" s="429"/>
      <c r="I268" s="429"/>
      <c r="J268" s="429"/>
      <c r="K268" s="429"/>
      <c r="L268" s="429"/>
      <c r="M268" s="425"/>
      <c r="N268" s="321" t="s">
        <v>1802</v>
      </c>
      <c r="O268" s="322" t="s">
        <v>1803</v>
      </c>
      <c r="P268" s="159" t="s">
        <v>1817</v>
      </c>
      <c r="Q268" s="323" t="s">
        <v>153</v>
      </c>
      <c r="R268" s="324"/>
      <c r="S268" s="442"/>
      <c r="T268" s="156"/>
    </row>
    <row r="269" spans="2:20" ht="27">
      <c r="B269" s="20"/>
      <c r="C269" s="280">
        <f t="shared" si="4"/>
        <v>253</v>
      </c>
      <c r="D269" s="157"/>
      <c r="E269" s="320" t="s">
        <v>1804</v>
      </c>
      <c r="F269" s="429"/>
      <c r="G269" s="429"/>
      <c r="H269" s="429"/>
      <c r="I269" s="429"/>
      <c r="J269" s="429"/>
      <c r="K269" s="429"/>
      <c r="L269" s="429"/>
      <c r="M269" s="425"/>
      <c r="N269" s="321" t="s">
        <v>1805</v>
      </c>
      <c r="O269" s="322" t="s">
        <v>1803</v>
      </c>
      <c r="P269" s="159" t="s">
        <v>1817</v>
      </c>
      <c r="Q269" s="323" t="s">
        <v>153</v>
      </c>
      <c r="R269" s="324"/>
      <c r="S269" s="442"/>
      <c r="T269" s="156"/>
    </row>
    <row r="270" spans="2:20" ht="40.5">
      <c r="B270" s="20"/>
      <c r="C270" s="280">
        <f t="shared" si="4"/>
        <v>254</v>
      </c>
      <c r="D270" s="157"/>
      <c r="E270" s="320" t="s">
        <v>1804</v>
      </c>
      <c r="F270" s="429"/>
      <c r="G270" s="429"/>
      <c r="H270" s="429"/>
      <c r="I270" s="429"/>
      <c r="J270" s="429"/>
      <c r="K270" s="429"/>
      <c r="L270" s="429"/>
      <c r="M270" s="425"/>
      <c r="N270" s="321" t="s">
        <v>1806</v>
      </c>
      <c r="O270" s="322" t="s">
        <v>1807</v>
      </c>
      <c r="P270" s="161" t="s">
        <v>1817</v>
      </c>
      <c r="Q270" s="323" t="s">
        <v>153</v>
      </c>
      <c r="R270" s="324"/>
      <c r="S270" s="442"/>
      <c r="T270" s="156"/>
    </row>
    <row r="271" spans="2:20">
      <c r="B271" s="20"/>
      <c r="C271" s="280">
        <f t="shared" si="4"/>
        <v>255</v>
      </c>
      <c r="D271" s="158"/>
      <c r="E271" s="320" t="s">
        <v>1808</v>
      </c>
      <c r="F271" s="429"/>
      <c r="G271" s="429"/>
      <c r="H271" s="429"/>
      <c r="I271" s="429"/>
      <c r="J271" s="429"/>
      <c r="K271" s="429"/>
      <c r="L271" s="429"/>
      <c r="M271" s="425"/>
      <c r="N271" s="321" t="s">
        <v>1809</v>
      </c>
      <c r="O271" s="322" t="s">
        <v>1810</v>
      </c>
      <c r="P271" s="161" t="s">
        <v>1817</v>
      </c>
      <c r="Q271" s="323" t="s">
        <v>153</v>
      </c>
      <c r="R271" s="324"/>
      <c r="S271" s="442"/>
      <c r="T271" s="156"/>
    </row>
    <row r="272" spans="2:20">
      <c r="B272" s="20"/>
      <c r="C272" s="280">
        <f t="shared" si="4"/>
        <v>256</v>
      </c>
      <c r="D272" s="610" t="str">
        <f ca="1">"追加ユーザ情報("&amp;COUNTA(D$16:INDEX(D:D,ROW()-1))+1&amp;")"</f>
        <v>追加ユーザ情報(18)</v>
      </c>
      <c r="E272" s="611"/>
      <c r="F272" s="611"/>
      <c r="G272" s="611"/>
      <c r="H272" s="611"/>
      <c r="I272" s="611"/>
      <c r="J272" s="611"/>
      <c r="K272" s="611"/>
      <c r="L272" s="611"/>
      <c r="M272" s="612"/>
      <c r="N272" s="267" t="str">
        <f ca="1">"《繰り返し項目》("&amp;COUNTA(D$16:INDEX(D:D,ROW()-1))+1&amp;")"</f>
        <v>《繰り返し項目》(18)</v>
      </c>
      <c r="O272" s="289"/>
      <c r="P272" s="317" t="s">
        <v>187</v>
      </c>
      <c r="Q272" s="317" t="s">
        <v>153</v>
      </c>
      <c r="R272" s="318"/>
      <c r="S272" s="319"/>
      <c r="T272" s="156"/>
    </row>
    <row r="273" spans="2:20">
      <c r="B273" s="20"/>
      <c r="C273" s="280">
        <f t="shared" si="4"/>
        <v>257</v>
      </c>
      <c r="D273" s="157"/>
      <c r="E273" s="320" t="s">
        <v>1771</v>
      </c>
      <c r="F273" s="429"/>
      <c r="G273" s="429"/>
      <c r="H273" s="429"/>
      <c r="I273" s="429"/>
      <c r="J273" s="429"/>
      <c r="K273" s="429"/>
      <c r="L273" s="429"/>
      <c r="M273" s="425"/>
      <c r="N273" s="321" t="s">
        <v>1772</v>
      </c>
      <c r="O273" s="322" t="s">
        <v>1773</v>
      </c>
      <c r="P273" s="162" t="s">
        <v>1687</v>
      </c>
      <c r="Q273" s="323" t="s">
        <v>153</v>
      </c>
      <c r="R273" s="324"/>
      <c r="S273" s="325"/>
      <c r="T273" s="156"/>
    </row>
    <row r="274" spans="2:20">
      <c r="B274" s="20"/>
      <c r="C274" s="280">
        <f t="shared" si="4"/>
        <v>258</v>
      </c>
      <c r="D274" s="157"/>
      <c r="E274" s="320" t="s">
        <v>1774</v>
      </c>
      <c r="F274" s="429"/>
      <c r="G274" s="429"/>
      <c r="H274" s="429"/>
      <c r="I274" s="429"/>
      <c r="J274" s="429"/>
      <c r="K274" s="429"/>
      <c r="L274" s="429"/>
      <c r="M274" s="425"/>
      <c r="N274" s="321" t="s">
        <v>1775</v>
      </c>
      <c r="O274" s="322" t="s">
        <v>1773</v>
      </c>
      <c r="P274" s="271" t="s">
        <v>1811</v>
      </c>
      <c r="Q274" s="323" t="s">
        <v>153</v>
      </c>
      <c r="R274" s="324"/>
      <c r="S274" s="329"/>
      <c r="T274" s="156"/>
    </row>
    <row r="275" spans="2:20">
      <c r="B275" s="20"/>
      <c r="C275" s="280">
        <f t="shared" si="4"/>
        <v>259</v>
      </c>
      <c r="D275" s="157"/>
      <c r="E275" s="320" t="s">
        <v>1777</v>
      </c>
      <c r="F275" s="429"/>
      <c r="G275" s="429"/>
      <c r="H275" s="429"/>
      <c r="I275" s="429"/>
      <c r="J275" s="429"/>
      <c r="K275" s="429"/>
      <c r="L275" s="429"/>
      <c r="M275" s="425"/>
      <c r="N275" s="321" t="s">
        <v>1778</v>
      </c>
      <c r="O275" s="322" t="s">
        <v>1773</v>
      </c>
      <c r="P275" s="162" t="s">
        <v>1841</v>
      </c>
      <c r="Q275" s="323" t="s">
        <v>153</v>
      </c>
      <c r="R275" s="324"/>
      <c r="S275" s="442"/>
      <c r="T275" s="156"/>
    </row>
    <row r="276" spans="2:20">
      <c r="B276" s="20"/>
      <c r="C276" s="280">
        <f t="shared" si="4"/>
        <v>260</v>
      </c>
      <c r="D276" s="157"/>
      <c r="E276" s="320" t="s">
        <v>1779</v>
      </c>
      <c r="F276" s="429"/>
      <c r="G276" s="429"/>
      <c r="H276" s="429"/>
      <c r="I276" s="429"/>
      <c r="J276" s="429"/>
      <c r="K276" s="429"/>
      <c r="L276" s="429"/>
      <c r="M276" s="425"/>
      <c r="N276" s="321" t="s">
        <v>1780</v>
      </c>
      <c r="O276" s="322" t="s">
        <v>1781</v>
      </c>
      <c r="P276" s="162" t="s">
        <v>1678</v>
      </c>
      <c r="Q276" s="326" t="s">
        <v>153</v>
      </c>
      <c r="R276" s="324"/>
      <c r="S276" s="442"/>
      <c r="T276" s="156"/>
    </row>
    <row r="277" spans="2:20" ht="40.5">
      <c r="B277" s="20"/>
      <c r="C277" s="280">
        <f t="shared" si="4"/>
        <v>261</v>
      </c>
      <c r="D277" s="157"/>
      <c r="E277" s="327" t="s">
        <v>1782</v>
      </c>
      <c r="F277" s="429"/>
      <c r="G277" s="429"/>
      <c r="H277" s="429"/>
      <c r="I277" s="429"/>
      <c r="J277" s="429"/>
      <c r="K277" s="429"/>
      <c r="L277" s="429"/>
      <c r="M277" s="425"/>
      <c r="N277" s="321" t="s">
        <v>1783</v>
      </c>
      <c r="O277" s="328" t="s">
        <v>1784</v>
      </c>
      <c r="P277" s="271" t="s">
        <v>246</v>
      </c>
      <c r="Q277" s="326" t="s">
        <v>153</v>
      </c>
      <c r="R277" s="324"/>
      <c r="S277" s="442"/>
      <c r="T277" s="156"/>
    </row>
    <row r="278" spans="2:20">
      <c r="B278" s="20"/>
      <c r="C278" s="280">
        <f t="shared" si="4"/>
        <v>262</v>
      </c>
      <c r="D278" s="157"/>
      <c r="E278" s="320" t="s">
        <v>1786</v>
      </c>
      <c r="F278" s="429"/>
      <c r="G278" s="429"/>
      <c r="H278" s="429"/>
      <c r="I278" s="429"/>
      <c r="J278" s="429"/>
      <c r="K278" s="429"/>
      <c r="L278" s="429"/>
      <c r="M278" s="425"/>
      <c r="N278" s="321" t="s">
        <v>1787</v>
      </c>
      <c r="O278" s="322" t="s">
        <v>1788</v>
      </c>
      <c r="P278" s="162" t="s">
        <v>1688</v>
      </c>
      <c r="Q278" s="323" t="s">
        <v>153</v>
      </c>
      <c r="R278" s="324"/>
      <c r="S278" s="442"/>
      <c r="T278" s="156"/>
    </row>
    <row r="279" spans="2:20" ht="27">
      <c r="B279" s="20"/>
      <c r="C279" s="280">
        <f t="shared" si="4"/>
        <v>263</v>
      </c>
      <c r="D279" s="157"/>
      <c r="E279" s="320" t="s">
        <v>1789</v>
      </c>
      <c r="F279" s="429"/>
      <c r="G279" s="429"/>
      <c r="H279" s="429"/>
      <c r="I279" s="429"/>
      <c r="J279" s="429"/>
      <c r="K279" s="429"/>
      <c r="L279" s="429"/>
      <c r="M279" s="425"/>
      <c r="N279" s="321" t="s">
        <v>1790</v>
      </c>
      <c r="O279" s="322" t="s">
        <v>1791</v>
      </c>
      <c r="P279" s="161" t="s">
        <v>1817</v>
      </c>
      <c r="Q279" s="323" t="s">
        <v>153</v>
      </c>
      <c r="R279" s="324"/>
      <c r="S279" s="442"/>
      <c r="T279" s="156"/>
    </row>
    <row r="280" spans="2:20">
      <c r="B280" s="20"/>
      <c r="C280" s="280">
        <f t="shared" si="4"/>
        <v>264</v>
      </c>
      <c r="D280" s="157"/>
      <c r="E280" s="320" t="s">
        <v>1792</v>
      </c>
      <c r="F280" s="429"/>
      <c r="G280" s="429"/>
      <c r="H280" s="429"/>
      <c r="I280" s="429"/>
      <c r="J280" s="429"/>
      <c r="K280" s="429"/>
      <c r="L280" s="429"/>
      <c r="M280" s="425"/>
      <c r="N280" s="321" t="s">
        <v>1793</v>
      </c>
      <c r="O280" s="322" t="s">
        <v>1773</v>
      </c>
      <c r="P280" s="162" t="s">
        <v>1842</v>
      </c>
      <c r="Q280" s="323" t="s">
        <v>153</v>
      </c>
      <c r="R280" s="324"/>
      <c r="S280" s="442"/>
      <c r="T280" s="156"/>
    </row>
    <row r="281" spans="2:20">
      <c r="B281" s="20"/>
      <c r="C281" s="280">
        <f t="shared" si="4"/>
        <v>265</v>
      </c>
      <c r="D281" s="157"/>
      <c r="E281" s="320" t="s">
        <v>1795</v>
      </c>
      <c r="F281" s="429"/>
      <c r="G281" s="429"/>
      <c r="H281" s="429"/>
      <c r="I281" s="429"/>
      <c r="J281" s="429"/>
      <c r="K281" s="429"/>
      <c r="L281" s="429"/>
      <c r="M281" s="425"/>
      <c r="N281" s="321" t="s">
        <v>1796</v>
      </c>
      <c r="O281" s="322" t="s">
        <v>1773</v>
      </c>
      <c r="P281" s="162" t="s">
        <v>1814</v>
      </c>
      <c r="Q281" s="323" t="s">
        <v>153</v>
      </c>
      <c r="R281" s="324"/>
      <c r="S281" s="442"/>
      <c r="T281" s="156"/>
    </row>
    <row r="282" spans="2:20" ht="27">
      <c r="B282" s="20"/>
      <c r="C282" s="280">
        <f t="shared" si="4"/>
        <v>266</v>
      </c>
      <c r="D282" s="157"/>
      <c r="E282" s="320" t="s">
        <v>1798</v>
      </c>
      <c r="F282" s="429"/>
      <c r="G282" s="429"/>
      <c r="H282" s="429"/>
      <c r="I282" s="429"/>
      <c r="J282" s="429"/>
      <c r="K282" s="429"/>
      <c r="L282" s="429"/>
      <c r="M282" s="425"/>
      <c r="N282" s="321" t="s">
        <v>1799</v>
      </c>
      <c r="O282" s="322" t="s">
        <v>1800</v>
      </c>
      <c r="P282" s="271" t="s">
        <v>246</v>
      </c>
      <c r="Q282" s="323" t="s">
        <v>153</v>
      </c>
      <c r="R282" s="324"/>
      <c r="S282" s="442"/>
      <c r="T282" s="156"/>
    </row>
    <row r="283" spans="2:20">
      <c r="B283" s="20"/>
      <c r="C283" s="280">
        <f t="shared" si="4"/>
        <v>267</v>
      </c>
      <c r="D283" s="157"/>
      <c r="E283" s="320" t="s">
        <v>1801</v>
      </c>
      <c r="F283" s="429"/>
      <c r="G283" s="429"/>
      <c r="H283" s="429"/>
      <c r="I283" s="429"/>
      <c r="J283" s="429"/>
      <c r="K283" s="429"/>
      <c r="L283" s="429"/>
      <c r="M283" s="425"/>
      <c r="N283" s="321" t="s">
        <v>1802</v>
      </c>
      <c r="O283" s="322" t="s">
        <v>1803</v>
      </c>
      <c r="P283" s="159" t="s">
        <v>1817</v>
      </c>
      <c r="Q283" s="323" t="s">
        <v>153</v>
      </c>
      <c r="R283" s="324"/>
      <c r="S283" s="442"/>
      <c r="T283" s="156"/>
    </row>
    <row r="284" spans="2:20" ht="27">
      <c r="B284" s="20"/>
      <c r="C284" s="280">
        <f t="shared" si="4"/>
        <v>268</v>
      </c>
      <c r="D284" s="157"/>
      <c r="E284" s="320" t="s">
        <v>1804</v>
      </c>
      <c r="F284" s="429"/>
      <c r="G284" s="429"/>
      <c r="H284" s="429"/>
      <c r="I284" s="429"/>
      <c r="J284" s="429"/>
      <c r="K284" s="429"/>
      <c r="L284" s="429"/>
      <c r="M284" s="425"/>
      <c r="N284" s="321" t="s">
        <v>1805</v>
      </c>
      <c r="O284" s="322" t="s">
        <v>1803</v>
      </c>
      <c r="P284" s="159" t="s">
        <v>1817</v>
      </c>
      <c r="Q284" s="323" t="s">
        <v>153</v>
      </c>
      <c r="R284" s="324"/>
      <c r="S284" s="442"/>
      <c r="T284" s="156"/>
    </row>
    <row r="285" spans="2:20" ht="40.5">
      <c r="B285" s="20"/>
      <c r="C285" s="280">
        <f t="shared" si="4"/>
        <v>269</v>
      </c>
      <c r="D285" s="157"/>
      <c r="E285" s="320" t="s">
        <v>1804</v>
      </c>
      <c r="F285" s="429"/>
      <c r="G285" s="429"/>
      <c r="H285" s="429"/>
      <c r="I285" s="429"/>
      <c r="J285" s="429"/>
      <c r="K285" s="429"/>
      <c r="L285" s="429"/>
      <c r="M285" s="425"/>
      <c r="N285" s="321" t="s">
        <v>1806</v>
      </c>
      <c r="O285" s="322" t="s">
        <v>1807</v>
      </c>
      <c r="P285" s="161" t="s">
        <v>1817</v>
      </c>
      <c r="Q285" s="323" t="s">
        <v>153</v>
      </c>
      <c r="R285" s="324"/>
      <c r="S285" s="442"/>
      <c r="T285" s="156"/>
    </row>
    <row r="286" spans="2:20">
      <c r="B286" s="20"/>
      <c r="C286" s="280">
        <f t="shared" si="4"/>
        <v>270</v>
      </c>
      <c r="D286" s="158"/>
      <c r="E286" s="320" t="s">
        <v>1808</v>
      </c>
      <c r="F286" s="429"/>
      <c r="G286" s="429"/>
      <c r="H286" s="429"/>
      <c r="I286" s="429"/>
      <c r="J286" s="429"/>
      <c r="K286" s="429"/>
      <c r="L286" s="429"/>
      <c r="M286" s="425"/>
      <c r="N286" s="321" t="s">
        <v>1809</v>
      </c>
      <c r="O286" s="322" t="s">
        <v>1810</v>
      </c>
      <c r="P286" s="161" t="s">
        <v>1817</v>
      </c>
      <c r="Q286" s="323" t="s">
        <v>153</v>
      </c>
      <c r="R286" s="324"/>
      <c r="S286" s="442"/>
      <c r="T286" s="156"/>
    </row>
    <row r="287" spans="2:20">
      <c r="B287" s="20"/>
      <c r="C287" s="280">
        <f t="shared" si="4"/>
        <v>271</v>
      </c>
      <c r="D287" s="610" t="str">
        <f ca="1">"追加ユーザ情報("&amp;COUNTA(D$16:INDEX(D:D,ROW()-1))+1&amp;")"</f>
        <v>追加ユーザ情報(19)</v>
      </c>
      <c r="E287" s="611"/>
      <c r="F287" s="611"/>
      <c r="G287" s="611"/>
      <c r="H287" s="611"/>
      <c r="I287" s="611"/>
      <c r="J287" s="611"/>
      <c r="K287" s="611"/>
      <c r="L287" s="611"/>
      <c r="M287" s="612"/>
      <c r="N287" s="267" t="str">
        <f ca="1">"《繰り返し項目》("&amp;COUNTA(D$16:INDEX(D:D,ROW()-1))+1&amp;")"</f>
        <v>《繰り返し項目》(19)</v>
      </c>
      <c r="O287" s="289"/>
      <c r="P287" s="317" t="s">
        <v>187</v>
      </c>
      <c r="Q287" s="317" t="s">
        <v>153</v>
      </c>
      <c r="R287" s="318"/>
      <c r="S287" s="319"/>
      <c r="T287" s="156"/>
    </row>
    <row r="288" spans="2:20">
      <c r="B288" s="20"/>
      <c r="C288" s="280">
        <f t="shared" si="4"/>
        <v>272</v>
      </c>
      <c r="D288" s="157"/>
      <c r="E288" s="320" t="s">
        <v>1771</v>
      </c>
      <c r="F288" s="429"/>
      <c r="G288" s="429"/>
      <c r="H288" s="429"/>
      <c r="I288" s="429"/>
      <c r="J288" s="429"/>
      <c r="K288" s="429"/>
      <c r="L288" s="429"/>
      <c r="M288" s="425"/>
      <c r="N288" s="321" t="s">
        <v>1772</v>
      </c>
      <c r="O288" s="322" t="s">
        <v>1773</v>
      </c>
      <c r="P288" s="162" t="s">
        <v>1689</v>
      </c>
      <c r="Q288" s="323" t="s">
        <v>153</v>
      </c>
      <c r="R288" s="324"/>
      <c r="S288" s="325"/>
      <c r="T288" s="156"/>
    </row>
    <row r="289" spans="2:20">
      <c r="B289" s="20"/>
      <c r="C289" s="280">
        <f t="shared" si="4"/>
        <v>273</v>
      </c>
      <c r="D289" s="157"/>
      <c r="E289" s="320" t="s">
        <v>1774</v>
      </c>
      <c r="F289" s="429"/>
      <c r="G289" s="429"/>
      <c r="H289" s="429"/>
      <c r="I289" s="429"/>
      <c r="J289" s="429"/>
      <c r="K289" s="429"/>
      <c r="L289" s="429"/>
      <c r="M289" s="425"/>
      <c r="N289" s="321" t="s">
        <v>1775</v>
      </c>
      <c r="O289" s="322" t="s">
        <v>1773</v>
      </c>
      <c r="P289" s="271" t="s">
        <v>1811</v>
      </c>
      <c r="Q289" s="323" t="s">
        <v>153</v>
      </c>
      <c r="R289" s="324"/>
      <c r="S289" s="329"/>
      <c r="T289" s="156"/>
    </row>
    <row r="290" spans="2:20">
      <c r="B290" s="20"/>
      <c r="C290" s="280">
        <f t="shared" si="4"/>
        <v>274</v>
      </c>
      <c r="D290" s="157"/>
      <c r="E290" s="320" t="s">
        <v>1777</v>
      </c>
      <c r="F290" s="429"/>
      <c r="G290" s="429"/>
      <c r="H290" s="429"/>
      <c r="I290" s="429"/>
      <c r="J290" s="429"/>
      <c r="K290" s="429"/>
      <c r="L290" s="429"/>
      <c r="M290" s="425"/>
      <c r="N290" s="321" t="s">
        <v>1778</v>
      </c>
      <c r="O290" s="322" t="s">
        <v>1773</v>
      </c>
      <c r="P290" s="162" t="s">
        <v>1843</v>
      </c>
      <c r="Q290" s="323" t="s">
        <v>153</v>
      </c>
      <c r="R290" s="324"/>
      <c r="S290" s="442"/>
      <c r="T290" s="156"/>
    </row>
    <row r="291" spans="2:20">
      <c r="B291" s="20"/>
      <c r="C291" s="280">
        <f t="shared" si="4"/>
        <v>275</v>
      </c>
      <c r="D291" s="157"/>
      <c r="E291" s="320" t="s">
        <v>1779</v>
      </c>
      <c r="F291" s="429"/>
      <c r="G291" s="429"/>
      <c r="H291" s="429"/>
      <c r="I291" s="429"/>
      <c r="J291" s="429"/>
      <c r="K291" s="429"/>
      <c r="L291" s="429"/>
      <c r="M291" s="425"/>
      <c r="N291" s="321" t="s">
        <v>1780</v>
      </c>
      <c r="O291" s="322" t="s">
        <v>1781</v>
      </c>
      <c r="P291" s="162" t="s">
        <v>1684</v>
      </c>
      <c r="Q291" s="326" t="s">
        <v>153</v>
      </c>
      <c r="R291" s="324"/>
      <c r="S291" s="442"/>
      <c r="T291" s="156"/>
    </row>
    <row r="292" spans="2:20" ht="40.5">
      <c r="B292" s="20"/>
      <c r="C292" s="280">
        <f t="shared" si="4"/>
        <v>276</v>
      </c>
      <c r="D292" s="157"/>
      <c r="E292" s="327" t="s">
        <v>1782</v>
      </c>
      <c r="F292" s="429"/>
      <c r="G292" s="429"/>
      <c r="H292" s="429"/>
      <c r="I292" s="429"/>
      <c r="J292" s="429"/>
      <c r="K292" s="429"/>
      <c r="L292" s="429"/>
      <c r="M292" s="425"/>
      <c r="N292" s="321" t="s">
        <v>1783</v>
      </c>
      <c r="O292" s="328" t="s">
        <v>1784</v>
      </c>
      <c r="P292" s="271" t="s">
        <v>246</v>
      </c>
      <c r="Q292" s="326" t="s">
        <v>153</v>
      </c>
      <c r="R292" s="324"/>
      <c r="S292" s="442"/>
      <c r="T292" s="156"/>
    </row>
    <row r="293" spans="2:20">
      <c r="B293" s="20"/>
      <c r="C293" s="280">
        <f t="shared" si="4"/>
        <v>277</v>
      </c>
      <c r="D293" s="157"/>
      <c r="E293" s="320" t="s">
        <v>1786</v>
      </c>
      <c r="F293" s="429"/>
      <c r="G293" s="429"/>
      <c r="H293" s="429"/>
      <c r="I293" s="429"/>
      <c r="J293" s="429"/>
      <c r="K293" s="429"/>
      <c r="L293" s="429"/>
      <c r="M293" s="425"/>
      <c r="N293" s="321" t="s">
        <v>1787</v>
      </c>
      <c r="O293" s="322" t="s">
        <v>1788</v>
      </c>
      <c r="P293" s="162" t="s">
        <v>1690</v>
      </c>
      <c r="Q293" s="323" t="s">
        <v>153</v>
      </c>
      <c r="R293" s="324"/>
      <c r="S293" s="442"/>
      <c r="T293" s="156"/>
    </row>
    <row r="294" spans="2:20" ht="27">
      <c r="B294" s="20"/>
      <c r="C294" s="280">
        <f t="shared" si="4"/>
        <v>278</v>
      </c>
      <c r="D294" s="157"/>
      <c r="E294" s="320" t="s">
        <v>1789</v>
      </c>
      <c r="F294" s="429"/>
      <c r="G294" s="429"/>
      <c r="H294" s="429"/>
      <c r="I294" s="429"/>
      <c r="J294" s="429"/>
      <c r="K294" s="429"/>
      <c r="L294" s="429"/>
      <c r="M294" s="425"/>
      <c r="N294" s="321" t="s">
        <v>1790</v>
      </c>
      <c r="O294" s="322" t="s">
        <v>1791</v>
      </c>
      <c r="P294" s="161" t="s">
        <v>1817</v>
      </c>
      <c r="Q294" s="323" t="s">
        <v>153</v>
      </c>
      <c r="R294" s="324"/>
      <c r="S294" s="442"/>
      <c r="T294" s="156"/>
    </row>
    <row r="295" spans="2:20">
      <c r="B295" s="20"/>
      <c r="C295" s="280">
        <f t="shared" ref="C295:C358" si="5">ROW()-16</f>
        <v>279</v>
      </c>
      <c r="D295" s="157"/>
      <c r="E295" s="320" t="s">
        <v>1792</v>
      </c>
      <c r="F295" s="429"/>
      <c r="G295" s="429"/>
      <c r="H295" s="429"/>
      <c r="I295" s="429"/>
      <c r="J295" s="429"/>
      <c r="K295" s="429"/>
      <c r="L295" s="429"/>
      <c r="M295" s="425"/>
      <c r="N295" s="321" t="s">
        <v>1793</v>
      </c>
      <c r="O295" s="322" t="s">
        <v>1773</v>
      </c>
      <c r="P295" s="162" t="s">
        <v>1844</v>
      </c>
      <c r="Q295" s="323" t="s">
        <v>153</v>
      </c>
      <c r="R295" s="324"/>
      <c r="S295" s="442"/>
      <c r="T295" s="156"/>
    </row>
    <row r="296" spans="2:20">
      <c r="B296" s="20"/>
      <c r="C296" s="280">
        <f t="shared" si="5"/>
        <v>280</v>
      </c>
      <c r="D296" s="157"/>
      <c r="E296" s="320" t="s">
        <v>1795</v>
      </c>
      <c r="F296" s="429"/>
      <c r="G296" s="429"/>
      <c r="H296" s="429"/>
      <c r="I296" s="429"/>
      <c r="J296" s="429"/>
      <c r="K296" s="429"/>
      <c r="L296" s="429"/>
      <c r="M296" s="425"/>
      <c r="N296" s="321" t="s">
        <v>1796</v>
      </c>
      <c r="O296" s="322" t="s">
        <v>1773</v>
      </c>
      <c r="P296" s="162" t="s">
        <v>1814</v>
      </c>
      <c r="Q296" s="323" t="s">
        <v>153</v>
      </c>
      <c r="R296" s="324"/>
      <c r="S296" s="442"/>
      <c r="T296" s="156"/>
    </row>
    <row r="297" spans="2:20" ht="27">
      <c r="B297" s="20"/>
      <c r="C297" s="280">
        <f t="shared" si="5"/>
        <v>281</v>
      </c>
      <c r="D297" s="157"/>
      <c r="E297" s="320" t="s">
        <v>1798</v>
      </c>
      <c r="F297" s="429"/>
      <c r="G297" s="429"/>
      <c r="H297" s="429"/>
      <c r="I297" s="429"/>
      <c r="J297" s="429"/>
      <c r="K297" s="429"/>
      <c r="L297" s="429"/>
      <c r="M297" s="425"/>
      <c r="N297" s="321" t="s">
        <v>1799</v>
      </c>
      <c r="O297" s="322" t="s">
        <v>1800</v>
      </c>
      <c r="P297" s="271" t="s">
        <v>246</v>
      </c>
      <c r="Q297" s="323" t="s">
        <v>153</v>
      </c>
      <c r="R297" s="324"/>
      <c r="S297" s="442"/>
      <c r="T297" s="156"/>
    </row>
    <row r="298" spans="2:20">
      <c r="B298" s="20"/>
      <c r="C298" s="280">
        <f t="shared" si="5"/>
        <v>282</v>
      </c>
      <c r="D298" s="157"/>
      <c r="E298" s="320" t="s">
        <v>1801</v>
      </c>
      <c r="F298" s="429"/>
      <c r="G298" s="429"/>
      <c r="H298" s="429"/>
      <c r="I298" s="429"/>
      <c r="J298" s="429"/>
      <c r="K298" s="429"/>
      <c r="L298" s="429"/>
      <c r="M298" s="425"/>
      <c r="N298" s="321" t="s">
        <v>1802</v>
      </c>
      <c r="O298" s="322" t="s">
        <v>1803</v>
      </c>
      <c r="P298" s="159" t="s">
        <v>1817</v>
      </c>
      <c r="Q298" s="323" t="s">
        <v>153</v>
      </c>
      <c r="R298" s="324"/>
      <c r="S298" s="442"/>
      <c r="T298" s="156"/>
    </row>
    <row r="299" spans="2:20" ht="27">
      <c r="B299" s="20"/>
      <c r="C299" s="280">
        <f t="shared" si="5"/>
        <v>283</v>
      </c>
      <c r="D299" s="157"/>
      <c r="E299" s="320" t="s">
        <v>1804</v>
      </c>
      <c r="F299" s="429"/>
      <c r="G299" s="429"/>
      <c r="H299" s="429"/>
      <c r="I299" s="429"/>
      <c r="J299" s="429"/>
      <c r="K299" s="429"/>
      <c r="L299" s="429"/>
      <c r="M299" s="425"/>
      <c r="N299" s="321" t="s">
        <v>1805</v>
      </c>
      <c r="O299" s="322" t="s">
        <v>1803</v>
      </c>
      <c r="P299" s="159" t="s">
        <v>1817</v>
      </c>
      <c r="Q299" s="323" t="s">
        <v>153</v>
      </c>
      <c r="R299" s="324"/>
      <c r="S299" s="442"/>
      <c r="T299" s="156"/>
    </row>
    <row r="300" spans="2:20" ht="40.5">
      <c r="B300" s="20"/>
      <c r="C300" s="280">
        <f t="shared" si="5"/>
        <v>284</v>
      </c>
      <c r="D300" s="157"/>
      <c r="E300" s="320" t="s">
        <v>1804</v>
      </c>
      <c r="F300" s="429"/>
      <c r="G300" s="429"/>
      <c r="H300" s="429"/>
      <c r="I300" s="429"/>
      <c r="J300" s="429"/>
      <c r="K300" s="429"/>
      <c r="L300" s="429"/>
      <c r="M300" s="425"/>
      <c r="N300" s="321" t="s">
        <v>1806</v>
      </c>
      <c r="O300" s="322" t="s">
        <v>1807</v>
      </c>
      <c r="P300" s="161" t="s">
        <v>1817</v>
      </c>
      <c r="Q300" s="323" t="s">
        <v>153</v>
      </c>
      <c r="R300" s="324"/>
      <c r="S300" s="442"/>
      <c r="T300" s="156"/>
    </row>
    <row r="301" spans="2:20">
      <c r="B301" s="20"/>
      <c r="C301" s="280">
        <f t="shared" si="5"/>
        <v>285</v>
      </c>
      <c r="D301" s="158"/>
      <c r="E301" s="320" t="s">
        <v>1808</v>
      </c>
      <c r="F301" s="429"/>
      <c r="G301" s="429"/>
      <c r="H301" s="429"/>
      <c r="I301" s="429"/>
      <c r="J301" s="429"/>
      <c r="K301" s="429"/>
      <c r="L301" s="429"/>
      <c r="M301" s="425"/>
      <c r="N301" s="321" t="s">
        <v>1809</v>
      </c>
      <c r="O301" s="322" t="s">
        <v>1810</v>
      </c>
      <c r="P301" s="161" t="s">
        <v>1817</v>
      </c>
      <c r="Q301" s="323" t="s">
        <v>153</v>
      </c>
      <c r="R301" s="324"/>
      <c r="S301" s="442"/>
      <c r="T301" s="156"/>
    </row>
    <row r="302" spans="2:20">
      <c r="B302" s="20"/>
      <c r="C302" s="280">
        <f t="shared" si="5"/>
        <v>286</v>
      </c>
      <c r="D302" s="610" t="str">
        <f ca="1">"追加ユーザ情報("&amp;COUNTA(D$16:INDEX(D:D,ROW()-1))+1&amp;")"</f>
        <v>追加ユーザ情報(20)</v>
      </c>
      <c r="E302" s="611"/>
      <c r="F302" s="611"/>
      <c r="G302" s="611"/>
      <c r="H302" s="611"/>
      <c r="I302" s="611"/>
      <c r="J302" s="611"/>
      <c r="K302" s="611"/>
      <c r="L302" s="611"/>
      <c r="M302" s="612"/>
      <c r="N302" s="267" t="str">
        <f ca="1">"《繰り返し項目》("&amp;COUNTA(D$16:INDEX(D:D,ROW()-1))+1&amp;")"</f>
        <v>《繰り返し項目》(20)</v>
      </c>
      <c r="O302" s="289"/>
      <c r="P302" s="317" t="s">
        <v>187</v>
      </c>
      <c r="Q302" s="317" t="s">
        <v>153</v>
      </c>
      <c r="R302" s="318"/>
      <c r="S302" s="319"/>
      <c r="T302" s="156"/>
    </row>
    <row r="303" spans="2:20">
      <c r="B303" s="20"/>
      <c r="C303" s="280">
        <f t="shared" si="5"/>
        <v>287</v>
      </c>
      <c r="D303" s="157"/>
      <c r="E303" s="320" t="s">
        <v>1771</v>
      </c>
      <c r="F303" s="429"/>
      <c r="G303" s="429"/>
      <c r="H303" s="429"/>
      <c r="I303" s="429"/>
      <c r="J303" s="429"/>
      <c r="K303" s="429"/>
      <c r="L303" s="429"/>
      <c r="M303" s="425"/>
      <c r="N303" s="321" t="s">
        <v>1772</v>
      </c>
      <c r="O303" s="322" t="s">
        <v>1773</v>
      </c>
      <c r="P303" s="162" t="s">
        <v>1691</v>
      </c>
      <c r="Q303" s="323" t="s">
        <v>153</v>
      </c>
      <c r="R303" s="324"/>
      <c r="S303" s="325"/>
      <c r="T303" s="156"/>
    </row>
    <row r="304" spans="2:20">
      <c r="B304" s="20"/>
      <c r="C304" s="280">
        <f t="shared" si="5"/>
        <v>288</v>
      </c>
      <c r="D304" s="157"/>
      <c r="E304" s="320" t="s">
        <v>1774</v>
      </c>
      <c r="F304" s="429"/>
      <c r="G304" s="429"/>
      <c r="H304" s="429"/>
      <c r="I304" s="429"/>
      <c r="J304" s="429"/>
      <c r="K304" s="429"/>
      <c r="L304" s="429"/>
      <c r="M304" s="425"/>
      <c r="N304" s="321" t="s">
        <v>1775</v>
      </c>
      <c r="O304" s="322" t="s">
        <v>1773</v>
      </c>
      <c r="P304" s="271" t="s">
        <v>1811</v>
      </c>
      <c r="Q304" s="323" t="s">
        <v>153</v>
      </c>
      <c r="R304" s="324"/>
      <c r="S304" s="329"/>
      <c r="T304" s="156"/>
    </row>
    <row r="305" spans="2:20">
      <c r="B305" s="20"/>
      <c r="C305" s="280">
        <f t="shared" si="5"/>
        <v>289</v>
      </c>
      <c r="D305" s="157"/>
      <c r="E305" s="320" t="s">
        <v>1777</v>
      </c>
      <c r="F305" s="429"/>
      <c r="G305" s="429"/>
      <c r="H305" s="429"/>
      <c r="I305" s="429"/>
      <c r="J305" s="429"/>
      <c r="K305" s="429"/>
      <c r="L305" s="429"/>
      <c r="M305" s="425"/>
      <c r="N305" s="321" t="s">
        <v>1778</v>
      </c>
      <c r="O305" s="322" t="s">
        <v>1773</v>
      </c>
      <c r="P305" s="159" t="s">
        <v>1817</v>
      </c>
      <c r="Q305" s="323" t="s">
        <v>153</v>
      </c>
      <c r="R305" s="324"/>
      <c r="S305" s="442"/>
      <c r="T305" s="156"/>
    </row>
    <row r="306" spans="2:20">
      <c r="B306" s="20"/>
      <c r="C306" s="280">
        <f t="shared" si="5"/>
        <v>290</v>
      </c>
      <c r="D306" s="157"/>
      <c r="E306" s="320" t="s">
        <v>1779</v>
      </c>
      <c r="F306" s="429"/>
      <c r="G306" s="429"/>
      <c r="H306" s="429"/>
      <c r="I306" s="429"/>
      <c r="J306" s="429"/>
      <c r="K306" s="429"/>
      <c r="L306" s="429"/>
      <c r="M306" s="425"/>
      <c r="N306" s="321" t="s">
        <v>1780</v>
      </c>
      <c r="O306" s="322" t="s">
        <v>1781</v>
      </c>
      <c r="P306" s="162" t="s">
        <v>1686</v>
      </c>
      <c r="Q306" s="326" t="s">
        <v>153</v>
      </c>
      <c r="R306" s="324"/>
      <c r="S306" s="442"/>
      <c r="T306" s="156"/>
    </row>
    <row r="307" spans="2:20" ht="40.5">
      <c r="B307" s="20"/>
      <c r="C307" s="280">
        <f t="shared" si="5"/>
        <v>291</v>
      </c>
      <c r="D307" s="157"/>
      <c r="E307" s="327" t="s">
        <v>1782</v>
      </c>
      <c r="F307" s="429"/>
      <c r="G307" s="429"/>
      <c r="H307" s="429"/>
      <c r="I307" s="429"/>
      <c r="J307" s="429"/>
      <c r="K307" s="429"/>
      <c r="L307" s="429"/>
      <c r="M307" s="425"/>
      <c r="N307" s="321" t="s">
        <v>1783</v>
      </c>
      <c r="O307" s="328" t="s">
        <v>1784</v>
      </c>
      <c r="P307" s="271" t="s">
        <v>246</v>
      </c>
      <c r="Q307" s="326" t="s">
        <v>153</v>
      </c>
      <c r="R307" s="324"/>
      <c r="S307" s="442"/>
      <c r="T307" s="156"/>
    </row>
    <row r="308" spans="2:20">
      <c r="B308" s="20"/>
      <c r="C308" s="280">
        <f t="shared" si="5"/>
        <v>292</v>
      </c>
      <c r="D308" s="157"/>
      <c r="E308" s="320" t="s">
        <v>1786</v>
      </c>
      <c r="F308" s="429"/>
      <c r="G308" s="429"/>
      <c r="H308" s="429"/>
      <c r="I308" s="429"/>
      <c r="J308" s="429"/>
      <c r="K308" s="429"/>
      <c r="L308" s="429"/>
      <c r="M308" s="425"/>
      <c r="N308" s="321" t="s">
        <v>1787</v>
      </c>
      <c r="O308" s="322" t="s">
        <v>1788</v>
      </c>
      <c r="P308" s="162" t="s">
        <v>1692</v>
      </c>
      <c r="Q308" s="323" t="s">
        <v>153</v>
      </c>
      <c r="R308" s="324"/>
      <c r="S308" s="442"/>
      <c r="T308" s="156"/>
    </row>
    <row r="309" spans="2:20" ht="27">
      <c r="B309" s="20"/>
      <c r="C309" s="280">
        <f t="shared" si="5"/>
        <v>293</v>
      </c>
      <c r="D309" s="157"/>
      <c r="E309" s="320" t="s">
        <v>1789</v>
      </c>
      <c r="F309" s="429"/>
      <c r="G309" s="429"/>
      <c r="H309" s="429"/>
      <c r="I309" s="429"/>
      <c r="J309" s="429"/>
      <c r="K309" s="429"/>
      <c r="L309" s="429"/>
      <c r="M309" s="425"/>
      <c r="N309" s="321" t="s">
        <v>1790</v>
      </c>
      <c r="O309" s="322" t="s">
        <v>1791</v>
      </c>
      <c r="P309" s="161" t="s">
        <v>1817</v>
      </c>
      <c r="Q309" s="323" t="s">
        <v>153</v>
      </c>
      <c r="R309" s="324"/>
      <c r="S309" s="442"/>
      <c r="T309" s="156"/>
    </row>
    <row r="310" spans="2:20">
      <c r="B310" s="20"/>
      <c r="C310" s="280">
        <f t="shared" si="5"/>
        <v>294</v>
      </c>
      <c r="D310" s="157"/>
      <c r="E310" s="320" t="s">
        <v>1792</v>
      </c>
      <c r="F310" s="429"/>
      <c r="G310" s="429"/>
      <c r="H310" s="429"/>
      <c r="I310" s="429"/>
      <c r="J310" s="429"/>
      <c r="K310" s="429"/>
      <c r="L310" s="429"/>
      <c r="M310" s="425"/>
      <c r="N310" s="321" t="s">
        <v>1793</v>
      </c>
      <c r="O310" s="322" t="s">
        <v>1773</v>
      </c>
      <c r="P310" s="162" t="s">
        <v>1845</v>
      </c>
      <c r="Q310" s="323" t="s">
        <v>153</v>
      </c>
      <c r="R310" s="324"/>
      <c r="S310" s="442"/>
      <c r="T310" s="156"/>
    </row>
    <row r="311" spans="2:20">
      <c r="B311" s="20"/>
      <c r="C311" s="280">
        <f t="shared" si="5"/>
        <v>295</v>
      </c>
      <c r="D311" s="157"/>
      <c r="E311" s="320" t="s">
        <v>1795</v>
      </c>
      <c r="F311" s="429"/>
      <c r="G311" s="429"/>
      <c r="H311" s="429"/>
      <c r="I311" s="429"/>
      <c r="J311" s="429"/>
      <c r="K311" s="429"/>
      <c r="L311" s="429"/>
      <c r="M311" s="425"/>
      <c r="N311" s="321" t="s">
        <v>1796</v>
      </c>
      <c r="O311" s="322" t="s">
        <v>1773</v>
      </c>
      <c r="P311" s="162" t="s">
        <v>1814</v>
      </c>
      <c r="Q311" s="323" t="s">
        <v>153</v>
      </c>
      <c r="R311" s="324"/>
      <c r="S311" s="442"/>
      <c r="T311" s="156"/>
    </row>
    <row r="312" spans="2:20" ht="27">
      <c r="B312" s="20"/>
      <c r="C312" s="280">
        <f t="shared" si="5"/>
        <v>296</v>
      </c>
      <c r="D312" s="157"/>
      <c r="E312" s="320" t="s">
        <v>1798</v>
      </c>
      <c r="F312" s="429"/>
      <c r="G312" s="429"/>
      <c r="H312" s="429"/>
      <c r="I312" s="429"/>
      <c r="J312" s="429"/>
      <c r="K312" s="429"/>
      <c r="L312" s="429"/>
      <c r="M312" s="425"/>
      <c r="N312" s="321" t="s">
        <v>1799</v>
      </c>
      <c r="O312" s="322" t="s">
        <v>1800</v>
      </c>
      <c r="P312" s="271" t="s">
        <v>246</v>
      </c>
      <c r="Q312" s="323" t="s">
        <v>153</v>
      </c>
      <c r="R312" s="324"/>
      <c r="S312" s="442"/>
      <c r="T312" s="156"/>
    </row>
    <row r="313" spans="2:20">
      <c r="B313" s="20"/>
      <c r="C313" s="280">
        <f t="shared" si="5"/>
        <v>297</v>
      </c>
      <c r="D313" s="157"/>
      <c r="E313" s="320" t="s">
        <v>1801</v>
      </c>
      <c r="F313" s="429"/>
      <c r="G313" s="429"/>
      <c r="H313" s="429"/>
      <c r="I313" s="429"/>
      <c r="J313" s="429"/>
      <c r="K313" s="429"/>
      <c r="L313" s="429"/>
      <c r="M313" s="425"/>
      <c r="N313" s="321" t="s">
        <v>1802</v>
      </c>
      <c r="O313" s="322" t="s">
        <v>1803</v>
      </c>
      <c r="P313" s="159" t="s">
        <v>1817</v>
      </c>
      <c r="Q313" s="323" t="s">
        <v>153</v>
      </c>
      <c r="R313" s="324"/>
      <c r="S313" s="442"/>
      <c r="T313" s="156"/>
    </row>
    <row r="314" spans="2:20" ht="27">
      <c r="B314" s="20"/>
      <c r="C314" s="280">
        <f t="shared" si="5"/>
        <v>298</v>
      </c>
      <c r="D314" s="157"/>
      <c r="E314" s="320" t="s">
        <v>1804</v>
      </c>
      <c r="F314" s="429"/>
      <c r="G314" s="429"/>
      <c r="H314" s="429"/>
      <c r="I314" s="429"/>
      <c r="J314" s="429"/>
      <c r="K314" s="429"/>
      <c r="L314" s="429"/>
      <c r="M314" s="425"/>
      <c r="N314" s="321" t="s">
        <v>1805</v>
      </c>
      <c r="O314" s="322" t="s">
        <v>1803</v>
      </c>
      <c r="P314" s="159" t="s">
        <v>1817</v>
      </c>
      <c r="Q314" s="323" t="s">
        <v>153</v>
      </c>
      <c r="R314" s="324"/>
      <c r="S314" s="442"/>
      <c r="T314" s="156"/>
    </row>
    <row r="315" spans="2:20" ht="40.5">
      <c r="B315" s="20"/>
      <c r="C315" s="280">
        <f t="shared" si="5"/>
        <v>299</v>
      </c>
      <c r="D315" s="157"/>
      <c r="E315" s="320" t="s">
        <v>1804</v>
      </c>
      <c r="F315" s="429"/>
      <c r="G315" s="429"/>
      <c r="H315" s="429"/>
      <c r="I315" s="429"/>
      <c r="J315" s="429"/>
      <c r="K315" s="429"/>
      <c r="L315" s="429"/>
      <c r="M315" s="425"/>
      <c r="N315" s="321" t="s">
        <v>1806</v>
      </c>
      <c r="O315" s="322" t="s">
        <v>1807</v>
      </c>
      <c r="P315" s="161" t="s">
        <v>1817</v>
      </c>
      <c r="Q315" s="323" t="s">
        <v>153</v>
      </c>
      <c r="R315" s="324"/>
      <c r="S315" s="442"/>
      <c r="T315" s="156"/>
    </row>
    <row r="316" spans="2:20">
      <c r="B316" s="20"/>
      <c r="C316" s="280">
        <f t="shared" si="5"/>
        <v>300</v>
      </c>
      <c r="D316" s="158"/>
      <c r="E316" s="320" t="s">
        <v>1808</v>
      </c>
      <c r="F316" s="429"/>
      <c r="G316" s="429"/>
      <c r="H316" s="429"/>
      <c r="I316" s="429"/>
      <c r="J316" s="429"/>
      <c r="K316" s="429"/>
      <c r="L316" s="429"/>
      <c r="M316" s="425"/>
      <c r="N316" s="321" t="s">
        <v>1809</v>
      </c>
      <c r="O316" s="322" t="s">
        <v>1810</v>
      </c>
      <c r="P316" s="161" t="s">
        <v>1817</v>
      </c>
      <c r="Q316" s="323" t="s">
        <v>153</v>
      </c>
      <c r="R316" s="324"/>
      <c r="S316" s="442"/>
      <c r="T316" s="156"/>
    </row>
    <row r="317" spans="2:20">
      <c r="B317" s="20"/>
      <c r="C317" s="280">
        <f t="shared" si="5"/>
        <v>301</v>
      </c>
      <c r="D317" s="610" t="str">
        <f ca="1">"追加ユーザ情報("&amp;COUNTA(D$16:INDEX(D:D,ROW()-1))+1&amp;")"</f>
        <v>追加ユーザ情報(21)</v>
      </c>
      <c r="E317" s="611"/>
      <c r="F317" s="611"/>
      <c r="G317" s="611"/>
      <c r="H317" s="611"/>
      <c r="I317" s="611"/>
      <c r="J317" s="611"/>
      <c r="K317" s="611"/>
      <c r="L317" s="611"/>
      <c r="M317" s="612"/>
      <c r="N317" s="267" t="str">
        <f ca="1">"《繰り返し項目》("&amp;COUNTA(D$16:INDEX(D:D,ROW()-1))+1&amp;")"</f>
        <v>《繰り返し項目》(21)</v>
      </c>
      <c r="O317" s="289"/>
      <c r="P317" s="317" t="s">
        <v>187</v>
      </c>
      <c r="Q317" s="317" t="s">
        <v>153</v>
      </c>
      <c r="R317" s="318"/>
      <c r="S317" s="319"/>
      <c r="T317" s="156"/>
    </row>
    <row r="318" spans="2:20">
      <c r="B318" s="20"/>
      <c r="C318" s="280">
        <f t="shared" si="5"/>
        <v>302</v>
      </c>
      <c r="D318" s="157"/>
      <c r="E318" s="320" t="s">
        <v>1771</v>
      </c>
      <c r="F318" s="429"/>
      <c r="G318" s="429"/>
      <c r="H318" s="429"/>
      <c r="I318" s="429"/>
      <c r="J318" s="429"/>
      <c r="K318" s="429"/>
      <c r="L318" s="429"/>
      <c r="M318" s="425"/>
      <c r="N318" s="321" t="s">
        <v>1772</v>
      </c>
      <c r="O318" s="322" t="s">
        <v>1773</v>
      </c>
      <c r="P318" s="162" t="s">
        <v>1695</v>
      </c>
      <c r="Q318" s="323" t="s">
        <v>153</v>
      </c>
      <c r="R318" s="324"/>
      <c r="S318" s="325"/>
      <c r="T318" s="156"/>
    </row>
    <row r="319" spans="2:20">
      <c r="B319" s="20"/>
      <c r="C319" s="280">
        <f t="shared" si="5"/>
        <v>303</v>
      </c>
      <c r="D319" s="157"/>
      <c r="E319" s="320" t="s">
        <v>1774</v>
      </c>
      <c r="F319" s="429"/>
      <c r="G319" s="429"/>
      <c r="H319" s="429"/>
      <c r="I319" s="429"/>
      <c r="J319" s="429"/>
      <c r="K319" s="429"/>
      <c r="L319" s="429"/>
      <c r="M319" s="425"/>
      <c r="N319" s="321" t="s">
        <v>1775</v>
      </c>
      <c r="O319" s="322" t="s">
        <v>1773</v>
      </c>
      <c r="P319" s="271" t="s">
        <v>1811</v>
      </c>
      <c r="Q319" s="323" t="s">
        <v>153</v>
      </c>
      <c r="R319" s="324"/>
      <c r="S319" s="329"/>
      <c r="T319" s="156"/>
    </row>
    <row r="320" spans="2:20">
      <c r="B320" s="20"/>
      <c r="C320" s="280">
        <f t="shared" si="5"/>
        <v>304</v>
      </c>
      <c r="D320" s="157"/>
      <c r="E320" s="320" t="s">
        <v>1777</v>
      </c>
      <c r="F320" s="429"/>
      <c r="G320" s="429"/>
      <c r="H320" s="429"/>
      <c r="I320" s="429"/>
      <c r="J320" s="429"/>
      <c r="K320" s="429"/>
      <c r="L320" s="429"/>
      <c r="M320" s="425"/>
      <c r="N320" s="321" t="s">
        <v>1778</v>
      </c>
      <c r="O320" s="322" t="s">
        <v>1773</v>
      </c>
      <c r="P320" s="162" t="s">
        <v>1846</v>
      </c>
      <c r="Q320" s="323" t="s">
        <v>153</v>
      </c>
      <c r="R320" s="324"/>
      <c r="S320" s="442"/>
      <c r="T320" s="156"/>
    </row>
    <row r="321" spans="2:20">
      <c r="B321" s="20"/>
      <c r="C321" s="280">
        <f t="shared" si="5"/>
        <v>305</v>
      </c>
      <c r="D321" s="157"/>
      <c r="E321" s="320" t="s">
        <v>1779</v>
      </c>
      <c r="F321" s="429"/>
      <c r="G321" s="429"/>
      <c r="H321" s="429"/>
      <c r="I321" s="429"/>
      <c r="J321" s="429"/>
      <c r="K321" s="429"/>
      <c r="L321" s="429"/>
      <c r="M321" s="425"/>
      <c r="N321" s="321" t="s">
        <v>1780</v>
      </c>
      <c r="O321" s="322" t="s">
        <v>1781</v>
      </c>
      <c r="P321" s="162" t="s">
        <v>1688</v>
      </c>
      <c r="Q321" s="326" t="s">
        <v>153</v>
      </c>
      <c r="R321" s="324"/>
      <c r="S321" s="442"/>
      <c r="T321" s="156"/>
    </row>
    <row r="322" spans="2:20" ht="40.5">
      <c r="B322" s="20"/>
      <c r="C322" s="280">
        <f t="shared" si="5"/>
        <v>306</v>
      </c>
      <c r="D322" s="157"/>
      <c r="E322" s="327" t="s">
        <v>1782</v>
      </c>
      <c r="F322" s="429"/>
      <c r="G322" s="429"/>
      <c r="H322" s="429"/>
      <c r="I322" s="429"/>
      <c r="J322" s="429"/>
      <c r="K322" s="429"/>
      <c r="L322" s="429"/>
      <c r="M322" s="425"/>
      <c r="N322" s="321" t="s">
        <v>1783</v>
      </c>
      <c r="O322" s="328" t="s">
        <v>1784</v>
      </c>
      <c r="P322" s="271" t="s">
        <v>246</v>
      </c>
      <c r="Q322" s="326" t="s">
        <v>153</v>
      </c>
      <c r="R322" s="324"/>
      <c r="S322" s="442"/>
      <c r="T322" s="156"/>
    </row>
    <row r="323" spans="2:20">
      <c r="B323" s="20"/>
      <c r="C323" s="280">
        <f t="shared" si="5"/>
        <v>307</v>
      </c>
      <c r="D323" s="157"/>
      <c r="E323" s="320" t="s">
        <v>1786</v>
      </c>
      <c r="F323" s="429"/>
      <c r="G323" s="429"/>
      <c r="H323" s="429"/>
      <c r="I323" s="429"/>
      <c r="J323" s="429"/>
      <c r="K323" s="429"/>
      <c r="L323" s="429"/>
      <c r="M323" s="425"/>
      <c r="N323" s="321" t="s">
        <v>1787</v>
      </c>
      <c r="O323" s="322" t="s">
        <v>1788</v>
      </c>
      <c r="P323" s="162" t="s">
        <v>1696</v>
      </c>
      <c r="Q323" s="323" t="s">
        <v>153</v>
      </c>
      <c r="R323" s="324"/>
      <c r="S323" s="442"/>
      <c r="T323" s="156"/>
    </row>
    <row r="324" spans="2:20" ht="27">
      <c r="B324" s="20"/>
      <c r="C324" s="280">
        <f t="shared" si="5"/>
        <v>308</v>
      </c>
      <c r="D324" s="157"/>
      <c r="E324" s="320" t="s">
        <v>1789</v>
      </c>
      <c r="F324" s="429"/>
      <c r="G324" s="429"/>
      <c r="H324" s="429"/>
      <c r="I324" s="429"/>
      <c r="J324" s="429"/>
      <c r="K324" s="429"/>
      <c r="L324" s="429"/>
      <c r="M324" s="425"/>
      <c r="N324" s="321" t="s">
        <v>1790</v>
      </c>
      <c r="O324" s="322" t="s">
        <v>1791</v>
      </c>
      <c r="P324" s="161" t="s">
        <v>1817</v>
      </c>
      <c r="Q324" s="323" t="s">
        <v>153</v>
      </c>
      <c r="R324" s="324"/>
      <c r="S324" s="442"/>
      <c r="T324" s="156"/>
    </row>
    <row r="325" spans="2:20">
      <c r="B325" s="20"/>
      <c r="C325" s="280">
        <f t="shared" si="5"/>
        <v>309</v>
      </c>
      <c r="D325" s="157"/>
      <c r="E325" s="320" t="s">
        <v>1792</v>
      </c>
      <c r="F325" s="429"/>
      <c r="G325" s="429"/>
      <c r="H325" s="429"/>
      <c r="I325" s="429"/>
      <c r="J325" s="429"/>
      <c r="K325" s="429"/>
      <c r="L325" s="429"/>
      <c r="M325" s="425"/>
      <c r="N325" s="321" t="s">
        <v>1793</v>
      </c>
      <c r="O325" s="322" t="s">
        <v>1773</v>
      </c>
      <c r="P325" s="162" t="s">
        <v>1847</v>
      </c>
      <c r="Q325" s="323" t="s">
        <v>153</v>
      </c>
      <c r="R325" s="324"/>
      <c r="S325" s="442"/>
      <c r="T325" s="156"/>
    </row>
    <row r="326" spans="2:20">
      <c r="B326" s="20"/>
      <c r="C326" s="280">
        <f t="shared" si="5"/>
        <v>310</v>
      </c>
      <c r="D326" s="157"/>
      <c r="E326" s="320" t="s">
        <v>1795</v>
      </c>
      <c r="F326" s="429"/>
      <c r="G326" s="429"/>
      <c r="H326" s="429"/>
      <c r="I326" s="429"/>
      <c r="J326" s="429"/>
      <c r="K326" s="429"/>
      <c r="L326" s="429"/>
      <c r="M326" s="425"/>
      <c r="N326" s="321" t="s">
        <v>1796</v>
      </c>
      <c r="O326" s="322" t="s">
        <v>1773</v>
      </c>
      <c r="P326" s="162" t="s">
        <v>1814</v>
      </c>
      <c r="Q326" s="323" t="s">
        <v>153</v>
      </c>
      <c r="R326" s="324"/>
      <c r="S326" s="442"/>
      <c r="T326" s="156"/>
    </row>
    <row r="327" spans="2:20" ht="27">
      <c r="B327" s="20"/>
      <c r="C327" s="280">
        <f t="shared" si="5"/>
        <v>311</v>
      </c>
      <c r="D327" s="157"/>
      <c r="E327" s="320" t="s">
        <v>1798</v>
      </c>
      <c r="F327" s="429"/>
      <c r="G327" s="429"/>
      <c r="H327" s="429"/>
      <c r="I327" s="429"/>
      <c r="J327" s="429"/>
      <c r="K327" s="429"/>
      <c r="L327" s="429"/>
      <c r="M327" s="425"/>
      <c r="N327" s="321" t="s">
        <v>1799</v>
      </c>
      <c r="O327" s="322" t="s">
        <v>1800</v>
      </c>
      <c r="P327" s="271" t="s">
        <v>246</v>
      </c>
      <c r="Q327" s="323" t="s">
        <v>153</v>
      </c>
      <c r="R327" s="324"/>
      <c r="S327" s="442"/>
      <c r="T327" s="156"/>
    </row>
    <row r="328" spans="2:20">
      <c r="B328" s="20"/>
      <c r="C328" s="280">
        <f t="shared" si="5"/>
        <v>312</v>
      </c>
      <c r="D328" s="157"/>
      <c r="E328" s="320" t="s">
        <v>1801</v>
      </c>
      <c r="F328" s="429"/>
      <c r="G328" s="429"/>
      <c r="H328" s="429"/>
      <c r="I328" s="429"/>
      <c r="J328" s="429"/>
      <c r="K328" s="429"/>
      <c r="L328" s="429"/>
      <c r="M328" s="425"/>
      <c r="N328" s="321" t="s">
        <v>1802</v>
      </c>
      <c r="O328" s="322" t="s">
        <v>1803</v>
      </c>
      <c r="P328" s="159" t="s">
        <v>1817</v>
      </c>
      <c r="Q328" s="323" t="s">
        <v>153</v>
      </c>
      <c r="R328" s="324"/>
      <c r="S328" s="442"/>
      <c r="T328" s="156"/>
    </row>
    <row r="329" spans="2:20" ht="27">
      <c r="B329" s="20"/>
      <c r="C329" s="280">
        <f t="shared" si="5"/>
        <v>313</v>
      </c>
      <c r="D329" s="157"/>
      <c r="E329" s="320" t="s">
        <v>1804</v>
      </c>
      <c r="F329" s="429"/>
      <c r="G329" s="429"/>
      <c r="H329" s="429"/>
      <c r="I329" s="429"/>
      <c r="J329" s="429"/>
      <c r="K329" s="429"/>
      <c r="L329" s="429"/>
      <c r="M329" s="425"/>
      <c r="N329" s="321" t="s">
        <v>1805</v>
      </c>
      <c r="O329" s="322" t="s">
        <v>1803</v>
      </c>
      <c r="P329" s="159" t="s">
        <v>1817</v>
      </c>
      <c r="Q329" s="323" t="s">
        <v>153</v>
      </c>
      <c r="R329" s="324"/>
      <c r="S329" s="442"/>
      <c r="T329" s="156"/>
    </row>
    <row r="330" spans="2:20" ht="40.5">
      <c r="B330" s="20"/>
      <c r="C330" s="280">
        <f t="shared" si="5"/>
        <v>314</v>
      </c>
      <c r="D330" s="157"/>
      <c r="E330" s="320" t="s">
        <v>1804</v>
      </c>
      <c r="F330" s="429"/>
      <c r="G330" s="429"/>
      <c r="H330" s="429"/>
      <c r="I330" s="429"/>
      <c r="J330" s="429"/>
      <c r="K330" s="429"/>
      <c r="L330" s="429"/>
      <c r="M330" s="425"/>
      <c r="N330" s="321" t="s">
        <v>1806</v>
      </c>
      <c r="O330" s="322" t="s">
        <v>1807</v>
      </c>
      <c r="P330" s="161" t="s">
        <v>1817</v>
      </c>
      <c r="Q330" s="323" t="s">
        <v>153</v>
      </c>
      <c r="R330" s="324"/>
      <c r="S330" s="442"/>
      <c r="T330" s="156"/>
    </row>
    <row r="331" spans="2:20">
      <c r="B331" s="20"/>
      <c r="C331" s="280">
        <f t="shared" si="5"/>
        <v>315</v>
      </c>
      <c r="D331" s="158"/>
      <c r="E331" s="320" t="s">
        <v>1808</v>
      </c>
      <c r="F331" s="429"/>
      <c r="G331" s="429"/>
      <c r="H331" s="429"/>
      <c r="I331" s="429"/>
      <c r="J331" s="429"/>
      <c r="K331" s="429"/>
      <c r="L331" s="429"/>
      <c r="M331" s="425"/>
      <c r="N331" s="321" t="s">
        <v>1809</v>
      </c>
      <c r="O331" s="322" t="s">
        <v>1810</v>
      </c>
      <c r="P331" s="161" t="s">
        <v>1817</v>
      </c>
      <c r="Q331" s="323" t="s">
        <v>153</v>
      </c>
      <c r="R331" s="324"/>
      <c r="S331" s="442"/>
      <c r="T331" s="156"/>
    </row>
    <row r="332" spans="2:20">
      <c r="B332" s="20"/>
      <c r="C332" s="280">
        <f t="shared" si="5"/>
        <v>316</v>
      </c>
      <c r="D332" s="610" t="str">
        <f ca="1">"追加ユーザ情報("&amp;COUNTA(D$16:INDEX(D:D,ROW()-1))+1&amp;")"</f>
        <v>追加ユーザ情報(22)</v>
      </c>
      <c r="E332" s="611"/>
      <c r="F332" s="611"/>
      <c r="G332" s="611"/>
      <c r="H332" s="611"/>
      <c r="I332" s="611"/>
      <c r="J332" s="611"/>
      <c r="K332" s="611"/>
      <c r="L332" s="611"/>
      <c r="M332" s="612"/>
      <c r="N332" s="267" t="str">
        <f ca="1">"《繰り返し項目》("&amp;COUNTA(D$16:INDEX(D:D,ROW()-1))+1&amp;")"</f>
        <v>《繰り返し項目》(22)</v>
      </c>
      <c r="O332" s="289"/>
      <c r="P332" s="317" t="s">
        <v>187</v>
      </c>
      <c r="Q332" s="317" t="s">
        <v>153</v>
      </c>
      <c r="R332" s="318"/>
      <c r="S332" s="319"/>
      <c r="T332" s="156"/>
    </row>
    <row r="333" spans="2:20">
      <c r="B333" s="20"/>
      <c r="C333" s="280">
        <f t="shared" si="5"/>
        <v>317</v>
      </c>
      <c r="D333" s="157"/>
      <c r="E333" s="320" t="s">
        <v>1771</v>
      </c>
      <c r="F333" s="429"/>
      <c r="G333" s="429"/>
      <c r="H333" s="429"/>
      <c r="I333" s="429"/>
      <c r="J333" s="429"/>
      <c r="K333" s="429"/>
      <c r="L333" s="429"/>
      <c r="M333" s="425"/>
      <c r="N333" s="321" t="s">
        <v>1772</v>
      </c>
      <c r="O333" s="322" t="s">
        <v>1773</v>
      </c>
      <c r="P333" s="162" t="s">
        <v>1697</v>
      </c>
      <c r="Q333" s="323" t="s">
        <v>153</v>
      </c>
      <c r="R333" s="324"/>
      <c r="S333" s="325"/>
      <c r="T333" s="156"/>
    </row>
    <row r="334" spans="2:20">
      <c r="B334" s="20"/>
      <c r="C334" s="280">
        <f t="shared" si="5"/>
        <v>318</v>
      </c>
      <c r="D334" s="157"/>
      <c r="E334" s="320" t="s">
        <v>1774</v>
      </c>
      <c r="F334" s="429"/>
      <c r="G334" s="429"/>
      <c r="H334" s="429"/>
      <c r="I334" s="429"/>
      <c r="J334" s="429"/>
      <c r="K334" s="429"/>
      <c r="L334" s="429"/>
      <c r="M334" s="425"/>
      <c r="N334" s="321" t="s">
        <v>1775</v>
      </c>
      <c r="O334" s="322" t="s">
        <v>1773</v>
      </c>
      <c r="P334" s="271" t="s">
        <v>1811</v>
      </c>
      <c r="Q334" s="323" t="s">
        <v>153</v>
      </c>
      <c r="R334" s="324"/>
      <c r="S334" s="329"/>
      <c r="T334" s="156"/>
    </row>
    <row r="335" spans="2:20">
      <c r="B335" s="20"/>
      <c r="C335" s="280">
        <f t="shared" si="5"/>
        <v>319</v>
      </c>
      <c r="D335" s="157"/>
      <c r="E335" s="320" t="s">
        <v>1777</v>
      </c>
      <c r="F335" s="429"/>
      <c r="G335" s="429"/>
      <c r="H335" s="429"/>
      <c r="I335" s="429"/>
      <c r="J335" s="429"/>
      <c r="K335" s="429"/>
      <c r="L335" s="429"/>
      <c r="M335" s="425"/>
      <c r="N335" s="321" t="s">
        <v>1778</v>
      </c>
      <c r="O335" s="322" t="s">
        <v>1773</v>
      </c>
      <c r="P335" s="162" t="s">
        <v>1848</v>
      </c>
      <c r="Q335" s="323" t="s">
        <v>153</v>
      </c>
      <c r="R335" s="324"/>
      <c r="S335" s="442"/>
      <c r="T335" s="156"/>
    </row>
    <row r="336" spans="2:20">
      <c r="B336" s="20"/>
      <c r="C336" s="280">
        <f t="shared" si="5"/>
        <v>320</v>
      </c>
      <c r="D336" s="157"/>
      <c r="E336" s="320" t="s">
        <v>1779</v>
      </c>
      <c r="F336" s="429"/>
      <c r="G336" s="429"/>
      <c r="H336" s="429"/>
      <c r="I336" s="429"/>
      <c r="J336" s="429"/>
      <c r="K336" s="429"/>
      <c r="L336" s="429"/>
      <c r="M336" s="425"/>
      <c r="N336" s="321" t="s">
        <v>1780</v>
      </c>
      <c r="O336" s="322" t="s">
        <v>1781</v>
      </c>
      <c r="P336" s="162" t="s">
        <v>1690</v>
      </c>
      <c r="Q336" s="326" t="s">
        <v>153</v>
      </c>
      <c r="R336" s="324"/>
      <c r="S336" s="442"/>
      <c r="T336" s="156"/>
    </row>
    <row r="337" spans="2:20" ht="40.5">
      <c r="B337" s="20"/>
      <c r="C337" s="280">
        <f t="shared" si="5"/>
        <v>321</v>
      </c>
      <c r="D337" s="157"/>
      <c r="E337" s="327" t="s">
        <v>1782</v>
      </c>
      <c r="F337" s="429"/>
      <c r="G337" s="429"/>
      <c r="H337" s="429"/>
      <c r="I337" s="429"/>
      <c r="J337" s="429"/>
      <c r="K337" s="429"/>
      <c r="L337" s="429"/>
      <c r="M337" s="425"/>
      <c r="N337" s="321" t="s">
        <v>1783</v>
      </c>
      <c r="O337" s="328" t="s">
        <v>1784</v>
      </c>
      <c r="P337" s="271" t="s">
        <v>246</v>
      </c>
      <c r="Q337" s="326" t="s">
        <v>153</v>
      </c>
      <c r="R337" s="324"/>
      <c r="S337" s="442"/>
      <c r="T337" s="156"/>
    </row>
    <row r="338" spans="2:20">
      <c r="B338" s="20"/>
      <c r="C338" s="280">
        <f t="shared" si="5"/>
        <v>322</v>
      </c>
      <c r="D338" s="157"/>
      <c r="E338" s="320" t="s">
        <v>1786</v>
      </c>
      <c r="F338" s="429"/>
      <c r="G338" s="429"/>
      <c r="H338" s="429"/>
      <c r="I338" s="429"/>
      <c r="J338" s="429"/>
      <c r="K338" s="429"/>
      <c r="L338" s="429"/>
      <c r="M338" s="425"/>
      <c r="N338" s="321" t="s">
        <v>1787</v>
      </c>
      <c r="O338" s="322" t="s">
        <v>1788</v>
      </c>
      <c r="P338" s="162" t="s">
        <v>1698</v>
      </c>
      <c r="Q338" s="323" t="s">
        <v>153</v>
      </c>
      <c r="R338" s="324"/>
      <c r="S338" s="442"/>
      <c r="T338" s="156"/>
    </row>
    <row r="339" spans="2:20" ht="27">
      <c r="B339" s="20"/>
      <c r="C339" s="280">
        <f t="shared" si="5"/>
        <v>323</v>
      </c>
      <c r="D339" s="157"/>
      <c r="E339" s="320" t="s">
        <v>1789</v>
      </c>
      <c r="F339" s="429"/>
      <c r="G339" s="429"/>
      <c r="H339" s="429"/>
      <c r="I339" s="429"/>
      <c r="J339" s="429"/>
      <c r="K339" s="429"/>
      <c r="L339" s="429"/>
      <c r="M339" s="425"/>
      <c r="N339" s="321" t="s">
        <v>1790</v>
      </c>
      <c r="O339" s="322" t="s">
        <v>1791</v>
      </c>
      <c r="P339" s="161" t="s">
        <v>1817</v>
      </c>
      <c r="Q339" s="323" t="s">
        <v>153</v>
      </c>
      <c r="R339" s="324"/>
      <c r="S339" s="442"/>
      <c r="T339" s="156"/>
    </row>
    <row r="340" spans="2:20">
      <c r="B340" s="20"/>
      <c r="C340" s="280">
        <f t="shared" si="5"/>
        <v>324</v>
      </c>
      <c r="D340" s="157"/>
      <c r="E340" s="320" t="s">
        <v>1792</v>
      </c>
      <c r="F340" s="429"/>
      <c r="G340" s="429"/>
      <c r="H340" s="429"/>
      <c r="I340" s="429"/>
      <c r="J340" s="429"/>
      <c r="K340" s="429"/>
      <c r="L340" s="429"/>
      <c r="M340" s="425"/>
      <c r="N340" s="321" t="s">
        <v>1793</v>
      </c>
      <c r="O340" s="322" t="s">
        <v>1773</v>
      </c>
      <c r="P340" s="162" t="s">
        <v>593</v>
      </c>
      <c r="Q340" s="323" t="s">
        <v>153</v>
      </c>
      <c r="R340" s="324"/>
      <c r="S340" s="442"/>
      <c r="T340" s="156"/>
    </row>
    <row r="341" spans="2:20">
      <c r="B341" s="20"/>
      <c r="C341" s="280">
        <f t="shared" si="5"/>
        <v>325</v>
      </c>
      <c r="D341" s="157"/>
      <c r="E341" s="320" t="s">
        <v>1795</v>
      </c>
      <c r="F341" s="429"/>
      <c r="G341" s="429"/>
      <c r="H341" s="429"/>
      <c r="I341" s="429"/>
      <c r="J341" s="429"/>
      <c r="K341" s="429"/>
      <c r="L341" s="429"/>
      <c r="M341" s="425"/>
      <c r="N341" s="321" t="s">
        <v>1796</v>
      </c>
      <c r="O341" s="322" t="s">
        <v>1773</v>
      </c>
      <c r="P341" s="162" t="s">
        <v>1814</v>
      </c>
      <c r="Q341" s="323" t="s">
        <v>153</v>
      </c>
      <c r="R341" s="324"/>
      <c r="S341" s="442"/>
      <c r="T341" s="156"/>
    </row>
    <row r="342" spans="2:20" ht="27">
      <c r="B342" s="20"/>
      <c r="C342" s="280">
        <f t="shared" si="5"/>
        <v>326</v>
      </c>
      <c r="D342" s="157"/>
      <c r="E342" s="320" t="s">
        <v>1798</v>
      </c>
      <c r="F342" s="429"/>
      <c r="G342" s="429"/>
      <c r="H342" s="429"/>
      <c r="I342" s="429"/>
      <c r="J342" s="429"/>
      <c r="K342" s="429"/>
      <c r="L342" s="429"/>
      <c r="M342" s="425"/>
      <c r="N342" s="321" t="s">
        <v>1799</v>
      </c>
      <c r="O342" s="322" t="s">
        <v>1800</v>
      </c>
      <c r="P342" s="271" t="s">
        <v>246</v>
      </c>
      <c r="Q342" s="323" t="s">
        <v>153</v>
      </c>
      <c r="R342" s="324"/>
      <c r="S342" s="442"/>
      <c r="T342" s="156"/>
    </row>
    <row r="343" spans="2:20">
      <c r="B343" s="20"/>
      <c r="C343" s="280">
        <f t="shared" si="5"/>
        <v>327</v>
      </c>
      <c r="D343" s="157"/>
      <c r="E343" s="320" t="s">
        <v>1801</v>
      </c>
      <c r="F343" s="429"/>
      <c r="G343" s="429"/>
      <c r="H343" s="429"/>
      <c r="I343" s="429"/>
      <c r="J343" s="429"/>
      <c r="K343" s="429"/>
      <c r="L343" s="429"/>
      <c r="M343" s="425"/>
      <c r="N343" s="321" t="s">
        <v>1802</v>
      </c>
      <c r="O343" s="322" t="s">
        <v>1803</v>
      </c>
      <c r="P343" s="159" t="s">
        <v>1817</v>
      </c>
      <c r="Q343" s="323" t="s">
        <v>153</v>
      </c>
      <c r="R343" s="324"/>
      <c r="S343" s="442"/>
      <c r="T343" s="156"/>
    </row>
    <row r="344" spans="2:20" ht="27">
      <c r="B344" s="20"/>
      <c r="C344" s="280">
        <f t="shared" si="5"/>
        <v>328</v>
      </c>
      <c r="D344" s="157"/>
      <c r="E344" s="320" t="s">
        <v>1804</v>
      </c>
      <c r="F344" s="429"/>
      <c r="G344" s="429"/>
      <c r="H344" s="429"/>
      <c r="I344" s="429"/>
      <c r="J344" s="429"/>
      <c r="K344" s="429"/>
      <c r="L344" s="429"/>
      <c r="M344" s="425"/>
      <c r="N344" s="321" t="s">
        <v>1805</v>
      </c>
      <c r="O344" s="322" t="s">
        <v>1803</v>
      </c>
      <c r="P344" s="159" t="s">
        <v>1817</v>
      </c>
      <c r="Q344" s="323" t="s">
        <v>153</v>
      </c>
      <c r="R344" s="324"/>
      <c r="S344" s="442"/>
      <c r="T344" s="156"/>
    </row>
    <row r="345" spans="2:20" ht="40.5">
      <c r="B345" s="20"/>
      <c r="C345" s="280">
        <f t="shared" si="5"/>
        <v>329</v>
      </c>
      <c r="D345" s="157"/>
      <c r="E345" s="320" t="s">
        <v>1804</v>
      </c>
      <c r="F345" s="429"/>
      <c r="G345" s="429"/>
      <c r="H345" s="429"/>
      <c r="I345" s="429"/>
      <c r="J345" s="429"/>
      <c r="K345" s="429"/>
      <c r="L345" s="429"/>
      <c r="M345" s="425"/>
      <c r="N345" s="321" t="s">
        <v>1806</v>
      </c>
      <c r="O345" s="322" t="s">
        <v>1807</v>
      </c>
      <c r="P345" s="161" t="s">
        <v>1817</v>
      </c>
      <c r="Q345" s="323" t="s">
        <v>153</v>
      </c>
      <c r="R345" s="324"/>
      <c r="S345" s="442"/>
      <c r="T345" s="156"/>
    </row>
    <row r="346" spans="2:20">
      <c r="B346" s="20"/>
      <c r="C346" s="280">
        <f t="shared" si="5"/>
        <v>330</v>
      </c>
      <c r="D346" s="158"/>
      <c r="E346" s="320" t="s">
        <v>1808</v>
      </c>
      <c r="F346" s="429"/>
      <c r="G346" s="429"/>
      <c r="H346" s="429"/>
      <c r="I346" s="429"/>
      <c r="J346" s="429"/>
      <c r="K346" s="429"/>
      <c r="L346" s="429"/>
      <c r="M346" s="425"/>
      <c r="N346" s="321" t="s">
        <v>1809</v>
      </c>
      <c r="O346" s="322" t="s">
        <v>1810</v>
      </c>
      <c r="P346" s="161" t="s">
        <v>1817</v>
      </c>
      <c r="Q346" s="323" t="s">
        <v>153</v>
      </c>
      <c r="R346" s="324"/>
      <c r="S346" s="442"/>
      <c r="T346" s="156"/>
    </row>
    <row r="347" spans="2:20">
      <c r="B347" s="20"/>
      <c r="C347" s="280">
        <f t="shared" si="5"/>
        <v>331</v>
      </c>
      <c r="D347" s="610" t="str">
        <f ca="1">"追加ユーザ情報("&amp;COUNTA(D$16:INDEX(D:D,ROW()-1))+1&amp;")"</f>
        <v>追加ユーザ情報(23)</v>
      </c>
      <c r="E347" s="611"/>
      <c r="F347" s="611"/>
      <c r="G347" s="611"/>
      <c r="H347" s="611"/>
      <c r="I347" s="611"/>
      <c r="J347" s="611"/>
      <c r="K347" s="611"/>
      <c r="L347" s="611"/>
      <c r="M347" s="612"/>
      <c r="N347" s="267" t="str">
        <f ca="1">"《繰り返し項目》("&amp;COUNTA(D$16:INDEX(D:D,ROW()-1))+1&amp;")"</f>
        <v>《繰り返し項目》(23)</v>
      </c>
      <c r="O347" s="289"/>
      <c r="P347" s="317" t="s">
        <v>187</v>
      </c>
      <c r="Q347" s="317" t="s">
        <v>153</v>
      </c>
      <c r="R347" s="318"/>
      <c r="S347" s="319"/>
      <c r="T347" s="156"/>
    </row>
    <row r="348" spans="2:20">
      <c r="B348" s="20"/>
      <c r="C348" s="280">
        <f t="shared" si="5"/>
        <v>332</v>
      </c>
      <c r="D348" s="157"/>
      <c r="E348" s="320" t="s">
        <v>1771</v>
      </c>
      <c r="F348" s="429"/>
      <c r="G348" s="429"/>
      <c r="H348" s="429"/>
      <c r="I348" s="429"/>
      <c r="J348" s="429"/>
      <c r="K348" s="429"/>
      <c r="L348" s="429"/>
      <c r="M348" s="425"/>
      <c r="N348" s="321" t="s">
        <v>1772</v>
      </c>
      <c r="O348" s="322" t="s">
        <v>1773</v>
      </c>
      <c r="P348" s="162" t="s">
        <v>1699</v>
      </c>
      <c r="Q348" s="323" t="s">
        <v>153</v>
      </c>
      <c r="R348" s="324"/>
      <c r="S348" s="325"/>
      <c r="T348" s="156"/>
    </row>
    <row r="349" spans="2:20">
      <c r="B349" s="20"/>
      <c r="C349" s="280">
        <f t="shared" si="5"/>
        <v>333</v>
      </c>
      <c r="D349" s="157"/>
      <c r="E349" s="320" t="s">
        <v>1774</v>
      </c>
      <c r="F349" s="429"/>
      <c r="G349" s="429"/>
      <c r="H349" s="429"/>
      <c r="I349" s="429"/>
      <c r="J349" s="429"/>
      <c r="K349" s="429"/>
      <c r="L349" s="429"/>
      <c r="M349" s="425"/>
      <c r="N349" s="321" t="s">
        <v>1775</v>
      </c>
      <c r="O349" s="322" t="s">
        <v>1773</v>
      </c>
      <c r="P349" s="271" t="s">
        <v>1811</v>
      </c>
      <c r="Q349" s="323" t="s">
        <v>153</v>
      </c>
      <c r="R349" s="324"/>
      <c r="S349" s="329"/>
      <c r="T349" s="156"/>
    </row>
    <row r="350" spans="2:20">
      <c r="B350" s="20"/>
      <c r="C350" s="280">
        <f t="shared" si="5"/>
        <v>334</v>
      </c>
      <c r="D350" s="157"/>
      <c r="E350" s="320" t="s">
        <v>1777</v>
      </c>
      <c r="F350" s="429"/>
      <c r="G350" s="429"/>
      <c r="H350" s="429"/>
      <c r="I350" s="429"/>
      <c r="J350" s="429"/>
      <c r="K350" s="429"/>
      <c r="L350" s="429"/>
      <c r="M350" s="425"/>
      <c r="N350" s="321" t="s">
        <v>1778</v>
      </c>
      <c r="O350" s="322" t="s">
        <v>1773</v>
      </c>
      <c r="P350" s="162" t="s">
        <v>1849</v>
      </c>
      <c r="Q350" s="323" t="s">
        <v>153</v>
      </c>
      <c r="R350" s="324"/>
      <c r="S350" s="442"/>
      <c r="T350" s="156"/>
    </row>
    <row r="351" spans="2:20">
      <c r="B351" s="20"/>
      <c r="C351" s="280">
        <f t="shared" si="5"/>
        <v>335</v>
      </c>
      <c r="D351" s="157"/>
      <c r="E351" s="320" t="s">
        <v>1779</v>
      </c>
      <c r="F351" s="429"/>
      <c r="G351" s="429"/>
      <c r="H351" s="429"/>
      <c r="I351" s="429"/>
      <c r="J351" s="429"/>
      <c r="K351" s="429"/>
      <c r="L351" s="429"/>
      <c r="M351" s="425"/>
      <c r="N351" s="321" t="s">
        <v>1780</v>
      </c>
      <c r="O351" s="322" t="s">
        <v>1781</v>
      </c>
      <c r="P351" s="162" t="s">
        <v>1700</v>
      </c>
      <c r="Q351" s="326" t="s">
        <v>153</v>
      </c>
      <c r="R351" s="324"/>
      <c r="S351" s="442"/>
      <c r="T351" s="156"/>
    </row>
    <row r="352" spans="2:20" ht="40.5">
      <c r="B352" s="20"/>
      <c r="C352" s="280">
        <f t="shared" si="5"/>
        <v>336</v>
      </c>
      <c r="D352" s="157"/>
      <c r="E352" s="327" t="s">
        <v>1782</v>
      </c>
      <c r="F352" s="429"/>
      <c r="G352" s="429"/>
      <c r="H352" s="429"/>
      <c r="I352" s="429"/>
      <c r="J352" s="429"/>
      <c r="K352" s="429"/>
      <c r="L352" s="429"/>
      <c r="M352" s="425"/>
      <c r="N352" s="321" t="s">
        <v>1783</v>
      </c>
      <c r="O352" s="328" t="s">
        <v>1784</v>
      </c>
      <c r="P352" s="271" t="s">
        <v>246</v>
      </c>
      <c r="Q352" s="326" t="s">
        <v>153</v>
      </c>
      <c r="R352" s="324"/>
      <c r="S352" s="442"/>
      <c r="T352" s="156"/>
    </row>
    <row r="353" spans="2:20">
      <c r="B353" s="20"/>
      <c r="C353" s="280">
        <f t="shared" si="5"/>
        <v>337</v>
      </c>
      <c r="D353" s="157"/>
      <c r="E353" s="320" t="s">
        <v>1786</v>
      </c>
      <c r="F353" s="429"/>
      <c r="G353" s="429"/>
      <c r="H353" s="429"/>
      <c r="I353" s="429"/>
      <c r="J353" s="429"/>
      <c r="K353" s="429"/>
      <c r="L353" s="429"/>
      <c r="M353" s="425"/>
      <c r="N353" s="321" t="s">
        <v>1787</v>
      </c>
      <c r="O353" s="322" t="s">
        <v>1788</v>
      </c>
      <c r="P353" s="162" t="s">
        <v>1700</v>
      </c>
      <c r="Q353" s="323" t="s">
        <v>153</v>
      </c>
      <c r="R353" s="324"/>
      <c r="S353" s="442"/>
      <c r="T353" s="156"/>
    </row>
    <row r="354" spans="2:20" ht="27">
      <c r="B354" s="20"/>
      <c r="C354" s="280">
        <f t="shared" si="5"/>
        <v>338</v>
      </c>
      <c r="D354" s="157"/>
      <c r="E354" s="320" t="s">
        <v>1789</v>
      </c>
      <c r="F354" s="429"/>
      <c r="G354" s="429"/>
      <c r="H354" s="429"/>
      <c r="I354" s="429"/>
      <c r="J354" s="429"/>
      <c r="K354" s="429"/>
      <c r="L354" s="429"/>
      <c r="M354" s="425"/>
      <c r="N354" s="321" t="s">
        <v>1790</v>
      </c>
      <c r="O354" s="322" t="s">
        <v>1791</v>
      </c>
      <c r="P354" s="161" t="s">
        <v>1817</v>
      </c>
      <c r="Q354" s="323" t="s">
        <v>153</v>
      </c>
      <c r="R354" s="324"/>
      <c r="S354" s="442"/>
      <c r="T354" s="156"/>
    </row>
    <row r="355" spans="2:20">
      <c r="B355" s="20"/>
      <c r="C355" s="280">
        <f t="shared" si="5"/>
        <v>339</v>
      </c>
      <c r="D355" s="157"/>
      <c r="E355" s="320" t="s">
        <v>1792</v>
      </c>
      <c r="F355" s="429"/>
      <c r="G355" s="429"/>
      <c r="H355" s="429"/>
      <c r="I355" s="429"/>
      <c r="J355" s="429"/>
      <c r="K355" s="429"/>
      <c r="L355" s="429"/>
      <c r="M355" s="425"/>
      <c r="N355" s="321" t="s">
        <v>1793</v>
      </c>
      <c r="O355" s="322" t="s">
        <v>1773</v>
      </c>
      <c r="P355" s="162" t="s">
        <v>1850</v>
      </c>
      <c r="Q355" s="323" t="s">
        <v>153</v>
      </c>
      <c r="R355" s="324"/>
      <c r="S355" s="442"/>
      <c r="T355" s="156"/>
    </row>
    <row r="356" spans="2:20">
      <c r="B356" s="20"/>
      <c r="C356" s="280">
        <f t="shared" si="5"/>
        <v>340</v>
      </c>
      <c r="D356" s="157"/>
      <c r="E356" s="320" t="s">
        <v>1795</v>
      </c>
      <c r="F356" s="429"/>
      <c r="G356" s="429"/>
      <c r="H356" s="429"/>
      <c r="I356" s="429"/>
      <c r="J356" s="429"/>
      <c r="K356" s="429"/>
      <c r="L356" s="429"/>
      <c r="M356" s="425"/>
      <c r="N356" s="321" t="s">
        <v>1796</v>
      </c>
      <c r="O356" s="322" t="s">
        <v>1773</v>
      </c>
      <c r="P356" s="162" t="s">
        <v>1814</v>
      </c>
      <c r="Q356" s="323" t="s">
        <v>153</v>
      </c>
      <c r="R356" s="324"/>
      <c r="S356" s="442"/>
      <c r="T356" s="156"/>
    </row>
    <row r="357" spans="2:20" ht="27">
      <c r="B357" s="20"/>
      <c r="C357" s="280">
        <f t="shared" si="5"/>
        <v>341</v>
      </c>
      <c r="D357" s="157"/>
      <c r="E357" s="320" t="s">
        <v>1798</v>
      </c>
      <c r="F357" s="429"/>
      <c r="G357" s="429"/>
      <c r="H357" s="429"/>
      <c r="I357" s="429"/>
      <c r="J357" s="429"/>
      <c r="K357" s="429"/>
      <c r="L357" s="429"/>
      <c r="M357" s="425"/>
      <c r="N357" s="321" t="s">
        <v>1799</v>
      </c>
      <c r="O357" s="322" t="s">
        <v>1800</v>
      </c>
      <c r="P357" s="271" t="s">
        <v>246</v>
      </c>
      <c r="Q357" s="323" t="s">
        <v>153</v>
      </c>
      <c r="R357" s="324"/>
      <c r="S357" s="442"/>
      <c r="T357" s="156"/>
    </row>
    <row r="358" spans="2:20">
      <c r="B358" s="20"/>
      <c r="C358" s="280">
        <f t="shared" si="5"/>
        <v>342</v>
      </c>
      <c r="D358" s="157"/>
      <c r="E358" s="320" t="s">
        <v>1801</v>
      </c>
      <c r="F358" s="429"/>
      <c r="G358" s="429"/>
      <c r="H358" s="429"/>
      <c r="I358" s="429"/>
      <c r="J358" s="429"/>
      <c r="K358" s="429"/>
      <c r="L358" s="429"/>
      <c r="M358" s="425"/>
      <c r="N358" s="321" t="s">
        <v>1802</v>
      </c>
      <c r="O358" s="322" t="s">
        <v>1803</v>
      </c>
      <c r="P358" s="159" t="s">
        <v>1817</v>
      </c>
      <c r="Q358" s="323" t="s">
        <v>153</v>
      </c>
      <c r="R358" s="324"/>
      <c r="S358" s="442"/>
      <c r="T358" s="156"/>
    </row>
    <row r="359" spans="2:20" ht="27">
      <c r="B359" s="20"/>
      <c r="C359" s="280">
        <f t="shared" ref="C359:C406" si="6">ROW()-16</f>
        <v>343</v>
      </c>
      <c r="D359" s="157"/>
      <c r="E359" s="320" t="s">
        <v>1804</v>
      </c>
      <c r="F359" s="429"/>
      <c r="G359" s="429"/>
      <c r="H359" s="429"/>
      <c r="I359" s="429"/>
      <c r="J359" s="429"/>
      <c r="K359" s="429"/>
      <c r="L359" s="429"/>
      <c r="M359" s="425"/>
      <c r="N359" s="321" t="s">
        <v>1805</v>
      </c>
      <c r="O359" s="322" t="s">
        <v>1803</v>
      </c>
      <c r="P359" s="159" t="s">
        <v>1817</v>
      </c>
      <c r="Q359" s="323" t="s">
        <v>153</v>
      </c>
      <c r="R359" s="324"/>
      <c r="S359" s="442"/>
      <c r="T359" s="156"/>
    </row>
    <row r="360" spans="2:20" ht="40.5">
      <c r="B360" s="20"/>
      <c r="C360" s="280">
        <f t="shared" si="6"/>
        <v>344</v>
      </c>
      <c r="D360" s="157"/>
      <c r="E360" s="320" t="s">
        <v>1804</v>
      </c>
      <c r="F360" s="429"/>
      <c r="G360" s="429"/>
      <c r="H360" s="429"/>
      <c r="I360" s="429"/>
      <c r="J360" s="429"/>
      <c r="K360" s="429"/>
      <c r="L360" s="429"/>
      <c r="M360" s="425"/>
      <c r="N360" s="321" t="s">
        <v>1806</v>
      </c>
      <c r="O360" s="322" t="s">
        <v>1807</v>
      </c>
      <c r="P360" s="161" t="s">
        <v>1817</v>
      </c>
      <c r="Q360" s="323" t="s">
        <v>153</v>
      </c>
      <c r="R360" s="324"/>
      <c r="S360" s="442"/>
      <c r="T360" s="156"/>
    </row>
    <row r="361" spans="2:20">
      <c r="B361" s="20"/>
      <c r="C361" s="280">
        <f t="shared" si="6"/>
        <v>345</v>
      </c>
      <c r="D361" s="158"/>
      <c r="E361" s="320" t="s">
        <v>1808</v>
      </c>
      <c r="F361" s="429"/>
      <c r="G361" s="429"/>
      <c r="H361" s="429"/>
      <c r="I361" s="429"/>
      <c r="J361" s="429"/>
      <c r="K361" s="429"/>
      <c r="L361" s="429"/>
      <c r="M361" s="425"/>
      <c r="N361" s="321" t="s">
        <v>1809</v>
      </c>
      <c r="O361" s="322" t="s">
        <v>1810</v>
      </c>
      <c r="P361" s="161" t="s">
        <v>1817</v>
      </c>
      <c r="Q361" s="323" t="s">
        <v>153</v>
      </c>
      <c r="R361" s="324"/>
      <c r="S361" s="442"/>
      <c r="T361" s="156"/>
    </row>
    <row r="362" spans="2:20">
      <c r="B362" s="20"/>
      <c r="C362" s="280">
        <f t="shared" si="6"/>
        <v>346</v>
      </c>
      <c r="D362" s="610" t="str">
        <f ca="1">"追加ユーザ情報("&amp;COUNTA(D$16:INDEX(D:D,ROW()-1))+1&amp;")"</f>
        <v>追加ユーザ情報(24)</v>
      </c>
      <c r="E362" s="611"/>
      <c r="F362" s="611"/>
      <c r="G362" s="611"/>
      <c r="H362" s="611"/>
      <c r="I362" s="611"/>
      <c r="J362" s="611"/>
      <c r="K362" s="611"/>
      <c r="L362" s="611"/>
      <c r="M362" s="612"/>
      <c r="N362" s="267" t="str">
        <f ca="1">"《繰り返し項目》("&amp;COUNTA(D$16:INDEX(D:D,ROW()-1))+1&amp;")"</f>
        <v>《繰り返し項目》(24)</v>
      </c>
      <c r="O362" s="289"/>
      <c r="P362" s="317" t="s">
        <v>187</v>
      </c>
      <c r="Q362" s="317" t="s">
        <v>153</v>
      </c>
      <c r="R362" s="318"/>
      <c r="S362" s="319"/>
      <c r="T362" s="156"/>
    </row>
    <row r="363" spans="2:20">
      <c r="B363" s="20"/>
      <c r="C363" s="280">
        <f t="shared" si="6"/>
        <v>347</v>
      </c>
      <c r="D363" s="157"/>
      <c r="E363" s="320" t="s">
        <v>1771</v>
      </c>
      <c r="F363" s="429"/>
      <c r="G363" s="429"/>
      <c r="H363" s="429"/>
      <c r="I363" s="429"/>
      <c r="J363" s="429"/>
      <c r="K363" s="429"/>
      <c r="L363" s="429"/>
      <c r="M363" s="425"/>
      <c r="N363" s="321" t="s">
        <v>1772</v>
      </c>
      <c r="O363" s="322" t="s">
        <v>1773</v>
      </c>
      <c r="P363" s="162" t="s">
        <v>1701</v>
      </c>
      <c r="Q363" s="323" t="s">
        <v>153</v>
      </c>
      <c r="R363" s="324"/>
      <c r="S363" s="325"/>
      <c r="T363" s="156"/>
    </row>
    <row r="364" spans="2:20">
      <c r="B364" s="20"/>
      <c r="C364" s="280">
        <f t="shared" si="6"/>
        <v>348</v>
      </c>
      <c r="D364" s="157"/>
      <c r="E364" s="320" t="s">
        <v>1774</v>
      </c>
      <c r="F364" s="429"/>
      <c r="G364" s="429"/>
      <c r="H364" s="429"/>
      <c r="I364" s="429"/>
      <c r="J364" s="429"/>
      <c r="K364" s="429"/>
      <c r="L364" s="429"/>
      <c r="M364" s="425"/>
      <c r="N364" s="321" t="s">
        <v>1775</v>
      </c>
      <c r="O364" s="322" t="s">
        <v>1773</v>
      </c>
      <c r="P364" s="271" t="s">
        <v>1811</v>
      </c>
      <c r="Q364" s="323" t="s">
        <v>153</v>
      </c>
      <c r="R364" s="324"/>
      <c r="S364" s="329"/>
      <c r="T364" s="156"/>
    </row>
    <row r="365" spans="2:20">
      <c r="B365" s="20"/>
      <c r="C365" s="280">
        <f t="shared" si="6"/>
        <v>349</v>
      </c>
      <c r="D365" s="157"/>
      <c r="E365" s="320" t="s">
        <v>1777</v>
      </c>
      <c r="F365" s="429"/>
      <c r="G365" s="429"/>
      <c r="H365" s="429"/>
      <c r="I365" s="429"/>
      <c r="J365" s="429"/>
      <c r="K365" s="429"/>
      <c r="L365" s="429"/>
      <c r="M365" s="425"/>
      <c r="N365" s="321" t="s">
        <v>1778</v>
      </c>
      <c r="O365" s="322" t="s">
        <v>1773</v>
      </c>
      <c r="P365" s="159" t="s">
        <v>1817</v>
      </c>
      <c r="Q365" s="323" t="s">
        <v>153</v>
      </c>
      <c r="R365" s="324"/>
      <c r="S365" s="442"/>
      <c r="T365" s="156"/>
    </row>
    <row r="366" spans="2:20">
      <c r="B366" s="20"/>
      <c r="C366" s="280">
        <f t="shared" si="6"/>
        <v>350</v>
      </c>
      <c r="D366" s="157"/>
      <c r="E366" s="320" t="s">
        <v>1779</v>
      </c>
      <c r="F366" s="429"/>
      <c r="G366" s="429"/>
      <c r="H366" s="429"/>
      <c r="I366" s="429"/>
      <c r="J366" s="429"/>
      <c r="K366" s="429"/>
      <c r="L366" s="429"/>
      <c r="M366" s="425"/>
      <c r="N366" s="321" t="s">
        <v>1780</v>
      </c>
      <c r="O366" s="322" t="s">
        <v>1781</v>
      </c>
      <c r="P366" s="162" t="s">
        <v>1692</v>
      </c>
      <c r="Q366" s="326" t="s">
        <v>153</v>
      </c>
      <c r="R366" s="324"/>
      <c r="S366" s="442"/>
      <c r="T366" s="156"/>
    </row>
    <row r="367" spans="2:20" ht="40.5">
      <c r="B367" s="20"/>
      <c r="C367" s="280">
        <f t="shared" si="6"/>
        <v>351</v>
      </c>
      <c r="D367" s="157"/>
      <c r="E367" s="327" t="s">
        <v>1782</v>
      </c>
      <c r="F367" s="429"/>
      <c r="G367" s="429"/>
      <c r="H367" s="429"/>
      <c r="I367" s="429"/>
      <c r="J367" s="429"/>
      <c r="K367" s="429"/>
      <c r="L367" s="429"/>
      <c r="M367" s="425"/>
      <c r="N367" s="321" t="s">
        <v>1783</v>
      </c>
      <c r="O367" s="328" t="s">
        <v>1784</v>
      </c>
      <c r="P367" s="271" t="s">
        <v>246</v>
      </c>
      <c r="Q367" s="326" t="s">
        <v>153</v>
      </c>
      <c r="R367" s="324"/>
      <c r="S367" s="442"/>
      <c r="T367" s="156"/>
    </row>
    <row r="368" spans="2:20">
      <c r="B368" s="20"/>
      <c r="C368" s="280">
        <f t="shared" si="6"/>
        <v>352</v>
      </c>
      <c r="D368" s="157"/>
      <c r="E368" s="320" t="s">
        <v>1786</v>
      </c>
      <c r="F368" s="429"/>
      <c r="G368" s="429"/>
      <c r="H368" s="429"/>
      <c r="I368" s="429"/>
      <c r="J368" s="429"/>
      <c r="K368" s="429"/>
      <c r="L368" s="429"/>
      <c r="M368" s="425"/>
      <c r="N368" s="321" t="s">
        <v>1787</v>
      </c>
      <c r="O368" s="322" t="s">
        <v>1788</v>
      </c>
      <c r="P368" s="162" t="s">
        <v>1702</v>
      </c>
      <c r="Q368" s="323" t="s">
        <v>153</v>
      </c>
      <c r="R368" s="324"/>
      <c r="S368" s="442"/>
      <c r="T368" s="156"/>
    </row>
    <row r="369" spans="2:20" ht="27">
      <c r="B369" s="20"/>
      <c r="C369" s="280">
        <f t="shared" si="6"/>
        <v>353</v>
      </c>
      <c r="D369" s="157"/>
      <c r="E369" s="320" t="s">
        <v>1789</v>
      </c>
      <c r="F369" s="429"/>
      <c r="G369" s="429"/>
      <c r="H369" s="429"/>
      <c r="I369" s="429"/>
      <c r="J369" s="429"/>
      <c r="K369" s="429"/>
      <c r="L369" s="429"/>
      <c r="M369" s="425"/>
      <c r="N369" s="321" t="s">
        <v>1790</v>
      </c>
      <c r="O369" s="322" t="s">
        <v>1791</v>
      </c>
      <c r="P369" s="161" t="s">
        <v>1817</v>
      </c>
      <c r="Q369" s="323" t="s">
        <v>153</v>
      </c>
      <c r="R369" s="324"/>
      <c r="S369" s="442"/>
      <c r="T369" s="156"/>
    </row>
    <row r="370" spans="2:20">
      <c r="B370" s="20"/>
      <c r="C370" s="280">
        <f t="shared" si="6"/>
        <v>354</v>
      </c>
      <c r="D370" s="157"/>
      <c r="E370" s="320" t="s">
        <v>1792</v>
      </c>
      <c r="F370" s="429"/>
      <c r="G370" s="429"/>
      <c r="H370" s="429"/>
      <c r="I370" s="429"/>
      <c r="J370" s="429"/>
      <c r="K370" s="429"/>
      <c r="L370" s="429"/>
      <c r="M370" s="425"/>
      <c r="N370" s="321" t="s">
        <v>1793</v>
      </c>
      <c r="O370" s="322" t="s">
        <v>1773</v>
      </c>
      <c r="P370" s="162" t="s">
        <v>1851</v>
      </c>
      <c r="Q370" s="323" t="s">
        <v>153</v>
      </c>
      <c r="R370" s="324"/>
      <c r="S370" s="442"/>
      <c r="T370" s="156"/>
    </row>
    <row r="371" spans="2:20">
      <c r="B371" s="20"/>
      <c r="C371" s="280">
        <f t="shared" si="6"/>
        <v>355</v>
      </c>
      <c r="D371" s="157"/>
      <c r="E371" s="320" t="s">
        <v>1795</v>
      </c>
      <c r="F371" s="429"/>
      <c r="G371" s="429"/>
      <c r="H371" s="429"/>
      <c r="I371" s="429"/>
      <c r="J371" s="429"/>
      <c r="K371" s="429"/>
      <c r="L371" s="429"/>
      <c r="M371" s="425"/>
      <c r="N371" s="321" t="s">
        <v>1796</v>
      </c>
      <c r="O371" s="322" t="s">
        <v>1773</v>
      </c>
      <c r="P371" s="162" t="s">
        <v>1814</v>
      </c>
      <c r="Q371" s="323" t="s">
        <v>153</v>
      </c>
      <c r="R371" s="324"/>
      <c r="S371" s="442"/>
      <c r="T371" s="156"/>
    </row>
    <row r="372" spans="2:20" ht="27">
      <c r="B372" s="20"/>
      <c r="C372" s="280">
        <f t="shared" si="6"/>
        <v>356</v>
      </c>
      <c r="D372" s="157"/>
      <c r="E372" s="320" t="s">
        <v>1798</v>
      </c>
      <c r="F372" s="429"/>
      <c r="G372" s="429"/>
      <c r="H372" s="429"/>
      <c r="I372" s="429"/>
      <c r="J372" s="429"/>
      <c r="K372" s="429"/>
      <c r="L372" s="429"/>
      <c r="M372" s="425"/>
      <c r="N372" s="321" t="s">
        <v>1799</v>
      </c>
      <c r="O372" s="322" t="s">
        <v>1800</v>
      </c>
      <c r="P372" s="271" t="s">
        <v>246</v>
      </c>
      <c r="Q372" s="323" t="s">
        <v>153</v>
      </c>
      <c r="R372" s="324"/>
      <c r="S372" s="442"/>
      <c r="T372" s="156"/>
    </row>
    <row r="373" spans="2:20">
      <c r="B373" s="20"/>
      <c r="C373" s="280">
        <f t="shared" si="6"/>
        <v>357</v>
      </c>
      <c r="D373" s="157"/>
      <c r="E373" s="320" t="s">
        <v>1801</v>
      </c>
      <c r="F373" s="429"/>
      <c r="G373" s="429"/>
      <c r="H373" s="429"/>
      <c r="I373" s="429"/>
      <c r="J373" s="429"/>
      <c r="K373" s="429"/>
      <c r="L373" s="429"/>
      <c r="M373" s="425"/>
      <c r="N373" s="321" t="s">
        <v>1802</v>
      </c>
      <c r="O373" s="322" t="s">
        <v>1803</v>
      </c>
      <c r="P373" s="159" t="s">
        <v>1817</v>
      </c>
      <c r="Q373" s="323" t="s">
        <v>153</v>
      </c>
      <c r="R373" s="324"/>
      <c r="S373" s="442"/>
      <c r="T373" s="156"/>
    </row>
    <row r="374" spans="2:20" ht="27">
      <c r="B374" s="20"/>
      <c r="C374" s="280">
        <f t="shared" si="6"/>
        <v>358</v>
      </c>
      <c r="D374" s="157"/>
      <c r="E374" s="320" t="s">
        <v>1804</v>
      </c>
      <c r="F374" s="429"/>
      <c r="G374" s="429"/>
      <c r="H374" s="429"/>
      <c r="I374" s="429"/>
      <c r="J374" s="429"/>
      <c r="K374" s="429"/>
      <c r="L374" s="429"/>
      <c r="M374" s="425"/>
      <c r="N374" s="321" t="s">
        <v>1805</v>
      </c>
      <c r="O374" s="322" t="s">
        <v>1803</v>
      </c>
      <c r="P374" s="159" t="s">
        <v>1817</v>
      </c>
      <c r="Q374" s="323" t="s">
        <v>153</v>
      </c>
      <c r="R374" s="324"/>
      <c r="S374" s="442"/>
      <c r="T374" s="156"/>
    </row>
    <row r="375" spans="2:20" ht="40.5">
      <c r="B375" s="20"/>
      <c r="C375" s="280">
        <f t="shared" si="6"/>
        <v>359</v>
      </c>
      <c r="D375" s="157"/>
      <c r="E375" s="320" t="s">
        <v>1804</v>
      </c>
      <c r="F375" s="429"/>
      <c r="G375" s="429"/>
      <c r="H375" s="429"/>
      <c r="I375" s="429"/>
      <c r="J375" s="429"/>
      <c r="K375" s="429"/>
      <c r="L375" s="429"/>
      <c r="M375" s="425"/>
      <c r="N375" s="321" t="s">
        <v>1806</v>
      </c>
      <c r="O375" s="322" t="s">
        <v>1807</v>
      </c>
      <c r="P375" s="161" t="s">
        <v>1817</v>
      </c>
      <c r="Q375" s="323" t="s">
        <v>153</v>
      </c>
      <c r="R375" s="324"/>
      <c r="S375" s="442"/>
      <c r="T375" s="156"/>
    </row>
    <row r="376" spans="2:20">
      <c r="B376" s="20"/>
      <c r="C376" s="280">
        <f t="shared" si="6"/>
        <v>360</v>
      </c>
      <c r="D376" s="158"/>
      <c r="E376" s="320" t="s">
        <v>1808</v>
      </c>
      <c r="F376" s="429"/>
      <c r="G376" s="429"/>
      <c r="H376" s="429"/>
      <c r="I376" s="429"/>
      <c r="J376" s="429"/>
      <c r="K376" s="429"/>
      <c r="L376" s="429"/>
      <c r="M376" s="425"/>
      <c r="N376" s="321" t="s">
        <v>1809</v>
      </c>
      <c r="O376" s="322" t="s">
        <v>1810</v>
      </c>
      <c r="P376" s="161" t="s">
        <v>1817</v>
      </c>
      <c r="Q376" s="323" t="s">
        <v>153</v>
      </c>
      <c r="R376" s="324"/>
      <c r="S376" s="442"/>
      <c r="T376" s="156"/>
    </row>
    <row r="377" spans="2:20">
      <c r="B377" s="20"/>
      <c r="C377" s="280">
        <f t="shared" si="6"/>
        <v>361</v>
      </c>
      <c r="D377" s="610" t="str">
        <f ca="1">"追加ユーザ情報("&amp;COUNTA(D$16:INDEX(D:D,ROW()-1))+1&amp;")"</f>
        <v>追加ユーザ情報(25)</v>
      </c>
      <c r="E377" s="611"/>
      <c r="F377" s="611"/>
      <c r="G377" s="611"/>
      <c r="H377" s="611"/>
      <c r="I377" s="611"/>
      <c r="J377" s="611"/>
      <c r="K377" s="611"/>
      <c r="L377" s="611"/>
      <c r="M377" s="612"/>
      <c r="N377" s="267" t="str">
        <f ca="1">"《繰り返し項目》("&amp;COUNTA(D$16:INDEX(D:D,ROW()-1))+1&amp;")"</f>
        <v>《繰り返し項目》(25)</v>
      </c>
      <c r="O377" s="289"/>
      <c r="P377" s="317" t="s">
        <v>187</v>
      </c>
      <c r="Q377" s="317" t="s">
        <v>153</v>
      </c>
      <c r="R377" s="318"/>
      <c r="S377" s="319"/>
      <c r="T377" s="156"/>
    </row>
    <row r="378" spans="2:20">
      <c r="B378" s="20"/>
      <c r="C378" s="280">
        <f t="shared" si="6"/>
        <v>362</v>
      </c>
      <c r="D378" s="157"/>
      <c r="E378" s="320" t="s">
        <v>1771</v>
      </c>
      <c r="F378" s="429"/>
      <c r="G378" s="429"/>
      <c r="H378" s="429"/>
      <c r="I378" s="429"/>
      <c r="J378" s="429"/>
      <c r="K378" s="429"/>
      <c r="L378" s="429"/>
      <c r="M378" s="425"/>
      <c r="N378" s="321" t="s">
        <v>1772</v>
      </c>
      <c r="O378" s="322" t="s">
        <v>1773</v>
      </c>
      <c r="P378" s="162" t="s">
        <v>1705</v>
      </c>
      <c r="Q378" s="323" t="s">
        <v>153</v>
      </c>
      <c r="R378" s="324"/>
      <c r="S378" s="325"/>
      <c r="T378" s="156"/>
    </row>
    <row r="379" spans="2:20">
      <c r="B379" s="20"/>
      <c r="C379" s="280">
        <f t="shared" si="6"/>
        <v>363</v>
      </c>
      <c r="D379" s="157"/>
      <c r="E379" s="320" t="s">
        <v>1774</v>
      </c>
      <c r="F379" s="429"/>
      <c r="G379" s="429"/>
      <c r="H379" s="429"/>
      <c r="I379" s="429"/>
      <c r="J379" s="429"/>
      <c r="K379" s="429"/>
      <c r="L379" s="429"/>
      <c r="M379" s="425"/>
      <c r="N379" s="321" t="s">
        <v>1775</v>
      </c>
      <c r="O379" s="322" t="s">
        <v>1773</v>
      </c>
      <c r="P379" s="271" t="s">
        <v>1811</v>
      </c>
      <c r="Q379" s="323" t="s">
        <v>153</v>
      </c>
      <c r="R379" s="324"/>
      <c r="S379" s="329"/>
      <c r="T379" s="156"/>
    </row>
    <row r="380" spans="2:20">
      <c r="B380" s="20"/>
      <c r="C380" s="280">
        <f t="shared" si="6"/>
        <v>364</v>
      </c>
      <c r="D380" s="157"/>
      <c r="E380" s="320" t="s">
        <v>1777</v>
      </c>
      <c r="F380" s="429"/>
      <c r="G380" s="429"/>
      <c r="H380" s="429"/>
      <c r="I380" s="429"/>
      <c r="J380" s="429"/>
      <c r="K380" s="429"/>
      <c r="L380" s="429"/>
      <c r="M380" s="425"/>
      <c r="N380" s="321" t="s">
        <v>1778</v>
      </c>
      <c r="O380" s="322" t="s">
        <v>1773</v>
      </c>
      <c r="P380" s="159" t="s">
        <v>1817</v>
      </c>
      <c r="Q380" s="323" t="s">
        <v>153</v>
      </c>
      <c r="R380" s="324"/>
      <c r="S380" s="442"/>
      <c r="T380" s="156"/>
    </row>
    <row r="381" spans="2:20">
      <c r="B381" s="20"/>
      <c r="C381" s="280">
        <f t="shared" si="6"/>
        <v>365</v>
      </c>
      <c r="D381" s="157"/>
      <c r="E381" s="320" t="s">
        <v>1779</v>
      </c>
      <c r="F381" s="429"/>
      <c r="G381" s="429"/>
      <c r="H381" s="429"/>
      <c r="I381" s="429"/>
      <c r="J381" s="429"/>
      <c r="K381" s="429"/>
      <c r="L381" s="429"/>
      <c r="M381" s="425"/>
      <c r="N381" s="321" t="s">
        <v>1780</v>
      </c>
      <c r="O381" s="322" t="s">
        <v>1781</v>
      </c>
      <c r="P381" s="162" t="s">
        <v>1706</v>
      </c>
      <c r="Q381" s="326" t="s">
        <v>153</v>
      </c>
      <c r="R381" s="324"/>
      <c r="S381" s="442"/>
      <c r="T381" s="156"/>
    </row>
    <row r="382" spans="2:20" ht="40.5">
      <c r="B382" s="20"/>
      <c r="C382" s="280">
        <f t="shared" si="6"/>
        <v>366</v>
      </c>
      <c r="D382" s="157"/>
      <c r="E382" s="327" t="s">
        <v>1782</v>
      </c>
      <c r="F382" s="429"/>
      <c r="G382" s="429"/>
      <c r="H382" s="429"/>
      <c r="I382" s="429"/>
      <c r="J382" s="429"/>
      <c r="K382" s="429"/>
      <c r="L382" s="429"/>
      <c r="M382" s="425"/>
      <c r="N382" s="321" t="s">
        <v>1783</v>
      </c>
      <c r="O382" s="328" t="s">
        <v>1784</v>
      </c>
      <c r="P382" s="271" t="s">
        <v>246</v>
      </c>
      <c r="Q382" s="326" t="s">
        <v>153</v>
      </c>
      <c r="R382" s="324"/>
      <c r="S382" s="442"/>
      <c r="T382" s="156"/>
    </row>
    <row r="383" spans="2:20">
      <c r="B383" s="20"/>
      <c r="C383" s="280">
        <f t="shared" si="6"/>
        <v>367</v>
      </c>
      <c r="D383" s="157"/>
      <c r="E383" s="320" t="s">
        <v>1786</v>
      </c>
      <c r="F383" s="429"/>
      <c r="G383" s="429"/>
      <c r="H383" s="429"/>
      <c r="I383" s="429"/>
      <c r="J383" s="429"/>
      <c r="K383" s="429"/>
      <c r="L383" s="429"/>
      <c r="M383" s="425"/>
      <c r="N383" s="321" t="s">
        <v>1787</v>
      </c>
      <c r="O383" s="322" t="s">
        <v>1788</v>
      </c>
      <c r="P383" s="162" t="s">
        <v>1706</v>
      </c>
      <c r="Q383" s="323" t="s">
        <v>153</v>
      </c>
      <c r="R383" s="324"/>
      <c r="S383" s="442"/>
      <c r="T383" s="156"/>
    </row>
    <row r="384" spans="2:20" ht="27">
      <c r="B384" s="20"/>
      <c r="C384" s="280">
        <f t="shared" si="6"/>
        <v>368</v>
      </c>
      <c r="D384" s="157"/>
      <c r="E384" s="320" t="s">
        <v>1789</v>
      </c>
      <c r="F384" s="429"/>
      <c r="G384" s="429"/>
      <c r="H384" s="429"/>
      <c r="I384" s="429"/>
      <c r="J384" s="429"/>
      <c r="K384" s="429"/>
      <c r="L384" s="429"/>
      <c r="M384" s="425"/>
      <c r="N384" s="321" t="s">
        <v>1790</v>
      </c>
      <c r="O384" s="322" t="s">
        <v>1791</v>
      </c>
      <c r="P384" s="161" t="s">
        <v>1817</v>
      </c>
      <c r="Q384" s="323" t="s">
        <v>153</v>
      </c>
      <c r="R384" s="324"/>
      <c r="S384" s="442"/>
      <c r="T384" s="156"/>
    </row>
    <row r="385" spans="2:20">
      <c r="B385" s="20"/>
      <c r="C385" s="280">
        <f t="shared" si="6"/>
        <v>369</v>
      </c>
      <c r="D385" s="157"/>
      <c r="E385" s="320" t="s">
        <v>1792</v>
      </c>
      <c r="F385" s="429"/>
      <c r="G385" s="429"/>
      <c r="H385" s="429"/>
      <c r="I385" s="429"/>
      <c r="J385" s="429"/>
      <c r="K385" s="429"/>
      <c r="L385" s="429"/>
      <c r="M385" s="425"/>
      <c r="N385" s="321" t="s">
        <v>1793</v>
      </c>
      <c r="O385" s="322" t="s">
        <v>1773</v>
      </c>
      <c r="P385" s="162" t="s">
        <v>593</v>
      </c>
      <c r="Q385" s="323" t="s">
        <v>153</v>
      </c>
      <c r="R385" s="324"/>
      <c r="S385" s="442"/>
      <c r="T385" s="156"/>
    </row>
    <row r="386" spans="2:20">
      <c r="B386" s="20"/>
      <c r="C386" s="280">
        <f t="shared" si="6"/>
        <v>370</v>
      </c>
      <c r="D386" s="157"/>
      <c r="E386" s="320" t="s">
        <v>1795</v>
      </c>
      <c r="F386" s="429"/>
      <c r="G386" s="429"/>
      <c r="H386" s="429"/>
      <c r="I386" s="429"/>
      <c r="J386" s="429"/>
      <c r="K386" s="429"/>
      <c r="L386" s="429"/>
      <c r="M386" s="425"/>
      <c r="N386" s="321" t="s">
        <v>1796</v>
      </c>
      <c r="O386" s="322" t="s">
        <v>1773</v>
      </c>
      <c r="P386" s="162" t="s">
        <v>1814</v>
      </c>
      <c r="Q386" s="323" t="s">
        <v>153</v>
      </c>
      <c r="R386" s="324"/>
      <c r="S386" s="442"/>
      <c r="T386" s="156"/>
    </row>
    <row r="387" spans="2:20" ht="27">
      <c r="B387" s="20"/>
      <c r="C387" s="280">
        <f t="shared" si="6"/>
        <v>371</v>
      </c>
      <c r="D387" s="157"/>
      <c r="E387" s="320" t="s">
        <v>1798</v>
      </c>
      <c r="F387" s="429"/>
      <c r="G387" s="429"/>
      <c r="H387" s="429"/>
      <c r="I387" s="429"/>
      <c r="J387" s="429"/>
      <c r="K387" s="429"/>
      <c r="L387" s="429"/>
      <c r="M387" s="425"/>
      <c r="N387" s="321" t="s">
        <v>1799</v>
      </c>
      <c r="O387" s="322" t="s">
        <v>1800</v>
      </c>
      <c r="P387" s="271" t="s">
        <v>246</v>
      </c>
      <c r="Q387" s="323" t="s">
        <v>153</v>
      </c>
      <c r="R387" s="324"/>
      <c r="S387" s="442"/>
      <c r="T387" s="156"/>
    </row>
    <row r="388" spans="2:20">
      <c r="B388" s="20"/>
      <c r="C388" s="280">
        <f t="shared" si="6"/>
        <v>372</v>
      </c>
      <c r="D388" s="157"/>
      <c r="E388" s="320" t="s">
        <v>1801</v>
      </c>
      <c r="F388" s="429"/>
      <c r="G388" s="429"/>
      <c r="H388" s="429"/>
      <c r="I388" s="429"/>
      <c r="J388" s="429"/>
      <c r="K388" s="429"/>
      <c r="L388" s="429"/>
      <c r="M388" s="425"/>
      <c r="N388" s="321" t="s">
        <v>1802</v>
      </c>
      <c r="O388" s="322" t="s">
        <v>1803</v>
      </c>
      <c r="P388" s="159" t="s">
        <v>1817</v>
      </c>
      <c r="Q388" s="323" t="s">
        <v>153</v>
      </c>
      <c r="R388" s="324"/>
      <c r="S388" s="442"/>
      <c r="T388" s="156"/>
    </row>
    <row r="389" spans="2:20" ht="27">
      <c r="B389" s="20"/>
      <c r="C389" s="280">
        <f t="shared" si="6"/>
        <v>373</v>
      </c>
      <c r="D389" s="157"/>
      <c r="E389" s="320" t="s">
        <v>1804</v>
      </c>
      <c r="F389" s="429"/>
      <c r="G389" s="429"/>
      <c r="H389" s="429"/>
      <c r="I389" s="429"/>
      <c r="J389" s="429"/>
      <c r="K389" s="429"/>
      <c r="L389" s="429"/>
      <c r="M389" s="425"/>
      <c r="N389" s="321" t="s">
        <v>1805</v>
      </c>
      <c r="O389" s="322" t="s">
        <v>1803</v>
      </c>
      <c r="P389" s="159" t="s">
        <v>1817</v>
      </c>
      <c r="Q389" s="323" t="s">
        <v>153</v>
      </c>
      <c r="R389" s="324"/>
      <c r="S389" s="442"/>
      <c r="T389" s="156"/>
    </row>
    <row r="390" spans="2:20" ht="40.5">
      <c r="B390" s="20"/>
      <c r="C390" s="280">
        <f t="shared" si="6"/>
        <v>374</v>
      </c>
      <c r="D390" s="157"/>
      <c r="E390" s="320" t="s">
        <v>1804</v>
      </c>
      <c r="F390" s="429"/>
      <c r="G390" s="429"/>
      <c r="H390" s="429"/>
      <c r="I390" s="429"/>
      <c r="J390" s="429"/>
      <c r="K390" s="429"/>
      <c r="L390" s="429"/>
      <c r="M390" s="425"/>
      <c r="N390" s="321" t="s">
        <v>1806</v>
      </c>
      <c r="O390" s="322" t="s">
        <v>1807</v>
      </c>
      <c r="P390" s="161" t="s">
        <v>1817</v>
      </c>
      <c r="Q390" s="323" t="s">
        <v>153</v>
      </c>
      <c r="R390" s="324"/>
      <c r="S390" s="442"/>
      <c r="T390" s="156"/>
    </row>
    <row r="391" spans="2:20">
      <c r="B391" s="20"/>
      <c r="C391" s="280">
        <f t="shared" si="6"/>
        <v>375</v>
      </c>
      <c r="D391" s="158"/>
      <c r="E391" s="320" t="s">
        <v>1808</v>
      </c>
      <c r="F391" s="429"/>
      <c r="G391" s="429"/>
      <c r="H391" s="429"/>
      <c r="I391" s="429"/>
      <c r="J391" s="429"/>
      <c r="K391" s="429"/>
      <c r="L391" s="429"/>
      <c r="M391" s="425"/>
      <c r="N391" s="321" t="s">
        <v>1809</v>
      </c>
      <c r="O391" s="322" t="s">
        <v>1810</v>
      </c>
      <c r="P391" s="161" t="s">
        <v>1817</v>
      </c>
      <c r="Q391" s="323" t="s">
        <v>153</v>
      </c>
      <c r="R391" s="324"/>
      <c r="S391" s="442"/>
      <c r="T391" s="156"/>
    </row>
    <row r="392" spans="2:20">
      <c r="B392" s="20"/>
      <c r="C392" s="280">
        <f t="shared" si="6"/>
        <v>376</v>
      </c>
      <c r="D392" s="610" t="str">
        <f ca="1">"追加ユーザ情報("&amp;COUNTA(D$16:INDEX(D:D,ROW()-1))+1&amp;")"</f>
        <v>追加ユーザ情報(26)</v>
      </c>
      <c r="E392" s="611"/>
      <c r="F392" s="611"/>
      <c r="G392" s="611"/>
      <c r="H392" s="611"/>
      <c r="I392" s="611"/>
      <c r="J392" s="611"/>
      <c r="K392" s="611"/>
      <c r="L392" s="611"/>
      <c r="M392" s="612"/>
      <c r="N392" s="267" t="str">
        <f ca="1">"《繰り返し項目》("&amp;COUNTA(D$16:INDEX(D:D,ROW()-1))+1&amp;")"</f>
        <v>《繰り返し項目》(26)</v>
      </c>
      <c r="O392" s="289"/>
      <c r="P392" s="317" t="s">
        <v>187</v>
      </c>
      <c r="Q392" s="317" t="s">
        <v>153</v>
      </c>
      <c r="R392" s="318"/>
      <c r="S392" s="319"/>
      <c r="T392" s="156"/>
    </row>
    <row r="393" spans="2:20">
      <c r="B393" s="20"/>
      <c r="C393" s="280">
        <f t="shared" si="6"/>
        <v>377</v>
      </c>
      <c r="D393" s="157"/>
      <c r="E393" s="320" t="s">
        <v>1771</v>
      </c>
      <c r="F393" s="429"/>
      <c r="G393" s="429"/>
      <c r="H393" s="429"/>
      <c r="I393" s="429"/>
      <c r="J393" s="429"/>
      <c r="K393" s="429"/>
      <c r="L393" s="429"/>
      <c r="M393" s="425"/>
      <c r="N393" s="321" t="s">
        <v>1772</v>
      </c>
      <c r="O393" s="322" t="s">
        <v>1773</v>
      </c>
      <c r="P393" s="162" t="s">
        <v>1707</v>
      </c>
      <c r="Q393" s="323" t="s">
        <v>153</v>
      </c>
      <c r="R393" s="324"/>
      <c r="S393" s="325"/>
      <c r="T393" s="156"/>
    </row>
    <row r="394" spans="2:20">
      <c r="B394" s="20"/>
      <c r="C394" s="280">
        <f t="shared" si="6"/>
        <v>378</v>
      </c>
      <c r="D394" s="157"/>
      <c r="E394" s="320" t="s">
        <v>1774</v>
      </c>
      <c r="F394" s="429"/>
      <c r="G394" s="429"/>
      <c r="H394" s="429"/>
      <c r="I394" s="429"/>
      <c r="J394" s="429"/>
      <c r="K394" s="429"/>
      <c r="L394" s="429"/>
      <c r="M394" s="425"/>
      <c r="N394" s="321" t="s">
        <v>1775</v>
      </c>
      <c r="O394" s="322" t="s">
        <v>1773</v>
      </c>
      <c r="P394" s="271" t="s">
        <v>1811</v>
      </c>
      <c r="Q394" s="323" t="s">
        <v>153</v>
      </c>
      <c r="R394" s="324"/>
      <c r="S394" s="329"/>
      <c r="T394" s="156"/>
    </row>
    <row r="395" spans="2:20">
      <c r="B395" s="20"/>
      <c r="C395" s="280">
        <f t="shared" si="6"/>
        <v>379</v>
      </c>
      <c r="D395" s="157"/>
      <c r="E395" s="320" t="s">
        <v>1777</v>
      </c>
      <c r="F395" s="429"/>
      <c r="G395" s="429"/>
      <c r="H395" s="429"/>
      <c r="I395" s="429"/>
      <c r="J395" s="429"/>
      <c r="K395" s="429"/>
      <c r="L395" s="429"/>
      <c r="M395" s="425"/>
      <c r="N395" s="321" t="s">
        <v>1778</v>
      </c>
      <c r="O395" s="322" t="s">
        <v>1773</v>
      </c>
      <c r="P395" s="159" t="s">
        <v>1817</v>
      </c>
      <c r="Q395" s="323" t="s">
        <v>153</v>
      </c>
      <c r="R395" s="324"/>
      <c r="S395" s="442"/>
      <c r="T395" s="156"/>
    </row>
    <row r="396" spans="2:20">
      <c r="B396" s="20"/>
      <c r="C396" s="280">
        <f t="shared" si="6"/>
        <v>380</v>
      </c>
      <c r="D396" s="157"/>
      <c r="E396" s="320" t="s">
        <v>1779</v>
      </c>
      <c r="F396" s="429"/>
      <c r="G396" s="429"/>
      <c r="H396" s="429"/>
      <c r="I396" s="429"/>
      <c r="J396" s="429"/>
      <c r="K396" s="429"/>
      <c r="L396" s="429"/>
      <c r="M396" s="425"/>
      <c r="N396" s="321" t="s">
        <v>1780</v>
      </c>
      <c r="O396" s="322" t="s">
        <v>1781</v>
      </c>
      <c r="P396" s="162" t="s">
        <v>1708</v>
      </c>
      <c r="Q396" s="326" t="s">
        <v>153</v>
      </c>
      <c r="R396" s="324"/>
      <c r="S396" s="442"/>
      <c r="T396" s="156"/>
    </row>
    <row r="397" spans="2:20" ht="40.5">
      <c r="B397" s="20"/>
      <c r="C397" s="280">
        <f t="shared" si="6"/>
        <v>381</v>
      </c>
      <c r="D397" s="157"/>
      <c r="E397" s="327" t="s">
        <v>1782</v>
      </c>
      <c r="F397" s="429"/>
      <c r="G397" s="429"/>
      <c r="H397" s="429"/>
      <c r="I397" s="429"/>
      <c r="J397" s="429"/>
      <c r="K397" s="429"/>
      <c r="L397" s="429"/>
      <c r="M397" s="425"/>
      <c r="N397" s="321" t="s">
        <v>1783</v>
      </c>
      <c r="O397" s="328" t="s">
        <v>1784</v>
      </c>
      <c r="P397" s="271" t="s">
        <v>246</v>
      </c>
      <c r="Q397" s="326" t="s">
        <v>153</v>
      </c>
      <c r="R397" s="324"/>
      <c r="S397" s="442"/>
      <c r="T397" s="156"/>
    </row>
    <row r="398" spans="2:20">
      <c r="B398" s="20"/>
      <c r="C398" s="280">
        <f t="shared" si="6"/>
        <v>382</v>
      </c>
      <c r="D398" s="157"/>
      <c r="E398" s="320" t="s">
        <v>1786</v>
      </c>
      <c r="F398" s="429"/>
      <c r="G398" s="429"/>
      <c r="H398" s="429"/>
      <c r="I398" s="429"/>
      <c r="J398" s="429"/>
      <c r="K398" s="429"/>
      <c r="L398" s="429"/>
      <c r="M398" s="425"/>
      <c r="N398" s="321" t="s">
        <v>1787</v>
      </c>
      <c r="O398" s="322" t="s">
        <v>1788</v>
      </c>
      <c r="P398" s="162" t="s">
        <v>1708</v>
      </c>
      <c r="Q398" s="323" t="s">
        <v>153</v>
      </c>
      <c r="R398" s="324"/>
      <c r="S398" s="442"/>
      <c r="T398" s="156"/>
    </row>
    <row r="399" spans="2:20" ht="27">
      <c r="B399" s="20"/>
      <c r="C399" s="280">
        <f t="shared" si="6"/>
        <v>383</v>
      </c>
      <c r="D399" s="157"/>
      <c r="E399" s="320" t="s">
        <v>1789</v>
      </c>
      <c r="F399" s="429"/>
      <c r="G399" s="429"/>
      <c r="H399" s="429"/>
      <c r="I399" s="429"/>
      <c r="J399" s="429"/>
      <c r="K399" s="429"/>
      <c r="L399" s="429"/>
      <c r="M399" s="425"/>
      <c r="N399" s="321" t="s">
        <v>1790</v>
      </c>
      <c r="O399" s="322" t="s">
        <v>1791</v>
      </c>
      <c r="P399" s="161" t="s">
        <v>1817</v>
      </c>
      <c r="Q399" s="323" t="s">
        <v>153</v>
      </c>
      <c r="R399" s="324"/>
      <c r="S399" s="442"/>
      <c r="T399" s="156"/>
    </row>
    <row r="400" spans="2:20">
      <c r="B400" s="20"/>
      <c r="C400" s="280">
        <f t="shared" si="6"/>
        <v>384</v>
      </c>
      <c r="D400" s="157"/>
      <c r="E400" s="320" t="s">
        <v>1792</v>
      </c>
      <c r="F400" s="429"/>
      <c r="G400" s="429"/>
      <c r="H400" s="429"/>
      <c r="I400" s="429"/>
      <c r="J400" s="429"/>
      <c r="K400" s="429"/>
      <c r="L400" s="429"/>
      <c r="M400" s="425"/>
      <c r="N400" s="321" t="s">
        <v>1793</v>
      </c>
      <c r="O400" s="322" t="s">
        <v>1773</v>
      </c>
      <c r="P400" s="162" t="s">
        <v>1852</v>
      </c>
      <c r="Q400" s="323" t="s">
        <v>153</v>
      </c>
      <c r="R400" s="324"/>
      <c r="S400" s="442"/>
      <c r="T400" s="156"/>
    </row>
    <row r="401" spans="2:20">
      <c r="B401" s="20"/>
      <c r="C401" s="280">
        <f t="shared" si="6"/>
        <v>385</v>
      </c>
      <c r="D401" s="157"/>
      <c r="E401" s="320" t="s">
        <v>1795</v>
      </c>
      <c r="F401" s="429"/>
      <c r="G401" s="429"/>
      <c r="H401" s="429"/>
      <c r="I401" s="429"/>
      <c r="J401" s="429"/>
      <c r="K401" s="429"/>
      <c r="L401" s="429"/>
      <c r="M401" s="425"/>
      <c r="N401" s="321" t="s">
        <v>1796</v>
      </c>
      <c r="O401" s="322" t="s">
        <v>1773</v>
      </c>
      <c r="P401" s="162" t="s">
        <v>1797</v>
      </c>
      <c r="Q401" s="323" t="s">
        <v>153</v>
      </c>
      <c r="R401" s="324"/>
      <c r="S401" s="442"/>
      <c r="T401" s="156"/>
    </row>
    <row r="402" spans="2:20" ht="27">
      <c r="B402" s="20"/>
      <c r="C402" s="280">
        <f t="shared" si="6"/>
        <v>386</v>
      </c>
      <c r="D402" s="157"/>
      <c r="E402" s="320" t="s">
        <v>1798</v>
      </c>
      <c r="F402" s="429"/>
      <c r="G402" s="429"/>
      <c r="H402" s="429"/>
      <c r="I402" s="429"/>
      <c r="J402" s="429"/>
      <c r="K402" s="429"/>
      <c r="L402" s="429"/>
      <c r="M402" s="425"/>
      <c r="N402" s="321" t="s">
        <v>1799</v>
      </c>
      <c r="O402" s="322" t="s">
        <v>1800</v>
      </c>
      <c r="P402" s="271" t="s">
        <v>246</v>
      </c>
      <c r="Q402" s="323" t="s">
        <v>153</v>
      </c>
      <c r="R402" s="324"/>
      <c r="S402" s="442"/>
      <c r="T402" s="156"/>
    </row>
    <row r="403" spans="2:20">
      <c r="B403" s="20"/>
      <c r="C403" s="280">
        <f t="shared" si="6"/>
        <v>387</v>
      </c>
      <c r="D403" s="157"/>
      <c r="E403" s="320" t="s">
        <v>1801</v>
      </c>
      <c r="F403" s="429"/>
      <c r="G403" s="429"/>
      <c r="H403" s="429"/>
      <c r="I403" s="429"/>
      <c r="J403" s="429"/>
      <c r="K403" s="429"/>
      <c r="L403" s="429"/>
      <c r="M403" s="425"/>
      <c r="N403" s="321" t="s">
        <v>1802</v>
      </c>
      <c r="O403" s="322" t="s">
        <v>1803</v>
      </c>
      <c r="P403" s="162" t="s">
        <v>1816</v>
      </c>
      <c r="Q403" s="323" t="s">
        <v>153</v>
      </c>
      <c r="R403" s="324"/>
      <c r="S403" s="442"/>
      <c r="T403" s="156"/>
    </row>
    <row r="404" spans="2:20" ht="27">
      <c r="B404" s="20"/>
      <c r="C404" s="280">
        <f t="shared" si="6"/>
        <v>388</v>
      </c>
      <c r="D404" s="157"/>
      <c r="E404" s="320" t="s">
        <v>1804</v>
      </c>
      <c r="F404" s="429"/>
      <c r="G404" s="429"/>
      <c r="H404" s="429"/>
      <c r="I404" s="429"/>
      <c r="J404" s="429"/>
      <c r="K404" s="429"/>
      <c r="L404" s="429"/>
      <c r="M404" s="425"/>
      <c r="N404" s="321" t="s">
        <v>1805</v>
      </c>
      <c r="O404" s="322" t="s">
        <v>1803</v>
      </c>
      <c r="P404" s="162" t="s">
        <v>1630</v>
      </c>
      <c r="Q404" s="323" t="s">
        <v>153</v>
      </c>
      <c r="R404" s="324"/>
      <c r="S404" s="442"/>
      <c r="T404" s="156"/>
    </row>
    <row r="405" spans="2:20" ht="40.5">
      <c r="B405" s="20"/>
      <c r="C405" s="280">
        <f t="shared" si="6"/>
        <v>389</v>
      </c>
      <c r="D405" s="157"/>
      <c r="E405" s="320" t="s">
        <v>1804</v>
      </c>
      <c r="F405" s="429"/>
      <c r="G405" s="429"/>
      <c r="H405" s="429"/>
      <c r="I405" s="429"/>
      <c r="J405" s="429"/>
      <c r="K405" s="429"/>
      <c r="L405" s="429"/>
      <c r="M405" s="425"/>
      <c r="N405" s="321" t="s">
        <v>1806</v>
      </c>
      <c r="O405" s="322" t="s">
        <v>1807</v>
      </c>
      <c r="P405" s="162">
        <v>0</v>
      </c>
      <c r="Q405" s="323" t="s">
        <v>153</v>
      </c>
      <c r="R405" s="324"/>
      <c r="S405" s="442"/>
      <c r="T405" s="156"/>
    </row>
    <row r="406" spans="2:20">
      <c r="B406" s="20"/>
      <c r="C406" s="280">
        <f t="shared" si="6"/>
        <v>390</v>
      </c>
      <c r="D406" s="158"/>
      <c r="E406" s="320" t="s">
        <v>1808</v>
      </c>
      <c r="F406" s="429"/>
      <c r="G406" s="429"/>
      <c r="H406" s="429"/>
      <c r="I406" s="429"/>
      <c r="J406" s="429"/>
      <c r="K406" s="429"/>
      <c r="L406" s="429"/>
      <c r="M406" s="425"/>
      <c r="N406" s="321" t="s">
        <v>1809</v>
      </c>
      <c r="O406" s="322" t="s">
        <v>1810</v>
      </c>
      <c r="P406" s="161" t="s">
        <v>1785</v>
      </c>
      <c r="Q406" s="323" t="s">
        <v>153</v>
      </c>
      <c r="R406" s="324"/>
      <c r="S406" s="442"/>
      <c r="T406" s="156"/>
    </row>
    <row r="407" spans="2:20">
      <c r="B407" s="20"/>
      <c r="C407" s="280">
        <f t="shared" ref="C407:C421" si="7">ROW()-16</f>
        <v>391</v>
      </c>
      <c r="D407" s="610" t="str">
        <f ca="1">"追加ユーザ情報("&amp;COUNTA(D$16:INDEX(D:D,ROW()-1))+1&amp;")"</f>
        <v>追加ユーザ情報(27)</v>
      </c>
      <c r="E407" s="611"/>
      <c r="F407" s="611"/>
      <c r="G407" s="611"/>
      <c r="H407" s="611"/>
      <c r="I407" s="611"/>
      <c r="J407" s="611"/>
      <c r="K407" s="611"/>
      <c r="L407" s="611"/>
      <c r="M407" s="612"/>
      <c r="N407" s="267" t="str">
        <f ca="1">"《繰り返し項目》("&amp;COUNTA(D$16:INDEX(D:D,ROW()-1))+1&amp;")"</f>
        <v>《繰り返し項目》(27)</v>
      </c>
      <c r="O407" s="289"/>
      <c r="P407" s="317" t="s">
        <v>153</v>
      </c>
      <c r="Q407" s="317" t="s">
        <v>153</v>
      </c>
      <c r="R407" s="318"/>
      <c r="S407" s="319"/>
      <c r="T407" s="156"/>
    </row>
    <row r="408" spans="2:20">
      <c r="B408" s="20"/>
      <c r="C408" s="280">
        <f t="shared" si="7"/>
        <v>392</v>
      </c>
      <c r="D408" s="157"/>
      <c r="E408" s="320" t="s">
        <v>1771</v>
      </c>
      <c r="F408" s="429"/>
      <c r="G408" s="429"/>
      <c r="H408" s="429"/>
      <c r="I408" s="429"/>
      <c r="J408" s="429"/>
      <c r="K408" s="429"/>
      <c r="L408" s="429"/>
      <c r="M408" s="425"/>
      <c r="N408" s="321" t="s">
        <v>1772</v>
      </c>
      <c r="O408" s="322" t="s">
        <v>1773</v>
      </c>
      <c r="P408" s="162" t="s">
        <v>1717</v>
      </c>
      <c r="Q408" s="323" t="s">
        <v>153</v>
      </c>
      <c r="R408" s="324"/>
      <c r="S408" s="325"/>
      <c r="T408" s="156"/>
    </row>
    <row r="409" spans="2:20">
      <c r="B409" s="20"/>
      <c r="C409" s="280">
        <f t="shared" si="7"/>
        <v>393</v>
      </c>
      <c r="D409" s="157"/>
      <c r="E409" s="320" t="s">
        <v>1774</v>
      </c>
      <c r="F409" s="429"/>
      <c r="G409" s="429"/>
      <c r="H409" s="429"/>
      <c r="I409" s="429"/>
      <c r="J409" s="429"/>
      <c r="K409" s="429"/>
      <c r="L409" s="429"/>
      <c r="M409" s="425"/>
      <c r="N409" s="321" t="s">
        <v>1775</v>
      </c>
      <c r="O409" s="322" t="s">
        <v>1773</v>
      </c>
      <c r="P409" s="271" t="s">
        <v>1811</v>
      </c>
      <c r="Q409" s="323" t="s">
        <v>153</v>
      </c>
      <c r="R409" s="324"/>
      <c r="S409" s="329"/>
      <c r="T409" s="156"/>
    </row>
    <row r="410" spans="2:20">
      <c r="B410" s="20"/>
      <c r="C410" s="280">
        <f t="shared" si="7"/>
        <v>394</v>
      </c>
      <c r="D410" s="157"/>
      <c r="E410" s="320" t="s">
        <v>1777</v>
      </c>
      <c r="F410" s="429"/>
      <c r="G410" s="429"/>
      <c r="H410" s="429"/>
      <c r="I410" s="429"/>
      <c r="J410" s="429"/>
      <c r="K410" s="429"/>
      <c r="L410" s="429"/>
      <c r="M410" s="425"/>
      <c r="N410" s="321" t="s">
        <v>1778</v>
      </c>
      <c r="O410" s="322" t="s">
        <v>1773</v>
      </c>
      <c r="P410" s="161" t="s">
        <v>1817</v>
      </c>
      <c r="Q410" s="323" t="s">
        <v>153</v>
      </c>
      <c r="R410" s="324"/>
      <c r="S410" s="442"/>
      <c r="T410" s="156"/>
    </row>
    <row r="411" spans="2:20">
      <c r="B411" s="20"/>
      <c r="C411" s="280">
        <f t="shared" si="7"/>
        <v>395</v>
      </c>
      <c r="D411" s="157"/>
      <c r="E411" s="320" t="s">
        <v>1779</v>
      </c>
      <c r="F411" s="429"/>
      <c r="G411" s="429"/>
      <c r="H411" s="429"/>
      <c r="I411" s="429"/>
      <c r="J411" s="429"/>
      <c r="K411" s="429"/>
      <c r="L411" s="429"/>
      <c r="M411" s="425"/>
      <c r="N411" s="321" t="s">
        <v>1780</v>
      </c>
      <c r="O411" s="322" t="s">
        <v>1781</v>
      </c>
      <c r="P411" s="162" t="s">
        <v>1718</v>
      </c>
      <c r="Q411" s="326" t="s">
        <v>153</v>
      </c>
      <c r="R411" s="324"/>
      <c r="S411" s="442"/>
      <c r="T411" s="156"/>
    </row>
    <row r="412" spans="2:20" ht="40.5">
      <c r="B412" s="20"/>
      <c r="C412" s="280">
        <f t="shared" si="7"/>
        <v>396</v>
      </c>
      <c r="D412" s="157"/>
      <c r="E412" s="327" t="s">
        <v>1782</v>
      </c>
      <c r="F412" s="429"/>
      <c r="G412" s="429"/>
      <c r="H412" s="429"/>
      <c r="I412" s="429"/>
      <c r="J412" s="429"/>
      <c r="K412" s="429"/>
      <c r="L412" s="429"/>
      <c r="M412" s="425"/>
      <c r="N412" s="321" t="s">
        <v>1783</v>
      </c>
      <c r="O412" s="328" t="s">
        <v>1784</v>
      </c>
      <c r="P412" s="271" t="s">
        <v>246</v>
      </c>
      <c r="Q412" s="326" t="s">
        <v>153</v>
      </c>
      <c r="R412" s="324"/>
      <c r="S412" s="442"/>
      <c r="T412" s="156"/>
    </row>
    <row r="413" spans="2:20">
      <c r="B413" s="20"/>
      <c r="C413" s="280">
        <f t="shared" si="7"/>
        <v>397</v>
      </c>
      <c r="D413" s="157"/>
      <c r="E413" s="320" t="s">
        <v>1786</v>
      </c>
      <c r="F413" s="429"/>
      <c r="G413" s="429"/>
      <c r="H413" s="429"/>
      <c r="I413" s="429"/>
      <c r="J413" s="429"/>
      <c r="K413" s="429"/>
      <c r="L413" s="429"/>
      <c r="M413" s="425"/>
      <c r="N413" s="321" t="s">
        <v>1787</v>
      </c>
      <c r="O413" s="322" t="s">
        <v>1788</v>
      </c>
      <c r="P413" s="162" t="s">
        <v>1718</v>
      </c>
      <c r="Q413" s="323" t="s">
        <v>153</v>
      </c>
      <c r="R413" s="324"/>
      <c r="S413" s="442"/>
      <c r="T413" s="156"/>
    </row>
    <row r="414" spans="2:20" ht="27">
      <c r="B414" s="20"/>
      <c r="C414" s="280">
        <f t="shared" si="7"/>
        <v>398</v>
      </c>
      <c r="D414" s="157"/>
      <c r="E414" s="320" t="s">
        <v>1789</v>
      </c>
      <c r="F414" s="429"/>
      <c r="G414" s="429"/>
      <c r="H414" s="429"/>
      <c r="I414" s="429"/>
      <c r="J414" s="429"/>
      <c r="K414" s="429"/>
      <c r="L414" s="429"/>
      <c r="M414" s="425"/>
      <c r="N414" s="321" t="s">
        <v>1790</v>
      </c>
      <c r="O414" s="322" t="s">
        <v>1791</v>
      </c>
      <c r="P414" s="162" t="s">
        <v>1639</v>
      </c>
      <c r="Q414" s="323" t="s">
        <v>153</v>
      </c>
      <c r="R414" s="324"/>
      <c r="S414" s="442"/>
      <c r="T414" s="156"/>
    </row>
    <row r="415" spans="2:20">
      <c r="B415" s="20"/>
      <c r="C415" s="280">
        <f t="shared" si="7"/>
        <v>399</v>
      </c>
      <c r="D415" s="157"/>
      <c r="E415" s="320" t="s">
        <v>1792</v>
      </c>
      <c r="F415" s="429"/>
      <c r="G415" s="429"/>
      <c r="H415" s="429"/>
      <c r="I415" s="429"/>
      <c r="J415" s="429"/>
      <c r="K415" s="429"/>
      <c r="L415" s="429"/>
      <c r="M415" s="425"/>
      <c r="N415" s="321" t="s">
        <v>1793</v>
      </c>
      <c r="O415" s="322" t="s">
        <v>1773</v>
      </c>
      <c r="P415" s="162" t="s">
        <v>1853</v>
      </c>
      <c r="Q415" s="323" t="s">
        <v>153</v>
      </c>
      <c r="R415" s="324"/>
      <c r="S415" s="442"/>
      <c r="T415" s="156"/>
    </row>
    <row r="416" spans="2:20">
      <c r="B416" s="20"/>
      <c r="C416" s="280">
        <f t="shared" si="7"/>
        <v>400</v>
      </c>
      <c r="D416" s="157"/>
      <c r="E416" s="320" t="s">
        <v>1795</v>
      </c>
      <c r="F416" s="429"/>
      <c r="G416" s="429"/>
      <c r="H416" s="429"/>
      <c r="I416" s="429"/>
      <c r="J416" s="429"/>
      <c r="K416" s="429"/>
      <c r="L416" s="429"/>
      <c r="M416" s="425"/>
      <c r="N416" s="321" t="s">
        <v>1796</v>
      </c>
      <c r="O416" s="322" t="s">
        <v>1773</v>
      </c>
      <c r="P416" s="162" t="s">
        <v>1814</v>
      </c>
      <c r="Q416" s="323" t="s">
        <v>153</v>
      </c>
      <c r="R416" s="324"/>
      <c r="S416" s="442"/>
      <c r="T416" s="156"/>
    </row>
    <row r="417" spans="2:20" ht="27">
      <c r="B417" s="20"/>
      <c r="C417" s="280">
        <f t="shared" si="7"/>
        <v>401</v>
      </c>
      <c r="D417" s="157"/>
      <c r="E417" s="320" t="s">
        <v>1798</v>
      </c>
      <c r="F417" s="429"/>
      <c r="G417" s="429"/>
      <c r="H417" s="429"/>
      <c r="I417" s="429"/>
      <c r="J417" s="429"/>
      <c r="K417" s="429"/>
      <c r="L417" s="429"/>
      <c r="M417" s="425"/>
      <c r="N417" s="321" t="s">
        <v>1799</v>
      </c>
      <c r="O417" s="322" t="s">
        <v>1800</v>
      </c>
      <c r="P417" s="271" t="s">
        <v>246</v>
      </c>
      <c r="Q417" s="323" t="s">
        <v>153</v>
      </c>
      <c r="R417" s="324"/>
      <c r="S417" s="442"/>
      <c r="T417" s="156"/>
    </row>
    <row r="418" spans="2:20">
      <c r="B418" s="20"/>
      <c r="C418" s="280">
        <f t="shared" si="7"/>
        <v>402</v>
      </c>
      <c r="D418" s="157"/>
      <c r="E418" s="320" t="s">
        <v>1801</v>
      </c>
      <c r="F418" s="429"/>
      <c r="G418" s="429"/>
      <c r="H418" s="429"/>
      <c r="I418" s="429"/>
      <c r="J418" s="429"/>
      <c r="K418" s="429"/>
      <c r="L418" s="429"/>
      <c r="M418" s="425"/>
      <c r="N418" s="321" t="s">
        <v>1802</v>
      </c>
      <c r="O418" s="322" t="s">
        <v>1803</v>
      </c>
      <c r="P418" s="323" t="s">
        <v>1785</v>
      </c>
      <c r="Q418" s="323" t="s">
        <v>153</v>
      </c>
      <c r="R418" s="324"/>
      <c r="S418" s="442"/>
      <c r="T418" s="156"/>
    </row>
    <row r="419" spans="2:20" ht="27">
      <c r="B419" s="20"/>
      <c r="C419" s="280">
        <f t="shared" si="7"/>
        <v>403</v>
      </c>
      <c r="D419" s="157"/>
      <c r="E419" s="320" t="s">
        <v>1804</v>
      </c>
      <c r="F419" s="429"/>
      <c r="G419" s="429"/>
      <c r="H419" s="429"/>
      <c r="I419" s="429"/>
      <c r="J419" s="429"/>
      <c r="K419" s="429"/>
      <c r="L419" s="429"/>
      <c r="M419" s="425"/>
      <c r="N419" s="321" t="s">
        <v>1805</v>
      </c>
      <c r="O419" s="322" t="s">
        <v>1803</v>
      </c>
      <c r="P419" s="323" t="s">
        <v>1785</v>
      </c>
      <c r="Q419" s="323" t="s">
        <v>153</v>
      </c>
      <c r="R419" s="324"/>
      <c r="S419" s="442"/>
      <c r="T419" s="156"/>
    </row>
    <row r="420" spans="2:20" ht="40.5">
      <c r="B420" s="20"/>
      <c r="C420" s="280">
        <f t="shared" si="7"/>
        <v>404</v>
      </c>
      <c r="D420" s="157"/>
      <c r="E420" s="320" t="s">
        <v>1804</v>
      </c>
      <c r="F420" s="429"/>
      <c r="G420" s="429"/>
      <c r="H420" s="429"/>
      <c r="I420" s="429"/>
      <c r="J420" s="429"/>
      <c r="K420" s="429"/>
      <c r="L420" s="429"/>
      <c r="M420" s="425"/>
      <c r="N420" s="321" t="s">
        <v>1806</v>
      </c>
      <c r="O420" s="322" t="s">
        <v>1807</v>
      </c>
      <c r="P420" s="162">
        <v>0</v>
      </c>
      <c r="Q420" s="323" t="s">
        <v>153</v>
      </c>
      <c r="R420" s="324"/>
      <c r="S420" s="442"/>
      <c r="T420" s="156"/>
    </row>
    <row r="421" spans="2:20">
      <c r="B421" s="20"/>
      <c r="C421" s="280">
        <f t="shared" si="7"/>
        <v>405</v>
      </c>
      <c r="D421" s="158"/>
      <c r="E421" s="320" t="s">
        <v>1808</v>
      </c>
      <c r="F421" s="429"/>
      <c r="G421" s="429"/>
      <c r="H421" s="429"/>
      <c r="I421" s="429"/>
      <c r="J421" s="429"/>
      <c r="K421" s="429"/>
      <c r="L421" s="429"/>
      <c r="M421" s="425"/>
      <c r="N421" s="321" t="s">
        <v>1809</v>
      </c>
      <c r="O421" s="322" t="s">
        <v>1810</v>
      </c>
      <c r="P421" s="323" t="s">
        <v>1785</v>
      </c>
      <c r="Q421" s="323" t="s">
        <v>153</v>
      </c>
      <c r="R421" s="324"/>
      <c r="S421" s="442"/>
      <c r="T421" s="156"/>
    </row>
    <row r="422" spans="2:20">
      <c r="B422" s="20"/>
      <c r="C422" s="280">
        <f t="shared" ref="C422:C451" si="8">ROW()-16</f>
        <v>406</v>
      </c>
      <c r="D422" s="610" t="str">
        <f ca="1">"追加ユーザ情報("&amp;COUNTA(D$16:INDEX(D:D,ROW()-1))+1&amp;")"</f>
        <v>追加ユーザ情報(28)</v>
      </c>
      <c r="E422" s="611"/>
      <c r="F422" s="611"/>
      <c r="G422" s="611"/>
      <c r="H422" s="611"/>
      <c r="I422" s="611"/>
      <c r="J422" s="611"/>
      <c r="K422" s="611"/>
      <c r="L422" s="611"/>
      <c r="M422" s="612"/>
      <c r="N422" s="267" t="str">
        <f ca="1">"《繰り返し項目》("&amp;COUNTA(D$16:INDEX(D:D,ROW()-1))+1&amp;")"</f>
        <v>《繰り返し項目》(28)</v>
      </c>
      <c r="O422" s="289"/>
      <c r="P422" s="317" t="s">
        <v>153</v>
      </c>
      <c r="Q422" s="317" t="s">
        <v>153</v>
      </c>
      <c r="R422" s="318"/>
      <c r="S422" s="319"/>
      <c r="T422" s="156"/>
    </row>
    <row r="423" spans="2:20">
      <c r="B423" s="20"/>
      <c r="C423" s="280">
        <f t="shared" si="8"/>
        <v>407</v>
      </c>
      <c r="D423" s="157"/>
      <c r="E423" s="320" t="s">
        <v>1771</v>
      </c>
      <c r="F423" s="429"/>
      <c r="G423" s="429"/>
      <c r="H423" s="429"/>
      <c r="I423" s="429"/>
      <c r="J423" s="429"/>
      <c r="K423" s="429"/>
      <c r="L423" s="429"/>
      <c r="M423" s="425"/>
      <c r="N423" s="321" t="s">
        <v>1772</v>
      </c>
      <c r="O423" s="322" t="s">
        <v>1773</v>
      </c>
      <c r="P423" s="323" t="s">
        <v>1854</v>
      </c>
      <c r="Q423" s="323" t="s">
        <v>153</v>
      </c>
      <c r="R423" s="324"/>
      <c r="S423" s="324"/>
      <c r="T423" s="156"/>
    </row>
    <row r="424" spans="2:20">
      <c r="B424" s="20"/>
      <c r="C424" s="280">
        <f t="shared" si="8"/>
        <v>408</v>
      </c>
      <c r="D424" s="157"/>
      <c r="E424" s="320" t="s">
        <v>1774</v>
      </c>
      <c r="F424" s="429"/>
      <c r="G424" s="429"/>
      <c r="H424" s="429"/>
      <c r="I424" s="429"/>
      <c r="J424" s="429"/>
      <c r="K424" s="429"/>
      <c r="L424" s="429"/>
      <c r="M424" s="425"/>
      <c r="N424" s="321" t="s">
        <v>1775</v>
      </c>
      <c r="O424" s="322" t="s">
        <v>1773</v>
      </c>
      <c r="P424" s="323" t="s">
        <v>1776</v>
      </c>
      <c r="Q424" s="323" t="s">
        <v>153</v>
      </c>
      <c r="R424" s="324"/>
      <c r="S424" s="442"/>
      <c r="T424" s="156"/>
    </row>
    <row r="425" spans="2:20">
      <c r="B425" s="20"/>
      <c r="C425" s="280">
        <f t="shared" si="8"/>
        <v>409</v>
      </c>
      <c r="D425" s="157"/>
      <c r="E425" s="320" t="s">
        <v>1777</v>
      </c>
      <c r="F425" s="429"/>
      <c r="G425" s="429"/>
      <c r="H425" s="429"/>
      <c r="I425" s="429"/>
      <c r="J425" s="429"/>
      <c r="K425" s="429"/>
      <c r="L425" s="429"/>
      <c r="M425" s="425"/>
      <c r="N425" s="321" t="s">
        <v>1778</v>
      </c>
      <c r="O425" s="322" t="s">
        <v>1773</v>
      </c>
      <c r="P425" s="323" t="s">
        <v>1855</v>
      </c>
      <c r="Q425" s="323" t="s">
        <v>153</v>
      </c>
      <c r="R425" s="324"/>
      <c r="S425" s="442"/>
      <c r="T425" s="156"/>
    </row>
    <row r="426" spans="2:20">
      <c r="B426" s="20"/>
      <c r="C426" s="280">
        <f t="shared" si="8"/>
        <v>410</v>
      </c>
      <c r="D426" s="157"/>
      <c r="E426" s="320" t="s">
        <v>1779</v>
      </c>
      <c r="F426" s="429"/>
      <c r="G426" s="429"/>
      <c r="H426" s="429"/>
      <c r="I426" s="429"/>
      <c r="J426" s="429"/>
      <c r="K426" s="429"/>
      <c r="L426" s="429"/>
      <c r="M426" s="425"/>
      <c r="N426" s="321" t="s">
        <v>1780</v>
      </c>
      <c r="O426" s="322" t="s">
        <v>1781</v>
      </c>
      <c r="P426" s="326">
        <v>311</v>
      </c>
      <c r="Q426" s="326" t="s">
        <v>153</v>
      </c>
      <c r="R426" s="324"/>
      <c r="S426" s="442"/>
      <c r="T426" s="156"/>
    </row>
    <row r="427" spans="2:20" ht="40.5">
      <c r="B427" s="20"/>
      <c r="C427" s="280">
        <f t="shared" si="8"/>
        <v>411</v>
      </c>
      <c r="D427" s="157"/>
      <c r="E427" s="327" t="s">
        <v>1782</v>
      </c>
      <c r="F427" s="429"/>
      <c r="G427" s="429"/>
      <c r="H427" s="429"/>
      <c r="I427" s="429"/>
      <c r="J427" s="429"/>
      <c r="K427" s="429"/>
      <c r="L427" s="429"/>
      <c r="M427" s="425"/>
      <c r="N427" s="321" t="s">
        <v>1783</v>
      </c>
      <c r="O427" s="328" t="s">
        <v>1784</v>
      </c>
      <c r="P427" s="323" t="s">
        <v>1785</v>
      </c>
      <c r="Q427" s="323" t="s">
        <v>153</v>
      </c>
      <c r="R427" s="324"/>
      <c r="S427" s="442"/>
      <c r="T427" s="156"/>
    </row>
    <row r="428" spans="2:20">
      <c r="B428" s="20"/>
      <c r="C428" s="280">
        <f t="shared" si="8"/>
        <v>412</v>
      </c>
      <c r="D428" s="157"/>
      <c r="E428" s="320" t="s">
        <v>1786</v>
      </c>
      <c r="F428" s="429"/>
      <c r="G428" s="429"/>
      <c r="H428" s="429"/>
      <c r="I428" s="429"/>
      <c r="J428" s="429"/>
      <c r="K428" s="429"/>
      <c r="L428" s="429"/>
      <c r="M428" s="425"/>
      <c r="N428" s="321" t="s">
        <v>1787</v>
      </c>
      <c r="O428" s="322" t="s">
        <v>1788</v>
      </c>
      <c r="P428" s="326">
        <v>300</v>
      </c>
      <c r="Q428" s="323" t="s">
        <v>153</v>
      </c>
      <c r="R428" s="324"/>
      <c r="S428" s="442"/>
      <c r="T428" s="156"/>
    </row>
    <row r="429" spans="2:20" ht="27">
      <c r="B429" s="20"/>
      <c r="C429" s="280">
        <f t="shared" si="8"/>
        <v>413</v>
      </c>
      <c r="D429" s="157"/>
      <c r="E429" s="320" t="s">
        <v>1789</v>
      </c>
      <c r="F429" s="429"/>
      <c r="G429" s="429"/>
      <c r="H429" s="429"/>
      <c r="I429" s="429"/>
      <c r="J429" s="429"/>
      <c r="K429" s="429"/>
      <c r="L429" s="429"/>
      <c r="M429" s="425"/>
      <c r="N429" s="321" t="s">
        <v>1790</v>
      </c>
      <c r="O429" s="322" t="s">
        <v>1791</v>
      </c>
      <c r="P429" s="323" t="s">
        <v>1785</v>
      </c>
      <c r="Q429" s="323" t="s">
        <v>153</v>
      </c>
      <c r="R429" s="324"/>
      <c r="S429" s="442"/>
      <c r="T429" s="156"/>
    </row>
    <row r="430" spans="2:20">
      <c r="B430" s="20"/>
      <c r="C430" s="280">
        <f t="shared" si="8"/>
        <v>414</v>
      </c>
      <c r="D430" s="157"/>
      <c r="E430" s="320" t="s">
        <v>1792</v>
      </c>
      <c r="F430" s="429"/>
      <c r="G430" s="429"/>
      <c r="H430" s="429"/>
      <c r="I430" s="429"/>
      <c r="J430" s="429"/>
      <c r="K430" s="429"/>
      <c r="L430" s="429"/>
      <c r="M430" s="425"/>
      <c r="N430" s="321" t="s">
        <v>1793</v>
      </c>
      <c r="O430" s="322" t="s">
        <v>1773</v>
      </c>
      <c r="P430" s="323" t="s">
        <v>1856</v>
      </c>
      <c r="Q430" s="323" t="s">
        <v>153</v>
      </c>
      <c r="R430" s="324"/>
      <c r="S430" s="442"/>
      <c r="T430" s="156"/>
    </row>
    <row r="431" spans="2:20">
      <c r="B431" s="20"/>
      <c r="C431" s="280">
        <f t="shared" si="8"/>
        <v>415</v>
      </c>
      <c r="D431" s="157"/>
      <c r="E431" s="320" t="s">
        <v>1795</v>
      </c>
      <c r="F431" s="429"/>
      <c r="G431" s="429"/>
      <c r="H431" s="429"/>
      <c r="I431" s="429"/>
      <c r="J431" s="429"/>
      <c r="K431" s="429"/>
      <c r="L431" s="429"/>
      <c r="M431" s="425"/>
      <c r="N431" s="321" t="s">
        <v>1796</v>
      </c>
      <c r="O431" s="322" t="s">
        <v>1773</v>
      </c>
      <c r="P431" s="323" t="s">
        <v>1857</v>
      </c>
      <c r="Q431" s="323" t="s">
        <v>153</v>
      </c>
      <c r="R431" s="324"/>
      <c r="S431" s="442"/>
      <c r="T431" s="156"/>
    </row>
    <row r="432" spans="2:20" ht="27">
      <c r="B432" s="20"/>
      <c r="C432" s="280">
        <f t="shared" si="8"/>
        <v>416</v>
      </c>
      <c r="D432" s="157"/>
      <c r="E432" s="320" t="s">
        <v>1798</v>
      </c>
      <c r="F432" s="429"/>
      <c r="G432" s="429"/>
      <c r="H432" s="429"/>
      <c r="I432" s="429"/>
      <c r="J432" s="429"/>
      <c r="K432" s="429"/>
      <c r="L432" s="429"/>
      <c r="M432" s="425"/>
      <c r="N432" s="321" t="s">
        <v>1799</v>
      </c>
      <c r="O432" s="322" t="s">
        <v>1800</v>
      </c>
      <c r="P432" s="330">
        <v>0</v>
      </c>
      <c r="Q432" s="323" t="s">
        <v>153</v>
      </c>
      <c r="R432" s="324"/>
      <c r="S432" s="442"/>
      <c r="T432" s="156"/>
    </row>
    <row r="433" spans="2:20">
      <c r="B433" s="20"/>
      <c r="C433" s="280">
        <f t="shared" si="8"/>
        <v>417</v>
      </c>
      <c r="D433" s="157"/>
      <c r="E433" s="320" t="s">
        <v>1801</v>
      </c>
      <c r="F433" s="429"/>
      <c r="G433" s="429"/>
      <c r="H433" s="429"/>
      <c r="I433" s="429"/>
      <c r="J433" s="429"/>
      <c r="K433" s="429"/>
      <c r="L433" s="429"/>
      <c r="M433" s="425"/>
      <c r="N433" s="321" t="s">
        <v>1802</v>
      </c>
      <c r="O433" s="322" t="s">
        <v>1803</v>
      </c>
      <c r="P433" s="323" t="s">
        <v>1785</v>
      </c>
      <c r="Q433" s="323" t="s">
        <v>153</v>
      </c>
      <c r="R433" s="324"/>
      <c r="S433" s="442"/>
      <c r="T433" s="156"/>
    </row>
    <row r="434" spans="2:20" ht="27">
      <c r="B434" s="20"/>
      <c r="C434" s="280">
        <f t="shared" si="8"/>
        <v>418</v>
      </c>
      <c r="D434" s="157"/>
      <c r="E434" s="320" t="s">
        <v>1804</v>
      </c>
      <c r="F434" s="429"/>
      <c r="G434" s="429"/>
      <c r="H434" s="429"/>
      <c r="I434" s="429"/>
      <c r="J434" s="429"/>
      <c r="K434" s="429"/>
      <c r="L434" s="429"/>
      <c r="M434" s="425"/>
      <c r="N434" s="321" t="s">
        <v>1805</v>
      </c>
      <c r="O434" s="322" t="s">
        <v>1803</v>
      </c>
      <c r="P434" s="323" t="s">
        <v>1785</v>
      </c>
      <c r="Q434" s="323" t="s">
        <v>153</v>
      </c>
      <c r="R434" s="324"/>
      <c r="S434" s="442"/>
      <c r="T434" s="156"/>
    </row>
    <row r="435" spans="2:20" ht="40.5">
      <c r="B435" s="20"/>
      <c r="C435" s="280">
        <f t="shared" si="8"/>
        <v>419</v>
      </c>
      <c r="D435" s="157"/>
      <c r="E435" s="320" t="s">
        <v>1804</v>
      </c>
      <c r="F435" s="429"/>
      <c r="G435" s="429"/>
      <c r="H435" s="429"/>
      <c r="I435" s="429"/>
      <c r="J435" s="429"/>
      <c r="K435" s="429"/>
      <c r="L435" s="429"/>
      <c r="M435" s="425"/>
      <c r="N435" s="321" t="s">
        <v>1806</v>
      </c>
      <c r="O435" s="322" t="s">
        <v>1807</v>
      </c>
      <c r="P435" s="330">
        <v>0</v>
      </c>
      <c r="Q435" s="323" t="s">
        <v>153</v>
      </c>
      <c r="R435" s="324"/>
      <c r="S435" s="442"/>
      <c r="T435" s="156"/>
    </row>
    <row r="436" spans="2:20">
      <c r="B436" s="20"/>
      <c r="C436" s="280">
        <f t="shared" si="8"/>
        <v>420</v>
      </c>
      <c r="D436" s="158"/>
      <c r="E436" s="320" t="s">
        <v>1808</v>
      </c>
      <c r="F436" s="429"/>
      <c r="G436" s="429"/>
      <c r="H436" s="429"/>
      <c r="I436" s="429"/>
      <c r="J436" s="429"/>
      <c r="K436" s="429"/>
      <c r="L436" s="429"/>
      <c r="M436" s="425"/>
      <c r="N436" s="321" t="s">
        <v>1809</v>
      </c>
      <c r="O436" s="322" t="s">
        <v>1810</v>
      </c>
      <c r="P436" s="323" t="s">
        <v>1785</v>
      </c>
      <c r="Q436" s="323" t="s">
        <v>153</v>
      </c>
      <c r="R436" s="324"/>
      <c r="S436" s="442"/>
      <c r="T436" s="156"/>
    </row>
    <row r="437" spans="2:20">
      <c r="B437" s="20"/>
      <c r="C437" s="280">
        <f t="shared" si="8"/>
        <v>421</v>
      </c>
      <c r="D437" s="610" t="str">
        <f ca="1">"追加ユーザ情報("&amp;COUNTA(D$16:INDEX(D:D,ROW()-1))+1&amp;")"</f>
        <v>追加ユーザ情報(29)</v>
      </c>
      <c r="E437" s="611"/>
      <c r="F437" s="611"/>
      <c r="G437" s="611"/>
      <c r="H437" s="611"/>
      <c r="I437" s="611"/>
      <c r="J437" s="611"/>
      <c r="K437" s="611"/>
      <c r="L437" s="611"/>
      <c r="M437" s="612"/>
      <c r="N437" s="267" t="str">
        <f ca="1">"《繰り返し項目》("&amp;COUNTA(D$16:INDEX(D:D,ROW()-1))+1&amp;")"</f>
        <v>《繰り返し項目》(29)</v>
      </c>
      <c r="O437" s="289"/>
      <c r="P437" s="317" t="s">
        <v>153</v>
      </c>
      <c r="Q437" s="317" t="s">
        <v>153</v>
      </c>
      <c r="R437" s="318"/>
      <c r="S437" s="319"/>
      <c r="T437" s="156"/>
    </row>
    <row r="438" spans="2:20">
      <c r="B438" s="20"/>
      <c r="C438" s="280">
        <f t="shared" si="8"/>
        <v>422</v>
      </c>
      <c r="D438" s="157"/>
      <c r="E438" s="320" t="s">
        <v>1771</v>
      </c>
      <c r="F438" s="429"/>
      <c r="G438" s="429"/>
      <c r="H438" s="429"/>
      <c r="I438" s="429"/>
      <c r="J438" s="429"/>
      <c r="K438" s="429"/>
      <c r="L438" s="429"/>
      <c r="M438" s="425"/>
      <c r="N438" s="321" t="s">
        <v>1772</v>
      </c>
      <c r="O438" s="322" t="s">
        <v>1773</v>
      </c>
      <c r="P438" s="323" t="s">
        <v>1858</v>
      </c>
      <c r="Q438" s="323" t="s">
        <v>153</v>
      </c>
      <c r="R438" s="324"/>
      <c r="S438" s="324"/>
      <c r="T438" s="156"/>
    </row>
    <row r="439" spans="2:20">
      <c r="B439" s="20"/>
      <c r="C439" s="280">
        <f t="shared" si="8"/>
        <v>423</v>
      </c>
      <c r="D439" s="157"/>
      <c r="E439" s="320" t="s">
        <v>1774</v>
      </c>
      <c r="F439" s="429"/>
      <c r="G439" s="429"/>
      <c r="H439" s="429"/>
      <c r="I439" s="429"/>
      <c r="J439" s="429"/>
      <c r="K439" s="429"/>
      <c r="L439" s="429"/>
      <c r="M439" s="425"/>
      <c r="N439" s="321" t="s">
        <v>1775</v>
      </c>
      <c r="O439" s="322" t="s">
        <v>1773</v>
      </c>
      <c r="P439" t="s">
        <v>1776</v>
      </c>
      <c r="Q439" s="323" t="s">
        <v>153</v>
      </c>
      <c r="R439" s="324"/>
      <c r="S439" s="442"/>
      <c r="T439" s="156"/>
    </row>
    <row r="440" spans="2:20">
      <c r="B440" s="20"/>
      <c r="C440" s="280">
        <f t="shared" si="8"/>
        <v>424</v>
      </c>
      <c r="D440" s="157"/>
      <c r="E440" s="320" t="s">
        <v>1777</v>
      </c>
      <c r="F440" s="429"/>
      <c r="G440" s="429"/>
      <c r="H440" s="429"/>
      <c r="I440" s="429"/>
      <c r="J440" s="429"/>
      <c r="K440" s="429"/>
      <c r="L440" s="429"/>
      <c r="M440" s="425"/>
      <c r="N440" s="321" t="s">
        <v>1778</v>
      </c>
      <c r="O440" s="322" t="s">
        <v>1773</v>
      </c>
      <c r="P440" s="323" t="s">
        <v>1855</v>
      </c>
      <c r="Q440" s="323" t="s">
        <v>153</v>
      </c>
      <c r="R440" s="324"/>
      <c r="S440" s="442"/>
      <c r="T440" s="156"/>
    </row>
    <row r="441" spans="2:20">
      <c r="B441" s="20"/>
      <c r="C441" s="280">
        <f t="shared" si="8"/>
        <v>425</v>
      </c>
      <c r="D441" s="157"/>
      <c r="E441" s="320" t="s">
        <v>1779</v>
      </c>
      <c r="F441" s="429"/>
      <c r="G441" s="429"/>
      <c r="H441" s="429"/>
      <c r="I441" s="429"/>
      <c r="J441" s="429"/>
      <c r="K441" s="429"/>
      <c r="L441" s="429"/>
      <c r="M441" s="425"/>
      <c r="N441" s="321" t="s">
        <v>1780</v>
      </c>
      <c r="O441" s="322" t="s">
        <v>1781</v>
      </c>
      <c r="P441" s="326">
        <v>312</v>
      </c>
      <c r="Q441" s="326" t="s">
        <v>153</v>
      </c>
      <c r="R441" s="324"/>
      <c r="S441" s="442"/>
      <c r="T441" s="156"/>
    </row>
    <row r="442" spans="2:20" ht="40.5">
      <c r="B442" s="20"/>
      <c r="C442" s="280">
        <f t="shared" si="8"/>
        <v>426</v>
      </c>
      <c r="D442" s="157"/>
      <c r="E442" s="327" t="s">
        <v>1782</v>
      </c>
      <c r="F442" s="429"/>
      <c r="G442" s="429"/>
      <c r="H442" s="429"/>
      <c r="I442" s="429"/>
      <c r="J442" s="429"/>
      <c r="K442" s="429"/>
      <c r="L442" s="429"/>
      <c r="M442" s="425"/>
      <c r="N442" s="321" t="s">
        <v>1783</v>
      </c>
      <c r="O442" s="328" t="s">
        <v>1784</v>
      </c>
      <c r="P442" s="323" t="s">
        <v>1785</v>
      </c>
      <c r="Q442" s="323" t="s">
        <v>153</v>
      </c>
      <c r="R442" s="324"/>
      <c r="S442" s="442"/>
      <c r="T442" s="156"/>
    </row>
    <row r="443" spans="2:20">
      <c r="B443" s="20"/>
      <c r="C443" s="280">
        <f t="shared" si="8"/>
        <v>427</v>
      </c>
      <c r="D443" s="157"/>
      <c r="E443" s="320" t="s">
        <v>1786</v>
      </c>
      <c r="F443" s="429"/>
      <c r="G443" s="429"/>
      <c r="H443" s="429"/>
      <c r="I443" s="429"/>
      <c r="J443" s="429"/>
      <c r="K443" s="429"/>
      <c r="L443" s="429"/>
      <c r="M443" s="425"/>
      <c r="N443" s="321" t="s">
        <v>1787</v>
      </c>
      <c r="O443" s="322" t="s">
        <v>1788</v>
      </c>
      <c r="P443" s="326">
        <v>300</v>
      </c>
      <c r="Q443" s="323" t="s">
        <v>153</v>
      </c>
      <c r="R443" s="324"/>
      <c r="S443" s="442"/>
      <c r="T443" s="156"/>
    </row>
    <row r="444" spans="2:20" ht="27">
      <c r="B444" s="20"/>
      <c r="C444" s="280">
        <f t="shared" si="8"/>
        <v>428</v>
      </c>
      <c r="D444" s="157"/>
      <c r="E444" s="320" t="s">
        <v>1789</v>
      </c>
      <c r="F444" s="429"/>
      <c r="G444" s="429"/>
      <c r="H444" s="429"/>
      <c r="I444" s="429"/>
      <c r="J444" s="429"/>
      <c r="K444" s="429"/>
      <c r="L444" s="429"/>
      <c r="M444" s="425"/>
      <c r="N444" s="321" t="s">
        <v>1790</v>
      </c>
      <c r="O444" s="322" t="s">
        <v>1791</v>
      </c>
      <c r="P444" s="323" t="s">
        <v>1785</v>
      </c>
      <c r="Q444" s="323" t="s">
        <v>153</v>
      </c>
      <c r="R444" s="324"/>
      <c r="S444" s="442"/>
      <c r="T444" s="156"/>
    </row>
    <row r="445" spans="2:20">
      <c r="B445" s="20"/>
      <c r="C445" s="280">
        <f t="shared" si="8"/>
        <v>429</v>
      </c>
      <c r="D445" s="157"/>
      <c r="E445" s="320" t="s">
        <v>1792</v>
      </c>
      <c r="F445" s="429"/>
      <c r="G445" s="429"/>
      <c r="H445" s="429"/>
      <c r="I445" s="429"/>
      <c r="J445" s="429"/>
      <c r="K445" s="429"/>
      <c r="L445" s="429"/>
      <c r="M445" s="425"/>
      <c r="N445" s="321" t="s">
        <v>1793</v>
      </c>
      <c r="O445" s="322" t="s">
        <v>1773</v>
      </c>
      <c r="P445" s="323" t="s">
        <v>1859</v>
      </c>
      <c r="Q445" s="323" t="s">
        <v>153</v>
      </c>
      <c r="R445" s="324"/>
      <c r="S445" s="442"/>
      <c r="T445" s="156"/>
    </row>
    <row r="446" spans="2:20">
      <c r="B446" s="20"/>
      <c r="C446" s="280">
        <f t="shared" si="8"/>
        <v>430</v>
      </c>
      <c r="D446" s="157"/>
      <c r="E446" s="320" t="s">
        <v>1795</v>
      </c>
      <c r="F446" s="429"/>
      <c r="G446" s="429"/>
      <c r="H446" s="429"/>
      <c r="I446" s="429"/>
      <c r="J446" s="429"/>
      <c r="K446" s="429"/>
      <c r="L446" s="429"/>
      <c r="M446" s="425"/>
      <c r="N446" s="321" t="s">
        <v>1796</v>
      </c>
      <c r="O446" s="322" t="s">
        <v>1773</v>
      </c>
      <c r="P446" s="323" t="s">
        <v>1857</v>
      </c>
      <c r="Q446" s="323" t="s">
        <v>153</v>
      </c>
      <c r="R446" s="324"/>
      <c r="S446" s="442"/>
      <c r="T446" s="156"/>
    </row>
    <row r="447" spans="2:20" ht="27">
      <c r="B447" s="20"/>
      <c r="C447" s="280">
        <f t="shared" si="8"/>
        <v>431</v>
      </c>
      <c r="D447" s="157"/>
      <c r="E447" s="320" t="s">
        <v>1798</v>
      </c>
      <c r="F447" s="429"/>
      <c r="G447" s="429"/>
      <c r="H447" s="429"/>
      <c r="I447" s="429"/>
      <c r="J447" s="429"/>
      <c r="K447" s="429"/>
      <c r="L447" s="429"/>
      <c r="M447" s="425"/>
      <c r="N447" s="321" t="s">
        <v>1799</v>
      </c>
      <c r="O447" s="322" t="s">
        <v>1800</v>
      </c>
      <c r="P447" s="330">
        <v>0</v>
      </c>
      <c r="Q447" s="323" t="s">
        <v>153</v>
      </c>
      <c r="R447" s="324"/>
      <c r="S447" s="442"/>
      <c r="T447" s="156"/>
    </row>
    <row r="448" spans="2:20">
      <c r="B448" s="20"/>
      <c r="C448" s="280">
        <f t="shared" si="8"/>
        <v>432</v>
      </c>
      <c r="D448" s="157"/>
      <c r="E448" s="320" t="s">
        <v>1801</v>
      </c>
      <c r="F448" s="429"/>
      <c r="G448" s="429"/>
      <c r="H448" s="429"/>
      <c r="I448" s="429"/>
      <c r="J448" s="429"/>
      <c r="K448" s="429"/>
      <c r="L448" s="429"/>
      <c r="M448" s="425"/>
      <c r="N448" s="321" t="s">
        <v>1802</v>
      </c>
      <c r="O448" s="322" t="s">
        <v>1803</v>
      </c>
      <c r="P448" s="323" t="s">
        <v>1785</v>
      </c>
      <c r="Q448" s="323" t="s">
        <v>153</v>
      </c>
      <c r="R448" s="324"/>
      <c r="S448" s="442"/>
      <c r="T448" s="156"/>
    </row>
    <row r="449" spans="2:20" ht="27">
      <c r="B449" s="20"/>
      <c r="C449" s="280">
        <f t="shared" si="8"/>
        <v>433</v>
      </c>
      <c r="D449" s="157"/>
      <c r="E449" s="320" t="s">
        <v>1804</v>
      </c>
      <c r="F449" s="429"/>
      <c r="G449" s="429"/>
      <c r="H449" s="429"/>
      <c r="I449" s="429"/>
      <c r="J449" s="429"/>
      <c r="K449" s="429"/>
      <c r="L449" s="429"/>
      <c r="M449" s="425"/>
      <c r="N449" s="321" t="s">
        <v>1805</v>
      </c>
      <c r="O449" s="322" t="s">
        <v>1803</v>
      </c>
      <c r="P449" s="323" t="s">
        <v>1785</v>
      </c>
      <c r="Q449" s="323" t="s">
        <v>153</v>
      </c>
      <c r="R449" s="324"/>
      <c r="S449" s="442"/>
      <c r="T449" s="156"/>
    </row>
    <row r="450" spans="2:20" ht="40.5">
      <c r="B450" s="20"/>
      <c r="C450" s="280">
        <f t="shared" si="8"/>
        <v>434</v>
      </c>
      <c r="D450" s="157"/>
      <c r="E450" s="320" t="s">
        <v>1804</v>
      </c>
      <c r="F450" s="429"/>
      <c r="G450" s="429"/>
      <c r="H450" s="429"/>
      <c r="I450" s="429"/>
      <c r="J450" s="429"/>
      <c r="K450" s="429"/>
      <c r="L450" s="429"/>
      <c r="M450" s="425"/>
      <c r="N450" s="321" t="s">
        <v>1806</v>
      </c>
      <c r="O450" s="322" t="s">
        <v>1807</v>
      </c>
      <c r="P450" s="330">
        <v>0</v>
      </c>
      <c r="Q450" s="323" t="s">
        <v>153</v>
      </c>
      <c r="R450" s="324"/>
      <c r="S450" s="442"/>
      <c r="T450" s="156"/>
    </row>
    <row r="451" spans="2:20">
      <c r="B451" s="20"/>
      <c r="C451" s="280">
        <f t="shared" si="8"/>
        <v>435</v>
      </c>
      <c r="D451" s="158"/>
      <c r="E451" s="320" t="s">
        <v>1808</v>
      </c>
      <c r="F451" s="429"/>
      <c r="G451" s="429"/>
      <c r="H451" s="429"/>
      <c r="I451" s="429"/>
      <c r="J451" s="429"/>
      <c r="K451" s="429"/>
      <c r="L451" s="429"/>
      <c r="M451" s="425"/>
      <c r="N451" s="321" t="s">
        <v>1809</v>
      </c>
      <c r="O451" s="322" t="s">
        <v>1810</v>
      </c>
      <c r="P451" s="323" t="s">
        <v>1785</v>
      </c>
      <c r="Q451" s="323" t="s">
        <v>153</v>
      </c>
      <c r="R451" s="324"/>
      <c r="S451" s="442"/>
      <c r="T451" s="156"/>
    </row>
    <row r="452" spans="2:20">
      <c r="C452" s="280">
        <f t="shared" ref="C452:C487" si="9">ROW()-16</f>
        <v>436</v>
      </c>
      <c r="D452" s="610" t="str">
        <f ca="1">"追加ユーザ情報("&amp;COUNTA(D$16:INDEX(D:D,ROW()-1))+1&amp;")"</f>
        <v>追加ユーザ情報(30)</v>
      </c>
      <c r="E452" s="611"/>
      <c r="F452" s="611"/>
      <c r="G452" s="611"/>
      <c r="H452" s="611"/>
      <c r="I452" s="611"/>
      <c r="J452" s="611"/>
      <c r="K452" s="611"/>
      <c r="L452" s="611"/>
      <c r="M452" s="612"/>
      <c r="N452" s="267" t="str">
        <f ca="1">"《繰り返し項目》("&amp;COUNTA(D$16:INDEX(D:D,ROW()-1))+1&amp;")"</f>
        <v>《繰り返し項目》(30)</v>
      </c>
      <c r="O452" s="289"/>
      <c r="P452" s="317" t="s">
        <v>153</v>
      </c>
      <c r="Q452" s="317" t="s">
        <v>153</v>
      </c>
      <c r="R452" s="318"/>
      <c r="S452" s="319"/>
      <c r="T452" s="156"/>
    </row>
    <row r="453" spans="2:20">
      <c r="C453" s="280">
        <f t="shared" si="9"/>
        <v>437</v>
      </c>
      <c r="D453" s="157"/>
      <c r="E453" s="320" t="s">
        <v>1771</v>
      </c>
      <c r="F453" s="429"/>
      <c r="G453" s="429"/>
      <c r="H453" s="429"/>
      <c r="I453" s="429"/>
      <c r="J453" s="429"/>
      <c r="K453" s="429"/>
      <c r="L453" s="429"/>
      <c r="M453" s="425"/>
      <c r="N453" s="321" t="s">
        <v>1772</v>
      </c>
      <c r="O453" s="322" t="s">
        <v>1773</v>
      </c>
      <c r="P453" s="323" t="s">
        <v>1724</v>
      </c>
      <c r="Q453" s="323" t="s">
        <v>153</v>
      </c>
      <c r="R453" s="324"/>
      <c r="S453" s="324"/>
      <c r="T453" s="156"/>
    </row>
    <row r="454" spans="2:20">
      <c r="C454" s="280">
        <f t="shared" si="9"/>
        <v>438</v>
      </c>
      <c r="D454" s="157"/>
      <c r="E454" s="320" t="s">
        <v>1774</v>
      </c>
      <c r="F454" s="429"/>
      <c r="G454" s="429"/>
      <c r="H454" s="429"/>
      <c r="I454" s="429"/>
      <c r="J454" s="429"/>
      <c r="K454" s="429"/>
      <c r="L454" s="429"/>
      <c r="M454" s="425"/>
      <c r="N454" s="321" t="s">
        <v>1775</v>
      </c>
      <c r="O454" s="322" t="s">
        <v>1773</v>
      </c>
      <c r="P454" s="323" t="s">
        <v>1776</v>
      </c>
      <c r="Q454" s="323" t="s">
        <v>153</v>
      </c>
      <c r="R454" s="324"/>
      <c r="S454" s="442"/>
      <c r="T454" s="156"/>
    </row>
    <row r="455" spans="2:20">
      <c r="C455" s="280">
        <f t="shared" si="9"/>
        <v>439</v>
      </c>
      <c r="D455" s="157"/>
      <c r="E455" s="320" t="s">
        <v>1777</v>
      </c>
      <c r="F455" s="429"/>
      <c r="G455" s="429"/>
      <c r="H455" s="429"/>
      <c r="I455" s="429"/>
      <c r="J455" s="429"/>
      <c r="K455" s="429"/>
      <c r="L455" s="429"/>
      <c r="M455" s="425"/>
      <c r="N455" s="321" t="s">
        <v>1778</v>
      </c>
      <c r="O455" s="322" t="s">
        <v>1773</v>
      </c>
      <c r="P455" s="323" t="s">
        <v>1860</v>
      </c>
      <c r="Q455" s="323" t="s">
        <v>153</v>
      </c>
      <c r="R455" s="324"/>
      <c r="S455" s="442"/>
      <c r="T455" s="156"/>
    </row>
    <row r="456" spans="2:20">
      <c r="C456" s="280">
        <f t="shared" si="9"/>
        <v>440</v>
      </c>
      <c r="D456" s="157"/>
      <c r="E456" s="320" t="s">
        <v>1779</v>
      </c>
      <c r="F456" s="429"/>
      <c r="G456" s="429"/>
      <c r="H456" s="429"/>
      <c r="I456" s="429"/>
      <c r="J456" s="429"/>
      <c r="K456" s="429"/>
      <c r="L456" s="429"/>
      <c r="M456" s="425"/>
      <c r="N456" s="321" t="s">
        <v>1780</v>
      </c>
      <c r="O456" s="322" t="s">
        <v>1781</v>
      </c>
      <c r="P456" s="326">
        <v>200</v>
      </c>
      <c r="Q456" s="326" t="s">
        <v>153</v>
      </c>
      <c r="R456" s="324"/>
      <c r="S456" s="442"/>
      <c r="T456" s="156"/>
    </row>
    <row r="457" spans="2:20" ht="40.5">
      <c r="C457" s="280">
        <f t="shared" si="9"/>
        <v>441</v>
      </c>
      <c r="D457" s="157"/>
      <c r="E457" s="327" t="s">
        <v>1782</v>
      </c>
      <c r="F457" s="429"/>
      <c r="G457" s="429"/>
      <c r="H457" s="429"/>
      <c r="I457" s="429"/>
      <c r="J457" s="429"/>
      <c r="K457" s="429"/>
      <c r="L457" s="429"/>
      <c r="M457" s="425"/>
      <c r="N457" s="321" t="s">
        <v>1783</v>
      </c>
      <c r="O457" s="328" t="s">
        <v>1784</v>
      </c>
      <c r="P457" s="326" t="s">
        <v>1785</v>
      </c>
      <c r="Q457" s="326" t="s">
        <v>153</v>
      </c>
      <c r="R457" s="324"/>
      <c r="S457" s="442"/>
      <c r="T457" s="156"/>
    </row>
    <row r="458" spans="2:20">
      <c r="C458" s="280">
        <f t="shared" si="9"/>
        <v>442</v>
      </c>
      <c r="D458" s="157"/>
      <c r="E458" s="320" t="s">
        <v>1786</v>
      </c>
      <c r="F458" s="429"/>
      <c r="G458" s="429"/>
      <c r="H458" s="429"/>
      <c r="I458" s="429"/>
      <c r="J458" s="429"/>
      <c r="K458" s="429"/>
      <c r="L458" s="429"/>
      <c r="M458" s="425"/>
      <c r="N458" s="321" t="s">
        <v>1787</v>
      </c>
      <c r="O458" s="322" t="s">
        <v>1788</v>
      </c>
      <c r="P458" s="326">
        <v>200</v>
      </c>
      <c r="Q458" s="323" t="s">
        <v>153</v>
      </c>
      <c r="R458" s="324"/>
      <c r="S458" s="442"/>
      <c r="T458" s="156"/>
    </row>
    <row r="459" spans="2:20" ht="27">
      <c r="C459" s="280">
        <f t="shared" si="9"/>
        <v>443</v>
      </c>
      <c r="D459" s="157"/>
      <c r="E459" s="320" t="s">
        <v>1789</v>
      </c>
      <c r="F459" s="429"/>
      <c r="G459" s="429"/>
      <c r="H459" s="429"/>
      <c r="I459" s="429"/>
      <c r="J459" s="429"/>
      <c r="K459" s="429"/>
      <c r="L459" s="429"/>
      <c r="M459" s="425"/>
      <c r="N459" s="321" t="s">
        <v>1790</v>
      </c>
      <c r="O459" s="322" t="s">
        <v>1791</v>
      </c>
      <c r="P459" s="323" t="s">
        <v>1861</v>
      </c>
      <c r="Q459" s="323" t="s">
        <v>153</v>
      </c>
      <c r="R459" s="324"/>
      <c r="S459" s="442"/>
      <c r="T459" s="156"/>
    </row>
    <row r="460" spans="2:20">
      <c r="C460" s="280">
        <f t="shared" si="9"/>
        <v>444</v>
      </c>
      <c r="D460" s="157"/>
      <c r="E460" s="320" t="s">
        <v>1792</v>
      </c>
      <c r="F460" s="429"/>
      <c r="G460" s="429"/>
      <c r="H460" s="429"/>
      <c r="I460" s="429"/>
      <c r="J460" s="429"/>
      <c r="K460" s="429"/>
      <c r="L460" s="429"/>
      <c r="M460" s="425"/>
      <c r="N460" s="321" t="s">
        <v>1793</v>
      </c>
      <c r="O460" s="322" t="s">
        <v>1773</v>
      </c>
      <c r="P460" s="323" t="s">
        <v>1862</v>
      </c>
      <c r="Q460" s="323" t="s">
        <v>153</v>
      </c>
      <c r="R460" s="324"/>
      <c r="S460" s="442"/>
      <c r="T460" s="156"/>
    </row>
    <row r="461" spans="2:20">
      <c r="C461" s="280">
        <f t="shared" si="9"/>
        <v>445</v>
      </c>
      <c r="D461" s="157"/>
      <c r="E461" s="320" t="s">
        <v>1795</v>
      </c>
      <c r="F461" s="429"/>
      <c r="G461" s="429"/>
      <c r="H461" s="429"/>
      <c r="I461" s="429"/>
      <c r="J461" s="429"/>
      <c r="K461" s="429"/>
      <c r="L461" s="429"/>
      <c r="M461" s="425"/>
      <c r="N461" s="321" t="s">
        <v>1796</v>
      </c>
      <c r="O461" s="322" t="s">
        <v>1773</v>
      </c>
      <c r="P461" s="323" t="s">
        <v>1857</v>
      </c>
      <c r="Q461" s="323" t="s">
        <v>153</v>
      </c>
      <c r="R461" s="324"/>
      <c r="S461" s="442"/>
      <c r="T461" s="156"/>
    </row>
    <row r="462" spans="2:20" ht="27">
      <c r="C462" s="280">
        <f t="shared" si="9"/>
        <v>446</v>
      </c>
      <c r="D462" s="157"/>
      <c r="E462" s="320" t="s">
        <v>1798</v>
      </c>
      <c r="F462" s="429"/>
      <c r="G462" s="429"/>
      <c r="H462" s="429"/>
      <c r="I462" s="429"/>
      <c r="J462" s="429"/>
      <c r="K462" s="429"/>
      <c r="L462" s="429"/>
      <c r="M462" s="425"/>
      <c r="N462" s="321" t="s">
        <v>1799</v>
      </c>
      <c r="O462" s="322" t="s">
        <v>1800</v>
      </c>
      <c r="P462" s="330">
        <v>0</v>
      </c>
      <c r="Q462" s="323" t="s">
        <v>153</v>
      </c>
      <c r="R462" s="324"/>
      <c r="S462" s="442"/>
      <c r="T462" s="156"/>
    </row>
    <row r="463" spans="2:20">
      <c r="C463" s="280">
        <f t="shared" si="9"/>
        <v>447</v>
      </c>
      <c r="D463" s="157"/>
      <c r="E463" s="320" t="s">
        <v>1801</v>
      </c>
      <c r="F463" s="429"/>
      <c r="G463" s="429"/>
      <c r="H463" s="429"/>
      <c r="I463" s="429"/>
      <c r="J463" s="429"/>
      <c r="K463" s="429"/>
      <c r="L463" s="429"/>
      <c r="M463" s="425"/>
      <c r="N463" s="321" t="s">
        <v>1802</v>
      </c>
      <c r="O463" s="322" t="s">
        <v>1803</v>
      </c>
      <c r="P463" s="323" t="s">
        <v>1785</v>
      </c>
      <c r="Q463" s="323" t="s">
        <v>153</v>
      </c>
      <c r="R463" s="324"/>
      <c r="S463" s="442"/>
      <c r="T463" s="156"/>
    </row>
    <row r="464" spans="2:20" ht="27">
      <c r="C464" s="280">
        <f t="shared" si="9"/>
        <v>448</v>
      </c>
      <c r="D464" s="157"/>
      <c r="E464" s="320" t="s">
        <v>1804</v>
      </c>
      <c r="F464" s="429"/>
      <c r="G464" s="429"/>
      <c r="H464" s="429"/>
      <c r="I464" s="429"/>
      <c r="J464" s="429"/>
      <c r="K464" s="429"/>
      <c r="L464" s="429"/>
      <c r="M464" s="425"/>
      <c r="N464" s="321" t="s">
        <v>1805</v>
      </c>
      <c r="O464" s="322" t="s">
        <v>1803</v>
      </c>
      <c r="P464" s="323" t="s">
        <v>1785</v>
      </c>
      <c r="Q464" s="323" t="s">
        <v>153</v>
      </c>
      <c r="R464" s="324"/>
      <c r="S464" s="442"/>
      <c r="T464" s="156"/>
    </row>
    <row r="465" spans="3:20" ht="40.5">
      <c r="C465" s="280">
        <f t="shared" si="9"/>
        <v>449</v>
      </c>
      <c r="D465" s="157"/>
      <c r="E465" s="320" t="s">
        <v>1804</v>
      </c>
      <c r="F465" s="429"/>
      <c r="G465" s="429"/>
      <c r="H465" s="429"/>
      <c r="I465" s="429"/>
      <c r="J465" s="429"/>
      <c r="K465" s="429"/>
      <c r="L465" s="429"/>
      <c r="M465" s="425"/>
      <c r="N465" s="321" t="s">
        <v>1806</v>
      </c>
      <c r="O465" s="322" t="s">
        <v>1807</v>
      </c>
      <c r="P465" s="330">
        <v>0</v>
      </c>
      <c r="Q465" s="323" t="s">
        <v>153</v>
      </c>
      <c r="R465" s="324"/>
      <c r="S465" s="442"/>
      <c r="T465" s="156"/>
    </row>
    <row r="466" spans="3:20">
      <c r="C466" s="280">
        <f t="shared" si="9"/>
        <v>450</v>
      </c>
      <c r="D466" s="158"/>
      <c r="E466" s="320" t="s">
        <v>1808</v>
      </c>
      <c r="F466" s="429"/>
      <c r="G466" s="429"/>
      <c r="H466" s="429"/>
      <c r="I466" s="429"/>
      <c r="J466" s="429"/>
      <c r="K466" s="429"/>
      <c r="L466" s="429"/>
      <c r="M466" s="425"/>
      <c r="N466" s="321" t="s">
        <v>1809</v>
      </c>
      <c r="O466" s="322" t="s">
        <v>1810</v>
      </c>
      <c r="P466" s="323" t="s">
        <v>1785</v>
      </c>
      <c r="Q466" s="323" t="s">
        <v>153</v>
      </c>
      <c r="R466" s="324"/>
      <c r="S466" s="442"/>
      <c r="T466" s="156"/>
    </row>
    <row r="467" spans="3:20">
      <c r="C467" s="280">
        <f t="shared" si="9"/>
        <v>451</v>
      </c>
      <c r="D467" s="610" t="str">
        <f ca="1">"追加ユーザ情報("&amp;COUNTA(D$16:INDEX(D:D,ROW()-1))+1&amp;")"</f>
        <v>追加ユーザ情報(31)</v>
      </c>
      <c r="E467" s="611"/>
      <c r="F467" s="611"/>
      <c r="G467" s="611"/>
      <c r="H467" s="611"/>
      <c r="I467" s="611"/>
      <c r="J467" s="611"/>
      <c r="K467" s="611"/>
      <c r="L467" s="611"/>
      <c r="M467" s="612"/>
      <c r="N467" s="267" t="str">
        <f ca="1">"《繰り返し項目》("&amp;COUNTA(D$16:INDEX(D:D,ROW()-1))+1&amp;")"</f>
        <v>《繰り返し項目》(31)</v>
      </c>
      <c r="O467" s="289"/>
      <c r="P467" s="317" t="s">
        <v>153</v>
      </c>
      <c r="Q467" s="317" t="s">
        <v>153</v>
      </c>
      <c r="R467" s="318"/>
      <c r="S467" s="319"/>
      <c r="T467" s="156"/>
    </row>
    <row r="468" spans="3:20">
      <c r="C468" s="280">
        <f t="shared" si="9"/>
        <v>452</v>
      </c>
      <c r="D468" s="157"/>
      <c r="E468" s="320" t="s">
        <v>1771</v>
      </c>
      <c r="F468" s="429"/>
      <c r="G468" s="429"/>
      <c r="H468" s="429"/>
      <c r="I468" s="429"/>
      <c r="J468" s="429"/>
      <c r="K468" s="429"/>
      <c r="L468" s="429"/>
      <c r="M468" s="425"/>
      <c r="N468" s="321" t="s">
        <v>1772</v>
      </c>
      <c r="O468" s="322" t="s">
        <v>1773</v>
      </c>
      <c r="P468" s="323" t="s">
        <v>1863</v>
      </c>
      <c r="Q468" s="323" t="s">
        <v>153</v>
      </c>
      <c r="R468" s="324"/>
      <c r="S468" s="324"/>
      <c r="T468" s="156"/>
    </row>
    <row r="469" spans="3:20">
      <c r="C469" s="280">
        <f t="shared" si="9"/>
        <v>453</v>
      </c>
      <c r="D469" s="157"/>
      <c r="E469" s="320" t="s">
        <v>1774</v>
      </c>
      <c r="F469" s="429"/>
      <c r="G469" s="429"/>
      <c r="H469" s="429"/>
      <c r="I469" s="429"/>
      <c r="J469" s="429"/>
      <c r="K469" s="429"/>
      <c r="L469" s="429"/>
      <c r="M469" s="425"/>
      <c r="N469" s="321" t="s">
        <v>1775</v>
      </c>
      <c r="O469" s="322" t="s">
        <v>1773</v>
      </c>
      <c r="P469" s="323" t="s">
        <v>1776</v>
      </c>
      <c r="Q469" s="323" t="s">
        <v>153</v>
      </c>
      <c r="R469" s="324"/>
      <c r="S469" s="442"/>
      <c r="T469" s="156"/>
    </row>
    <row r="470" spans="3:20">
      <c r="C470" s="280">
        <f t="shared" si="9"/>
        <v>454</v>
      </c>
      <c r="D470" s="157"/>
      <c r="E470" s="320" t="s">
        <v>1777</v>
      </c>
      <c r="F470" s="429"/>
      <c r="G470" s="429"/>
      <c r="H470" s="429"/>
      <c r="I470" s="429"/>
      <c r="J470" s="429"/>
      <c r="K470" s="429"/>
      <c r="L470" s="429"/>
      <c r="M470" s="425"/>
      <c r="N470" s="321" t="s">
        <v>1778</v>
      </c>
      <c r="O470" s="322" t="s">
        <v>1773</v>
      </c>
      <c r="P470" s="323" t="s">
        <v>1860</v>
      </c>
      <c r="Q470" s="323" t="s">
        <v>153</v>
      </c>
      <c r="R470" s="324"/>
      <c r="S470" s="442"/>
      <c r="T470" s="156"/>
    </row>
    <row r="471" spans="3:20">
      <c r="C471" s="280">
        <f t="shared" si="9"/>
        <v>455</v>
      </c>
      <c r="D471" s="157"/>
      <c r="E471" s="320" t="s">
        <v>1779</v>
      </c>
      <c r="F471" s="429"/>
      <c r="G471" s="429"/>
      <c r="H471" s="429"/>
      <c r="I471" s="429"/>
      <c r="J471" s="429"/>
      <c r="K471" s="429"/>
      <c r="L471" s="429"/>
      <c r="M471" s="425"/>
      <c r="N471" s="321" t="s">
        <v>1780</v>
      </c>
      <c r="O471" s="322" t="s">
        <v>1781</v>
      </c>
      <c r="P471" s="326">
        <v>621</v>
      </c>
      <c r="Q471" s="326" t="s">
        <v>153</v>
      </c>
      <c r="R471" s="324"/>
      <c r="S471" s="442"/>
      <c r="T471" s="156"/>
    </row>
    <row r="472" spans="3:20" ht="40.5">
      <c r="C472" s="280">
        <f t="shared" si="9"/>
        <v>456</v>
      </c>
      <c r="D472" s="157"/>
      <c r="E472" s="327" t="s">
        <v>1782</v>
      </c>
      <c r="F472" s="429"/>
      <c r="G472" s="429"/>
      <c r="H472" s="429"/>
      <c r="I472" s="429"/>
      <c r="J472" s="429"/>
      <c r="K472" s="429"/>
      <c r="L472" s="429"/>
      <c r="M472" s="425"/>
      <c r="N472" s="321" t="s">
        <v>1783</v>
      </c>
      <c r="O472" s="328" t="s">
        <v>1784</v>
      </c>
      <c r="P472" s="326" t="s">
        <v>1785</v>
      </c>
      <c r="Q472" s="326" t="s">
        <v>153</v>
      </c>
      <c r="R472" s="324"/>
      <c r="S472" s="442"/>
      <c r="T472" s="156"/>
    </row>
    <row r="473" spans="3:20">
      <c r="C473" s="280">
        <f t="shared" si="9"/>
        <v>457</v>
      </c>
      <c r="D473" s="157"/>
      <c r="E473" s="320" t="s">
        <v>1786</v>
      </c>
      <c r="F473" s="429"/>
      <c r="G473" s="429"/>
      <c r="H473" s="429"/>
      <c r="I473" s="429"/>
      <c r="J473" s="429"/>
      <c r="K473" s="429"/>
      <c r="L473" s="429"/>
      <c r="M473" s="425"/>
      <c r="N473" s="321" t="s">
        <v>1787</v>
      </c>
      <c r="O473" s="322" t="s">
        <v>1788</v>
      </c>
      <c r="P473" s="326">
        <v>0</v>
      </c>
      <c r="Q473" s="323" t="s">
        <v>153</v>
      </c>
      <c r="R473" s="324"/>
      <c r="S473" s="442"/>
      <c r="T473" s="156"/>
    </row>
    <row r="474" spans="3:20" ht="27">
      <c r="C474" s="280">
        <f t="shared" si="9"/>
        <v>458</v>
      </c>
      <c r="D474" s="157"/>
      <c r="E474" s="320" t="s">
        <v>1789</v>
      </c>
      <c r="F474" s="429"/>
      <c r="G474" s="429"/>
      <c r="H474" s="429"/>
      <c r="I474" s="429"/>
      <c r="J474" s="429"/>
      <c r="K474" s="429"/>
      <c r="L474" s="429"/>
      <c r="M474" s="425"/>
      <c r="N474" s="321" t="s">
        <v>1790</v>
      </c>
      <c r="O474" s="322" t="s">
        <v>1791</v>
      </c>
      <c r="P474" s="323" t="s">
        <v>1785</v>
      </c>
      <c r="Q474" s="323" t="s">
        <v>153</v>
      </c>
      <c r="R474" s="324"/>
      <c r="S474" s="442"/>
      <c r="T474" s="156"/>
    </row>
    <row r="475" spans="3:20">
      <c r="C475" s="280">
        <f t="shared" si="9"/>
        <v>459</v>
      </c>
      <c r="D475" s="157"/>
      <c r="E475" s="320" t="s">
        <v>1792</v>
      </c>
      <c r="F475" s="429"/>
      <c r="G475" s="429"/>
      <c r="H475" s="429"/>
      <c r="I475" s="429"/>
      <c r="J475" s="429"/>
      <c r="K475" s="429"/>
      <c r="L475" s="429"/>
      <c r="M475" s="425"/>
      <c r="N475" s="321" t="s">
        <v>1793</v>
      </c>
      <c r="O475" s="322" t="s">
        <v>1773</v>
      </c>
      <c r="P475" s="323" t="s">
        <v>1864</v>
      </c>
      <c r="Q475" s="323" t="s">
        <v>153</v>
      </c>
      <c r="R475" s="324"/>
      <c r="S475" s="442"/>
      <c r="T475" s="156"/>
    </row>
    <row r="476" spans="3:20">
      <c r="C476" s="280">
        <f t="shared" si="9"/>
        <v>460</v>
      </c>
      <c r="D476" s="157"/>
      <c r="E476" s="320" t="s">
        <v>1795</v>
      </c>
      <c r="F476" s="429"/>
      <c r="G476" s="429"/>
      <c r="H476" s="429"/>
      <c r="I476" s="429"/>
      <c r="J476" s="429"/>
      <c r="K476" s="429"/>
      <c r="L476" s="429"/>
      <c r="M476" s="425"/>
      <c r="N476" s="321" t="s">
        <v>1796</v>
      </c>
      <c r="O476" s="322" t="s">
        <v>1773</v>
      </c>
      <c r="P476" s="323" t="s">
        <v>1857</v>
      </c>
      <c r="Q476" s="323" t="s">
        <v>153</v>
      </c>
      <c r="R476" s="324"/>
      <c r="S476" s="442"/>
      <c r="T476" s="156"/>
    </row>
    <row r="477" spans="3:20" ht="27">
      <c r="C477" s="280">
        <f t="shared" si="9"/>
        <v>461</v>
      </c>
      <c r="D477" s="157"/>
      <c r="E477" s="320" t="s">
        <v>1798</v>
      </c>
      <c r="F477" s="429"/>
      <c r="G477" s="429"/>
      <c r="H477" s="429"/>
      <c r="I477" s="429"/>
      <c r="J477" s="429"/>
      <c r="K477" s="429"/>
      <c r="L477" s="429"/>
      <c r="M477" s="425"/>
      <c r="N477" s="321" t="s">
        <v>1799</v>
      </c>
      <c r="O477" s="322" t="s">
        <v>1800</v>
      </c>
      <c r="P477" s="330">
        <v>0</v>
      </c>
      <c r="Q477" s="323" t="s">
        <v>153</v>
      </c>
      <c r="R477" s="324"/>
      <c r="S477" s="442"/>
      <c r="T477" s="156"/>
    </row>
    <row r="478" spans="3:20">
      <c r="C478" s="280">
        <f t="shared" si="9"/>
        <v>462</v>
      </c>
      <c r="D478" s="157"/>
      <c r="E478" s="320" t="s">
        <v>1801</v>
      </c>
      <c r="F478" s="429"/>
      <c r="G478" s="429"/>
      <c r="H478" s="429"/>
      <c r="I478" s="429"/>
      <c r="J478" s="429"/>
      <c r="K478" s="429"/>
      <c r="L478" s="429"/>
      <c r="M478" s="425"/>
      <c r="N478" s="321" t="s">
        <v>1802</v>
      </c>
      <c r="O478" s="322" t="s">
        <v>1803</v>
      </c>
      <c r="P478" s="323" t="s">
        <v>1785</v>
      </c>
      <c r="Q478" s="323" t="s">
        <v>153</v>
      </c>
      <c r="R478" s="324"/>
      <c r="S478" s="442"/>
      <c r="T478" s="156"/>
    </row>
    <row r="479" spans="3:20" ht="27">
      <c r="C479" s="280">
        <f t="shared" si="9"/>
        <v>463</v>
      </c>
      <c r="D479" s="157"/>
      <c r="E479" s="320" t="s">
        <v>1804</v>
      </c>
      <c r="F479" s="429"/>
      <c r="G479" s="429"/>
      <c r="H479" s="429"/>
      <c r="I479" s="429"/>
      <c r="J479" s="429"/>
      <c r="K479" s="429"/>
      <c r="L479" s="429"/>
      <c r="M479" s="425"/>
      <c r="N479" s="321" t="s">
        <v>1805</v>
      </c>
      <c r="O479" s="322" t="s">
        <v>1803</v>
      </c>
      <c r="P479" s="323" t="s">
        <v>1785</v>
      </c>
      <c r="Q479" s="323" t="s">
        <v>153</v>
      </c>
      <c r="R479" s="324"/>
      <c r="S479" s="442"/>
      <c r="T479" s="156"/>
    </row>
    <row r="480" spans="3:20" ht="40.5">
      <c r="C480" s="280">
        <f t="shared" si="9"/>
        <v>464</v>
      </c>
      <c r="D480" s="157"/>
      <c r="E480" s="320" t="s">
        <v>1804</v>
      </c>
      <c r="F480" s="429"/>
      <c r="G480" s="429"/>
      <c r="H480" s="429"/>
      <c r="I480" s="429"/>
      <c r="J480" s="429"/>
      <c r="K480" s="429"/>
      <c r="L480" s="429"/>
      <c r="M480" s="425"/>
      <c r="N480" s="321" t="s">
        <v>1806</v>
      </c>
      <c r="O480" s="322" t="s">
        <v>1807</v>
      </c>
      <c r="P480" s="330">
        <v>0</v>
      </c>
      <c r="Q480" s="323" t="s">
        <v>153</v>
      </c>
      <c r="R480" s="324"/>
      <c r="S480" s="442"/>
      <c r="T480" s="156"/>
    </row>
    <row r="481" spans="3:20">
      <c r="C481" s="280">
        <f t="shared" si="9"/>
        <v>465</v>
      </c>
      <c r="D481" s="158"/>
      <c r="E481" s="320" t="s">
        <v>1808</v>
      </c>
      <c r="F481" s="429"/>
      <c r="G481" s="429"/>
      <c r="H481" s="429"/>
      <c r="I481" s="429"/>
      <c r="J481" s="429"/>
      <c r="K481" s="429"/>
      <c r="L481" s="429"/>
      <c r="M481" s="425"/>
      <c r="N481" s="321" t="s">
        <v>1809</v>
      </c>
      <c r="O481" s="322" t="s">
        <v>1810</v>
      </c>
      <c r="P481" s="323" t="s">
        <v>1785</v>
      </c>
      <c r="Q481" s="323" t="s">
        <v>153</v>
      </c>
      <c r="R481" s="324"/>
      <c r="S481" s="442"/>
      <c r="T481" s="156"/>
    </row>
    <row r="482" spans="3:20">
      <c r="C482" s="280">
        <f t="shared" si="9"/>
        <v>466</v>
      </c>
      <c r="D482" s="610" t="str">
        <f ca="1">"追加ユーザ情報("&amp;COUNTA(D$16:INDEX(D:D,ROW()-1))+1&amp;")"</f>
        <v>追加ユーザ情報(32)</v>
      </c>
      <c r="E482" s="611"/>
      <c r="F482" s="611"/>
      <c r="G482" s="611"/>
      <c r="H482" s="611"/>
      <c r="I482" s="611"/>
      <c r="J482" s="611"/>
      <c r="K482" s="611"/>
      <c r="L482" s="611"/>
      <c r="M482" s="612"/>
      <c r="N482" s="267" t="str">
        <f ca="1">"《繰り返し項目》("&amp;COUNTA(D$16:INDEX(D:D,ROW()-1))+1&amp;")"</f>
        <v>《繰り返し項目》(32)</v>
      </c>
      <c r="O482" s="289"/>
      <c r="P482" s="317" t="s">
        <v>153</v>
      </c>
      <c r="Q482" s="317" t="s">
        <v>153</v>
      </c>
      <c r="R482" s="318"/>
      <c r="S482" s="319"/>
      <c r="T482" s="156"/>
    </row>
    <row r="483" spans="3:20">
      <c r="C483" s="280">
        <f t="shared" si="9"/>
        <v>467</v>
      </c>
      <c r="D483" s="157"/>
      <c r="E483" s="320" t="s">
        <v>1771</v>
      </c>
      <c r="F483" s="429"/>
      <c r="G483" s="429"/>
      <c r="H483" s="429"/>
      <c r="I483" s="429"/>
      <c r="J483" s="429"/>
      <c r="K483" s="429"/>
      <c r="L483" s="429"/>
      <c r="M483" s="425"/>
      <c r="N483" s="321" t="s">
        <v>1772</v>
      </c>
      <c r="O483" s="322" t="s">
        <v>1773</v>
      </c>
      <c r="P483" s="323" t="s">
        <v>1865</v>
      </c>
      <c r="Q483" s="323" t="s">
        <v>153</v>
      </c>
      <c r="R483" s="324"/>
      <c r="S483" s="324"/>
      <c r="T483" s="156"/>
    </row>
    <row r="484" spans="3:20">
      <c r="C484" s="280">
        <f t="shared" si="9"/>
        <v>468</v>
      </c>
      <c r="D484" s="157"/>
      <c r="E484" s="320" t="s">
        <v>1774</v>
      </c>
      <c r="F484" s="429"/>
      <c r="G484" s="429"/>
      <c r="H484" s="429"/>
      <c r="I484" s="429"/>
      <c r="J484" s="429"/>
      <c r="K484" s="429"/>
      <c r="L484" s="429"/>
      <c r="M484" s="425"/>
      <c r="N484" s="321" t="s">
        <v>1775</v>
      </c>
      <c r="O484" s="322" t="s">
        <v>1773</v>
      </c>
      <c r="P484" s="323" t="s">
        <v>1776</v>
      </c>
      <c r="Q484" s="323" t="s">
        <v>153</v>
      </c>
      <c r="R484" s="324"/>
      <c r="S484" s="442"/>
      <c r="T484" s="156"/>
    </row>
    <row r="485" spans="3:20">
      <c r="C485" s="280">
        <f t="shared" si="9"/>
        <v>469</v>
      </c>
      <c r="D485" s="157"/>
      <c r="E485" s="320" t="s">
        <v>1777</v>
      </c>
      <c r="F485" s="429"/>
      <c r="G485" s="429"/>
      <c r="H485" s="429"/>
      <c r="I485" s="429"/>
      <c r="J485" s="429"/>
      <c r="K485" s="429"/>
      <c r="L485" s="429"/>
      <c r="M485" s="425"/>
      <c r="N485" s="321" t="s">
        <v>1778</v>
      </c>
      <c r="O485" s="322" t="s">
        <v>1773</v>
      </c>
      <c r="P485" s="323" t="s">
        <v>1866</v>
      </c>
      <c r="Q485" s="323" t="s">
        <v>153</v>
      </c>
      <c r="R485" s="324"/>
      <c r="S485" s="442"/>
      <c r="T485" s="156"/>
    </row>
    <row r="486" spans="3:20">
      <c r="C486" s="280">
        <f t="shared" si="9"/>
        <v>470</v>
      </c>
      <c r="D486" s="157"/>
      <c r="E486" s="320" t="s">
        <v>1779</v>
      </c>
      <c r="F486" s="429"/>
      <c r="G486" s="429"/>
      <c r="H486" s="429"/>
      <c r="I486" s="429"/>
      <c r="J486" s="429"/>
      <c r="K486" s="429"/>
      <c r="L486" s="429"/>
      <c r="M486" s="425"/>
      <c r="N486" s="321" t="s">
        <v>1780</v>
      </c>
      <c r="O486" s="322" t="s">
        <v>1781</v>
      </c>
      <c r="P486" s="326">
        <v>300</v>
      </c>
      <c r="Q486" s="326" t="s">
        <v>153</v>
      </c>
      <c r="R486" s="324"/>
      <c r="S486" s="442"/>
      <c r="T486" s="156"/>
    </row>
    <row r="487" spans="3:20" ht="40.5">
      <c r="C487" s="280">
        <f t="shared" si="9"/>
        <v>471</v>
      </c>
      <c r="D487" s="157"/>
      <c r="E487" s="327" t="s">
        <v>1782</v>
      </c>
      <c r="F487" s="429"/>
      <c r="G487" s="429"/>
      <c r="H487" s="429"/>
      <c r="I487" s="429"/>
      <c r="J487" s="429"/>
      <c r="K487" s="429"/>
      <c r="L487" s="429"/>
      <c r="M487" s="425"/>
      <c r="N487" s="321" t="s">
        <v>1783</v>
      </c>
      <c r="O487" s="328" t="s">
        <v>1784</v>
      </c>
      <c r="P487" s="326" t="s">
        <v>1785</v>
      </c>
      <c r="Q487" s="326" t="s">
        <v>153</v>
      </c>
      <c r="R487" s="324"/>
      <c r="S487" s="442"/>
      <c r="T487" s="156"/>
    </row>
    <row r="488" spans="3:20">
      <c r="C488" s="280">
        <f t="shared" ref="C488:C551" si="10">ROW()-16</f>
        <v>472</v>
      </c>
      <c r="D488" s="157"/>
      <c r="E488" s="320" t="s">
        <v>1786</v>
      </c>
      <c r="F488" s="429"/>
      <c r="G488" s="429"/>
      <c r="H488" s="429"/>
      <c r="I488" s="429"/>
      <c r="J488" s="429"/>
      <c r="K488" s="429"/>
      <c r="L488" s="429"/>
      <c r="M488" s="425"/>
      <c r="N488" s="321" t="s">
        <v>1787</v>
      </c>
      <c r="O488" s="322" t="s">
        <v>1788</v>
      </c>
      <c r="P488" s="326">
        <v>0</v>
      </c>
      <c r="Q488" s="323" t="s">
        <v>153</v>
      </c>
      <c r="R488" s="324"/>
      <c r="S488" s="442"/>
      <c r="T488" s="156"/>
    </row>
    <row r="489" spans="3:20" ht="27">
      <c r="C489" s="280">
        <f t="shared" si="10"/>
        <v>473</v>
      </c>
      <c r="D489" s="157"/>
      <c r="E489" s="320" t="s">
        <v>1789</v>
      </c>
      <c r="F489" s="429"/>
      <c r="G489" s="429"/>
      <c r="H489" s="429"/>
      <c r="I489" s="429"/>
      <c r="J489" s="429"/>
      <c r="K489" s="429"/>
      <c r="L489" s="429"/>
      <c r="M489" s="425"/>
      <c r="N489" s="321" t="s">
        <v>1790</v>
      </c>
      <c r="O489" s="322" t="s">
        <v>1791</v>
      </c>
      <c r="P489" s="323" t="s">
        <v>1785</v>
      </c>
      <c r="Q489" s="323" t="s">
        <v>153</v>
      </c>
      <c r="R489" s="324"/>
      <c r="S489" s="442"/>
      <c r="T489" s="156"/>
    </row>
    <row r="490" spans="3:20">
      <c r="C490" s="280">
        <f t="shared" si="10"/>
        <v>474</v>
      </c>
      <c r="D490" s="157"/>
      <c r="E490" s="320" t="s">
        <v>1792</v>
      </c>
      <c r="F490" s="429"/>
      <c r="G490" s="429"/>
      <c r="H490" s="429"/>
      <c r="I490" s="429"/>
      <c r="J490" s="429"/>
      <c r="K490" s="429"/>
      <c r="L490" s="429"/>
      <c r="M490" s="425"/>
      <c r="N490" s="321" t="s">
        <v>1793</v>
      </c>
      <c r="O490" s="322" t="s">
        <v>1773</v>
      </c>
      <c r="P490" s="323" t="s">
        <v>1867</v>
      </c>
      <c r="Q490" s="323" t="s">
        <v>153</v>
      </c>
      <c r="R490" s="324"/>
      <c r="S490" s="442"/>
      <c r="T490" s="156"/>
    </row>
    <row r="491" spans="3:20">
      <c r="C491" s="280">
        <f t="shared" si="10"/>
        <v>475</v>
      </c>
      <c r="D491" s="157"/>
      <c r="E491" s="320" t="s">
        <v>1795</v>
      </c>
      <c r="F491" s="429"/>
      <c r="G491" s="429"/>
      <c r="H491" s="429"/>
      <c r="I491" s="429"/>
      <c r="J491" s="429"/>
      <c r="K491" s="429"/>
      <c r="L491" s="429"/>
      <c r="M491" s="425"/>
      <c r="N491" s="321" t="s">
        <v>1796</v>
      </c>
      <c r="O491" s="322" t="s">
        <v>1773</v>
      </c>
      <c r="P491" s="323" t="s">
        <v>1857</v>
      </c>
      <c r="Q491" s="323" t="s">
        <v>153</v>
      </c>
      <c r="R491" s="324"/>
      <c r="S491" s="442"/>
      <c r="T491" s="156"/>
    </row>
    <row r="492" spans="3:20" ht="27">
      <c r="C492" s="280">
        <f t="shared" si="10"/>
        <v>476</v>
      </c>
      <c r="D492" s="157"/>
      <c r="E492" s="320" t="s">
        <v>1798</v>
      </c>
      <c r="F492" s="429"/>
      <c r="G492" s="429"/>
      <c r="H492" s="429"/>
      <c r="I492" s="429"/>
      <c r="J492" s="429"/>
      <c r="K492" s="429"/>
      <c r="L492" s="429"/>
      <c r="M492" s="425"/>
      <c r="N492" s="321" t="s">
        <v>1799</v>
      </c>
      <c r="O492" s="322" t="s">
        <v>1800</v>
      </c>
      <c r="P492" s="330">
        <v>0</v>
      </c>
      <c r="Q492" s="323" t="s">
        <v>153</v>
      </c>
      <c r="R492" s="324"/>
      <c r="S492" s="442"/>
      <c r="T492" s="156"/>
    </row>
    <row r="493" spans="3:20">
      <c r="C493" s="280">
        <f t="shared" si="10"/>
        <v>477</v>
      </c>
      <c r="D493" s="157"/>
      <c r="E493" s="320" t="s">
        <v>1801</v>
      </c>
      <c r="F493" s="429"/>
      <c r="G493" s="429"/>
      <c r="H493" s="429"/>
      <c r="I493" s="429"/>
      <c r="J493" s="429"/>
      <c r="K493" s="429"/>
      <c r="L493" s="429"/>
      <c r="M493" s="425"/>
      <c r="N493" s="321" t="s">
        <v>1802</v>
      </c>
      <c r="O493" s="322" t="s">
        <v>1803</v>
      </c>
      <c r="P493" s="323" t="s">
        <v>1785</v>
      </c>
      <c r="Q493" s="323" t="s">
        <v>153</v>
      </c>
      <c r="R493" s="324"/>
      <c r="S493" s="442"/>
      <c r="T493" s="156"/>
    </row>
    <row r="494" spans="3:20" ht="27">
      <c r="C494" s="280">
        <f t="shared" si="10"/>
        <v>478</v>
      </c>
      <c r="D494" s="157"/>
      <c r="E494" s="320" t="s">
        <v>1804</v>
      </c>
      <c r="F494" s="429"/>
      <c r="G494" s="429"/>
      <c r="H494" s="429"/>
      <c r="I494" s="429"/>
      <c r="J494" s="429"/>
      <c r="K494" s="429"/>
      <c r="L494" s="429"/>
      <c r="M494" s="425"/>
      <c r="N494" s="321" t="s">
        <v>1805</v>
      </c>
      <c r="O494" s="322" t="s">
        <v>1803</v>
      </c>
      <c r="P494" s="323" t="s">
        <v>1785</v>
      </c>
      <c r="Q494" s="323" t="s">
        <v>153</v>
      </c>
      <c r="R494" s="324"/>
      <c r="S494" s="442"/>
      <c r="T494" s="156"/>
    </row>
    <row r="495" spans="3:20" ht="40.5">
      <c r="C495" s="280">
        <f t="shared" si="10"/>
        <v>479</v>
      </c>
      <c r="D495" s="157"/>
      <c r="E495" s="320" t="s">
        <v>1804</v>
      </c>
      <c r="F495" s="429"/>
      <c r="G495" s="429"/>
      <c r="H495" s="429"/>
      <c r="I495" s="429"/>
      <c r="J495" s="429"/>
      <c r="K495" s="429"/>
      <c r="L495" s="429"/>
      <c r="M495" s="425"/>
      <c r="N495" s="321" t="s">
        <v>1806</v>
      </c>
      <c r="O495" s="322" t="s">
        <v>1807</v>
      </c>
      <c r="P495" s="330">
        <v>0</v>
      </c>
      <c r="Q495" s="323" t="s">
        <v>153</v>
      </c>
      <c r="R495" s="324"/>
      <c r="S495" s="442"/>
      <c r="T495" s="156"/>
    </row>
    <row r="496" spans="3:20">
      <c r="C496" s="280">
        <f t="shared" si="10"/>
        <v>480</v>
      </c>
      <c r="D496" s="158"/>
      <c r="E496" s="320" t="s">
        <v>1808</v>
      </c>
      <c r="F496" s="429"/>
      <c r="G496" s="429"/>
      <c r="H496" s="429"/>
      <c r="I496" s="429"/>
      <c r="J496" s="429"/>
      <c r="K496" s="429"/>
      <c r="L496" s="429"/>
      <c r="M496" s="425"/>
      <c r="N496" s="321" t="s">
        <v>1809</v>
      </c>
      <c r="O496" s="322" t="s">
        <v>1810</v>
      </c>
      <c r="P496" s="323" t="s">
        <v>1785</v>
      </c>
      <c r="Q496" s="323" t="s">
        <v>153</v>
      </c>
      <c r="R496" s="324"/>
      <c r="S496" s="442"/>
      <c r="T496" s="156"/>
    </row>
    <row r="497" spans="2:20">
      <c r="C497" s="280">
        <f t="shared" si="10"/>
        <v>481</v>
      </c>
      <c r="D497" s="610" t="str">
        <f ca="1">"追加ユーザ情報("&amp;COUNTA(D$16:INDEX(D:D,ROW()-1))+1&amp;")"</f>
        <v>追加ユーザ情報(33)</v>
      </c>
      <c r="E497" s="611"/>
      <c r="F497" s="611"/>
      <c r="G497" s="611"/>
      <c r="H497" s="611"/>
      <c r="I497" s="611"/>
      <c r="J497" s="611"/>
      <c r="K497" s="611"/>
      <c r="L497" s="611"/>
      <c r="M497" s="612"/>
      <c r="N497" s="267" t="str">
        <f ca="1">"《繰り返し項目》("&amp;COUNTA(D$16:INDEX(D:D,ROW()-1))+1&amp;")"</f>
        <v>《繰り返し項目》(33)</v>
      </c>
      <c r="O497" s="289"/>
      <c r="P497" s="317" t="s">
        <v>153</v>
      </c>
      <c r="Q497" s="317" t="s">
        <v>153</v>
      </c>
      <c r="R497" s="318"/>
      <c r="S497" s="319"/>
      <c r="T497" s="156"/>
    </row>
    <row r="498" spans="2:20" ht="14.25">
      <c r="C498" s="280">
        <f t="shared" si="10"/>
        <v>482</v>
      </c>
      <c r="D498" s="157"/>
      <c r="E498" s="320" t="s">
        <v>1771</v>
      </c>
      <c r="F498" s="429"/>
      <c r="G498" s="429"/>
      <c r="H498" s="429"/>
      <c r="I498" s="429"/>
      <c r="J498" s="429"/>
      <c r="K498" s="429"/>
      <c r="L498" s="429"/>
      <c r="M498" s="425"/>
      <c r="N498" s="321" t="s">
        <v>1772</v>
      </c>
      <c r="O498" s="322" t="s">
        <v>1773</v>
      </c>
      <c r="P498" s="331" t="s">
        <v>1868</v>
      </c>
      <c r="Q498" s="323" t="s">
        <v>153</v>
      </c>
      <c r="R498" s="324"/>
      <c r="S498" s="324"/>
      <c r="T498" s="156"/>
    </row>
    <row r="499" spans="2:20">
      <c r="C499" s="280">
        <f t="shared" si="10"/>
        <v>483</v>
      </c>
      <c r="D499" s="157"/>
      <c r="E499" s="320" t="s">
        <v>1774</v>
      </c>
      <c r="F499" s="429"/>
      <c r="G499" s="429"/>
      <c r="H499" s="429"/>
      <c r="I499" s="429"/>
      <c r="J499" s="429"/>
      <c r="K499" s="429"/>
      <c r="L499" s="429"/>
      <c r="M499" s="425"/>
      <c r="N499" s="321" t="s">
        <v>1775</v>
      </c>
      <c r="O499" s="322" t="s">
        <v>1773</v>
      </c>
      <c r="P499" s="323" t="s">
        <v>1776</v>
      </c>
      <c r="Q499" s="323" t="s">
        <v>153</v>
      </c>
      <c r="R499" s="324"/>
      <c r="S499" s="442"/>
      <c r="T499" s="156"/>
    </row>
    <row r="500" spans="2:20">
      <c r="C500" s="280">
        <f t="shared" si="10"/>
        <v>484</v>
      </c>
      <c r="D500" s="157"/>
      <c r="E500" s="320" t="s">
        <v>1777</v>
      </c>
      <c r="F500" s="429"/>
      <c r="G500" s="429"/>
      <c r="H500" s="429"/>
      <c r="I500" s="429"/>
      <c r="J500" s="429"/>
      <c r="K500" s="429"/>
      <c r="L500" s="429"/>
      <c r="M500" s="425"/>
      <c r="N500" s="321" t="s">
        <v>1778</v>
      </c>
      <c r="O500" s="322" t="s">
        <v>1773</v>
      </c>
      <c r="P500" s="323" t="s">
        <v>1866</v>
      </c>
      <c r="Q500" s="323" t="s">
        <v>153</v>
      </c>
      <c r="R500" s="324"/>
      <c r="S500" s="442"/>
      <c r="T500" s="156"/>
    </row>
    <row r="501" spans="2:20">
      <c r="C501" s="280">
        <f t="shared" si="10"/>
        <v>485</v>
      </c>
      <c r="D501" s="157"/>
      <c r="E501" s="320" t="s">
        <v>1779</v>
      </c>
      <c r="F501" s="429"/>
      <c r="G501" s="429"/>
      <c r="H501" s="429"/>
      <c r="I501" s="429"/>
      <c r="J501" s="429"/>
      <c r="K501" s="429"/>
      <c r="L501" s="429"/>
      <c r="M501" s="425"/>
      <c r="N501" s="321" t="s">
        <v>1780</v>
      </c>
      <c r="O501" s="322" t="s">
        <v>1781</v>
      </c>
      <c r="P501" s="326">
        <v>631</v>
      </c>
      <c r="Q501" s="326" t="s">
        <v>153</v>
      </c>
      <c r="R501" s="324"/>
      <c r="S501" s="442"/>
      <c r="T501" s="156"/>
    </row>
    <row r="502" spans="2:20" ht="40.5">
      <c r="C502" s="280">
        <f t="shared" si="10"/>
        <v>486</v>
      </c>
      <c r="D502" s="157"/>
      <c r="E502" s="327" t="s">
        <v>1782</v>
      </c>
      <c r="F502" s="429"/>
      <c r="G502" s="429"/>
      <c r="H502" s="429"/>
      <c r="I502" s="429"/>
      <c r="J502" s="429"/>
      <c r="K502" s="429"/>
      <c r="L502" s="429"/>
      <c r="M502" s="425"/>
      <c r="N502" s="321" t="s">
        <v>1783</v>
      </c>
      <c r="O502" s="328" t="s">
        <v>1784</v>
      </c>
      <c r="P502" s="326" t="s">
        <v>1785</v>
      </c>
      <c r="Q502" s="326" t="s">
        <v>153</v>
      </c>
      <c r="R502" s="324"/>
      <c r="S502" s="442"/>
      <c r="T502" s="156"/>
    </row>
    <row r="503" spans="2:20">
      <c r="C503" s="280">
        <f t="shared" si="10"/>
        <v>487</v>
      </c>
      <c r="D503" s="157"/>
      <c r="E503" s="320" t="s">
        <v>1786</v>
      </c>
      <c r="F503" s="429"/>
      <c r="G503" s="429"/>
      <c r="H503" s="429"/>
      <c r="I503" s="429"/>
      <c r="J503" s="429"/>
      <c r="K503" s="429"/>
      <c r="L503" s="429"/>
      <c r="M503" s="425"/>
      <c r="N503" s="321" t="s">
        <v>1787</v>
      </c>
      <c r="O503" s="322" t="s">
        <v>1788</v>
      </c>
      <c r="P503" s="326">
        <v>0</v>
      </c>
      <c r="Q503" s="323" t="s">
        <v>153</v>
      </c>
      <c r="R503" s="324"/>
      <c r="S503" s="442"/>
      <c r="T503" s="156"/>
    </row>
    <row r="504" spans="2:20" ht="27">
      <c r="C504" s="280">
        <f t="shared" si="10"/>
        <v>488</v>
      </c>
      <c r="D504" s="157"/>
      <c r="E504" s="320" t="s">
        <v>1789</v>
      </c>
      <c r="F504" s="429"/>
      <c r="G504" s="429"/>
      <c r="H504" s="429"/>
      <c r="I504" s="429"/>
      <c r="J504" s="429"/>
      <c r="K504" s="429"/>
      <c r="L504" s="429"/>
      <c r="M504" s="425"/>
      <c r="N504" s="321" t="s">
        <v>1790</v>
      </c>
      <c r="O504" s="322" t="s">
        <v>1791</v>
      </c>
      <c r="P504" s="323" t="s">
        <v>1785</v>
      </c>
      <c r="Q504" s="323" t="s">
        <v>153</v>
      </c>
      <c r="R504" s="324"/>
      <c r="S504" s="442"/>
      <c r="T504" s="156"/>
    </row>
    <row r="505" spans="2:20">
      <c r="C505" s="280">
        <f t="shared" si="10"/>
        <v>489</v>
      </c>
      <c r="D505" s="157"/>
      <c r="E505" s="320" t="s">
        <v>1792</v>
      </c>
      <c r="F505" s="429"/>
      <c r="G505" s="429"/>
      <c r="H505" s="429"/>
      <c r="I505" s="429"/>
      <c r="J505" s="429"/>
      <c r="K505" s="429"/>
      <c r="L505" s="429"/>
      <c r="M505" s="425"/>
      <c r="N505" s="321" t="s">
        <v>1793</v>
      </c>
      <c r="O505" s="322" t="s">
        <v>1773</v>
      </c>
      <c r="P505" s="323" t="s">
        <v>1869</v>
      </c>
      <c r="Q505" s="323" t="s">
        <v>153</v>
      </c>
      <c r="R505" s="324"/>
      <c r="S505" s="442"/>
      <c r="T505" s="156"/>
    </row>
    <row r="506" spans="2:20">
      <c r="C506" s="280">
        <f t="shared" si="10"/>
        <v>490</v>
      </c>
      <c r="D506" s="157"/>
      <c r="E506" s="320" t="s">
        <v>1795</v>
      </c>
      <c r="F506" s="429"/>
      <c r="G506" s="429"/>
      <c r="H506" s="429"/>
      <c r="I506" s="429"/>
      <c r="J506" s="429"/>
      <c r="K506" s="429"/>
      <c r="L506" s="429"/>
      <c r="M506" s="425"/>
      <c r="N506" s="321" t="s">
        <v>1796</v>
      </c>
      <c r="O506" s="322" t="s">
        <v>1773</v>
      </c>
      <c r="P506" s="323" t="s">
        <v>1857</v>
      </c>
      <c r="Q506" s="323" t="s">
        <v>153</v>
      </c>
      <c r="R506" s="324"/>
      <c r="S506" s="442"/>
      <c r="T506" s="156"/>
    </row>
    <row r="507" spans="2:20" ht="27">
      <c r="C507" s="280">
        <f t="shared" si="10"/>
        <v>491</v>
      </c>
      <c r="D507" s="157"/>
      <c r="E507" s="320" t="s">
        <v>1798</v>
      </c>
      <c r="F507" s="429"/>
      <c r="G507" s="429"/>
      <c r="H507" s="429"/>
      <c r="I507" s="429"/>
      <c r="J507" s="429"/>
      <c r="K507" s="429"/>
      <c r="L507" s="429"/>
      <c r="M507" s="425"/>
      <c r="N507" s="321" t="s">
        <v>1799</v>
      </c>
      <c r="O507" s="322" t="s">
        <v>1800</v>
      </c>
      <c r="P507" s="330">
        <v>0</v>
      </c>
      <c r="Q507" s="323" t="s">
        <v>153</v>
      </c>
      <c r="R507" s="324"/>
      <c r="S507" s="442"/>
      <c r="T507" s="156"/>
    </row>
    <row r="508" spans="2:20">
      <c r="C508" s="280">
        <f t="shared" si="10"/>
        <v>492</v>
      </c>
      <c r="D508" s="157"/>
      <c r="E508" s="320" t="s">
        <v>1801</v>
      </c>
      <c r="F508" s="429"/>
      <c r="G508" s="429"/>
      <c r="H508" s="429"/>
      <c r="I508" s="429"/>
      <c r="J508" s="429"/>
      <c r="K508" s="429"/>
      <c r="L508" s="429"/>
      <c r="M508" s="425"/>
      <c r="N508" s="321" t="s">
        <v>1802</v>
      </c>
      <c r="O508" s="322" t="s">
        <v>1803</v>
      </c>
      <c r="P508" s="323" t="s">
        <v>1785</v>
      </c>
      <c r="Q508" s="323" t="s">
        <v>153</v>
      </c>
      <c r="R508" s="324"/>
      <c r="S508" s="442"/>
      <c r="T508" s="156"/>
    </row>
    <row r="509" spans="2:20" ht="27">
      <c r="C509" s="280">
        <f t="shared" si="10"/>
        <v>493</v>
      </c>
      <c r="D509" s="157"/>
      <c r="E509" s="320" t="s">
        <v>1804</v>
      </c>
      <c r="F509" s="429"/>
      <c r="G509" s="429"/>
      <c r="H509" s="429"/>
      <c r="I509" s="429"/>
      <c r="J509" s="429"/>
      <c r="K509" s="429"/>
      <c r="L509" s="429"/>
      <c r="M509" s="425"/>
      <c r="N509" s="321" t="s">
        <v>1805</v>
      </c>
      <c r="O509" s="322" t="s">
        <v>1803</v>
      </c>
      <c r="P509" s="323" t="s">
        <v>1785</v>
      </c>
      <c r="Q509" s="323" t="s">
        <v>153</v>
      </c>
      <c r="R509" s="324"/>
      <c r="S509" s="442"/>
      <c r="T509" s="156"/>
    </row>
    <row r="510" spans="2:20" ht="40.5">
      <c r="C510" s="280">
        <f t="shared" si="10"/>
        <v>494</v>
      </c>
      <c r="D510" s="157"/>
      <c r="E510" s="320" t="s">
        <v>1804</v>
      </c>
      <c r="F510" s="429"/>
      <c r="G510" s="429"/>
      <c r="H510" s="429"/>
      <c r="I510" s="429"/>
      <c r="J510" s="429"/>
      <c r="K510" s="429"/>
      <c r="L510" s="429"/>
      <c r="M510" s="425"/>
      <c r="N510" s="321" t="s">
        <v>1806</v>
      </c>
      <c r="O510" s="322" t="s">
        <v>1807</v>
      </c>
      <c r="P510" s="330">
        <v>0</v>
      </c>
      <c r="Q510" s="323" t="s">
        <v>153</v>
      </c>
      <c r="R510" s="324"/>
      <c r="S510" s="442"/>
      <c r="T510" s="156"/>
    </row>
    <row r="511" spans="2:20">
      <c r="C511" s="280">
        <f t="shared" si="10"/>
        <v>495</v>
      </c>
      <c r="D511" s="158"/>
      <c r="E511" s="320" t="s">
        <v>1808</v>
      </c>
      <c r="F511" s="429"/>
      <c r="G511" s="429"/>
      <c r="H511" s="429"/>
      <c r="I511" s="429"/>
      <c r="J511" s="429"/>
      <c r="K511" s="429"/>
      <c r="L511" s="429"/>
      <c r="M511" s="425"/>
      <c r="N511" s="321" t="s">
        <v>1809</v>
      </c>
      <c r="O511" s="322" t="s">
        <v>1810</v>
      </c>
      <c r="P511" s="323" t="s">
        <v>1785</v>
      </c>
      <c r="Q511" s="323" t="s">
        <v>153</v>
      </c>
      <c r="R511" s="324"/>
      <c r="S511" s="442"/>
      <c r="T511" s="156"/>
    </row>
    <row r="512" spans="2:20">
      <c r="B512" s="20"/>
      <c r="C512" s="280">
        <f t="shared" si="10"/>
        <v>496</v>
      </c>
      <c r="D512" s="610" t="str">
        <f ca="1">"追加ユーザ情報("&amp;COUNTA(D$16:INDEX(D:D,ROW()-1))+1&amp;")"</f>
        <v>追加ユーザ情報(34)</v>
      </c>
      <c r="E512" s="611"/>
      <c r="F512" s="611"/>
      <c r="G512" s="611"/>
      <c r="H512" s="611"/>
      <c r="I512" s="611"/>
      <c r="J512" s="611"/>
      <c r="K512" s="611"/>
      <c r="L512" s="611"/>
      <c r="M512" s="612"/>
      <c r="N512" s="267" t="str">
        <f ca="1">"《繰り返し項目》("&amp;COUNTA(D$16:INDEX(D:D,ROW()-1))+1&amp;")"</f>
        <v>《繰り返し項目》(34)</v>
      </c>
      <c r="O512" s="289"/>
      <c r="P512" s="317" t="s">
        <v>153</v>
      </c>
      <c r="Q512" s="317" t="s">
        <v>153</v>
      </c>
      <c r="R512" s="318"/>
      <c r="S512" s="319"/>
      <c r="T512" s="156"/>
    </row>
    <row r="513" spans="2:20">
      <c r="B513" s="20"/>
      <c r="C513" s="280">
        <f t="shared" si="10"/>
        <v>497</v>
      </c>
      <c r="D513" s="157"/>
      <c r="E513" s="320" t="s">
        <v>1771</v>
      </c>
      <c r="F513" s="429"/>
      <c r="G513" s="429"/>
      <c r="H513" s="429"/>
      <c r="I513" s="429"/>
      <c r="J513" s="429"/>
      <c r="K513" s="429"/>
      <c r="L513" s="429"/>
      <c r="M513" s="425"/>
      <c r="N513" s="321" t="s">
        <v>1772</v>
      </c>
      <c r="O513" s="332" t="s">
        <v>1773</v>
      </c>
      <c r="P513" s="315" t="s">
        <v>1726</v>
      </c>
      <c r="Q513" s="323" t="s">
        <v>153</v>
      </c>
      <c r="R513" s="324"/>
      <c r="S513" s="324"/>
      <c r="T513" s="156"/>
    </row>
    <row r="514" spans="2:20">
      <c r="B514" s="20"/>
      <c r="C514" s="280">
        <f t="shared" si="10"/>
        <v>498</v>
      </c>
      <c r="D514" s="157"/>
      <c r="E514" s="320" t="s">
        <v>1774</v>
      </c>
      <c r="F514" s="429"/>
      <c r="G514" s="429"/>
      <c r="H514" s="429"/>
      <c r="I514" s="429"/>
      <c r="J514" s="429"/>
      <c r="K514" s="429"/>
      <c r="L514" s="429"/>
      <c r="M514" s="425"/>
      <c r="N514" s="321" t="s">
        <v>1775</v>
      </c>
      <c r="O514" s="332" t="s">
        <v>1773</v>
      </c>
      <c r="P514" s="333" t="s">
        <v>1776</v>
      </c>
      <c r="Q514" s="323" t="s">
        <v>153</v>
      </c>
      <c r="R514" s="324"/>
      <c r="S514" s="442"/>
      <c r="T514" s="156"/>
    </row>
    <row r="515" spans="2:20">
      <c r="B515" s="20"/>
      <c r="C515" s="280">
        <f t="shared" si="10"/>
        <v>499</v>
      </c>
      <c r="D515" s="157"/>
      <c r="E515" s="320" t="s">
        <v>1777</v>
      </c>
      <c r="F515" s="429"/>
      <c r="G515" s="429"/>
      <c r="H515" s="429"/>
      <c r="I515" s="429"/>
      <c r="J515" s="429"/>
      <c r="K515" s="429"/>
      <c r="L515" s="429"/>
      <c r="M515" s="425"/>
      <c r="N515" s="321" t="s">
        <v>1778</v>
      </c>
      <c r="O515" s="332" t="s">
        <v>1773</v>
      </c>
      <c r="P515" s="333" t="s">
        <v>1870</v>
      </c>
      <c r="Q515" s="323" t="s">
        <v>153</v>
      </c>
      <c r="R515" s="324"/>
      <c r="S515" s="442"/>
      <c r="T515" s="156"/>
    </row>
    <row r="516" spans="2:20">
      <c r="B516" s="20"/>
      <c r="C516" s="280">
        <f t="shared" si="10"/>
        <v>500</v>
      </c>
      <c r="D516" s="157"/>
      <c r="E516" s="320" t="s">
        <v>1779</v>
      </c>
      <c r="F516" s="429"/>
      <c r="G516" s="429"/>
      <c r="H516" s="429"/>
      <c r="I516" s="429"/>
      <c r="J516" s="429"/>
      <c r="K516" s="429"/>
      <c r="L516" s="429"/>
      <c r="M516" s="425"/>
      <c r="N516" s="321" t="s">
        <v>1780</v>
      </c>
      <c r="O516" s="332" t="s">
        <v>1781</v>
      </c>
      <c r="P516" s="334">
        <v>700</v>
      </c>
      <c r="Q516" s="326" t="s">
        <v>153</v>
      </c>
      <c r="R516" s="324"/>
      <c r="S516" s="442"/>
      <c r="T516" s="156"/>
    </row>
    <row r="517" spans="2:20" ht="40.5">
      <c r="B517" s="20"/>
      <c r="C517" s="280">
        <f t="shared" si="10"/>
        <v>501</v>
      </c>
      <c r="D517" s="157"/>
      <c r="E517" s="327" t="s">
        <v>1782</v>
      </c>
      <c r="F517" s="429"/>
      <c r="G517" s="429"/>
      <c r="H517" s="429"/>
      <c r="I517" s="429"/>
      <c r="J517" s="429"/>
      <c r="K517" s="429"/>
      <c r="L517" s="429"/>
      <c r="M517" s="425"/>
      <c r="N517" s="321" t="s">
        <v>1783</v>
      </c>
      <c r="O517" s="335" t="s">
        <v>1784</v>
      </c>
      <c r="P517" s="334" t="s">
        <v>1785</v>
      </c>
      <c r="Q517" s="326" t="s">
        <v>153</v>
      </c>
      <c r="R517" s="324"/>
      <c r="S517" s="442"/>
      <c r="T517" s="156"/>
    </row>
    <row r="518" spans="2:20">
      <c r="B518" s="20"/>
      <c r="C518" s="280">
        <f t="shared" si="10"/>
        <v>502</v>
      </c>
      <c r="D518" s="157"/>
      <c r="E518" s="320" t="s">
        <v>1786</v>
      </c>
      <c r="F518" s="429"/>
      <c r="G518" s="429"/>
      <c r="H518" s="429"/>
      <c r="I518" s="429"/>
      <c r="J518" s="429"/>
      <c r="K518" s="429"/>
      <c r="L518" s="429"/>
      <c r="M518" s="425"/>
      <c r="N518" s="321" t="s">
        <v>1787</v>
      </c>
      <c r="O518" s="332" t="s">
        <v>1788</v>
      </c>
      <c r="P518" s="326">
        <v>0</v>
      </c>
      <c r="Q518" s="323" t="s">
        <v>153</v>
      </c>
      <c r="R518" s="324"/>
      <c r="S518" s="442"/>
      <c r="T518" s="156"/>
    </row>
    <row r="519" spans="2:20" ht="27">
      <c r="B519" s="20"/>
      <c r="C519" s="280">
        <f t="shared" si="10"/>
        <v>503</v>
      </c>
      <c r="D519" s="157"/>
      <c r="E519" s="320" t="s">
        <v>1824</v>
      </c>
      <c r="F519" s="429"/>
      <c r="G519" s="429"/>
      <c r="H519" s="429"/>
      <c r="I519" s="429"/>
      <c r="J519" s="429"/>
      <c r="K519" s="429"/>
      <c r="L519" s="429"/>
      <c r="M519" s="425"/>
      <c r="N519" s="321" t="s">
        <v>1790</v>
      </c>
      <c r="O519" s="332" t="s">
        <v>1791</v>
      </c>
      <c r="P519" s="315" t="s">
        <v>1865</v>
      </c>
      <c r="Q519" s="323" t="s">
        <v>153</v>
      </c>
      <c r="R519" s="324"/>
      <c r="S519" s="442"/>
      <c r="T519" s="156"/>
    </row>
    <row r="520" spans="2:20">
      <c r="B520" s="20"/>
      <c r="C520" s="280">
        <f t="shared" si="10"/>
        <v>504</v>
      </c>
      <c r="D520" s="157"/>
      <c r="E520" s="320" t="s">
        <v>1792</v>
      </c>
      <c r="F520" s="429"/>
      <c r="G520" s="429"/>
      <c r="H520" s="429"/>
      <c r="I520" s="429"/>
      <c r="J520" s="429"/>
      <c r="K520" s="429"/>
      <c r="L520" s="429"/>
      <c r="M520" s="425"/>
      <c r="N520" s="321" t="s">
        <v>1793</v>
      </c>
      <c r="O520" s="332" t="s">
        <v>1773</v>
      </c>
      <c r="P520" s="333" t="s">
        <v>1871</v>
      </c>
      <c r="Q520" s="323" t="s">
        <v>153</v>
      </c>
      <c r="R520" s="324"/>
      <c r="S520" s="442"/>
      <c r="T520" s="156"/>
    </row>
    <row r="521" spans="2:20">
      <c r="B521" s="20"/>
      <c r="C521" s="280">
        <f t="shared" si="10"/>
        <v>505</v>
      </c>
      <c r="D521" s="157"/>
      <c r="E521" s="320" t="s">
        <v>1825</v>
      </c>
      <c r="F521" s="429"/>
      <c r="G521" s="429"/>
      <c r="H521" s="429"/>
      <c r="I521" s="429"/>
      <c r="J521" s="429"/>
      <c r="K521" s="429"/>
      <c r="L521" s="429"/>
      <c r="M521" s="425"/>
      <c r="N521" s="321" t="s">
        <v>1796</v>
      </c>
      <c r="O521" s="332" t="s">
        <v>1773</v>
      </c>
      <c r="P521" s="333" t="s">
        <v>1797</v>
      </c>
      <c r="Q521" s="323" t="s">
        <v>153</v>
      </c>
      <c r="R521" s="324"/>
      <c r="S521" s="442"/>
      <c r="T521" s="156"/>
    </row>
    <row r="522" spans="2:20" ht="27">
      <c r="B522" s="20"/>
      <c r="C522" s="280">
        <f t="shared" si="10"/>
        <v>506</v>
      </c>
      <c r="D522" s="157"/>
      <c r="E522" s="320" t="s">
        <v>1798</v>
      </c>
      <c r="F522" s="429"/>
      <c r="G522" s="429"/>
      <c r="H522" s="429"/>
      <c r="I522" s="429"/>
      <c r="J522" s="429"/>
      <c r="K522" s="429"/>
      <c r="L522" s="429"/>
      <c r="M522" s="425"/>
      <c r="N522" s="321" t="s">
        <v>1799</v>
      </c>
      <c r="O522" s="332" t="s">
        <v>1800</v>
      </c>
      <c r="P522" s="336">
        <v>0</v>
      </c>
      <c r="Q522" s="323" t="s">
        <v>153</v>
      </c>
      <c r="R522" s="324"/>
      <c r="S522" s="442"/>
      <c r="T522" s="156"/>
    </row>
    <row r="523" spans="2:20">
      <c r="B523" s="20"/>
      <c r="C523" s="280">
        <f t="shared" si="10"/>
        <v>507</v>
      </c>
      <c r="D523" s="157"/>
      <c r="E523" s="320" t="s">
        <v>1801</v>
      </c>
      <c r="F523" s="429"/>
      <c r="G523" s="429"/>
      <c r="H523" s="429"/>
      <c r="I523" s="429"/>
      <c r="J523" s="429"/>
      <c r="K523" s="429"/>
      <c r="L523" s="429"/>
      <c r="M523" s="425"/>
      <c r="N523" s="321" t="s">
        <v>1802</v>
      </c>
      <c r="O523" s="332" t="s">
        <v>1872</v>
      </c>
      <c r="P523" s="333" t="s">
        <v>1785</v>
      </c>
      <c r="Q523" s="323" t="s">
        <v>153</v>
      </c>
      <c r="R523" s="324"/>
      <c r="S523" s="442"/>
      <c r="T523" s="156"/>
    </row>
    <row r="524" spans="2:20" ht="27">
      <c r="B524" s="20"/>
      <c r="C524" s="280">
        <f t="shared" si="10"/>
        <v>508</v>
      </c>
      <c r="D524" s="157"/>
      <c r="E524" s="320" t="s">
        <v>1804</v>
      </c>
      <c r="F524" s="429"/>
      <c r="G524" s="429"/>
      <c r="H524" s="429"/>
      <c r="I524" s="429"/>
      <c r="J524" s="429"/>
      <c r="K524" s="429"/>
      <c r="L524" s="429"/>
      <c r="M524" s="425"/>
      <c r="N524" s="321" t="s">
        <v>1805</v>
      </c>
      <c r="O524" s="332" t="s">
        <v>1872</v>
      </c>
      <c r="P524" s="333" t="s">
        <v>1785</v>
      </c>
      <c r="Q524" s="323" t="s">
        <v>153</v>
      </c>
      <c r="R524" s="324"/>
      <c r="S524" s="442"/>
      <c r="T524" s="156"/>
    </row>
    <row r="525" spans="2:20" ht="40.5">
      <c r="B525" s="20"/>
      <c r="C525" s="280">
        <f t="shared" si="10"/>
        <v>509</v>
      </c>
      <c r="D525" s="157"/>
      <c r="E525" s="320" t="s">
        <v>1804</v>
      </c>
      <c r="F525" s="429"/>
      <c r="G525" s="429"/>
      <c r="H525" s="429"/>
      <c r="I525" s="429"/>
      <c r="J525" s="429"/>
      <c r="K525" s="429"/>
      <c r="L525" s="429"/>
      <c r="M525" s="425"/>
      <c r="N525" s="321" t="s">
        <v>1806</v>
      </c>
      <c r="O525" s="332" t="s">
        <v>1807</v>
      </c>
      <c r="P525" s="336">
        <v>0</v>
      </c>
      <c r="Q525" s="323" t="s">
        <v>153</v>
      </c>
      <c r="R525" s="324"/>
      <c r="S525" s="442"/>
      <c r="T525" s="156"/>
    </row>
    <row r="526" spans="2:20">
      <c r="B526" s="20"/>
      <c r="C526" s="280">
        <f t="shared" si="10"/>
        <v>510</v>
      </c>
      <c r="D526" s="158"/>
      <c r="E526" s="320" t="s">
        <v>1808</v>
      </c>
      <c r="F526" s="429"/>
      <c r="G526" s="429"/>
      <c r="H526" s="429"/>
      <c r="I526" s="429"/>
      <c r="J526" s="429"/>
      <c r="K526" s="429"/>
      <c r="L526" s="429"/>
      <c r="M526" s="425"/>
      <c r="N526" s="321" t="s">
        <v>1809</v>
      </c>
      <c r="O526" s="332" t="s">
        <v>1810</v>
      </c>
      <c r="P526" s="333" t="s">
        <v>1785</v>
      </c>
      <c r="Q526" s="323" t="s">
        <v>153</v>
      </c>
      <c r="R526" s="324"/>
      <c r="S526" s="442"/>
      <c r="T526" s="156"/>
    </row>
    <row r="527" spans="2:20">
      <c r="B527" s="20"/>
      <c r="C527" s="280">
        <f t="shared" si="10"/>
        <v>511</v>
      </c>
      <c r="D527" s="610" t="str">
        <f ca="1">"追加ユーザ情報("&amp;COUNTA(D$16:INDEX(D:D,ROW()-1))+1&amp;")"</f>
        <v>追加ユーザ情報(35)</v>
      </c>
      <c r="E527" s="611"/>
      <c r="F527" s="611"/>
      <c r="G527" s="611"/>
      <c r="H527" s="611"/>
      <c r="I527" s="611"/>
      <c r="J527" s="611"/>
      <c r="K527" s="611"/>
      <c r="L527" s="611"/>
      <c r="M527" s="612"/>
      <c r="N527" s="267" t="str">
        <f ca="1">"《繰り返し項目》("&amp;COUNTA(D$16:INDEX(D:D,ROW()-1))+1&amp;")"</f>
        <v>《繰り返し項目》(35)</v>
      </c>
      <c r="O527" s="289"/>
      <c r="P527" s="317" t="s">
        <v>153</v>
      </c>
      <c r="Q527" s="317" t="s">
        <v>153</v>
      </c>
      <c r="R527" s="318"/>
      <c r="S527" s="319"/>
      <c r="T527" s="156"/>
    </row>
    <row r="528" spans="2:20">
      <c r="B528" s="20"/>
      <c r="C528" s="280">
        <f t="shared" si="10"/>
        <v>512</v>
      </c>
      <c r="D528" s="157"/>
      <c r="E528" s="320" t="s">
        <v>1771</v>
      </c>
      <c r="F528" s="429"/>
      <c r="G528" s="429"/>
      <c r="H528" s="429"/>
      <c r="I528" s="429"/>
      <c r="J528" s="429"/>
      <c r="K528" s="429"/>
      <c r="L528" s="429"/>
      <c r="M528" s="425"/>
      <c r="N528" s="321" t="s">
        <v>1772</v>
      </c>
      <c r="O528" s="332" t="s">
        <v>1773</v>
      </c>
      <c r="P528" s="333" t="s">
        <v>1873</v>
      </c>
      <c r="Q528" s="323" t="s">
        <v>153</v>
      </c>
      <c r="R528" s="324"/>
      <c r="S528" s="324"/>
      <c r="T528" s="156"/>
    </row>
    <row r="529" spans="2:20">
      <c r="B529" s="20"/>
      <c r="C529" s="280">
        <f t="shared" si="10"/>
        <v>513</v>
      </c>
      <c r="D529" s="157"/>
      <c r="E529" s="320" t="s">
        <v>1774</v>
      </c>
      <c r="F529" s="429"/>
      <c r="G529" s="429"/>
      <c r="H529" s="429"/>
      <c r="I529" s="429"/>
      <c r="J529" s="429"/>
      <c r="K529" s="429"/>
      <c r="L529" s="429"/>
      <c r="M529" s="425"/>
      <c r="N529" s="321" t="s">
        <v>1775</v>
      </c>
      <c r="O529" s="332" t="s">
        <v>1773</v>
      </c>
      <c r="P529" s="333" t="s">
        <v>1776</v>
      </c>
      <c r="Q529" s="323" t="s">
        <v>153</v>
      </c>
      <c r="R529" s="324"/>
      <c r="S529" s="442"/>
      <c r="T529" s="156"/>
    </row>
    <row r="530" spans="2:20">
      <c r="B530" s="20"/>
      <c r="C530" s="280">
        <f t="shared" si="10"/>
        <v>514</v>
      </c>
      <c r="D530" s="157"/>
      <c r="E530" s="320" t="s">
        <v>1777</v>
      </c>
      <c r="F530" s="429"/>
      <c r="G530" s="429"/>
      <c r="H530" s="429"/>
      <c r="I530" s="429"/>
      <c r="J530" s="429"/>
      <c r="K530" s="429"/>
      <c r="L530" s="429"/>
      <c r="M530" s="425"/>
      <c r="N530" s="321" t="s">
        <v>1778</v>
      </c>
      <c r="O530" s="332" t="s">
        <v>1773</v>
      </c>
      <c r="P530" s="333" t="s">
        <v>1874</v>
      </c>
      <c r="Q530" s="323" t="s">
        <v>153</v>
      </c>
      <c r="R530" s="324"/>
      <c r="S530" s="442"/>
      <c r="T530" s="156"/>
    </row>
    <row r="531" spans="2:20">
      <c r="B531" s="20"/>
      <c r="C531" s="280">
        <f t="shared" si="10"/>
        <v>515</v>
      </c>
      <c r="D531" s="157"/>
      <c r="E531" s="320" t="s">
        <v>1779</v>
      </c>
      <c r="F531" s="429"/>
      <c r="G531" s="429"/>
      <c r="H531" s="429"/>
      <c r="I531" s="429"/>
      <c r="J531" s="429"/>
      <c r="K531" s="429"/>
      <c r="L531" s="429"/>
      <c r="M531" s="425"/>
      <c r="N531" s="321" t="s">
        <v>1780</v>
      </c>
      <c r="O531" s="332" t="s">
        <v>1781</v>
      </c>
      <c r="P531" s="334">
        <v>711</v>
      </c>
      <c r="Q531" s="326" t="s">
        <v>153</v>
      </c>
      <c r="R531" s="324"/>
      <c r="S531" s="442"/>
      <c r="T531" s="156"/>
    </row>
    <row r="532" spans="2:20" ht="40.5">
      <c r="B532" s="20"/>
      <c r="C532" s="280">
        <f t="shared" si="10"/>
        <v>516</v>
      </c>
      <c r="D532" s="157"/>
      <c r="E532" s="327" t="s">
        <v>1782</v>
      </c>
      <c r="F532" s="429"/>
      <c r="G532" s="429"/>
      <c r="H532" s="429"/>
      <c r="I532" s="429"/>
      <c r="J532" s="429"/>
      <c r="K532" s="429"/>
      <c r="L532" s="429"/>
      <c r="M532" s="425"/>
      <c r="N532" s="321" t="s">
        <v>1783</v>
      </c>
      <c r="O532" s="335" t="s">
        <v>1784</v>
      </c>
      <c r="P532" s="334" t="s">
        <v>1785</v>
      </c>
      <c r="Q532" s="326" t="s">
        <v>153</v>
      </c>
      <c r="R532" s="324"/>
      <c r="S532" s="442"/>
      <c r="T532" s="156"/>
    </row>
    <row r="533" spans="2:20">
      <c r="B533" s="20"/>
      <c r="C533" s="280">
        <f t="shared" si="10"/>
        <v>517</v>
      </c>
      <c r="D533" s="157"/>
      <c r="E533" s="320" t="s">
        <v>1786</v>
      </c>
      <c r="F533" s="429"/>
      <c r="G533" s="429"/>
      <c r="H533" s="429"/>
      <c r="I533" s="429"/>
      <c r="J533" s="429"/>
      <c r="K533" s="429"/>
      <c r="L533" s="429"/>
      <c r="M533" s="425"/>
      <c r="N533" s="321" t="s">
        <v>1787</v>
      </c>
      <c r="O533" s="332" t="s">
        <v>1788</v>
      </c>
      <c r="P533" s="334">
        <v>701</v>
      </c>
      <c r="Q533" s="323" t="s">
        <v>153</v>
      </c>
      <c r="R533" s="324"/>
      <c r="S533" s="442"/>
      <c r="T533" s="156"/>
    </row>
    <row r="534" spans="2:20" ht="27">
      <c r="B534" s="20"/>
      <c r="C534" s="280">
        <f t="shared" si="10"/>
        <v>518</v>
      </c>
      <c r="D534" s="157"/>
      <c r="E534" s="320" t="s">
        <v>1789</v>
      </c>
      <c r="F534" s="429"/>
      <c r="G534" s="429"/>
      <c r="H534" s="429"/>
      <c r="I534" s="429"/>
      <c r="J534" s="429"/>
      <c r="K534" s="429"/>
      <c r="L534" s="429"/>
      <c r="M534" s="425"/>
      <c r="N534" s="321" t="s">
        <v>1790</v>
      </c>
      <c r="O534" s="332" t="s">
        <v>1791</v>
      </c>
      <c r="P534" s="315" t="s">
        <v>1865</v>
      </c>
      <c r="Q534" s="323" t="s">
        <v>153</v>
      </c>
      <c r="R534" s="324"/>
      <c r="S534" s="442"/>
      <c r="T534" s="156"/>
    </row>
    <row r="535" spans="2:20">
      <c r="B535" s="20"/>
      <c r="C535" s="280">
        <f t="shared" si="10"/>
        <v>519</v>
      </c>
      <c r="D535" s="157"/>
      <c r="E535" s="320" t="s">
        <v>1792</v>
      </c>
      <c r="F535" s="429"/>
      <c r="G535" s="429"/>
      <c r="H535" s="429"/>
      <c r="I535" s="429"/>
      <c r="J535" s="429"/>
      <c r="K535" s="429"/>
      <c r="L535" s="429"/>
      <c r="M535" s="425"/>
      <c r="N535" s="321" t="s">
        <v>1793</v>
      </c>
      <c r="O535" s="332" t="s">
        <v>1773</v>
      </c>
      <c r="P535" s="333" t="s">
        <v>1875</v>
      </c>
      <c r="Q535" s="323" t="s">
        <v>153</v>
      </c>
      <c r="R535" s="324"/>
      <c r="S535" s="442"/>
      <c r="T535" s="156"/>
    </row>
    <row r="536" spans="2:20">
      <c r="B536" s="20"/>
      <c r="C536" s="280">
        <f t="shared" si="10"/>
        <v>520</v>
      </c>
      <c r="D536" s="157"/>
      <c r="E536" s="320" t="s">
        <v>1795</v>
      </c>
      <c r="F536" s="429"/>
      <c r="G536" s="429"/>
      <c r="H536" s="429"/>
      <c r="I536" s="429"/>
      <c r="J536" s="429"/>
      <c r="K536" s="429"/>
      <c r="L536" s="429"/>
      <c r="M536" s="425"/>
      <c r="N536" s="321" t="s">
        <v>1796</v>
      </c>
      <c r="O536" s="332" t="s">
        <v>1773</v>
      </c>
      <c r="P536" s="333" t="s">
        <v>1797</v>
      </c>
      <c r="Q536" s="323" t="s">
        <v>153</v>
      </c>
      <c r="R536" s="324"/>
      <c r="S536" s="442"/>
      <c r="T536" s="156"/>
    </row>
    <row r="537" spans="2:20" ht="27">
      <c r="B537" s="20"/>
      <c r="C537" s="280">
        <f t="shared" si="10"/>
        <v>521</v>
      </c>
      <c r="D537" s="157"/>
      <c r="E537" s="320" t="s">
        <v>1798</v>
      </c>
      <c r="F537" s="429"/>
      <c r="G537" s="429"/>
      <c r="H537" s="429"/>
      <c r="I537" s="429"/>
      <c r="J537" s="429"/>
      <c r="K537" s="429"/>
      <c r="L537" s="429"/>
      <c r="M537" s="425"/>
      <c r="N537" s="321" t="s">
        <v>1799</v>
      </c>
      <c r="O537" s="332" t="s">
        <v>1800</v>
      </c>
      <c r="P537" s="336">
        <v>0</v>
      </c>
      <c r="Q537" s="323" t="s">
        <v>153</v>
      </c>
      <c r="R537" s="324"/>
      <c r="S537" s="442"/>
      <c r="T537" s="156"/>
    </row>
    <row r="538" spans="2:20">
      <c r="B538" s="20"/>
      <c r="C538" s="280">
        <f t="shared" si="10"/>
        <v>522</v>
      </c>
      <c r="D538" s="157"/>
      <c r="E538" s="320" t="s">
        <v>1801</v>
      </c>
      <c r="F538" s="429"/>
      <c r="G538" s="429"/>
      <c r="H538" s="429"/>
      <c r="I538" s="429"/>
      <c r="J538" s="429"/>
      <c r="K538" s="429"/>
      <c r="L538" s="429"/>
      <c r="M538" s="425"/>
      <c r="N538" s="321" t="s">
        <v>1802</v>
      </c>
      <c r="O538" s="332" t="s">
        <v>1872</v>
      </c>
      <c r="P538" s="333" t="s">
        <v>1785</v>
      </c>
      <c r="Q538" s="323" t="s">
        <v>153</v>
      </c>
      <c r="R538" s="324"/>
      <c r="S538" s="442"/>
      <c r="T538" s="156"/>
    </row>
    <row r="539" spans="2:20" ht="27">
      <c r="B539" s="20"/>
      <c r="C539" s="280">
        <f t="shared" si="10"/>
        <v>523</v>
      </c>
      <c r="D539" s="157"/>
      <c r="E539" s="320" t="s">
        <v>1804</v>
      </c>
      <c r="F539" s="429"/>
      <c r="G539" s="429"/>
      <c r="H539" s="429"/>
      <c r="I539" s="429"/>
      <c r="J539" s="429"/>
      <c r="K539" s="429"/>
      <c r="L539" s="429"/>
      <c r="M539" s="425"/>
      <c r="N539" s="321" t="s">
        <v>1805</v>
      </c>
      <c r="O539" s="332" t="s">
        <v>1872</v>
      </c>
      <c r="P539" s="333" t="s">
        <v>1785</v>
      </c>
      <c r="Q539" s="323" t="s">
        <v>153</v>
      </c>
      <c r="R539" s="324"/>
      <c r="S539" s="442"/>
      <c r="T539" s="156"/>
    </row>
    <row r="540" spans="2:20" ht="40.5">
      <c r="B540" s="20"/>
      <c r="C540" s="280">
        <f t="shared" si="10"/>
        <v>524</v>
      </c>
      <c r="D540" s="157"/>
      <c r="E540" s="320" t="s">
        <v>1804</v>
      </c>
      <c r="F540" s="429"/>
      <c r="G540" s="429"/>
      <c r="H540" s="429"/>
      <c r="I540" s="429"/>
      <c r="J540" s="429"/>
      <c r="K540" s="429"/>
      <c r="L540" s="429"/>
      <c r="M540" s="425"/>
      <c r="N540" s="321" t="s">
        <v>1806</v>
      </c>
      <c r="O540" s="332" t="s">
        <v>1807</v>
      </c>
      <c r="P540" s="336">
        <v>0</v>
      </c>
      <c r="Q540" s="323" t="s">
        <v>153</v>
      </c>
      <c r="R540" s="324"/>
      <c r="S540" s="442"/>
      <c r="T540" s="156"/>
    </row>
    <row r="541" spans="2:20">
      <c r="B541" s="20"/>
      <c r="C541" s="280">
        <f t="shared" si="10"/>
        <v>525</v>
      </c>
      <c r="D541" s="158"/>
      <c r="E541" s="320" t="s">
        <v>1808</v>
      </c>
      <c r="F541" s="429"/>
      <c r="G541" s="429"/>
      <c r="H541" s="429"/>
      <c r="I541" s="429"/>
      <c r="J541" s="429"/>
      <c r="K541" s="429"/>
      <c r="L541" s="429"/>
      <c r="M541" s="425"/>
      <c r="N541" s="321" t="s">
        <v>1809</v>
      </c>
      <c r="O541" s="332" t="s">
        <v>1810</v>
      </c>
      <c r="P541" s="333" t="s">
        <v>1785</v>
      </c>
      <c r="Q541" s="323" t="s">
        <v>153</v>
      </c>
      <c r="R541" s="324"/>
      <c r="S541" s="442"/>
      <c r="T541" s="156"/>
    </row>
    <row r="542" spans="2:20">
      <c r="B542" s="20"/>
      <c r="C542" s="280">
        <f t="shared" si="10"/>
        <v>526</v>
      </c>
      <c r="D542" s="610" t="str">
        <f ca="1">"追加ユーザ情報("&amp;COUNTA(D$16:INDEX(D:D,ROW()-1))+1&amp;")"</f>
        <v>追加ユーザ情報(36)</v>
      </c>
      <c r="E542" s="611"/>
      <c r="F542" s="611"/>
      <c r="G542" s="611"/>
      <c r="H542" s="611"/>
      <c r="I542" s="611"/>
      <c r="J542" s="611"/>
      <c r="K542" s="611"/>
      <c r="L542" s="611"/>
      <c r="M542" s="612"/>
      <c r="N542" s="267" t="str">
        <f ca="1">"《繰り返し項目》("&amp;COUNTA(D$16:INDEX(D:D,ROW()-1))+1&amp;")"</f>
        <v>《繰り返し項目》(36)</v>
      </c>
      <c r="O542" s="289"/>
      <c r="P542" s="317" t="s">
        <v>153</v>
      </c>
      <c r="Q542" s="317" t="s">
        <v>153</v>
      </c>
      <c r="R542" s="318"/>
      <c r="S542" s="319"/>
      <c r="T542" s="156"/>
    </row>
    <row r="543" spans="2:20">
      <c r="B543" s="20"/>
      <c r="C543" s="280">
        <f t="shared" si="10"/>
        <v>527</v>
      </c>
      <c r="D543" s="157"/>
      <c r="E543" s="320" t="s">
        <v>1771</v>
      </c>
      <c r="F543" s="429"/>
      <c r="G543" s="429"/>
      <c r="H543" s="429"/>
      <c r="I543" s="429"/>
      <c r="J543" s="429"/>
      <c r="K543" s="429"/>
      <c r="L543" s="429"/>
      <c r="M543" s="425"/>
      <c r="N543" s="321" t="s">
        <v>1772</v>
      </c>
      <c r="O543" s="332" t="s">
        <v>1773</v>
      </c>
      <c r="P543" s="333" t="s">
        <v>1876</v>
      </c>
      <c r="Q543" s="323" t="s">
        <v>153</v>
      </c>
      <c r="R543" s="324"/>
      <c r="S543" s="324"/>
      <c r="T543" s="156"/>
    </row>
    <row r="544" spans="2:20">
      <c r="B544" s="20"/>
      <c r="C544" s="280">
        <f t="shared" si="10"/>
        <v>528</v>
      </c>
      <c r="D544" s="157"/>
      <c r="E544" s="320" t="s">
        <v>1774</v>
      </c>
      <c r="F544" s="429"/>
      <c r="G544" s="429"/>
      <c r="H544" s="429"/>
      <c r="I544" s="429"/>
      <c r="J544" s="429"/>
      <c r="K544" s="429"/>
      <c r="L544" s="429"/>
      <c r="M544" s="425"/>
      <c r="N544" s="321" t="s">
        <v>1775</v>
      </c>
      <c r="O544" s="332" t="s">
        <v>1773</v>
      </c>
      <c r="P544" s="333" t="s">
        <v>1776</v>
      </c>
      <c r="Q544" s="323" t="s">
        <v>153</v>
      </c>
      <c r="R544" s="324"/>
      <c r="S544" s="442"/>
      <c r="T544" s="156"/>
    </row>
    <row r="545" spans="2:20">
      <c r="B545" s="20"/>
      <c r="C545" s="280">
        <f t="shared" si="10"/>
        <v>529</v>
      </c>
      <c r="D545" s="157"/>
      <c r="E545" s="320" t="s">
        <v>1777</v>
      </c>
      <c r="F545" s="429"/>
      <c r="G545" s="429"/>
      <c r="H545" s="429"/>
      <c r="I545" s="429"/>
      <c r="J545" s="429"/>
      <c r="K545" s="429"/>
      <c r="L545" s="429"/>
      <c r="M545" s="425"/>
      <c r="N545" s="321" t="s">
        <v>1778</v>
      </c>
      <c r="O545" s="332" t="s">
        <v>1773</v>
      </c>
      <c r="P545" s="333" t="s">
        <v>1874</v>
      </c>
      <c r="Q545" s="323" t="s">
        <v>153</v>
      </c>
      <c r="R545" s="324"/>
      <c r="S545" s="442"/>
      <c r="T545" s="156"/>
    </row>
    <row r="546" spans="2:20">
      <c r="B546" s="20"/>
      <c r="C546" s="280">
        <f t="shared" si="10"/>
        <v>530</v>
      </c>
      <c r="D546" s="157"/>
      <c r="E546" s="320" t="s">
        <v>1779</v>
      </c>
      <c r="F546" s="429"/>
      <c r="G546" s="429"/>
      <c r="H546" s="429"/>
      <c r="I546" s="429"/>
      <c r="J546" s="429"/>
      <c r="K546" s="429"/>
      <c r="L546" s="429"/>
      <c r="M546" s="425"/>
      <c r="N546" s="321" t="s">
        <v>1780</v>
      </c>
      <c r="O546" s="332" t="s">
        <v>1781</v>
      </c>
      <c r="P546" s="334">
        <v>712</v>
      </c>
      <c r="Q546" s="326" t="s">
        <v>153</v>
      </c>
      <c r="R546" s="324"/>
      <c r="S546" s="442"/>
      <c r="T546" s="156"/>
    </row>
    <row r="547" spans="2:20" ht="40.5">
      <c r="B547" s="20"/>
      <c r="C547" s="280">
        <f t="shared" si="10"/>
        <v>531</v>
      </c>
      <c r="D547" s="157"/>
      <c r="E547" s="327" t="s">
        <v>1782</v>
      </c>
      <c r="F547" s="429"/>
      <c r="G547" s="429"/>
      <c r="H547" s="429"/>
      <c r="I547" s="429"/>
      <c r="J547" s="429"/>
      <c r="K547" s="429"/>
      <c r="L547" s="429"/>
      <c r="M547" s="425"/>
      <c r="N547" s="321" t="s">
        <v>1783</v>
      </c>
      <c r="O547" s="335" t="s">
        <v>1784</v>
      </c>
      <c r="P547" s="334" t="s">
        <v>1785</v>
      </c>
      <c r="Q547" s="326" t="s">
        <v>153</v>
      </c>
      <c r="R547" s="324"/>
      <c r="S547" s="442"/>
      <c r="T547" s="156"/>
    </row>
    <row r="548" spans="2:20">
      <c r="B548" s="20"/>
      <c r="C548" s="280">
        <f t="shared" si="10"/>
        <v>532</v>
      </c>
      <c r="D548" s="157"/>
      <c r="E548" s="320" t="s">
        <v>1786</v>
      </c>
      <c r="F548" s="429"/>
      <c r="G548" s="429"/>
      <c r="H548" s="429"/>
      <c r="I548" s="429"/>
      <c r="J548" s="429"/>
      <c r="K548" s="429"/>
      <c r="L548" s="429"/>
      <c r="M548" s="425"/>
      <c r="N548" s="321" t="s">
        <v>1787</v>
      </c>
      <c r="O548" s="332" t="s">
        <v>1788</v>
      </c>
      <c r="P548" s="334">
        <v>701</v>
      </c>
      <c r="Q548" s="323" t="s">
        <v>153</v>
      </c>
      <c r="R548" s="324"/>
      <c r="S548" s="442"/>
      <c r="T548" s="156"/>
    </row>
    <row r="549" spans="2:20" ht="27">
      <c r="B549" s="20"/>
      <c r="C549" s="280">
        <f t="shared" si="10"/>
        <v>533</v>
      </c>
      <c r="D549" s="157"/>
      <c r="E549" s="320" t="s">
        <v>1789</v>
      </c>
      <c r="F549" s="429"/>
      <c r="G549" s="429"/>
      <c r="H549" s="429"/>
      <c r="I549" s="429"/>
      <c r="J549" s="429"/>
      <c r="K549" s="429"/>
      <c r="L549" s="429"/>
      <c r="M549" s="425"/>
      <c r="N549" s="321" t="s">
        <v>1790</v>
      </c>
      <c r="O549" s="332" t="s">
        <v>1791</v>
      </c>
      <c r="P549" s="315" t="s">
        <v>1865</v>
      </c>
      <c r="Q549" s="323" t="s">
        <v>153</v>
      </c>
      <c r="R549" s="324"/>
      <c r="S549" s="442"/>
      <c r="T549" s="156"/>
    </row>
    <row r="550" spans="2:20">
      <c r="B550" s="20"/>
      <c r="C550" s="280">
        <f t="shared" si="10"/>
        <v>534</v>
      </c>
      <c r="D550" s="157"/>
      <c r="E550" s="320" t="s">
        <v>1792</v>
      </c>
      <c r="F550" s="429"/>
      <c r="G550" s="429"/>
      <c r="H550" s="429"/>
      <c r="I550" s="429"/>
      <c r="J550" s="429"/>
      <c r="K550" s="429"/>
      <c r="L550" s="429"/>
      <c r="M550" s="425"/>
      <c r="N550" s="321" t="s">
        <v>1793</v>
      </c>
      <c r="O550" s="332" t="s">
        <v>1773</v>
      </c>
      <c r="P550" s="333" t="s">
        <v>1877</v>
      </c>
      <c r="Q550" s="323" t="s">
        <v>153</v>
      </c>
      <c r="R550" s="324"/>
      <c r="S550" s="442"/>
      <c r="T550" s="156"/>
    </row>
    <row r="551" spans="2:20">
      <c r="B551" s="20"/>
      <c r="C551" s="280">
        <f t="shared" si="10"/>
        <v>535</v>
      </c>
      <c r="D551" s="157"/>
      <c r="E551" s="320" t="s">
        <v>1795</v>
      </c>
      <c r="F551" s="429"/>
      <c r="G551" s="429"/>
      <c r="H551" s="429"/>
      <c r="I551" s="429"/>
      <c r="J551" s="429"/>
      <c r="K551" s="429"/>
      <c r="L551" s="429"/>
      <c r="M551" s="425"/>
      <c r="N551" s="321" t="s">
        <v>1796</v>
      </c>
      <c r="O551" s="332" t="s">
        <v>1773</v>
      </c>
      <c r="P551" s="333" t="s">
        <v>1797</v>
      </c>
      <c r="Q551" s="323" t="s">
        <v>153</v>
      </c>
      <c r="R551" s="324"/>
      <c r="S551" s="442"/>
      <c r="T551" s="156"/>
    </row>
    <row r="552" spans="2:20" ht="27">
      <c r="B552" s="20"/>
      <c r="C552" s="280">
        <f t="shared" ref="C552:C615" si="11">ROW()-16</f>
        <v>536</v>
      </c>
      <c r="D552" s="157"/>
      <c r="E552" s="320" t="s">
        <v>1798</v>
      </c>
      <c r="F552" s="429"/>
      <c r="G552" s="429"/>
      <c r="H552" s="429"/>
      <c r="I552" s="429"/>
      <c r="J552" s="429"/>
      <c r="K552" s="429"/>
      <c r="L552" s="429"/>
      <c r="M552" s="425"/>
      <c r="N552" s="321" t="s">
        <v>1799</v>
      </c>
      <c r="O552" s="332" t="s">
        <v>1800</v>
      </c>
      <c r="P552" s="336">
        <v>0</v>
      </c>
      <c r="Q552" s="323" t="s">
        <v>153</v>
      </c>
      <c r="R552" s="324"/>
      <c r="S552" s="442"/>
      <c r="T552" s="156"/>
    </row>
    <row r="553" spans="2:20">
      <c r="B553" s="20"/>
      <c r="C553" s="280">
        <f t="shared" si="11"/>
        <v>537</v>
      </c>
      <c r="D553" s="157"/>
      <c r="E553" s="320" t="s">
        <v>1801</v>
      </c>
      <c r="F553" s="429"/>
      <c r="G553" s="429"/>
      <c r="H553" s="429"/>
      <c r="I553" s="429"/>
      <c r="J553" s="429"/>
      <c r="K553" s="429"/>
      <c r="L553" s="429"/>
      <c r="M553" s="425"/>
      <c r="N553" s="321" t="s">
        <v>1802</v>
      </c>
      <c r="O553" s="332" t="s">
        <v>1872</v>
      </c>
      <c r="P553" s="333" t="s">
        <v>1785</v>
      </c>
      <c r="Q553" s="323" t="s">
        <v>153</v>
      </c>
      <c r="R553" s="324"/>
      <c r="S553" s="442"/>
      <c r="T553" s="156"/>
    </row>
    <row r="554" spans="2:20" ht="27">
      <c r="B554" s="20"/>
      <c r="C554" s="280">
        <f t="shared" si="11"/>
        <v>538</v>
      </c>
      <c r="D554" s="157"/>
      <c r="E554" s="320" t="s">
        <v>1804</v>
      </c>
      <c r="F554" s="429"/>
      <c r="G554" s="429"/>
      <c r="H554" s="429"/>
      <c r="I554" s="429"/>
      <c r="J554" s="429"/>
      <c r="K554" s="429"/>
      <c r="L554" s="429"/>
      <c r="M554" s="425"/>
      <c r="N554" s="321" t="s">
        <v>1805</v>
      </c>
      <c r="O554" s="332" t="s">
        <v>1872</v>
      </c>
      <c r="P554" s="333" t="s">
        <v>1785</v>
      </c>
      <c r="Q554" s="323" t="s">
        <v>153</v>
      </c>
      <c r="R554" s="324"/>
      <c r="S554" s="442"/>
      <c r="T554" s="156"/>
    </row>
    <row r="555" spans="2:20" ht="40.5">
      <c r="B555" s="20"/>
      <c r="C555" s="280">
        <f t="shared" si="11"/>
        <v>539</v>
      </c>
      <c r="D555" s="157"/>
      <c r="E555" s="320" t="s">
        <v>1804</v>
      </c>
      <c r="F555" s="429"/>
      <c r="G555" s="429"/>
      <c r="H555" s="429"/>
      <c r="I555" s="429"/>
      <c r="J555" s="429"/>
      <c r="K555" s="429"/>
      <c r="L555" s="429"/>
      <c r="M555" s="425"/>
      <c r="N555" s="321" t="s">
        <v>1806</v>
      </c>
      <c r="O555" s="332" t="s">
        <v>1807</v>
      </c>
      <c r="P555" s="336">
        <v>0</v>
      </c>
      <c r="Q555" s="323" t="s">
        <v>153</v>
      </c>
      <c r="R555" s="324"/>
      <c r="S555" s="442"/>
      <c r="T555" s="156"/>
    </row>
    <row r="556" spans="2:20">
      <c r="B556" s="20"/>
      <c r="C556" s="280">
        <f t="shared" si="11"/>
        <v>540</v>
      </c>
      <c r="D556" s="158"/>
      <c r="E556" s="320" t="s">
        <v>1808</v>
      </c>
      <c r="F556" s="429"/>
      <c r="G556" s="429"/>
      <c r="H556" s="429"/>
      <c r="I556" s="429"/>
      <c r="J556" s="429"/>
      <c r="K556" s="429"/>
      <c r="L556" s="429"/>
      <c r="M556" s="425"/>
      <c r="N556" s="321" t="s">
        <v>1809</v>
      </c>
      <c r="O556" s="332" t="s">
        <v>1810</v>
      </c>
      <c r="P556" s="333" t="s">
        <v>1785</v>
      </c>
      <c r="Q556" s="323" t="s">
        <v>153</v>
      </c>
      <c r="R556" s="324"/>
      <c r="S556" s="442"/>
      <c r="T556" s="156"/>
    </row>
    <row r="557" spans="2:20">
      <c r="B557" s="20"/>
      <c r="C557" s="280">
        <f t="shared" si="11"/>
        <v>541</v>
      </c>
      <c r="D557" s="610" t="str">
        <f ca="1">"追加ユーザ情報("&amp;COUNTA(D$16:INDEX(D:D,ROW()-1))+1&amp;")"</f>
        <v>追加ユーザ情報(37)</v>
      </c>
      <c r="E557" s="611"/>
      <c r="F557" s="611"/>
      <c r="G557" s="611"/>
      <c r="H557" s="611"/>
      <c r="I557" s="611"/>
      <c r="J557" s="611"/>
      <c r="K557" s="611"/>
      <c r="L557" s="611"/>
      <c r="M557" s="612"/>
      <c r="N557" s="267" t="str">
        <f ca="1">"《繰り返し項目》("&amp;COUNTA(D$16:INDEX(D:D,ROW()-1))+1&amp;")"</f>
        <v>《繰り返し項目》(37)</v>
      </c>
      <c r="O557" s="289"/>
      <c r="P557" s="317" t="s">
        <v>153</v>
      </c>
      <c r="Q557" s="317" t="s">
        <v>153</v>
      </c>
      <c r="R557" s="318"/>
      <c r="S557" s="319"/>
      <c r="T557" s="156"/>
    </row>
    <row r="558" spans="2:20">
      <c r="B558" s="20"/>
      <c r="C558" s="280">
        <f t="shared" si="11"/>
        <v>542</v>
      </c>
      <c r="D558" s="157"/>
      <c r="E558" s="320" t="s">
        <v>1771</v>
      </c>
      <c r="F558" s="429"/>
      <c r="G558" s="429"/>
      <c r="H558" s="429"/>
      <c r="I558" s="429"/>
      <c r="J558" s="429"/>
      <c r="K558" s="429"/>
      <c r="L558" s="429"/>
      <c r="M558" s="425"/>
      <c r="N558" s="321" t="s">
        <v>1772</v>
      </c>
      <c r="O558" s="332" t="s">
        <v>1773</v>
      </c>
      <c r="P558" s="333" t="s">
        <v>1878</v>
      </c>
      <c r="Q558" s="323" t="s">
        <v>153</v>
      </c>
      <c r="R558" s="324"/>
      <c r="S558" s="324"/>
      <c r="T558" s="156"/>
    </row>
    <row r="559" spans="2:20">
      <c r="B559" s="20"/>
      <c r="C559" s="280">
        <f t="shared" si="11"/>
        <v>543</v>
      </c>
      <c r="D559" s="157"/>
      <c r="E559" s="320" t="s">
        <v>1774</v>
      </c>
      <c r="F559" s="429"/>
      <c r="G559" s="429"/>
      <c r="H559" s="429"/>
      <c r="I559" s="429"/>
      <c r="J559" s="429"/>
      <c r="K559" s="429"/>
      <c r="L559" s="429"/>
      <c r="M559" s="425"/>
      <c r="N559" s="321" t="s">
        <v>1775</v>
      </c>
      <c r="O559" s="332" t="s">
        <v>1773</v>
      </c>
      <c r="P559" s="333" t="s">
        <v>1776</v>
      </c>
      <c r="Q559" s="323" t="s">
        <v>153</v>
      </c>
      <c r="R559" s="324"/>
      <c r="S559" s="442"/>
      <c r="T559" s="156"/>
    </row>
    <row r="560" spans="2:20">
      <c r="B560" s="20"/>
      <c r="C560" s="280">
        <f t="shared" si="11"/>
        <v>544</v>
      </c>
      <c r="D560" s="157"/>
      <c r="E560" s="320" t="s">
        <v>1777</v>
      </c>
      <c r="F560" s="429"/>
      <c r="G560" s="429"/>
      <c r="H560" s="429"/>
      <c r="I560" s="429"/>
      <c r="J560" s="429"/>
      <c r="K560" s="429"/>
      <c r="L560" s="429"/>
      <c r="M560" s="425"/>
      <c r="N560" s="321" t="s">
        <v>1778</v>
      </c>
      <c r="O560" s="332" t="s">
        <v>1773</v>
      </c>
      <c r="P560" s="333" t="s">
        <v>1874</v>
      </c>
      <c r="Q560" s="323" t="s">
        <v>153</v>
      </c>
      <c r="R560" s="324"/>
      <c r="S560" s="442"/>
      <c r="T560" s="156"/>
    </row>
    <row r="561" spans="2:20">
      <c r="B561" s="20"/>
      <c r="C561" s="280">
        <f t="shared" si="11"/>
        <v>545</v>
      </c>
      <c r="D561" s="157"/>
      <c r="E561" s="320" t="s">
        <v>1779</v>
      </c>
      <c r="F561" s="429"/>
      <c r="G561" s="429"/>
      <c r="H561" s="429"/>
      <c r="I561" s="429"/>
      <c r="J561" s="429"/>
      <c r="K561" s="429"/>
      <c r="L561" s="429"/>
      <c r="M561" s="425"/>
      <c r="N561" s="321" t="s">
        <v>1780</v>
      </c>
      <c r="O561" s="332" t="s">
        <v>1781</v>
      </c>
      <c r="P561" s="334">
        <v>713</v>
      </c>
      <c r="Q561" s="326" t="s">
        <v>153</v>
      </c>
      <c r="R561" s="324"/>
      <c r="S561" s="442"/>
      <c r="T561" s="156"/>
    </row>
    <row r="562" spans="2:20" ht="40.5">
      <c r="B562" s="20"/>
      <c r="C562" s="280">
        <f t="shared" si="11"/>
        <v>546</v>
      </c>
      <c r="D562" s="157"/>
      <c r="E562" s="327" t="s">
        <v>1782</v>
      </c>
      <c r="F562" s="429"/>
      <c r="G562" s="429"/>
      <c r="H562" s="429"/>
      <c r="I562" s="429"/>
      <c r="J562" s="429"/>
      <c r="K562" s="429"/>
      <c r="L562" s="429"/>
      <c r="M562" s="425"/>
      <c r="N562" s="321" t="s">
        <v>1783</v>
      </c>
      <c r="O562" s="335" t="s">
        <v>1784</v>
      </c>
      <c r="P562" s="334" t="s">
        <v>1785</v>
      </c>
      <c r="Q562" s="326" t="s">
        <v>153</v>
      </c>
      <c r="R562" s="324"/>
      <c r="S562" s="442"/>
      <c r="T562" s="156"/>
    </row>
    <row r="563" spans="2:20">
      <c r="B563" s="20"/>
      <c r="C563" s="280">
        <f t="shared" si="11"/>
        <v>547</v>
      </c>
      <c r="D563" s="157"/>
      <c r="E563" s="320" t="s">
        <v>1786</v>
      </c>
      <c r="F563" s="429"/>
      <c r="G563" s="429"/>
      <c r="H563" s="429"/>
      <c r="I563" s="429"/>
      <c r="J563" s="429"/>
      <c r="K563" s="429"/>
      <c r="L563" s="429"/>
      <c r="M563" s="425"/>
      <c r="N563" s="321" t="s">
        <v>1787</v>
      </c>
      <c r="O563" s="332" t="s">
        <v>1788</v>
      </c>
      <c r="P563" s="334">
        <v>701</v>
      </c>
      <c r="Q563" s="323" t="s">
        <v>153</v>
      </c>
      <c r="R563" s="324"/>
      <c r="S563" s="442"/>
      <c r="T563" s="156"/>
    </row>
    <row r="564" spans="2:20" ht="27">
      <c r="B564" s="20"/>
      <c r="C564" s="280">
        <f t="shared" si="11"/>
        <v>548</v>
      </c>
      <c r="D564" s="157"/>
      <c r="E564" s="320" t="s">
        <v>1789</v>
      </c>
      <c r="F564" s="429"/>
      <c r="G564" s="429"/>
      <c r="H564" s="429"/>
      <c r="I564" s="429"/>
      <c r="J564" s="429"/>
      <c r="K564" s="429"/>
      <c r="L564" s="429"/>
      <c r="M564" s="425"/>
      <c r="N564" s="321" t="s">
        <v>1790</v>
      </c>
      <c r="O564" s="332" t="s">
        <v>1791</v>
      </c>
      <c r="P564" s="315" t="s">
        <v>1865</v>
      </c>
      <c r="Q564" s="323" t="s">
        <v>153</v>
      </c>
      <c r="R564" s="324"/>
      <c r="S564" s="442"/>
      <c r="T564" s="156"/>
    </row>
    <row r="565" spans="2:20">
      <c r="B565" s="20"/>
      <c r="C565" s="280">
        <f t="shared" si="11"/>
        <v>549</v>
      </c>
      <c r="D565" s="157"/>
      <c r="E565" s="320" t="s">
        <v>1792</v>
      </c>
      <c r="F565" s="429"/>
      <c r="G565" s="429"/>
      <c r="H565" s="429"/>
      <c r="I565" s="429"/>
      <c r="J565" s="429"/>
      <c r="K565" s="429"/>
      <c r="L565" s="429"/>
      <c r="M565" s="425"/>
      <c r="N565" s="321" t="s">
        <v>1793</v>
      </c>
      <c r="O565" s="332" t="s">
        <v>1773</v>
      </c>
      <c r="P565" s="333" t="s">
        <v>1879</v>
      </c>
      <c r="Q565" s="323" t="s">
        <v>153</v>
      </c>
      <c r="R565" s="324"/>
      <c r="S565" s="442"/>
      <c r="T565" s="156"/>
    </row>
    <row r="566" spans="2:20">
      <c r="B566" s="20"/>
      <c r="C566" s="280">
        <f t="shared" si="11"/>
        <v>550</v>
      </c>
      <c r="D566" s="157"/>
      <c r="E566" s="320" t="s">
        <v>1795</v>
      </c>
      <c r="F566" s="429"/>
      <c r="G566" s="429"/>
      <c r="H566" s="429"/>
      <c r="I566" s="429"/>
      <c r="J566" s="429"/>
      <c r="K566" s="429"/>
      <c r="L566" s="429"/>
      <c r="M566" s="425"/>
      <c r="N566" s="321" t="s">
        <v>1796</v>
      </c>
      <c r="O566" s="332" t="s">
        <v>1773</v>
      </c>
      <c r="P566" s="333" t="s">
        <v>1797</v>
      </c>
      <c r="Q566" s="323" t="s">
        <v>153</v>
      </c>
      <c r="R566" s="324"/>
      <c r="S566" s="442"/>
      <c r="T566" s="156"/>
    </row>
    <row r="567" spans="2:20" ht="27">
      <c r="B567" s="20"/>
      <c r="C567" s="280">
        <f t="shared" si="11"/>
        <v>551</v>
      </c>
      <c r="D567" s="157"/>
      <c r="E567" s="320" t="s">
        <v>1798</v>
      </c>
      <c r="F567" s="429"/>
      <c r="G567" s="429"/>
      <c r="H567" s="429"/>
      <c r="I567" s="429"/>
      <c r="J567" s="429"/>
      <c r="K567" s="429"/>
      <c r="L567" s="429"/>
      <c r="M567" s="425"/>
      <c r="N567" s="321" t="s">
        <v>1799</v>
      </c>
      <c r="O567" s="332" t="s">
        <v>1800</v>
      </c>
      <c r="P567" s="336">
        <v>0</v>
      </c>
      <c r="Q567" s="323" t="s">
        <v>153</v>
      </c>
      <c r="R567" s="324"/>
      <c r="S567" s="442"/>
      <c r="T567" s="156"/>
    </row>
    <row r="568" spans="2:20">
      <c r="B568" s="20"/>
      <c r="C568" s="280">
        <f t="shared" si="11"/>
        <v>552</v>
      </c>
      <c r="D568" s="157"/>
      <c r="E568" s="320" t="s">
        <v>1801</v>
      </c>
      <c r="F568" s="429"/>
      <c r="G568" s="429"/>
      <c r="H568" s="429"/>
      <c r="I568" s="429"/>
      <c r="J568" s="429"/>
      <c r="K568" s="429"/>
      <c r="L568" s="429"/>
      <c r="M568" s="425"/>
      <c r="N568" s="321" t="s">
        <v>1802</v>
      </c>
      <c r="O568" s="332" t="s">
        <v>1872</v>
      </c>
      <c r="P568" s="333" t="s">
        <v>1785</v>
      </c>
      <c r="Q568" s="323" t="s">
        <v>153</v>
      </c>
      <c r="R568" s="324"/>
      <c r="S568" s="442"/>
      <c r="T568" s="156"/>
    </row>
    <row r="569" spans="2:20" ht="27">
      <c r="B569" s="20"/>
      <c r="C569" s="280">
        <f t="shared" si="11"/>
        <v>553</v>
      </c>
      <c r="D569" s="157"/>
      <c r="E569" s="320" t="s">
        <v>1804</v>
      </c>
      <c r="F569" s="429"/>
      <c r="G569" s="429"/>
      <c r="H569" s="429"/>
      <c r="I569" s="429"/>
      <c r="J569" s="429"/>
      <c r="K569" s="429"/>
      <c r="L569" s="429"/>
      <c r="M569" s="425"/>
      <c r="N569" s="321" t="s">
        <v>1805</v>
      </c>
      <c r="O569" s="332" t="s">
        <v>1872</v>
      </c>
      <c r="P569" s="333" t="s">
        <v>1785</v>
      </c>
      <c r="Q569" s="323" t="s">
        <v>153</v>
      </c>
      <c r="R569" s="324"/>
      <c r="S569" s="442"/>
      <c r="T569" s="156"/>
    </row>
    <row r="570" spans="2:20" ht="40.5">
      <c r="B570" s="20"/>
      <c r="C570" s="280">
        <f t="shared" si="11"/>
        <v>554</v>
      </c>
      <c r="D570" s="157"/>
      <c r="E570" s="320" t="s">
        <v>1804</v>
      </c>
      <c r="F570" s="429"/>
      <c r="G570" s="429"/>
      <c r="H570" s="429"/>
      <c r="I570" s="429"/>
      <c r="J570" s="429"/>
      <c r="K570" s="429"/>
      <c r="L570" s="429"/>
      <c r="M570" s="425"/>
      <c r="N570" s="321" t="s">
        <v>1806</v>
      </c>
      <c r="O570" s="332" t="s">
        <v>1807</v>
      </c>
      <c r="P570" s="336">
        <v>0</v>
      </c>
      <c r="Q570" s="323" t="s">
        <v>153</v>
      </c>
      <c r="R570" s="324"/>
      <c r="S570" s="442"/>
      <c r="T570" s="156"/>
    </row>
    <row r="571" spans="2:20">
      <c r="B571" s="20"/>
      <c r="C571" s="280">
        <f t="shared" si="11"/>
        <v>555</v>
      </c>
      <c r="D571" s="158"/>
      <c r="E571" s="320" t="s">
        <v>1808</v>
      </c>
      <c r="F571" s="429"/>
      <c r="G571" s="429"/>
      <c r="H571" s="429"/>
      <c r="I571" s="429"/>
      <c r="J571" s="429"/>
      <c r="K571" s="429"/>
      <c r="L571" s="429"/>
      <c r="M571" s="425"/>
      <c r="N571" s="321" t="s">
        <v>1809</v>
      </c>
      <c r="O571" s="332" t="s">
        <v>1810</v>
      </c>
      <c r="P571" s="333" t="s">
        <v>1785</v>
      </c>
      <c r="Q571" s="323" t="s">
        <v>153</v>
      </c>
      <c r="R571" s="324"/>
      <c r="S571" s="442"/>
      <c r="T571" s="156"/>
    </row>
    <row r="572" spans="2:20">
      <c r="B572" s="20"/>
      <c r="C572" s="280">
        <f t="shared" si="11"/>
        <v>556</v>
      </c>
      <c r="D572" s="610" t="str">
        <f ca="1">"追加ユーザ情報("&amp;COUNTA(D$16:INDEX(D:D,ROW()-1))+1&amp;")"</f>
        <v>追加ユーザ情報(38)</v>
      </c>
      <c r="E572" s="611"/>
      <c r="F572" s="611"/>
      <c r="G572" s="611"/>
      <c r="H572" s="611"/>
      <c r="I572" s="611"/>
      <c r="J572" s="611"/>
      <c r="K572" s="611"/>
      <c r="L572" s="611"/>
      <c r="M572" s="612"/>
      <c r="N572" s="267" t="str">
        <f ca="1">"《繰り返し項目》("&amp;COUNTA(D$16:INDEX(D:D,ROW()-1))+1&amp;")"</f>
        <v>《繰り返し項目》(38)</v>
      </c>
      <c r="O572" s="289"/>
      <c r="P572" s="317" t="s">
        <v>153</v>
      </c>
      <c r="Q572" s="317" t="s">
        <v>153</v>
      </c>
      <c r="R572" s="318"/>
      <c r="S572" s="319"/>
      <c r="T572" s="156"/>
    </row>
    <row r="573" spans="2:20">
      <c r="B573" s="20"/>
      <c r="C573" s="280">
        <f t="shared" si="11"/>
        <v>557</v>
      </c>
      <c r="D573" s="157"/>
      <c r="E573" s="320" t="s">
        <v>1771</v>
      </c>
      <c r="F573" s="429"/>
      <c r="G573" s="429"/>
      <c r="H573" s="429"/>
      <c r="I573" s="429"/>
      <c r="J573" s="429"/>
      <c r="K573" s="429"/>
      <c r="L573" s="429"/>
      <c r="M573" s="425"/>
      <c r="N573" s="321" t="s">
        <v>1772</v>
      </c>
      <c r="O573" s="332" t="s">
        <v>1773</v>
      </c>
      <c r="P573" s="333" t="s">
        <v>1880</v>
      </c>
      <c r="Q573" s="323" t="s">
        <v>153</v>
      </c>
      <c r="R573" s="324"/>
      <c r="S573" s="324"/>
      <c r="T573" s="156"/>
    </row>
    <row r="574" spans="2:20">
      <c r="B574" s="20"/>
      <c r="C574" s="280">
        <f t="shared" si="11"/>
        <v>558</v>
      </c>
      <c r="D574" s="157"/>
      <c r="E574" s="320" t="s">
        <v>1774</v>
      </c>
      <c r="F574" s="429"/>
      <c r="G574" s="429"/>
      <c r="H574" s="429"/>
      <c r="I574" s="429"/>
      <c r="J574" s="429"/>
      <c r="K574" s="429"/>
      <c r="L574" s="429"/>
      <c r="M574" s="425"/>
      <c r="N574" s="321" t="s">
        <v>1775</v>
      </c>
      <c r="O574" s="332" t="s">
        <v>1773</v>
      </c>
      <c r="P574" s="333" t="s">
        <v>1776</v>
      </c>
      <c r="Q574" s="323" t="s">
        <v>153</v>
      </c>
      <c r="R574" s="324"/>
      <c r="S574" s="442"/>
      <c r="T574" s="156"/>
    </row>
    <row r="575" spans="2:20">
      <c r="B575" s="20"/>
      <c r="C575" s="280">
        <f t="shared" si="11"/>
        <v>559</v>
      </c>
      <c r="D575" s="157"/>
      <c r="E575" s="320" t="s">
        <v>1777</v>
      </c>
      <c r="F575" s="429"/>
      <c r="G575" s="429"/>
      <c r="H575" s="429"/>
      <c r="I575" s="429"/>
      <c r="J575" s="429"/>
      <c r="K575" s="429"/>
      <c r="L575" s="429"/>
      <c r="M575" s="425"/>
      <c r="N575" s="321" t="s">
        <v>1778</v>
      </c>
      <c r="O575" s="332" t="s">
        <v>1773</v>
      </c>
      <c r="P575" s="333" t="s">
        <v>1874</v>
      </c>
      <c r="Q575" s="323" t="s">
        <v>153</v>
      </c>
      <c r="R575" s="324"/>
      <c r="S575" s="442"/>
      <c r="T575" s="156"/>
    </row>
    <row r="576" spans="2:20">
      <c r="B576" s="20"/>
      <c r="C576" s="280">
        <f t="shared" si="11"/>
        <v>560</v>
      </c>
      <c r="D576" s="157"/>
      <c r="E576" s="320" t="s">
        <v>1779</v>
      </c>
      <c r="F576" s="429"/>
      <c r="G576" s="429"/>
      <c r="H576" s="429"/>
      <c r="I576" s="429"/>
      <c r="J576" s="429"/>
      <c r="K576" s="429"/>
      <c r="L576" s="429"/>
      <c r="M576" s="425"/>
      <c r="N576" s="321" t="s">
        <v>1780</v>
      </c>
      <c r="O576" s="332" t="s">
        <v>1781</v>
      </c>
      <c r="P576" s="334">
        <v>714</v>
      </c>
      <c r="Q576" s="326" t="s">
        <v>153</v>
      </c>
      <c r="R576" s="324"/>
      <c r="S576" s="442"/>
      <c r="T576" s="156"/>
    </row>
    <row r="577" spans="2:20" ht="40.5">
      <c r="B577" s="20"/>
      <c r="C577" s="280">
        <f t="shared" si="11"/>
        <v>561</v>
      </c>
      <c r="D577" s="157"/>
      <c r="E577" s="327" t="s">
        <v>1782</v>
      </c>
      <c r="F577" s="429"/>
      <c r="G577" s="429"/>
      <c r="H577" s="429"/>
      <c r="I577" s="429"/>
      <c r="J577" s="429"/>
      <c r="K577" s="429"/>
      <c r="L577" s="429"/>
      <c r="M577" s="425"/>
      <c r="N577" s="321" t="s">
        <v>1783</v>
      </c>
      <c r="O577" s="335" t="s">
        <v>1784</v>
      </c>
      <c r="P577" s="334" t="s">
        <v>1785</v>
      </c>
      <c r="Q577" s="326" t="s">
        <v>153</v>
      </c>
      <c r="R577" s="324"/>
      <c r="S577" s="442"/>
      <c r="T577" s="156"/>
    </row>
    <row r="578" spans="2:20">
      <c r="B578" s="20"/>
      <c r="C578" s="280">
        <f t="shared" si="11"/>
        <v>562</v>
      </c>
      <c r="D578" s="157"/>
      <c r="E578" s="320" t="s">
        <v>1786</v>
      </c>
      <c r="F578" s="429"/>
      <c r="G578" s="429"/>
      <c r="H578" s="429"/>
      <c r="I578" s="429"/>
      <c r="J578" s="429"/>
      <c r="K578" s="429"/>
      <c r="L578" s="429"/>
      <c r="M578" s="425"/>
      <c r="N578" s="321" t="s">
        <v>1787</v>
      </c>
      <c r="O578" s="332" t="s">
        <v>1788</v>
      </c>
      <c r="P578" s="334">
        <v>701</v>
      </c>
      <c r="Q578" s="323" t="s">
        <v>153</v>
      </c>
      <c r="R578" s="324"/>
      <c r="S578" s="442"/>
      <c r="T578" s="156"/>
    </row>
    <row r="579" spans="2:20" ht="27">
      <c r="B579" s="20"/>
      <c r="C579" s="280">
        <f t="shared" si="11"/>
        <v>563</v>
      </c>
      <c r="D579" s="157"/>
      <c r="E579" s="320" t="s">
        <v>1789</v>
      </c>
      <c r="F579" s="429"/>
      <c r="G579" s="429"/>
      <c r="H579" s="429"/>
      <c r="I579" s="429"/>
      <c r="J579" s="429"/>
      <c r="K579" s="429"/>
      <c r="L579" s="429"/>
      <c r="M579" s="425"/>
      <c r="N579" s="321" t="s">
        <v>1790</v>
      </c>
      <c r="O579" s="332" t="s">
        <v>1791</v>
      </c>
      <c r="P579" s="315" t="s">
        <v>1865</v>
      </c>
      <c r="Q579" s="323" t="s">
        <v>153</v>
      </c>
      <c r="R579" s="324"/>
      <c r="S579" s="442"/>
      <c r="T579" s="156"/>
    </row>
    <row r="580" spans="2:20">
      <c r="B580" s="20"/>
      <c r="C580" s="280">
        <f t="shared" si="11"/>
        <v>564</v>
      </c>
      <c r="D580" s="157"/>
      <c r="E580" s="320" t="s">
        <v>1792</v>
      </c>
      <c r="F580" s="429"/>
      <c r="G580" s="429"/>
      <c r="H580" s="429"/>
      <c r="I580" s="429"/>
      <c r="J580" s="429"/>
      <c r="K580" s="429"/>
      <c r="L580" s="429"/>
      <c r="M580" s="425"/>
      <c r="N580" s="321" t="s">
        <v>1793</v>
      </c>
      <c r="O580" s="332" t="s">
        <v>1773</v>
      </c>
      <c r="P580" s="333" t="s">
        <v>1881</v>
      </c>
      <c r="Q580" s="323" t="s">
        <v>153</v>
      </c>
      <c r="R580" s="324"/>
      <c r="S580" s="442"/>
      <c r="T580" s="156"/>
    </row>
    <row r="581" spans="2:20">
      <c r="B581" s="20"/>
      <c r="C581" s="280">
        <f t="shared" si="11"/>
        <v>565</v>
      </c>
      <c r="D581" s="157"/>
      <c r="E581" s="320" t="s">
        <v>1795</v>
      </c>
      <c r="F581" s="429"/>
      <c r="G581" s="429"/>
      <c r="H581" s="429"/>
      <c r="I581" s="429"/>
      <c r="J581" s="429"/>
      <c r="K581" s="429"/>
      <c r="L581" s="429"/>
      <c r="M581" s="425"/>
      <c r="N581" s="321" t="s">
        <v>1796</v>
      </c>
      <c r="O581" s="332" t="s">
        <v>1773</v>
      </c>
      <c r="P581" s="333" t="s">
        <v>1797</v>
      </c>
      <c r="Q581" s="323" t="s">
        <v>153</v>
      </c>
      <c r="R581" s="324"/>
      <c r="S581" s="442"/>
      <c r="T581" s="156"/>
    </row>
    <row r="582" spans="2:20" ht="27">
      <c r="B582" s="20"/>
      <c r="C582" s="280">
        <f t="shared" si="11"/>
        <v>566</v>
      </c>
      <c r="D582" s="157"/>
      <c r="E582" s="320" t="s">
        <v>1798</v>
      </c>
      <c r="F582" s="429"/>
      <c r="G582" s="429"/>
      <c r="H582" s="429"/>
      <c r="I582" s="429"/>
      <c r="J582" s="429"/>
      <c r="K582" s="429"/>
      <c r="L582" s="429"/>
      <c r="M582" s="425"/>
      <c r="N582" s="321" t="s">
        <v>1799</v>
      </c>
      <c r="O582" s="332" t="s">
        <v>1800</v>
      </c>
      <c r="P582" s="336">
        <v>0</v>
      </c>
      <c r="Q582" s="323" t="s">
        <v>153</v>
      </c>
      <c r="R582" s="324"/>
      <c r="S582" s="442"/>
      <c r="T582" s="156"/>
    </row>
    <row r="583" spans="2:20">
      <c r="B583" s="20"/>
      <c r="C583" s="280">
        <f t="shared" si="11"/>
        <v>567</v>
      </c>
      <c r="D583" s="157"/>
      <c r="E583" s="320" t="s">
        <v>1801</v>
      </c>
      <c r="F583" s="429"/>
      <c r="G583" s="429"/>
      <c r="H583" s="429"/>
      <c r="I583" s="429"/>
      <c r="J583" s="429"/>
      <c r="K583" s="429"/>
      <c r="L583" s="429"/>
      <c r="M583" s="425"/>
      <c r="N583" s="321" t="s">
        <v>1802</v>
      </c>
      <c r="O583" s="332" t="s">
        <v>1872</v>
      </c>
      <c r="P583" s="333" t="s">
        <v>1785</v>
      </c>
      <c r="Q583" s="323" t="s">
        <v>153</v>
      </c>
      <c r="R583" s="324"/>
      <c r="S583" s="442"/>
      <c r="T583" s="156"/>
    </row>
    <row r="584" spans="2:20" ht="27">
      <c r="B584" s="20"/>
      <c r="C584" s="280">
        <f t="shared" si="11"/>
        <v>568</v>
      </c>
      <c r="D584" s="157"/>
      <c r="E584" s="320" t="s">
        <v>1804</v>
      </c>
      <c r="F584" s="429"/>
      <c r="G584" s="429"/>
      <c r="H584" s="429"/>
      <c r="I584" s="429"/>
      <c r="J584" s="429"/>
      <c r="K584" s="429"/>
      <c r="L584" s="429"/>
      <c r="M584" s="425"/>
      <c r="N584" s="321" t="s">
        <v>1805</v>
      </c>
      <c r="O584" s="332" t="s">
        <v>1872</v>
      </c>
      <c r="P584" s="333" t="s">
        <v>1785</v>
      </c>
      <c r="Q584" s="323" t="s">
        <v>153</v>
      </c>
      <c r="R584" s="324"/>
      <c r="S584" s="442"/>
      <c r="T584" s="156"/>
    </row>
    <row r="585" spans="2:20" ht="40.5">
      <c r="B585" s="20"/>
      <c r="C585" s="280">
        <f t="shared" si="11"/>
        <v>569</v>
      </c>
      <c r="D585" s="157"/>
      <c r="E585" s="320" t="s">
        <v>1804</v>
      </c>
      <c r="F585" s="429"/>
      <c r="G585" s="429"/>
      <c r="H585" s="429"/>
      <c r="I585" s="429"/>
      <c r="J585" s="429"/>
      <c r="K585" s="429"/>
      <c r="L585" s="429"/>
      <c r="M585" s="425"/>
      <c r="N585" s="321" t="s">
        <v>1806</v>
      </c>
      <c r="O585" s="332" t="s">
        <v>1807</v>
      </c>
      <c r="P585" s="336">
        <v>0</v>
      </c>
      <c r="Q585" s="323" t="s">
        <v>153</v>
      </c>
      <c r="R585" s="324"/>
      <c r="S585" s="442"/>
      <c r="T585" s="156"/>
    </row>
    <row r="586" spans="2:20">
      <c r="B586" s="20"/>
      <c r="C586" s="280">
        <f t="shared" si="11"/>
        <v>570</v>
      </c>
      <c r="D586" s="158"/>
      <c r="E586" s="320" t="s">
        <v>1808</v>
      </c>
      <c r="F586" s="429"/>
      <c r="G586" s="429"/>
      <c r="H586" s="429"/>
      <c r="I586" s="429"/>
      <c r="J586" s="429"/>
      <c r="K586" s="429"/>
      <c r="L586" s="429"/>
      <c r="M586" s="425"/>
      <c r="N586" s="321" t="s">
        <v>1809</v>
      </c>
      <c r="O586" s="332" t="s">
        <v>1810</v>
      </c>
      <c r="P586" s="333" t="s">
        <v>1785</v>
      </c>
      <c r="Q586" s="323" t="s">
        <v>153</v>
      </c>
      <c r="R586" s="324"/>
      <c r="S586" s="442"/>
      <c r="T586" s="156"/>
    </row>
    <row r="587" spans="2:20">
      <c r="B587" s="20"/>
      <c r="C587" s="280">
        <f t="shared" si="11"/>
        <v>571</v>
      </c>
      <c r="D587" s="610" t="str">
        <f ca="1">"追加ユーザ情報("&amp;COUNTA(D$16:INDEX(D:D,ROW()-1))+1&amp;")"</f>
        <v>追加ユーザ情報(39)</v>
      </c>
      <c r="E587" s="611"/>
      <c r="F587" s="611"/>
      <c r="G587" s="611"/>
      <c r="H587" s="611"/>
      <c r="I587" s="611"/>
      <c r="J587" s="611"/>
      <c r="K587" s="611"/>
      <c r="L587" s="611"/>
      <c r="M587" s="612"/>
      <c r="N587" s="267" t="str">
        <f ca="1">"《繰り返し項目》("&amp;COUNTA(D$16:INDEX(D:D,ROW()-1))+1&amp;")"</f>
        <v>《繰り返し項目》(39)</v>
      </c>
      <c r="O587" s="289"/>
      <c r="P587" s="317" t="s">
        <v>153</v>
      </c>
      <c r="Q587" s="317" t="s">
        <v>153</v>
      </c>
      <c r="R587" s="318"/>
      <c r="S587" s="319"/>
      <c r="T587" s="156"/>
    </row>
    <row r="588" spans="2:20">
      <c r="B588" s="20"/>
      <c r="C588" s="280">
        <f t="shared" si="11"/>
        <v>572</v>
      </c>
      <c r="D588" s="157"/>
      <c r="E588" s="320" t="s">
        <v>1771</v>
      </c>
      <c r="F588" s="429"/>
      <c r="G588" s="429"/>
      <c r="H588" s="429"/>
      <c r="I588" s="429"/>
      <c r="J588" s="429"/>
      <c r="K588" s="429"/>
      <c r="L588" s="429"/>
      <c r="M588" s="425"/>
      <c r="N588" s="321" t="s">
        <v>1772</v>
      </c>
      <c r="O588" s="332" t="s">
        <v>1773</v>
      </c>
      <c r="P588" s="333" t="s">
        <v>1882</v>
      </c>
      <c r="Q588" s="323" t="s">
        <v>153</v>
      </c>
      <c r="R588" s="324"/>
      <c r="S588" s="324"/>
      <c r="T588" s="156"/>
    </row>
    <row r="589" spans="2:20">
      <c r="B589" s="20"/>
      <c r="C589" s="280">
        <f t="shared" si="11"/>
        <v>573</v>
      </c>
      <c r="D589" s="157"/>
      <c r="E589" s="320" t="s">
        <v>1774</v>
      </c>
      <c r="F589" s="429"/>
      <c r="G589" s="429"/>
      <c r="H589" s="429"/>
      <c r="I589" s="429"/>
      <c r="J589" s="429"/>
      <c r="K589" s="429"/>
      <c r="L589" s="429"/>
      <c r="M589" s="425"/>
      <c r="N589" s="321" t="s">
        <v>1775</v>
      </c>
      <c r="O589" s="332" t="s">
        <v>1773</v>
      </c>
      <c r="P589" s="333" t="s">
        <v>1776</v>
      </c>
      <c r="Q589" s="323" t="s">
        <v>153</v>
      </c>
      <c r="R589" s="324"/>
      <c r="S589" s="442"/>
      <c r="T589" s="156"/>
    </row>
    <row r="590" spans="2:20">
      <c r="B590" s="20"/>
      <c r="C590" s="280">
        <f t="shared" si="11"/>
        <v>574</v>
      </c>
      <c r="D590" s="157"/>
      <c r="E590" s="320" t="s">
        <v>1777</v>
      </c>
      <c r="F590" s="429"/>
      <c r="G590" s="429"/>
      <c r="H590" s="429"/>
      <c r="I590" s="429"/>
      <c r="J590" s="429"/>
      <c r="K590" s="429"/>
      <c r="L590" s="429"/>
      <c r="M590" s="425"/>
      <c r="N590" s="321" t="s">
        <v>1778</v>
      </c>
      <c r="O590" s="332" t="s">
        <v>1773</v>
      </c>
      <c r="P590" s="333" t="s">
        <v>1874</v>
      </c>
      <c r="Q590" s="323" t="s">
        <v>153</v>
      </c>
      <c r="R590" s="324"/>
      <c r="S590" s="442"/>
      <c r="T590" s="156"/>
    </row>
    <row r="591" spans="2:20">
      <c r="B591" s="20"/>
      <c r="C591" s="280">
        <f t="shared" si="11"/>
        <v>575</v>
      </c>
      <c r="D591" s="157"/>
      <c r="E591" s="320" t="s">
        <v>1779</v>
      </c>
      <c r="F591" s="429"/>
      <c r="G591" s="429"/>
      <c r="H591" s="429"/>
      <c r="I591" s="429"/>
      <c r="J591" s="429"/>
      <c r="K591" s="429"/>
      <c r="L591" s="429"/>
      <c r="M591" s="425"/>
      <c r="N591" s="321" t="s">
        <v>1780</v>
      </c>
      <c r="O591" s="332" t="s">
        <v>1781</v>
      </c>
      <c r="P591" s="334">
        <v>715</v>
      </c>
      <c r="Q591" s="326" t="s">
        <v>153</v>
      </c>
      <c r="R591" s="324"/>
      <c r="S591" s="442"/>
      <c r="T591" s="156"/>
    </row>
    <row r="592" spans="2:20" ht="40.5">
      <c r="B592" s="20"/>
      <c r="C592" s="280">
        <f t="shared" si="11"/>
        <v>576</v>
      </c>
      <c r="D592" s="157"/>
      <c r="E592" s="327" t="s">
        <v>1782</v>
      </c>
      <c r="F592" s="429"/>
      <c r="G592" s="429"/>
      <c r="H592" s="429"/>
      <c r="I592" s="429"/>
      <c r="J592" s="429"/>
      <c r="K592" s="429"/>
      <c r="L592" s="429"/>
      <c r="M592" s="425"/>
      <c r="N592" s="321" t="s">
        <v>1783</v>
      </c>
      <c r="O592" s="335" t="s">
        <v>1784</v>
      </c>
      <c r="P592" s="334" t="s">
        <v>1785</v>
      </c>
      <c r="Q592" s="326" t="s">
        <v>153</v>
      </c>
      <c r="R592" s="324"/>
      <c r="S592" s="442"/>
      <c r="T592" s="156"/>
    </row>
    <row r="593" spans="2:20">
      <c r="B593" s="20"/>
      <c r="C593" s="280">
        <f t="shared" si="11"/>
        <v>577</v>
      </c>
      <c r="D593" s="157"/>
      <c r="E593" s="320" t="s">
        <v>1786</v>
      </c>
      <c r="F593" s="429"/>
      <c r="G593" s="429"/>
      <c r="H593" s="429"/>
      <c r="I593" s="429"/>
      <c r="J593" s="429"/>
      <c r="K593" s="429"/>
      <c r="L593" s="429"/>
      <c r="M593" s="425"/>
      <c r="N593" s="321" t="s">
        <v>1787</v>
      </c>
      <c r="O593" s="332" t="s">
        <v>1788</v>
      </c>
      <c r="P593" s="334">
        <v>701</v>
      </c>
      <c r="Q593" s="323" t="s">
        <v>153</v>
      </c>
      <c r="R593" s="324"/>
      <c r="S593" s="442"/>
      <c r="T593" s="156"/>
    </row>
    <row r="594" spans="2:20" ht="27">
      <c r="B594" s="20"/>
      <c r="C594" s="280">
        <f t="shared" si="11"/>
        <v>578</v>
      </c>
      <c r="D594" s="157"/>
      <c r="E594" s="320" t="s">
        <v>1789</v>
      </c>
      <c r="F594" s="429"/>
      <c r="G594" s="429"/>
      <c r="H594" s="429"/>
      <c r="I594" s="429"/>
      <c r="J594" s="429"/>
      <c r="K594" s="429"/>
      <c r="L594" s="429"/>
      <c r="M594" s="425"/>
      <c r="N594" s="321" t="s">
        <v>1790</v>
      </c>
      <c r="O594" s="332" t="s">
        <v>1791</v>
      </c>
      <c r="P594" s="315" t="s">
        <v>1865</v>
      </c>
      <c r="Q594" s="323" t="s">
        <v>153</v>
      </c>
      <c r="R594" s="324"/>
      <c r="S594" s="442"/>
      <c r="T594" s="156"/>
    </row>
    <row r="595" spans="2:20">
      <c r="B595" s="20"/>
      <c r="C595" s="280">
        <f t="shared" si="11"/>
        <v>579</v>
      </c>
      <c r="D595" s="157"/>
      <c r="E595" s="320" t="s">
        <v>1792</v>
      </c>
      <c r="F595" s="429"/>
      <c r="G595" s="429"/>
      <c r="H595" s="429"/>
      <c r="I595" s="429"/>
      <c r="J595" s="429"/>
      <c r="K595" s="429"/>
      <c r="L595" s="429"/>
      <c r="M595" s="425"/>
      <c r="N595" s="321" t="s">
        <v>1793</v>
      </c>
      <c r="O595" s="332" t="s">
        <v>1773</v>
      </c>
      <c r="P595" s="333" t="s">
        <v>1883</v>
      </c>
      <c r="Q595" s="323" t="s">
        <v>153</v>
      </c>
      <c r="R595" s="324"/>
      <c r="S595" s="442"/>
      <c r="T595" s="156"/>
    </row>
    <row r="596" spans="2:20">
      <c r="B596" s="20"/>
      <c r="C596" s="280">
        <f t="shared" si="11"/>
        <v>580</v>
      </c>
      <c r="D596" s="157"/>
      <c r="E596" s="320" t="s">
        <v>1795</v>
      </c>
      <c r="F596" s="429"/>
      <c r="G596" s="429"/>
      <c r="H596" s="429"/>
      <c r="I596" s="429"/>
      <c r="J596" s="429"/>
      <c r="K596" s="429"/>
      <c r="L596" s="429"/>
      <c r="M596" s="425"/>
      <c r="N596" s="321" t="s">
        <v>1796</v>
      </c>
      <c r="O596" s="332" t="s">
        <v>1773</v>
      </c>
      <c r="P596" s="333" t="s">
        <v>1797</v>
      </c>
      <c r="Q596" s="323" t="s">
        <v>153</v>
      </c>
      <c r="R596" s="324"/>
      <c r="S596" s="442"/>
      <c r="T596" s="156"/>
    </row>
    <row r="597" spans="2:20" ht="27">
      <c r="B597" s="20"/>
      <c r="C597" s="280">
        <f t="shared" si="11"/>
        <v>581</v>
      </c>
      <c r="D597" s="157"/>
      <c r="E597" s="320" t="s">
        <v>1798</v>
      </c>
      <c r="F597" s="429"/>
      <c r="G597" s="429"/>
      <c r="H597" s="429"/>
      <c r="I597" s="429"/>
      <c r="J597" s="429"/>
      <c r="K597" s="429"/>
      <c r="L597" s="429"/>
      <c r="M597" s="425"/>
      <c r="N597" s="321" t="s">
        <v>1799</v>
      </c>
      <c r="O597" s="332" t="s">
        <v>1800</v>
      </c>
      <c r="P597" s="336">
        <v>0</v>
      </c>
      <c r="Q597" s="323" t="s">
        <v>153</v>
      </c>
      <c r="R597" s="324"/>
      <c r="S597" s="442"/>
      <c r="T597" s="156"/>
    </row>
    <row r="598" spans="2:20">
      <c r="B598" s="20"/>
      <c r="C598" s="280">
        <f t="shared" si="11"/>
        <v>582</v>
      </c>
      <c r="D598" s="157"/>
      <c r="E598" s="320" t="s">
        <v>1801</v>
      </c>
      <c r="F598" s="429"/>
      <c r="G598" s="429"/>
      <c r="H598" s="429"/>
      <c r="I598" s="429"/>
      <c r="J598" s="429"/>
      <c r="K598" s="429"/>
      <c r="L598" s="429"/>
      <c r="M598" s="425"/>
      <c r="N598" s="321" t="s">
        <v>1802</v>
      </c>
      <c r="O598" s="332" t="s">
        <v>1872</v>
      </c>
      <c r="P598" s="333" t="s">
        <v>1785</v>
      </c>
      <c r="Q598" s="323" t="s">
        <v>153</v>
      </c>
      <c r="R598" s="324"/>
      <c r="S598" s="442"/>
      <c r="T598" s="156"/>
    </row>
    <row r="599" spans="2:20" ht="27">
      <c r="B599" s="20"/>
      <c r="C599" s="280">
        <f t="shared" si="11"/>
        <v>583</v>
      </c>
      <c r="D599" s="157"/>
      <c r="E599" s="320" t="s">
        <v>1804</v>
      </c>
      <c r="F599" s="429"/>
      <c r="G599" s="429"/>
      <c r="H599" s="429"/>
      <c r="I599" s="429"/>
      <c r="J599" s="429"/>
      <c r="K599" s="429"/>
      <c r="L599" s="429"/>
      <c r="M599" s="425"/>
      <c r="N599" s="321" t="s">
        <v>1805</v>
      </c>
      <c r="O599" s="332" t="s">
        <v>1872</v>
      </c>
      <c r="P599" s="333" t="s">
        <v>1785</v>
      </c>
      <c r="Q599" s="323" t="s">
        <v>153</v>
      </c>
      <c r="R599" s="324"/>
      <c r="S599" s="442"/>
      <c r="T599" s="156"/>
    </row>
    <row r="600" spans="2:20" ht="40.5">
      <c r="B600" s="20"/>
      <c r="C600" s="280">
        <f t="shared" si="11"/>
        <v>584</v>
      </c>
      <c r="D600" s="157"/>
      <c r="E600" s="320" t="s">
        <v>1804</v>
      </c>
      <c r="F600" s="429"/>
      <c r="G600" s="429"/>
      <c r="H600" s="429"/>
      <c r="I600" s="429"/>
      <c r="J600" s="429"/>
      <c r="K600" s="429"/>
      <c r="L600" s="429"/>
      <c r="M600" s="425"/>
      <c r="N600" s="321" t="s">
        <v>1806</v>
      </c>
      <c r="O600" s="332" t="s">
        <v>1807</v>
      </c>
      <c r="P600" s="336">
        <v>0</v>
      </c>
      <c r="Q600" s="323" t="s">
        <v>153</v>
      </c>
      <c r="R600" s="324"/>
      <c r="S600" s="442"/>
      <c r="T600" s="156"/>
    </row>
    <row r="601" spans="2:20">
      <c r="B601" s="20"/>
      <c r="C601" s="280">
        <f t="shared" si="11"/>
        <v>585</v>
      </c>
      <c r="D601" s="158"/>
      <c r="E601" s="320" t="s">
        <v>1808</v>
      </c>
      <c r="F601" s="429"/>
      <c r="G601" s="429"/>
      <c r="H601" s="429"/>
      <c r="I601" s="429"/>
      <c r="J601" s="429"/>
      <c r="K601" s="429"/>
      <c r="L601" s="429"/>
      <c r="M601" s="425"/>
      <c r="N601" s="321" t="s">
        <v>1809</v>
      </c>
      <c r="O601" s="332" t="s">
        <v>1810</v>
      </c>
      <c r="P601" s="333" t="s">
        <v>1785</v>
      </c>
      <c r="Q601" s="323" t="s">
        <v>153</v>
      </c>
      <c r="R601" s="324"/>
      <c r="S601" s="442"/>
      <c r="T601" s="156"/>
    </row>
    <row r="602" spans="2:20">
      <c r="B602" s="20"/>
      <c r="C602" s="280">
        <f t="shared" si="11"/>
        <v>586</v>
      </c>
      <c r="D602" s="610" t="str">
        <f ca="1">"追加ユーザ情報("&amp;COUNTA(D$16:INDEX(D:D,ROW()-1))+1&amp;")"</f>
        <v>追加ユーザ情報(40)</v>
      </c>
      <c r="E602" s="611"/>
      <c r="F602" s="611"/>
      <c r="G602" s="611"/>
      <c r="H602" s="611"/>
      <c r="I602" s="611"/>
      <c r="J602" s="611"/>
      <c r="K602" s="611"/>
      <c r="L602" s="611"/>
      <c r="M602" s="612"/>
      <c r="N602" s="267" t="str">
        <f ca="1">"《繰り返し項目》("&amp;COUNTA(D$16:INDEX(D:D,ROW()-1))+1&amp;")"</f>
        <v>《繰り返し項目》(40)</v>
      </c>
      <c r="O602" s="289"/>
      <c r="P602" s="317" t="s">
        <v>153</v>
      </c>
      <c r="Q602" s="317" t="s">
        <v>153</v>
      </c>
      <c r="R602" s="318"/>
      <c r="S602" s="319"/>
      <c r="T602" s="156"/>
    </row>
    <row r="603" spans="2:20">
      <c r="B603" s="20"/>
      <c r="C603" s="280">
        <f t="shared" si="11"/>
        <v>587</v>
      </c>
      <c r="D603" s="157"/>
      <c r="E603" s="320" t="s">
        <v>1771</v>
      </c>
      <c r="F603" s="429"/>
      <c r="G603" s="429"/>
      <c r="H603" s="429"/>
      <c r="I603" s="429"/>
      <c r="J603" s="429"/>
      <c r="K603" s="429"/>
      <c r="L603" s="429"/>
      <c r="M603" s="425"/>
      <c r="N603" s="321" t="s">
        <v>1772</v>
      </c>
      <c r="O603" s="332" t="s">
        <v>1773</v>
      </c>
      <c r="P603" s="333" t="s">
        <v>1884</v>
      </c>
      <c r="Q603" s="323" t="s">
        <v>153</v>
      </c>
      <c r="R603" s="324"/>
      <c r="S603" s="324"/>
      <c r="T603" s="156"/>
    </row>
    <row r="604" spans="2:20">
      <c r="B604" s="20"/>
      <c r="C604" s="280">
        <f t="shared" si="11"/>
        <v>588</v>
      </c>
      <c r="D604" s="157"/>
      <c r="E604" s="320" t="s">
        <v>1774</v>
      </c>
      <c r="F604" s="429"/>
      <c r="G604" s="429"/>
      <c r="H604" s="429"/>
      <c r="I604" s="429"/>
      <c r="J604" s="429"/>
      <c r="K604" s="429"/>
      <c r="L604" s="429"/>
      <c r="M604" s="425"/>
      <c r="N604" s="321" t="s">
        <v>1775</v>
      </c>
      <c r="O604" s="332" t="s">
        <v>1773</v>
      </c>
      <c r="P604" s="333" t="s">
        <v>1776</v>
      </c>
      <c r="Q604" s="323" t="s">
        <v>153</v>
      </c>
      <c r="R604" s="324"/>
      <c r="S604" s="442"/>
      <c r="T604" s="156"/>
    </row>
    <row r="605" spans="2:20">
      <c r="B605" s="20"/>
      <c r="C605" s="280">
        <f t="shared" si="11"/>
        <v>589</v>
      </c>
      <c r="D605" s="157"/>
      <c r="E605" s="320" t="s">
        <v>1777</v>
      </c>
      <c r="F605" s="429"/>
      <c r="G605" s="429"/>
      <c r="H605" s="429"/>
      <c r="I605" s="429"/>
      <c r="J605" s="429"/>
      <c r="K605" s="429"/>
      <c r="L605" s="429"/>
      <c r="M605" s="425"/>
      <c r="N605" s="321" t="s">
        <v>1778</v>
      </c>
      <c r="O605" s="332" t="s">
        <v>1773</v>
      </c>
      <c r="P605" s="333" t="s">
        <v>1874</v>
      </c>
      <c r="Q605" s="323" t="s">
        <v>153</v>
      </c>
      <c r="R605" s="324"/>
      <c r="S605" s="442"/>
      <c r="T605" s="156"/>
    </row>
    <row r="606" spans="2:20">
      <c r="B606" s="20"/>
      <c r="C606" s="280">
        <f t="shared" si="11"/>
        <v>590</v>
      </c>
      <c r="D606" s="157"/>
      <c r="E606" s="320" t="s">
        <v>1779</v>
      </c>
      <c r="F606" s="429"/>
      <c r="G606" s="429"/>
      <c r="H606" s="429"/>
      <c r="I606" s="429"/>
      <c r="J606" s="429"/>
      <c r="K606" s="429"/>
      <c r="L606" s="429"/>
      <c r="M606" s="425"/>
      <c r="N606" s="321" t="s">
        <v>1780</v>
      </c>
      <c r="O606" s="332" t="s">
        <v>1781</v>
      </c>
      <c r="P606" s="334">
        <v>716</v>
      </c>
      <c r="Q606" s="326" t="s">
        <v>153</v>
      </c>
      <c r="R606" s="324"/>
      <c r="S606" s="442"/>
      <c r="T606" s="156"/>
    </row>
    <row r="607" spans="2:20" ht="40.5">
      <c r="B607" s="20"/>
      <c r="C607" s="280">
        <f t="shared" si="11"/>
        <v>591</v>
      </c>
      <c r="D607" s="157"/>
      <c r="E607" s="327" t="s">
        <v>1782</v>
      </c>
      <c r="F607" s="429"/>
      <c r="G607" s="429"/>
      <c r="H607" s="429"/>
      <c r="I607" s="429"/>
      <c r="J607" s="429"/>
      <c r="K607" s="429"/>
      <c r="L607" s="429"/>
      <c r="M607" s="425"/>
      <c r="N607" s="321" t="s">
        <v>1783</v>
      </c>
      <c r="O607" s="335" t="s">
        <v>1784</v>
      </c>
      <c r="P607" s="334" t="s">
        <v>1785</v>
      </c>
      <c r="Q607" s="326" t="s">
        <v>153</v>
      </c>
      <c r="R607" s="324"/>
      <c r="S607" s="442"/>
      <c r="T607" s="156"/>
    </row>
    <row r="608" spans="2:20">
      <c r="B608" s="20"/>
      <c r="C608" s="280">
        <f t="shared" si="11"/>
        <v>592</v>
      </c>
      <c r="D608" s="157"/>
      <c r="E608" s="320" t="s">
        <v>1786</v>
      </c>
      <c r="F608" s="429"/>
      <c r="G608" s="429"/>
      <c r="H608" s="429"/>
      <c r="I608" s="429"/>
      <c r="J608" s="429"/>
      <c r="K608" s="429"/>
      <c r="L608" s="429"/>
      <c r="M608" s="425"/>
      <c r="N608" s="321" t="s">
        <v>1787</v>
      </c>
      <c r="O608" s="332" t="s">
        <v>1788</v>
      </c>
      <c r="P608" s="334">
        <v>701</v>
      </c>
      <c r="Q608" s="323" t="s">
        <v>153</v>
      </c>
      <c r="R608" s="324"/>
      <c r="S608" s="442"/>
      <c r="T608" s="156"/>
    </row>
    <row r="609" spans="2:20" ht="27">
      <c r="B609" s="20"/>
      <c r="C609" s="280">
        <f t="shared" si="11"/>
        <v>593</v>
      </c>
      <c r="D609" s="157"/>
      <c r="E609" s="320" t="s">
        <v>1789</v>
      </c>
      <c r="F609" s="429"/>
      <c r="G609" s="429"/>
      <c r="H609" s="429"/>
      <c r="I609" s="429"/>
      <c r="J609" s="429"/>
      <c r="K609" s="429"/>
      <c r="L609" s="429"/>
      <c r="M609" s="425"/>
      <c r="N609" s="321" t="s">
        <v>1790</v>
      </c>
      <c r="O609" s="332" t="s">
        <v>1791</v>
      </c>
      <c r="P609" s="315" t="s">
        <v>1865</v>
      </c>
      <c r="Q609" s="323" t="s">
        <v>153</v>
      </c>
      <c r="R609" s="324"/>
      <c r="S609" s="442"/>
      <c r="T609" s="156"/>
    </row>
    <row r="610" spans="2:20">
      <c r="B610" s="20"/>
      <c r="C610" s="280">
        <f t="shared" si="11"/>
        <v>594</v>
      </c>
      <c r="D610" s="157"/>
      <c r="E610" s="320" t="s">
        <v>1792</v>
      </c>
      <c r="F610" s="429"/>
      <c r="G610" s="429"/>
      <c r="H610" s="429"/>
      <c r="I610" s="429"/>
      <c r="J610" s="429"/>
      <c r="K610" s="429"/>
      <c r="L610" s="429"/>
      <c r="M610" s="425"/>
      <c r="N610" s="321" t="s">
        <v>1793</v>
      </c>
      <c r="O610" s="332" t="s">
        <v>1773</v>
      </c>
      <c r="P610" s="333" t="s">
        <v>1885</v>
      </c>
      <c r="Q610" s="323" t="s">
        <v>153</v>
      </c>
      <c r="R610" s="324"/>
      <c r="S610" s="442"/>
      <c r="T610" s="156"/>
    </row>
    <row r="611" spans="2:20">
      <c r="B611" s="20"/>
      <c r="C611" s="280">
        <f t="shared" si="11"/>
        <v>595</v>
      </c>
      <c r="D611" s="157"/>
      <c r="E611" s="320" t="s">
        <v>1795</v>
      </c>
      <c r="F611" s="429"/>
      <c r="G611" s="429"/>
      <c r="H611" s="429"/>
      <c r="I611" s="429"/>
      <c r="J611" s="429"/>
      <c r="K611" s="429"/>
      <c r="L611" s="429"/>
      <c r="M611" s="425"/>
      <c r="N611" s="321" t="s">
        <v>1796</v>
      </c>
      <c r="O611" s="332" t="s">
        <v>1773</v>
      </c>
      <c r="P611" s="333" t="s">
        <v>1797</v>
      </c>
      <c r="Q611" s="323" t="s">
        <v>153</v>
      </c>
      <c r="R611" s="324"/>
      <c r="S611" s="442"/>
      <c r="T611" s="156"/>
    </row>
    <row r="612" spans="2:20" ht="27">
      <c r="B612" s="20"/>
      <c r="C612" s="280">
        <f t="shared" si="11"/>
        <v>596</v>
      </c>
      <c r="D612" s="157"/>
      <c r="E612" s="320" t="s">
        <v>1798</v>
      </c>
      <c r="F612" s="429"/>
      <c r="G612" s="429"/>
      <c r="H612" s="429"/>
      <c r="I612" s="429"/>
      <c r="J612" s="429"/>
      <c r="K612" s="429"/>
      <c r="L612" s="429"/>
      <c r="M612" s="425"/>
      <c r="N612" s="321" t="s">
        <v>1799</v>
      </c>
      <c r="O612" s="332" t="s">
        <v>1800</v>
      </c>
      <c r="P612" s="336">
        <v>0</v>
      </c>
      <c r="Q612" s="323" t="s">
        <v>153</v>
      </c>
      <c r="R612" s="324"/>
      <c r="S612" s="442"/>
      <c r="T612" s="156"/>
    </row>
    <row r="613" spans="2:20">
      <c r="B613" s="20"/>
      <c r="C613" s="280">
        <f t="shared" si="11"/>
        <v>597</v>
      </c>
      <c r="D613" s="157"/>
      <c r="E613" s="320" t="s">
        <v>1801</v>
      </c>
      <c r="F613" s="429"/>
      <c r="G613" s="429"/>
      <c r="H613" s="429"/>
      <c r="I613" s="429"/>
      <c r="J613" s="429"/>
      <c r="K613" s="429"/>
      <c r="L613" s="429"/>
      <c r="M613" s="425"/>
      <c r="N613" s="321" t="s">
        <v>1802</v>
      </c>
      <c r="O613" s="332" t="s">
        <v>1872</v>
      </c>
      <c r="P613" s="333" t="s">
        <v>1785</v>
      </c>
      <c r="Q613" s="323" t="s">
        <v>153</v>
      </c>
      <c r="R613" s="324"/>
      <c r="S613" s="442"/>
      <c r="T613" s="156"/>
    </row>
    <row r="614" spans="2:20" ht="27">
      <c r="B614" s="20"/>
      <c r="C614" s="280">
        <f t="shared" si="11"/>
        <v>598</v>
      </c>
      <c r="D614" s="157"/>
      <c r="E614" s="320" t="s">
        <v>1804</v>
      </c>
      <c r="F614" s="429"/>
      <c r="G614" s="429"/>
      <c r="H614" s="429"/>
      <c r="I614" s="429"/>
      <c r="J614" s="429"/>
      <c r="K614" s="429"/>
      <c r="L614" s="429"/>
      <c r="M614" s="425"/>
      <c r="N614" s="321" t="s">
        <v>1805</v>
      </c>
      <c r="O614" s="332" t="s">
        <v>1872</v>
      </c>
      <c r="P614" s="333" t="s">
        <v>1785</v>
      </c>
      <c r="Q614" s="323" t="s">
        <v>153</v>
      </c>
      <c r="R614" s="324"/>
      <c r="S614" s="442"/>
      <c r="T614" s="156"/>
    </row>
    <row r="615" spans="2:20" ht="40.5">
      <c r="B615" s="20"/>
      <c r="C615" s="280">
        <f t="shared" si="11"/>
        <v>599</v>
      </c>
      <c r="D615" s="157"/>
      <c r="E615" s="320" t="s">
        <v>1804</v>
      </c>
      <c r="F615" s="429"/>
      <c r="G615" s="429"/>
      <c r="H615" s="429"/>
      <c r="I615" s="429"/>
      <c r="J615" s="429"/>
      <c r="K615" s="429"/>
      <c r="L615" s="429"/>
      <c r="M615" s="425"/>
      <c r="N615" s="321" t="s">
        <v>1806</v>
      </c>
      <c r="O615" s="332" t="s">
        <v>1807</v>
      </c>
      <c r="P615" s="336">
        <v>0</v>
      </c>
      <c r="Q615" s="323" t="s">
        <v>153</v>
      </c>
      <c r="R615" s="324"/>
      <c r="S615" s="442"/>
      <c r="T615" s="156"/>
    </row>
    <row r="616" spans="2:20">
      <c r="B616" s="20"/>
      <c r="C616" s="280">
        <f t="shared" ref="C616:C679" si="12">ROW()-16</f>
        <v>600</v>
      </c>
      <c r="D616" s="158"/>
      <c r="E616" s="320" t="s">
        <v>1808</v>
      </c>
      <c r="F616" s="429"/>
      <c r="G616" s="429"/>
      <c r="H616" s="429"/>
      <c r="I616" s="429"/>
      <c r="J616" s="429"/>
      <c r="K616" s="429"/>
      <c r="L616" s="429"/>
      <c r="M616" s="425"/>
      <c r="N616" s="321" t="s">
        <v>1809</v>
      </c>
      <c r="O616" s="332" t="s">
        <v>1810</v>
      </c>
      <c r="P616" s="333" t="s">
        <v>1785</v>
      </c>
      <c r="Q616" s="323" t="s">
        <v>153</v>
      </c>
      <c r="R616" s="324"/>
      <c r="S616" s="442"/>
      <c r="T616" s="156"/>
    </row>
    <row r="617" spans="2:20">
      <c r="B617" s="20"/>
      <c r="C617" s="280">
        <f t="shared" si="12"/>
        <v>601</v>
      </c>
      <c r="D617" s="610" t="str">
        <f ca="1">"追加ユーザ情報("&amp;COUNTA(D$16:INDEX(D:D,ROW()-1))+1&amp;")"</f>
        <v>追加ユーザ情報(41)</v>
      </c>
      <c r="E617" s="611"/>
      <c r="F617" s="611"/>
      <c r="G617" s="611"/>
      <c r="H617" s="611"/>
      <c r="I617" s="611"/>
      <c r="J617" s="611"/>
      <c r="K617" s="611"/>
      <c r="L617" s="611"/>
      <c r="M617" s="612"/>
      <c r="N617" s="267" t="str">
        <f ca="1">"《繰り返し項目》("&amp;COUNTA(D$16:INDEX(D:D,ROW()-1))+1&amp;")"</f>
        <v>《繰り返し項目》(41)</v>
      </c>
      <c r="O617" s="289"/>
      <c r="P617" s="317" t="s">
        <v>153</v>
      </c>
      <c r="Q617" s="317" t="s">
        <v>153</v>
      </c>
      <c r="R617" s="318"/>
      <c r="S617" s="319"/>
      <c r="T617" s="156"/>
    </row>
    <row r="618" spans="2:20">
      <c r="B618" s="20"/>
      <c r="C618" s="280">
        <f t="shared" si="12"/>
        <v>602</v>
      </c>
      <c r="D618" s="157"/>
      <c r="E618" s="320" t="s">
        <v>1771</v>
      </c>
      <c r="F618" s="429"/>
      <c r="G618" s="429"/>
      <c r="H618" s="429"/>
      <c r="I618" s="429"/>
      <c r="J618" s="429"/>
      <c r="K618" s="429"/>
      <c r="L618" s="429"/>
      <c r="M618" s="425"/>
      <c r="N618" s="321" t="s">
        <v>1772</v>
      </c>
      <c r="O618" s="332" t="s">
        <v>1773</v>
      </c>
      <c r="P618" s="333" t="s">
        <v>1886</v>
      </c>
      <c r="Q618" s="323" t="s">
        <v>153</v>
      </c>
      <c r="R618" s="324"/>
      <c r="S618" s="324"/>
      <c r="T618" s="156"/>
    </row>
    <row r="619" spans="2:20">
      <c r="B619" s="20"/>
      <c r="C619" s="280">
        <f t="shared" si="12"/>
        <v>603</v>
      </c>
      <c r="D619" s="157"/>
      <c r="E619" s="320" t="s">
        <v>1774</v>
      </c>
      <c r="F619" s="429"/>
      <c r="G619" s="429"/>
      <c r="H619" s="429"/>
      <c r="I619" s="429"/>
      <c r="J619" s="429"/>
      <c r="K619" s="429"/>
      <c r="L619" s="429"/>
      <c r="M619" s="425"/>
      <c r="N619" s="321" t="s">
        <v>1775</v>
      </c>
      <c r="O619" s="332" t="s">
        <v>1773</v>
      </c>
      <c r="P619" s="333" t="s">
        <v>1776</v>
      </c>
      <c r="Q619" s="323" t="s">
        <v>153</v>
      </c>
      <c r="R619" s="324"/>
      <c r="S619" s="442"/>
      <c r="T619" s="156"/>
    </row>
    <row r="620" spans="2:20">
      <c r="B620" s="20"/>
      <c r="C620" s="280">
        <f t="shared" si="12"/>
        <v>604</v>
      </c>
      <c r="D620" s="157"/>
      <c r="E620" s="320" t="s">
        <v>1777</v>
      </c>
      <c r="F620" s="429"/>
      <c r="G620" s="429"/>
      <c r="H620" s="429"/>
      <c r="I620" s="429"/>
      <c r="J620" s="429"/>
      <c r="K620" s="429"/>
      <c r="L620" s="429"/>
      <c r="M620" s="425"/>
      <c r="N620" s="321" t="s">
        <v>1778</v>
      </c>
      <c r="O620" s="332" t="s">
        <v>1773</v>
      </c>
      <c r="P620" s="333" t="s">
        <v>1874</v>
      </c>
      <c r="Q620" s="323" t="s">
        <v>153</v>
      </c>
      <c r="R620" s="324"/>
      <c r="S620" s="442"/>
      <c r="T620" s="156"/>
    </row>
    <row r="621" spans="2:20">
      <c r="B621" s="20"/>
      <c r="C621" s="280">
        <f t="shared" si="12"/>
        <v>605</v>
      </c>
      <c r="D621" s="157"/>
      <c r="E621" s="320" t="s">
        <v>1779</v>
      </c>
      <c r="F621" s="429"/>
      <c r="G621" s="429"/>
      <c r="H621" s="429"/>
      <c r="I621" s="429"/>
      <c r="J621" s="429"/>
      <c r="K621" s="429"/>
      <c r="L621" s="429"/>
      <c r="M621" s="425"/>
      <c r="N621" s="321" t="s">
        <v>1780</v>
      </c>
      <c r="O621" s="332" t="s">
        <v>1781</v>
      </c>
      <c r="P621" s="334">
        <v>717</v>
      </c>
      <c r="Q621" s="326" t="s">
        <v>153</v>
      </c>
      <c r="R621" s="324"/>
      <c r="S621" s="442"/>
      <c r="T621" s="156"/>
    </row>
    <row r="622" spans="2:20" ht="40.5">
      <c r="B622" s="20"/>
      <c r="C622" s="280">
        <f t="shared" si="12"/>
        <v>606</v>
      </c>
      <c r="D622" s="157"/>
      <c r="E622" s="327" t="s">
        <v>1782</v>
      </c>
      <c r="F622" s="429"/>
      <c r="G622" s="429"/>
      <c r="H622" s="429"/>
      <c r="I622" s="429"/>
      <c r="J622" s="429"/>
      <c r="K622" s="429"/>
      <c r="L622" s="429"/>
      <c r="M622" s="425"/>
      <c r="N622" s="321" t="s">
        <v>1783</v>
      </c>
      <c r="O622" s="335" t="s">
        <v>1784</v>
      </c>
      <c r="P622" s="334" t="s">
        <v>1785</v>
      </c>
      <c r="Q622" s="326" t="s">
        <v>153</v>
      </c>
      <c r="R622" s="324"/>
      <c r="S622" s="442"/>
      <c r="T622" s="156"/>
    </row>
    <row r="623" spans="2:20">
      <c r="B623" s="20"/>
      <c r="C623" s="280">
        <f t="shared" si="12"/>
        <v>607</v>
      </c>
      <c r="D623" s="157"/>
      <c r="E623" s="320" t="s">
        <v>1786</v>
      </c>
      <c r="F623" s="429"/>
      <c r="G623" s="429"/>
      <c r="H623" s="429"/>
      <c r="I623" s="429"/>
      <c r="J623" s="429"/>
      <c r="K623" s="429"/>
      <c r="L623" s="429"/>
      <c r="M623" s="425"/>
      <c r="N623" s="321" t="s">
        <v>1787</v>
      </c>
      <c r="O623" s="332" t="s">
        <v>1788</v>
      </c>
      <c r="P623" s="334">
        <v>701</v>
      </c>
      <c r="Q623" s="323" t="s">
        <v>153</v>
      </c>
      <c r="R623" s="324"/>
      <c r="S623" s="442"/>
      <c r="T623" s="156"/>
    </row>
    <row r="624" spans="2:20" ht="27">
      <c r="B624" s="20"/>
      <c r="C624" s="280">
        <f t="shared" si="12"/>
        <v>608</v>
      </c>
      <c r="D624" s="157"/>
      <c r="E624" s="320" t="s">
        <v>1789</v>
      </c>
      <c r="F624" s="429"/>
      <c r="G624" s="429"/>
      <c r="H624" s="429"/>
      <c r="I624" s="429"/>
      <c r="J624" s="429"/>
      <c r="K624" s="429"/>
      <c r="L624" s="429"/>
      <c r="M624" s="425"/>
      <c r="N624" s="321" t="s">
        <v>1790</v>
      </c>
      <c r="O624" s="332" t="s">
        <v>1791</v>
      </c>
      <c r="P624" s="315" t="s">
        <v>1865</v>
      </c>
      <c r="Q624" s="323" t="s">
        <v>153</v>
      </c>
      <c r="R624" s="324"/>
      <c r="S624" s="442"/>
      <c r="T624" s="156"/>
    </row>
    <row r="625" spans="2:20">
      <c r="B625" s="20"/>
      <c r="C625" s="280">
        <f t="shared" si="12"/>
        <v>609</v>
      </c>
      <c r="D625" s="157"/>
      <c r="E625" s="320" t="s">
        <v>1792</v>
      </c>
      <c r="F625" s="429"/>
      <c r="G625" s="429"/>
      <c r="H625" s="429"/>
      <c r="I625" s="429"/>
      <c r="J625" s="429"/>
      <c r="K625" s="429"/>
      <c r="L625" s="429"/>
      <c r="M625" s="425"/>
      <c r="N625" s="321" t="s">
        <v>1793</v>
      </c>
      <c r="O625" s="332" t="s">
        <v>1773</v>
      </c>
      <c r="P625" s="333" t="s">
        <v>1887</v>
      </c>
      <c r="Q625" s="323" t="s">
        <v>153</v>
      </c>
      <c r="R625" s="324"/>
      <c r="S625" s="442"/>
      <c r="T625" s="156"/>
    </row>
    <row r="626" spans="2:20">
      <c r="B626" s="20"/>
      <c r="C626" s="280">
        <f t="shared" si="12"/>
        <v>610</v>
      </c>
      <c r="D626" s="157"/>
      <c r="E626" s="320" t="s">
        <v>1795</v>
      </c>
      <c r="F626" s="429"/>
      <c r="G626" s="429"/>
      <c r="H626" s="429"/>
      <c r="I626" s="429"/>
      <c r="J626" s="429"/>
      <c r="K626" s="429"/>
      <c r="L626" s="429"/>
      <c r="M626" s="425"/>
      <c r="N626" s="321" t="s">
        <v>1796</v>
      </c>
      <c r="O626" s="332" t="s">
        <v>1773</v>
      </c>
      <c r="P626" s="333" t="s">
        <v>1797</v>
      </c>
      <c r="Q626" s="323" t="s">
        <v>153</v>
      </c>
      <c r="R626" s="324"/>
      <c r="S626" s="442"/>
      <c r="T626" s="156"/>
    </row>
    <row r="627" spans="2:20" ht="27">
      <c r="B627" s="20"/>
      <c r="C627" s="280">
        <f t="shared" si="12"/>
        <v>611</v>
      </c>
      <c r="D627" s="157"/>
      <c r="E627" s="320" t="s">
        <v>1798</v>
      </c>
      <c r="F627" s="429"/>
      <c r="G627" s="429"/>
      <c r="H627" s="429"/>
      <c r="I627" s="429"/>
      <c r="J627" s="429"/>
      <c r="K627" s="429"/>
      <c r="L627" s="429"/>
      <c r="M627" s="425"/>
      <c r="N627" s="321" t="s">
        <v>1799</v>
      </c>
      <c r="O627" s="332" t="s">
        <v>1800</v>
      </c>
      <c r="P627" s="336">
        <v>0</v>
      </c>
      <c r="Q627" s="323" t="s">
        <v>153</v>
      </c>
      <c r="R627" s="324"/>
      <c r="S627" s="442"/>
      <c r="T627" s="156"/>
    </row>
    <row r="628" spans="2:20">
      <c r="B628" s="20"/>
      <c r="C628" s="280">
        <f t="shared" si="12"/>
        <v>612</v>
      </c>
      <c r="D628" s="157"/>
      <c r="E628" s="320" t="s">
        <v>1801</v>
      </c>
      <c r="F628" s="429"/>
      <c r="G628" s="429"/>
      <c r="H628" s="429"/>
      <c r="I628" s="429"/>
      <c r="J628" s="429"/>
      <c r="K628" s="429"/>
      <c r="L628" s="429"/>
      <c r="M628" s="425"/>
      <c r="N628" s="321" t="s">
        <v>1802</v>
      </c>
      <c r="O628" s="332" t="s">
        <v>1872</v>
      </c>
      <c r="P628" s="333" t="s">
        <v>1785</v>
      </c>
      <c r="Q628" s="323" t="s">
        <v>153</v>
      </c>
      <c r="R628" s="324"/>
      <c r="S628" s="442"/>
      <c r="T628" s="156"/>
    </row>
    <row r="629" spans="2:20" ht="27">
      <c r="B629" s="20"/>
      <c r="C629" s="280">
        <f t="shared" si="12"/>
        <v>613</v>
      </c>
      <c r="D629" s="157"/>
      <c r="E629" s="320" t="s">
        <v>1804</v>
      </c>
      <c r="F629" s="429"/>
      <c r="G629" s="429"/>
      <c r="H629" s="429"/>
      <c r="I629" s="429"/>
      <c r="J629" s="429"/>
      <c r="K629" s="429"/>
      <c r="L629" s="429"/>
      <c r="M629" s="425"/>
      <c r="N629" s="321" t="s">
        <v>1805</v>
      </c>
      <c r="O629" s="332" t="s">
        <v>1872</v>
      </c>
      <c r="P629" s="333" t="s">
        <v>1785</v>
      </c>
      <c r="Q629" s="323" t="s">
        <v>153</v>
      </c>
      <c r="R629" s="324"/>
      <c r="S629" s="442"/>
      <c r="T629" s="156"/>
    </row>
    <row r="630" spans="2:20" ht="40.5">
      <c r="B630" s="20"/>
      <c r="C630" s="280">
        <f t="shared" si="12"/>
        <v>614</v>
      </c>
      <c r="D630" s="157"/>
      <c r="E630" s="320" t="s">
        <v>1804</v>
      </c>
      <c r="F630" s="429"/>
      <c r="G630" s="429"/>
      <c r="H630" s="429"/>
      <c r="I630" s="429"/>
      <c r="J630" s="429"/>
      <c r="K630" s="429"/>
      <c r="L630" s="429"/>
      <c r="M630" s="425"/>
      <c r="N630" s="321" t="s">
        <v>1806</v>
      </c>
      <c r="O630" s="332" t="s">
        <v>1807</v>
      </c>
      <c r="P630" s="336">
        <v>0</v>
      </c>
      <c r="Q630" s="323" t="s">
        <v>153</v>
      </c>
      <c r="R630" s="324"/>
      <c r="S630" s="442"/>
      <c r="T630" s="156"/>
    </row>
    <row r="631" spans="2:20">
      <c r="B631" s="20"/>
      <c r="C631" s="280">
        <f t="shared" si="12"/>
        <v>615</v>
      </c>
      <c r="D631" s="158"/>
      <c r="E631" s="320" t="s">
        <v>1808</v>
      </c>
      <c r="F631" s="429"/>
      <c r="G631" s="429"/>
      <c r="H631" s="429"/>
      <c r="I631" s="429"/>
      <c r="J631" s="429"/>
      <c r="K631" s="429"/>
      <c r="L631" s="429"/>
      <c r="M631" s="425"/>
      <c r="N631" s="321" t="s">
        <v>1809</v>
      </c>
      <c r="O631" s="332" t="s">
        <v>1810</v>
      </c>
      <c r="P631" s="333" t="s">
        <v>1785</v>
      </c>
      <c r="Q631" s="323" t="s">
        <v>153</v>
      </c>
      <c r="R631" s="324"/>
      <c r="S631" s="442"/>
      <c r="T631" s="156"/>
    </row>
    <row r="632" spans="2:20">
      <c r="B632" s="20"/>
      <c r="C632" s="280">
        <f t="shared" si="12"/>
        <v>616</v>
      </c>
      <c r="D632" s="610" t="str">
        <f ca="1">"追加ユーザ情報("&amp;COUNTA(D$16:INDEX(D:D,ROW()-1))+1&amp;")"</f>
        <v>追加ユーザ情報(42)</v>
      </c>
      <c r="E632" s="611"/>
      <c r="F632" s="611"/>
      <c r="G632" s="611"/>
      <c r="H632" s="611"/>
      <c r="I632" s="611"/>
      <c r="J632" s="611"/>
      <c r="K632" s="611"/>
      <c r="L632" s="611"/>
      <c r="M632" s="612"/>
      <c r="N632" s="267" t="str">
        <f ca="1">"《繰り返し項目》("&amp;COUNTA(D$16:INDEX(D:D,ROW()-1))+1&amp;")"</f>
        <v>《繰り返し項目》(42)</v>
      </c>
      <c r="O632" s="289"/>
      <c r="P632" s="317" t="s">
        <v>153</v>
      </c>
      <c r="Q632" s="317" t="s">
        <v>153</v>
      </c>
      <c r="R632" s="318"/>
      <c r="S632" s="319"/>
      <c r="T632" s="156"/>
    </row>
    <row r="633" spans="2:20">
      <c r="B633" s="20"/>
      <c r="C633" s="280">
        <f t="shared" si="12"/>
        <v>617</v>
      </c>
      <c r="D633" s="157"/>
      <c r="E633" s="320" t="s">
        <v>1771</v>
      </c>
      <c r="F633" s="429"/>
      <c r="G633" s="429"/>
      <c r="H633" s="429"/>
      <c r="I633" s="429"/>
      <c r="J633" s="429"/>
      <c r="K633" s="429"/>
      <c r="L633" s="429"/>
      <c r="M633" s="425"/>
      <c r="N633" s="321" t="s">
        <v>1772</v>
      </c>
      <c r="O633" s="332" t="s">
        <v>1773</v>
      </c>
      <c r="P633" s="333" t="s">
        <v>1888</v>
      </c>
      <c r="Q633" s="323" t="s">
        <v>153</v>
      </c>
      <c r="R633" s="324"/>
      <c r="S633" s="324"/>
      <c r="T633" s="156"/>
    </row>
    <row r="634" spans="2:20">
      <c r="B634" s="20"/>
      <c r="C634" s="280">
        <f t="shared" si="12"/>
        <v>618</v>
      </c>
      <c r="D634" s="157"/>
      <c r="E634" s="320" t="s">
        <v>1774</v>
      </c>
      <c r="F634" s="429"/>
      <c r="G634" s="429"/>
      <c r="H634" s="429"/>
      <c r="I634" s="429"/>
      <c r="J634" s="429"/>
      <c r="K634" s="429"/>
      <c r="L634" s="429"/>
      <c r="M634" s="425"/>
      <c r="N634" s="321" t="s">
        <v>1775</v>
      </c>
      <c r="O634" s="332" t="s">
        <v>1773</v>
      </c>
      <c r="P634" s="333" t="s">
        <v>1776</v>
      </c>
      <c r="Q634" s="323" t="s">
        <v>153</v>
      </c>
      <c r="R634" s="324"/>
      <c r="S634" s="442"/>
      <c r="T634" s="156"/>
    </row>
    <row r="635" spans="2:20">
      <c r="B635" s="20"/>
      <c r="C635" s="280">
        <f t="shared" si="12"/>
        <v>619</v>
      </c>
      <c r="D635" s="157"/>
      <c r="E635" s="320" t="s">
        <v>1777</v>
      </c>
      <c r="F635" s="429"/>
      <c r="G635" s="429"/>
      <c r="H635" s="429"/>
      <c r="I635" s="429"/>
      <c r="J635" s="429"/>
      <c r="K635" s="429"/>
      <c r="L635" s="429"/>
      <c r="M635" s="425"/>
      <c r="N635" s="321" t="s">
        <v>1778</v>
      </c>
      <c r="O635" s="332" t="s">
        <v>1773</v>
      </c>
      <c r="P635" s="333" t="s">
        <v>1874</v>
      </c>
      <c r="Q635" s="323" t="s">
        <v>153</v>
      </c>
      <c r="R635" s="324"/>
      <c r="S635" s="442"/>
      <c r="T635" s="156"/>
    </row>
    <row r="636" spans="2:20">
      <c r="B636" s="20"/>
      <c r="C636" s="280">
        <f t="shared" si="12"/>
        <v>620</v>
      </c>
      <c r="D636" s="157"/>
      <c r="E636" s="320" t="s">
        <v>1779</v>
      </c>
      <c r="F636" s="429"/>
      <c r="G636" s="429"/>
      <c r="H636" s="429"/>
      <c r="I636" s="429"/>
      <c r="J636" s="429"/>
      <c r="K636" s="429"/>
      <c r="L636" s="429"/>
      <c r="M636" s="425"/>
      <c r="N636" s="321" t="s">
        <v>1780</v>
      </c>
      <c r="O636" s="332" t="s">
        <v>1781</v>
      </c>
      <c r="P636" s="334">
        <v>718</v>
      </c>
      <c r="Q636" s="326" t="s">
        <v>153</v>
      </c>
      <c r="R636" s="324"/>
      <c r="S636" s="442"/>
      <c r="T636" s="156"/>
    </row>
    <row r="637" spans="2:20" ht="40.5">
      <c r="B637" s="20"/>
      <c r="C637" s="280">
        <f t="shared" si="12"/>
        <v>621</v>
      </c>
      <c r="D637" s="157"/>
      <c r="E637" s="327" t="s">
        <v>1782</v>
      </c>
      <c r="F637" s="429"/>
      <c r="G637" s="429"/>
      <c r="H637" s="429"/>
      <c r="I637" s="429"/>
      <c r="J637" s="429"/>
      <c r="K637" s="429"/>
      <c r="L637" s="429"/>
      <c r="M637" s="425"/>
      <c r="N637" s="321" t="s">
        <v>1783</v>
      </c>
      <c r="O637" s="335" t="s">
        <v>1784</v>
      </c>
      <c r="P637" s="334" t="s">
        <v>1785</v>
      </c>
      <c r="Q637" s="326" t="s">
        <v>153</v>
      </c>
      <c r="R637" s="324"/>
      <c r="S637" s="442"/>
      <c r="T637" s="156"/>
    </row>
    <row r="638" spans="2:20">
      <c r="B638" s="20"/>
      <c r="C638" s="280">
        <f t="shared" si="12"/>
        <v>622</v>
      </c>
      <c r="D638" s="157"/>
      <c r="E638" s="320" t="s">
        <v>1786</v>
      </c>
      <c r="F638" s="429"/>
      <c r="G638" s="429"/>
      <c r="H638" s="429"/>
      <c r="I638" s="429"/>
      <c r="J638" s="429"/>
      <c r="K638" s="429"/>
      <c r="L638" s="429"/>
      <c r="M638" s="425"/>
      <c r="N638" s="321" t="s">
        <v>1787</v>
      </c>
      <c r="O638" s="332" t="s">
        <v>1788</v>
      </c>
      <c r="P638" s="334">
        <v>701</v>
      </c>
      <c r="Q638" s="323" t="s">
        <v>153</v>
      </c>
      <c r="R638" s="324"/>
      <c r="S638" s="442"/>
      <c r="T638" s="156"/>
    </row>
    <row r="639" spans="2:20" ht="27">
      <c r="B639" s="20"/>
      <c r="C639" s="280">
        <f t="shared" si="12"/>
        <v>623</v>
      </c>
      <c r="D639" s="157"/>
      <c r="E639" s="320" t="s">
        <v>1789</v>
      </c>
      <c r="F639" s="429"/>
      <c r="G639" s="429"/>
      <c r="H639" s="429"/>
      <c r="I639" s="429"/>
      <c r="J639" s="429"/>
      <c r="K639" s="429"/>
      <c r="L639" s="429"/>
      <c r="M639" s="425"/>
      <c r="N639" s="321" t="s">
        <v>1790</v>
      </c>
      <c r="O639" s="332" t="s">
        <v>1791</v>
      </c>
      <c r="P639" s="315" t="s">
        <v>1865</v>
      </c>
      <c r="Q639" s="323" t="s">
        <v>153</v>
      </c>
      <c r="R639" s="324"/>
      <c r="S639" s="442"/>
      <c r="T639" s="156"/>
    </row>
    <row r="640" spans="2:20">
      <c r="B640" s="20"/>
      <c r="C640" s="280">
        <f t="shared" si="12"/>
        <v>624</v>
      </c>
      <c r="D640" s="157"/>
      <c r="E640" s="320" t="s">
        <v>1792</v>
      </c>
      <c r="F640" s="429"/>
      <c r="G640" s="429"/>
      <c r="H640" s="429"/>
      <c r="I640" s="429"/>
      <c r="J640" s="429"/>
      <c r="K640" s="429"/>
      <c r="L640" s="429"/>
      <c r="M640" s="425"/>
      <c r="N640" s="321" t="s">
        <v>1793</v>
      </c>
      <c r="O640" s="332" t="s">
        <v>1773</v>
      </c>
      <c r="P640" s="333" t="s">
        <v>1889</v>
      </c>
      <c r="Q640" s="323" t="s">
        <v>153</v>
      </c>
      <c r="R640" s="324"/>
      <c r="S640" s="442"/>
      <c r="T640" s="156"/>
    </row>
    <row r="641" spans="2:20">
      <c r="B641" s="20"/>
      <c r="C641" s="280">
        <f t="shared" si="12"/>
        <v>625</v>
      </c>
      <c r="D641" s="157"/>
      <c r="E641" s="320" t="s">
        <v>1795</v>
      </c>
      <c r="F641" s="429"/>
      <c r="G641" s="429"/>
      <c r="H641" s="429"/>
      <c r="I641" s="429"/>
      <c r="J641" s="429"/>
      <c r="K641" s="429"/>
      <c r="L641" s="429"/>
      <c r="M641" s="425"/>
      <c r="N641" s="321" t="s">
        <v>1796</v>
      </c>
      <c r="O641" s="332" t="s">
        <v>1773</v>
      </c>
      <c r="P641" s="333" t="s">
        <v>1797</v>
      </c>
      <c r="Q641" s="323" t="s">
        <v>153</v>
      </c>
      <c r="R641" s="324"/>
      <c r="S641" s="442"/>
      <c r="T641" s="156"/>
    </row>
    <row r="642" spans="2:20" ht="27">
      <c r="B642" s="20"/>
      <c r="C642" s="280">
        <f t="shared" si="12"/>
        <v>626</v>
      </c>
      <c r="D642" s="157"/>
      <c r="E642" s="320" t="s">
        <v>1798</v>
      </c>
      <c r="F642" s="429"/>
      <c r="G642" s="429"/>
      <c r="H642" s="429"/>
      <c r="I642" s="429"/>
      <c r="J642" s="429"/>
      <c r="K642" s="429"/>
      <c r="L642" s="429"/>
      <c r="M642" s="425"/>
      <c r="N642" s="321" t="s">
        <v>1799</v>
      </c>
      <c r="O642" s="332" t="s">
        <v>1800</v>
      </c>
      <c r="P642" s="336">
        <v>0</v>
      </c>
      <c r="Q642" s="323" t="s">
        <v>153</v>
      </c>
      <c r="R642" s="324"/>
      <c r="S642" s="442"/>
      <c r="T642" s="156"/>
    </row>
    <row r="643" spans="2:20">
      <c r="B643" s="20"/>
      <c r="C643" s="280">
        <f t="shared" si="12"/>
        <v>627</v>
      </c>
      <c r="D643" s="157"/>
      <c r="E643" s="320" t="s">
        <v>1801</v>
      </c>
      <c r="F643" s="429"/>
      <c r="G643" s="429"/>
      <c r="H643" s="429"/>
      <c r="I643" s="429"/>
      <c r="J643" s="429"/>
      <c r="K643" s="429"/>
      <c r="L643" s="429"/>
      <c r="M643" s="425"/>
      <c r="N643" s="321" t="s">
        <v>1802</v>
      </c>
      <c r="O643" s="332" t="s">
        <v>1872</v>
      </c>
      <c r="P643" s="333" t="s">
        <v>1785</v>
      </c>
      <c r="Q643" s="323" t="s">
        <v>153</v>
      </c>
      <c r="R643" s="324"/>
      <c r="S643" s="442"/>
      <c r="T643" s="156"/>
    </row>
    <row r="644" spans="2:20" ht="27">
      <c r="B644" s="20"/>
      <c r="C644" s="280">
        <f t="shared" si="12"/>
        <v>628</v>
      </c>
      <c r="D644" s="157"/>
      <c r="E644" s="320" t="s">
        <v>1804</v>
      </c>
      <c r="F644" s="429"/>
      <c r="G644" s="429"/>
      <c r="H644" s="429"/>
      <c r="I644" s="429"/>
      <c r="J644" s="429"/>
      <c r="K644" s="429"/>
      <c r="L644" s="429"/>
      <c r="M644" s="425"/>
      <c r="N644" s="321" t="s">
        <v>1805</v>
      </c>
      <c r="O644" s="332" t="s">
        <v>1872</v>
      </c>
      <c r="P644" s="333" t="s">
        <v>1785</v>
      </c>
      <c r="Q644" s="323" t="s">
        <v>153</v>
      </c>
      <c r="R644" s="324"/>
      <c r="S644" s="442"/>
      <c r="T644" s="156"/>
    </row>
    <row r="645" spans="2:20" ht="40.5">
      <c r="B645" s="20"/>
      <c r="C645" s="280">
        <f t="shared" si="12"/>
        <v>629</v>
      </c>
      <c r="D645" s="157"/>
      <c r="E645" s="320" t="s">
        <v>1804</v>
      </c>
      <c r="F645" s="429"/>
      <c r="G645" s="429"/>
      <c r="H645" s="429"/>
      <c r="I645" s="429"/>
      <c r="J645" s="429"/>
      <c r="K645" s="429"/>
      <c r="L645" s="429"/>
      <c r="M645" s="425"/>
      <c r="N645" s="321" t="s">
        <v>1806</v>
      </c>
      <c r="O645" s="332" t="s">
        <v>1807</v>
      </c>
      <c r="P645" s="336">
        <v>0</v>
      </c>
      <c r="Q645" s="323" t="s">
        <v>153</v>
      </c>
      <c r="R645" s="324"/>
      <c r="S645" s="442"/>
      <c r="T645" s="156"/>
    </row>
    <row r="646" spans="2:20">
      <c r="B646" s="20"/>
      <c r="C646" s="280">
        <f t="shared" si="12"/>
        <v>630</v>
      </c>
      <c r="D646" s="158"/>
      <c r="E646" s="320" t="s">
        <v>1808</v>
      </c>
      <c r="F646" s="429"/>
      <c r="G646" s="429"/>
      <c r="H646" s="429"/>
      <c r="I646" s="429"/>
      <c r="J646" s="429"/>
      <c r="K646" s="429"/>
      <c r="L646" s="429"/>
      <c r="M646" s="425"/>
      <c r="N646" s="321" t="s">
        <v>1809</v>
      </c>
      <c r="O646" s="332" t="s">
        <v>1810</v>
      </c>
      <c r="P646" s="333" t="s">
        <v>1785</v>
      </c>
      <c r="Q646" s="323" t="s">
        <v>153</v>
      </c>
      <c r="R646" s="324"/>
      <c r="S646" s="442"/>
      <c r="T646" s="156"/>
    </row>
    <row r="647" spans="2:20">
      <c r="B647" s="20"/>
      <c r="C647" s="280">
        <f t="shared" si="12"/>
        <v>631</v>
      </c>
      <c r="D647" s="610" t="str">
        <f ca="1">"追加ユーザ情報("&amp;COUNTA(D$16:INDEX(D:D,ROW()-1))+1&amp;")"</f>
        <v>追加ユーザ情報(43)</v>
      </c>
      <c r="E647" s="611"/>
      <c r="F647" s="611"/>
      <c r="G647" s="611"/>
      <c r="H647" s="611"/>
      <c r="I647" s="611"/>
      <c r="J647" s="611"/>
      <c r="K647" s="611"/>
      <c r="L647" s="611"/>
      <c r="M647" s="612"/>
      <c r="N647" s="267" t="str">
        <f ca="1">"《繰り返し項目》("&amp;COUNTA(D$16:INDEX(D:D,ROW()-1))+1&amp;")"</f>
        <v>《繰り返し項目》(43)</v>
      </c>
      <c r="O647" s="289"/>
      <c r="P647" s="317" t="s">
        <v>153</v>
      </c>
      <c r="Q647" s="317" t="s">
        <v>153</v>
      </c>
      <c r="R647" s="318"/>
      <c r="S647" s="319"/>
      <c r="T647" s="156"/>
    </row>
    <row r="648" spans="2:20">
      <c r="B648" s="20"/>
      <c r="C648" s="280">
        <f t="shared" si="12"/>
        <v>632</v>
      </c>
      <c r="D648" s="157"/>
      <c r="E648" s="320" t="s">
        <v>1771</v>
      </c>
      <c r="F648" s="429"/>
      <c r="G648" s="429"/>
      <c r="H648" s="429"/>
      <c r="I648" s="429"/>
      <c r="J648" s="429"/>
      <c r="K648" s="429"/>
      <c r="L648" s="429"/>
      <c r="M648" s="425"/>
      <c r="N648" s="321" t="s">
        <v>1772</v>
      </c>
      <c r="O648" s="332" t="s">
        <v>1773</v>
      </c>
      <c r="P648" s="333" t="s">
        <v>1890</v>
      </c>
      <c r="Q648" s="323" t="s">
        <v>153</v>
      </c>
      <c r="R648" s="324"/>
      <c r="S648" s="324"/>
      <c r="T648" s="156"/>
    </row>
    <row r="649" spans="2:20">
      <c r="B649" s="20"/>
      <c r="C649" s="280">
        <f t="shared" si="12"/>
        <v>633</v>
      </c>
      <c r="D649" s="157"/>
      <c r="E649" s="320" t="s">
        <v>1774</v>
      </c>
      <c r="F649" s="429"/>
      <c r="G649" s="429"/>
      <c r="H649" s="429"/>
      <c r="I649" s="429"/>
      <c r="J649" s="429"/>
      <c r="K649" s="429"/>
      <c r="L649" s="429"/>
      <c r="M649" s="425"/>
      <c r="N649" s="321" t="s">
        <v>1775</v>
      </c>
      <c r="O649" s="332" t="s">
        <v>1773</v>
      </c>
      <c r="P649" s="333" t="s">
        <v>1776</v>
      </c>
      <c r="Q649" s="323" t="s">
        <v>153</v>
      </c>
      <c r="R649" s="324"/>
      <c r="S649" s="442"/>
      <c r="T649" s="156"/>
    </row>
    <row r="650" spans="2:20">
      <c r="B650" s="20"/>
      <c r="C650" s="280">
        <f t="shared" si="12"/>
        <v>634</v>
      </c>
      <c r="D650" s="157"/>
      <c r="E650" s="320" t="s">
        <v>1777</v>
      </c>
      <c r="F650" s="429"/>
      <c r="G650" s="429"/>
      <c r="H650" s="429"/>
      <c r="I650" s="429"/>
      <c r="J650" s="429"/>
      <c r="K650" s="429"/>
      <c r="L650" s="429"/>
      <c r="M650" s="425"/>
      <c r="N650" s="321" t="s">
        <v>1778</v>
      </c>
      <c r="O650" s="332" t="s">
        <v>1773</v>
      </c>
      <c r="P650" s="333" t="s">
        <v>1874</v>
      </c>
      <c r="Q650" s="323" t="s">
        <v>153</v>
      </c>
      <c r="R650" s="324"/>
      <c r="S650" s="442"/>
      <c r="T650" s="156"/>
    </row>
    <row r="651" spans="2:20">
      <c r="B651" s="20"/>
      <c r="C651" s="280">
        <f t="shared" si="12"/>
        <v>635</v>
      </c>
      <c r="D651" s="157"/>
      <c r="E651" s="320" t="s">
        <v>1779</v>
      </c>
      <c r="F651" s="429"/>
      <c r="G651" s="429"/>
      <c r="H651" s="429"/>
      <c r="I651" s="429"/>
      <c r="J651" s="429"/>
      <c r="K651" s="429"/>
      <c r="L651" s="429"/>
      <c r="M651" s="425"/>
      <c r="N651" s="321" t="s">
        <v>1780</v>
      </c>
      <c r="O651" s="332" t="s">
        <v>1781</v>
      </c>
      <c r="P651" s="334">
        <v>719</v>
      </c>
      <c r="Q651" s="326" t="s">
        <v>153</v>
      </c>
      <c r="R651" s="324"/>
      <c r="S651" s="442"/>
      <c r="T651" s="156"/>
    </row>
    <row r="652" spans="2:20" ht="40.5">
      <c r="B652" s="20"/>
      <c r="C652" s="280">
        <f t="shared" si="12"/>
        <v>636</v>
      </c>
      <c r="D652" s="157"/>
      <c r="E652" s="327" t="s">
        <v>1782</v>
      </c>
      <c r="F652" s="429"/>
      <c r="G652" s="429"/>
      <c r="H652" s="429"/>
      <c r="I652" s="429"/>
      <c r="J652" s="429"/>
      <c r="K652" s="429"/>
      <c r="L652" s="429"/>
      <c r="M652" s="425"/>
      <c r="N652" s="321" t="s">
        <v>1783</v>
      </c>
      <c r="O652" s="335" t="s">
        <v>1784</v>
      </c>
      <c r="P652" s="334" t="s">
        <v>1785</v>
      </c>
      <c r="Q652" s="326" t="s">
        <v>153</v>
      </c>
      <c r="R652" s="324"/>
      <c r="S652" s="442"/>
      <c r="T652" s="156"/>
    </row>
    <row r="653" spans="2:20">
      <c r="B653" s="20"/>
      <c r="C653" s="280">
        <f t="shared" si="12"/>
        <v>637</v>
      </c>
      <c r="D653" s="157"/>
      <c r="E653" s="320" t="s">
        <v>1786</v>
      </c>
      <c r="F653" s="429"/>
      <c r="G653" s="429"/>
      <c r="H653" s="429"/>
      <c r="I653" s="429"/>
      <c r="J653" s="429"/>
      <c r="K653" s="429"/>
      <c r="L653" s="429"/>
      <c r="M653" s="425"/>
      <c r="N653" s="321" t="s">
        <v>1787</v>
      </c>
      <c r="O653" s="332" t="s">
        <v>1788</v>
      </c>
      <c r="P653" s="334">
        <v>701</v>
      </c>
      <c r="Q653" s="323" t="s">
        <v>153</v>
      </c>
      <c r="R653" s="324"/>
      <c r="S653" s="442"/>
      <c r="T653" s="156"/>
    </row>
    <row r="654" spans="2:20" ht="27">
      <c r="B654" s="20"/>
      <c r="C654" s="280">
        <f t="shared" si="12"/>
        <v>638</v>
      </c>
      <c r="D654" s="157"/>
      <c r="E654" s="320" t="s">
        <v>1789</v>
      </c>
      <c r="F654" s="429"/>
      <c r="G654" s="429"/>
      <c r="H654" s="429"/>
      <c r="I654" s="429"/>
      <c r="J654" s="429"/>
      <c r="K654" s="429"/>
      <c r="L654" s="429"/>
      <c r="M654" s="425"/>
      <c r="N654" s="321" t="s">
        <v>1790</v>
      </c>
      <c r="O654" s="332" t="s">
        <v>1791</v>
      </c>
      <c r="P654" s="315" t="s">
        <v>1865</v>
      </c>
      <c r="Q654" s="323" t="s">
        <v>153</v>
      </c>
      <c r="R654" s="324"/>
      <c r="S654" s="442"/>
      <c r="T654" s="156"/>
    </row>
    <row r="655" spans="2:20">
      <c r="B655" s="20"/>
      <c r="C655" s="280">
        <f t="shared" si="12"/>
        <v>639</v>
      </c>
      <c r="D655" s="157"/>
      <c r="E655" s="320" t="s">
        <v>1792</v>
      </c>
      <c r="F655" s="429"/>
      <c r="G655" s="429"/>
      <c r="H655" s="429"/>
      <c r="I655" s="429"/>
      <c r="J655" s="429"/>
      <c r="K655" s="429"/>
      <c r="L655" s="429"/>
      <c r="M655" s="425"/>
      <c r="N655" s="321" t="s">
        <v>1793</v>
      </c>
      <c r="O655" s="332" t="s">
        <v>1773</v>
      </c>
      <c r="P655" s="333" t="s">
        <v>1891</v>
      </c>
      <c r="Q655" s="323" t="s">
        <v>153</v>
      </c>
      <c r="R655" s="324"/>
      <c r="S655" s="442"/>
      <c r="T655" s="156"/>
    </row>
    <row r="656" spans="2:20">
      <c r="B656" s="20"/>
      <c r="C656" s="280">
        <f t="shared" si="12"/>
        <v>640</v>
      </c>
      <c r="D656" s="157"/>
      <c r="E656" s="320" t="s">
        <v>1795</v>
      </c>
      <c r="F656" s="429"/>
      <c r="G656" s="429"/>
      <c r="H656" s="429"/>
      <c r="I656" s="429"/>
      <c r="J656" s="429"/>
      <c r="K656" s="429"/>
      <c r="L656" s="429"/>
      <c r="M656" s="425"/>
      <c r="N656" s="321" t="s">
        <v>1796</v>
      </c>
      <c r="O656" s="332" t="s">
        <v>1773</v>
      </c>
      <c r="P656" s="333" t="s">
        <v>1797</v>
      </c>
      <c r="Q656" s="323" t="s">
        <v>153</v>
      </c>
      <c r="R656" s="324"/>
      <c r="S656" s="442"/>
      <c r="T656" s="156"/>
    </row>
    <row r="657" spans="2:20" ht="27">
      <c r="B657" s="20"/>
      <c r="C657" s="280">
        <f t="shared" si="12"/>
        <v>641</v>
      </c>
      <c r="D657" s="157"/>
      <c r="E657" s="320" t="s">
        <v>1798</v>
      </c>
      <c r="F657" s="429"/>
      <c r="G657" s="429"/>
      <c r="H657" s="429"/>
      <c r="I657" s="429"/>
      <c r="J657" s="429"/>
      <c r="K657" s="429"/>
      <c r="L657" s="429"/>
      <c r="M657" s="425"/>
      <c r="N657" s="321" t="s">
        <v>1799</v>
      </c>
      <c r="O657" s="332" t="s">
        <v>1800</v>
      </c>
      <c r="P657" s="336">
        <v>0</v>
      </c>
      <c r="Q657" s="323" t="s">
        <v>153</v>
      </c>
      <c r="R657" s="324"/>
      <c r="S657" s="442"/>
      <c r="T657" s="156"/>
    </row>
    <row r="658" spans="2:20">
      <c r="B658" s="20"/>
      <c r="C658" s="280">
        <f t="shared" si="12"/>
        <v>642</v>
      </c>
      <c r="D658" s="157"/>
      <c r="E658" s="320" t="s">
        <v>1801</v>
      </c>
      <c r="F658" s="429"/>
      <c r="G658" s="429"/>
      <c r="H658" s="429"/>
      <c r="I658" s="429"/>
      <c r="J658" s="429"/>
      <c r="K658" s="429"/>
      <c r="L658" s="429"/>
      <c r="M658" s="425"/>
      <c r="N658" s="321" t="s">
        <v>1802</v>
      </c>
      <c r="O658" s="332" t="s">
        <v>1872</v>
      </c>
      <c r="P658" s="333" t="s">
        <v>1785</v>
      </c>
      <c r="Q658" s="323" t="s">
        <v>153</v>
      </c>
      <c r="R658" s="324"/>
      <c r="S658" s="442"/>
      <c r="T658" s="156"/>
    </row>
    <row r="659" spans="2:20" ht="27">
      <c r="B659" s="20"/>
      <c r="C659" s="280">
        <f t="shared" si="12"/>
        <v>643</v>
      </c>
      <c r="D659" s="157"/>
      <c r="E659" s="320" t="s">
        <v>1804</v>
      </c>
      <c r="F659" s="429"/>
      <c r="G659" s="429"/>
      <c r="H659" s="429"/>
      <c r="I659" s="429"/>
      <c r="J659" s="429"/>
      <c r="K659" s="429"/>
      <c r="L659" s="429"/>
      <c r="M659" s="425"/>
      <c r="N659" s="321" t="s">
        <v>1805</v>
      </c>
      <c r="O659" s="332" t="s">
        <v>1872</v>
      </c>
      <c r="P659" s="333" t="s">
        <v>1785</v>
      </c>
      <c r="Q659" s="323" t="s">
        <v>153</v>
      </c>
      <c r="R659" s="324"/>
      <c r="S659" s="442"/>
      <c r="T659" s="156"/>
    </row>
    <row r="660" spans="2:20" ht="40.5">
      <c r="B660" s="20"/>
      <c r="C660" s="280">
        <f t="shared" si="12"/>
        <v>644</v>
      </c>
      <c r="D660" s="157"/>
      <c r="E660" s="320" t="s">
        <v>1804</v>
      </c>
      <c r="F660" s="429"/>
      <c r="G660" s="429"/>
      <c r="H660" s="429"/>
      <c r="I660" s="429"/>
      <c r="J660" s="429"/>
      <c r="K660" s="429"/>
      <c r="L660" s="429"/>
      <c r="M660" s="425"/>
      <c r="N660" s="321" t="s">
        <v>1806</v>
      </c>
      <c r="O660" s="332" t="s">
        <v>1807</v>
      </c>
      <c r="P660" s="336">
        <v>0</v>
      </c>
      <c r="Q660" s="323" t="s">
        <v>153</v>
      </c>
      <c r="R660" s="324"/>
      <c r="S660" s="442"/>
      <c r="T660" s="156"/>
    </row>
    <row r="661" spans="2:20">
      <c r="B661" s="20"/>
      <c r="C661" s="280">
        <f t="shared" si="12"/>
        <v>645</v>
      </c>
      <c r="D661" s="158"/>
      <c r="E661" s="320" t="s">
        <v>1808</v>
      </c>
      <c r="F661" s="429"/>
      <c r="G661" s="429"/>
      <c r="H661" s="429"/>
      <c r="I661" s="429"/>
      <c r="J661" s="429"/>
      <c r="K661" s="429"/>
      <c r="L661" s="429"/>
      <c r="M661" s="425"/>
      <c r="N661" s="321" t="s">
        <v>1809</v>
      </c>
      <c r="O661" s="332" t="s">
        <v>1810</v>
      </c>
      <c r="P661" s="333" t="s">
        <v>1785</v>
      </c>
      <c r="Q661" s="323" t="s">
        <v>153</v>
      </c>
      <c r="R661" s="324"/>
      <c r="S661" s="442"/>
      <c r="T661" s="156"/>
    </row>
    <row r="662" spans="2:20">
      <c r="B662" s="20"/>
      <c r="C662" s="280">
        <f t="shared" si="12"/>
        <v>646</v>
      </c>
      <c r="D662" s="610" t="str">
        <f ca="1">"追加ユーザ情報("&amp;COUNTA(D$16:INDEX(D:D,ROW()-1))+1&amp;")"</f>
        <v>追加ユーザ情報(44)</v>
      </c>
      <c r="E662" s="611"/>
      <c r="F662" s="611"/>
      <c r="G662" s="611"/>
      <c r="H662" s="611"/>
      <c r="I662" s="611"/>
      <c r="J662" s="611"/>
      <c r="K662" s="611"/>
      <c r="L662" s="611"/>
      <c r="M662" s="612"/>
      <c r="N662" s="267" t="str">
        <f ca="1">"《繰り返し項目》("&amp;COUNTA(D$16:INDEX(D:D,ROW()-1))+1&amp;")"</f>
        <v>《繰り返し項目》(44)</v>
      </c>
      <c r="O662" s="289"/>
      <c r="P662" s="317" t="s">
        <v>153</v>
      </c>
      <c r="Q662" s="317" t="s">
        <v>153</v>
      </c>
      <c r="R662" s="318"/>
      <c r="S662" s="319"/>
      <c r="T662" s="156"/>
    </row>
    <row r="663" spans="2:20">
      <c r="B663" s="20"/>
      <c r="C663" s="280">
        <f t="shared" si="12"/>
        <v>647</v>
      </c>
      <c r="D663" s="157"/>
      <c r="E663" s="320" t="s">
        <v>1771</v>
      </c>
      <c r="F663" s="429"/>
      <c r="G663" s="429"/>
      <c r="H663" s="429"/>
      <c r="I663" s="429"/>
      <c r="J663" s="429"/>
      <c r="K663" s="429"/>
      <c r="L663" s="429"/>
      <c r="M663" s="425"/>
      <c r="N663" s="321" t="s">
        <v>1772</v>
      </c>
      <c r="O663" s="332" t="s">
        <v>1773</v>
      </c>
      <c r="P663" s="333" t="s">
        <v>1892</v>
      </c>
      <c r="Q663" s="323" t="s">
        <v>153</v>
      </c>
      <c r="R663" s="324"/>
      <c r="S663" s="324"/>
      <c r="T663" s="156"/>
    </row>
    <row r="664" spans="2:20">
      <c r="B664" s="20"/>
      <c r="C664" s="280">
        <f t="shared" si="12"/>
        <v>648</v>
      </c>
      <c r="D664" s="157"/>
      <c r="E664" s="320" t="s">
        <v>1774</v>
      </c>
      <c r="F664" s="429"/>
      <c r="G664" s="429"/>
      <c r="H664" s="429"/>
      <c r="I664" s="429"/>
      <c r="J664" s="429"/>
      <c r="K664" s="429"/>
      <c r="L664" s="429"/>
      <c r="M664" s="425"/>
      <c r="N664" s="321" t="s">
        <v>1775</v>
      </c>
      <c r="O664" s="332" t="s">
        <v>1773</v>
      </c>
      <c r="P664" s="333" t="s">
        <v>1776</v>
      </c>
      <c r="Q664" s="323" t="s">
        <v>153</v>
      </c>
      <c r="R664" s="324"/>
      <c r="S664" s="442"/>
      <c r="T664" s="156"/>
    </row>
    <row r="665" spans="2:20">
      <c r="B665" s="20"/>
      <c r="C665" s="280">
        <f t="shared" si="12"/>
        <v>649</v>
      </c>
      <c r="D665" s="157"/>
      <c r="E665" s="320" t="s">
        <v>1777</v>
      </c>
      <c r="F665" s="429"/>
      <c r="G665" s="429"/>
      <c r="H665" s="429"/>
      <c r="I665" s="429"/>
      <c r="J665" s="429"/>
      <c r="K665" s="429"/>
      <c r="L665" s="429"/>
      <c r="M665" s="425"/>
      <c r="N665" s="321" t="s">
        <v>1778</v>
      </c>
      <c r="O665" s="332" t="s">
        <v>1773</v>
      </c>
      <c r="P665" s="333" t="s">
        <v>1874</v>
      </c>
      <c r="Q665" s="323" t="s">
        <v>153</v>
      </c>
      <c r="R665" s="324"/>
      <c r="S665" s="442"/>
      <c r="T665" s="156"/>
    </row>
    <row r="666" spans="2:20">
      <c r="B666" s="20"/>
      <c r="C666" s="280">
        <f t="shared" si="12"/>
        <v>650</v>
      </c>
      <c r="D666" s="157"/>
      <c r="E666" s="320" t="s">
        <v>1779</v>
      </c>
      <c r="F666" s="429"/>
      <c r="G666" s="429"/>
      <c r="H666" s="429"/>
      <c r="I666" s="429"/>
      <c r="J666" s="429"/>
      <c r="K666" s="429"/>
      <c r="L666" s="429"/>
      <c r="M666" s="425"/>
      <c r="N666" s="321" t="s">
        <v>1780</v>
      </c>
      <c r="O666" s="332" t="s">
        <v>1781</v>
      </c>
      <c r="P666" s="334">
        <v>720</v>
      </c>
      <c r="Q666" s="326" t="s">
        <v>153</v>
      </c>
      <c r="R666" s="324"/>
      <c r="S666" s="442"/>
      <c r="T666" s="156"/>
    </row>
    <row r="667" spans="2:20" ht="40.5">
      <c r="B667" s="20"/>
      <c r="C667" s="280">
        <f t="shared" si="12"/>
        <v>651</v>
      </c>
      <c r="D667" s="157"/>
      <c r="E667" s="327" t="s">
        <v>1782</v>
      </c>
      <c r="F667" s="429"/>
      <c r="G667" s="429"/>
      <c r="H667" s="429"/>
      <c r="I667" s="429"/>
      <c r="J667" s="429"/>
      <c r="K667" s="429"/>
      <c r="L667" s="429"/>
      <c r="M667" s="425"/>
      <c r="N667" s="321" t="s">
        <v>1783</v>
      </c>
      <c r="O667" s="335" t="s">
        <v>1784</v>
      </c>
      <c r="P667" s="334" t="s">
        <v>1785</v>
      </c>
      <c r="Q667" s="326" t="s">
        <v>153</v>
      </c>
      <c r="R667" s="324"/>
      <c r="S667" s="442"/>
      <c r="T667" s="156"/>
    </row>
    <row r="668" spans="2:20">
      <c r="B668" s="20"/>
      <c r="C668" s="280">
        <f t="shared" si="12"/>
        <v>652</v>
      </c>
      <c r="D668" s="157"/>
      <c r="E668" s="320" t="s">
        <v>1786</v>
      </c>
      <c r="F668" s="429"/>
      <c r="G668" s="429"/>
      <c r="H668" s="429"/>
      <c r="I668" s="429"/>
      <c r="J668" s="429"/>
      <c r="K668" s="429"/>
      <c r="L668" s="429"/>
      <c r="M668" s="425"/>
      <c r="N668" s="321" t="s">
        <v>1787</v>
      </c>
      <c r="O668" s="332" t="s">
        <v>1788</v>
      </c>
      <c r="P668" s="334">
        <v>701</v>
      </c>
      <c r="Q668" s="323" t="s">
        <v>153</v>
      </c>
      <c r="R668" s="324"/>
      <c r="S668" s="442"/>
      <c r="T668" s="156"/>
    </row>
    <row r="669" spans="2:20" ht="27">
      <c r="B669" s="20"/>
      <c r="C669" s="280">
        <f t="shared" si="12"/>
        <v>653</v>
      </c>
      <c r="D669" s="157"/>
      <c r="E669" s="320" t="s">
        <v>1824</v>
      </c>
      <c r="F669" s="429"/>
      <c r="G669" s="429"/>
      <c r="H669" s="429"/>
      <c r="I669" s="429"/>
      <c r="J669" s="429"/>
      <c r="K669" s="429"/>
      <c r="L669" s="429"/>
      <c r="M669" s="425"/>
      <c r="N669" s="321" t="s">
        <v>1790</v>
      </c>
      <c r="O669" s="332" t="s">
        <v>1791</v>
      </c>
      <c r="P669" s="315" t="s">
        <v>1865</v>
      </c>
      <c r="Q669" s="323" t="s">
        <v>153</v>
      </c>
      <c r="R669" s="324"/>
      <c r="S669" s="442"/>
      <c r="T669" s="156"/>
    </row>
    <row r="670" spans="2:20">
      <c r="B670" s="20"/>
      <c r="C670" s="280">
        <f t="shared" si="12"/>
        <v>654</v>
      </c>
      <c r="D670" s="157"/>
      <c r="E670" s="320" t="s">
        <v>1792</v>
      </c>
      <c r="F670" s="429"/>
      <c r="G670" s="429"/>
      <c r="H670" s="429"/>
      <c r="I670" s="429"/>
      <c r="J670" s="429"/>
      <c r="K670" s="429"/>
      <c r="L670" s="429"/>
      <c r="M670" s="425"/>
      <c r="N670" s="321" t="s">
        <v>1793</v>
      </c>
      <c r="O670" s="332" t="s">
        <v>1773</v>
      </c>
      <c r="P670" s="333" t="s">
        <v>1893</v>
      </c>
      <c r="Q670" s="323" t="s">
        <v>153</v>
      </c>
      <c r="R670" s="324"/>
      <c r="S670" s="442"/>
      <c r="T670" s="156"/>
    </row>
    <row r="671" spans="2:20">
      <c r="B671" s="20"/>
      <c r="C671" s="280">
        <f t="shared" si="12"/>
        <v>655</v>
      </c>
      <c r="D671" s="157"/>
      <c r="E671" s="320" t="s">
        <v>1825</v>
      </c>
      <c r="F671" s="429"/>
      <c r="G671" s="429"/>
      <c r="H671" s="429"/>
      <c r="I671" s="429"/>
      <c r="J671" s="429"/>
      <c r="K671" s="429"/>
      <c r="L671" s="429"/>
      <c r="M671" s="425"/>
      <c r="N671" s="321" t="s">
        <v>1796</v>
      </c>
      <c r="O671" s="332" t="s">
        <v>1773</v>
      </c>
      <c r="P671" s="333" t="s">
        <v>1797</v>
      </c>
      <c r="Q671" s="323" t="s">
        <v>153</v>
      </c>
      <c r="R671" s="324"/>
      <c r="S671" s="442"/>
      <c r="T671" s="156"/>
    </row>
    <row r="672" spans="2:20" ht="27">
      <c r="B672" s="20"/>
      <c r="C672" s="280">
        <f t="shared" si="12"/>
        <v>656</v>
      </c>
      <c r="D672" s="157"/>
      <c r="E672" s="320" t="s">
        <v>1798</v>
      </c>
      <c r="F672" s="429"/>
      <c r="G672" s="429"/>
      <c r="H672" s="429"/>
      <c r="I672" s="429"/>
      <c r="J672" s="429"/>
      <c r="K672" s="429"/>
      <c r="L672" s="429"/>
      <c r="M672" s="425"/>
      <c r="N672" s="321" t="s">
        <v>1799</v>
      </c>
      <c r="O672" s="332" t="s">
        <v>1800</v>
      </c>
      <c r="P672" s="336">
        <v>0</v>
      </c>
      <c r="Q672" s="323" t="s">
        <v>153</v>
      </c>
      <c r="R672" s="324"/>
      <c r="S672" s="442"/>
      <c r="T672" s="156"/>
    </row>
    <row r="673" spans="2:20">
      <c r="B673" s="20"/>
      <c r="C673" s="280">
        <f t="shared" si="12"/>
        <v>657</v>
      </c>
      <c r="D673" s="157"/>
      <c r="E673" s="320" t="s">
        <v>1801</v>
      </c>
      <c r="F673" s="429"/>
      <c r="G673" s="429"/>
      <c r="H673" s="429"/>
      <c r="I673" s="429"/>
      <c r="J673" s="429"/>
      <c r="K673" s="429"/>
      <c r="L673" s="429"/>
      <c r="M673" s="425"/>
      <c r="N673" s="321" t="s">
        <v>1802</v>
      </c>
      <c r="O673" s="332" t="s">
        <v>1872</v>
      </c>
      <c r="P673" s="333" t="s">
        <v>1785</v>
      </c>
      <c r="Q673" s="323" t="s">
        <v>153</v>
      </c>
      <c r="R673" s="324"/>
      <c r="S673" s="442"/>
      <c r="T673" s="156"/>
    </row>
    <row r="674" spans="2:20" ht="27">
      <c r="B674" s="20"/>
      <c r="C674" s="280">
        <f t="shared" si="12"/>
        <v>658</v>
      </c>
      <c r="D674" s="157"/>
      <c r="E674" s="320" t="s">
        <v>1804</v>
      </c>
      <c r="F674" s="429"/>
      <c r="G674" s="429"/>
      <c r="H674" s="429"/>
      <c r="I674" s="429"/>
      <c r="J674" s="429"/>
      <c r="K674" s="429"/>
      <c r="L674" s="429"/>
      <c r="M674" s="425"/>
      <c r="N674" s="321" t="s">
        <v>1805</v>
      </c>
      <c r="O674" s="332" t="s">
        <v>1872</v>
      </c>
      <c r="P674" s="333" t="s">
        <v>1785</v>
      </c>
      <c r="Q674" s="323" t="s">
        <v>153</v>
      </c>
      <c r="R674" s="324"/>
      <c r="S674" s="442"/>
      <c r="T674" s="156"/>
    </row>
    <row r="675" spans="2:20" ht="40.5">
      <c r="B675" s="20"/>
      <c r="C675" s="280">
        <f t="shared" si="12"/>
        <v>659</v>
      </c>
      <c r="D675" s="157"/>
      <c r="E675" s="320" t="s">
        <v>1804</v>
      </c>
      <c r="F675" s="429"/>
      <c r="G675" s="429"/>
      <c r="H675" s="429"/>
      <c r="I675" s="429"/>
      <c r="J675" s="429"/>
      <c r="K675" s="429"/>
      <c r="L675" s="429"/>
      <c r="M675" s="425"/>
      <c r="N675" s="321" t="s">
        <v>1806</v>
      </c>
      <c r="O675" s="332" t="s">
        <v>1807</v>
      </c>
      <c r="P675" s="336">
        <v>0</v>
      </c>
      <c r="Q675" s="323" t="s">
        <v>153</v>
      </c>
      <c r="R675" s="324"/>
      <c r="S675" s="442"/>
      <c r="T675" s="156"/>
    </row>
    <row r="676" spans="2:20">
      <c r="B676" s="20"/>
      <c r="C676" s="280">
        <f t="shared" si="12"/>
        <v>660</v>
      </c>
      <c r="D676" s="158"/>
      <c r="E676" s="320" t="s">
        <v>1808</v>
      </c>
      <c r="F676" s="429"/>
      <c r="G676" s="429"/>
      <c r="H676" s="429"/>
      <c r="I676" s="429"/>
      <c r="J676" s="429"/>
      <c r="K676" s="429"/>
      <c r="L676" s="429"/>
      <c r="M676" s="425"/>
      <c r="N676" s="321" t="s">
        <v>1809</v>
      </c>
      <c r="O676" s="332" t="s">
        <v>1810</v>
      </c>
      <c r="P676" s="333" t="s">
        <v>1785</v>
      </c>
      <c r="Q676" s="323" t="s">
        <v>153</v>
      </c>
      <c r="R676" s="324"/>
      <c r="S676" s="442"/>
      <c r="T676" s="156"/>
    </row>
    <row r="677" spans="2:20">
      <c r="B677" s="20"/>
      <c r="C677" s="280">
        <f t="shared" si="12"/>
        <v>661</v>
      </c>
      <c r="D677" s="610" t="str">
        <f ca="1">"追加ユーザ情報("&amp;COUNTA(D$16:INDEX(D:D,ROW()-1))+1&amp;")"</f>
        <v>追加ユーザ情報(45)</v>
      </c>
      <c r="E677" s="611"/>
      <c r="F677" s="611"/>
      <c r="G677" s="611"/>
      <c r="H677" s="611"/>
      <c r="I677" s="611"/>
      <c r="J677" s="611"/>
      <c r="K677" s="611"/>
      <c r="L677" s="611"/>
      <c r="M677" s="612"/>
      <c r="N677" s="267" t="str">
        <f ca="1">"《繰り返し項目》("&amp;COUNTA(D$16:INDEX(D:D,ROW()-1))+1&amp;")"</f>
        <v>《繰り返し項目》(45)</v>
      </c>
      <c r="O677" s="289"/>
      <c r="P677" s="317" t="s">
        <v>153</v>
      </c>
      <c r="Q677" s="317" t="s">
        <v>153</v>
      </c>
      <c r="R677" s="318"/>
      <c r="S677" s="319"/>
      <c r="T677" s="156"/>
    </row>
    <row r="678" spans="2:20">
      <c r="B678" s="20"/>
      <c r="C678" s="280">
        <f t="shared" si="12"/>
        <v>662</v>
      </c>
      <c r="D678" s="157"/>
      <c r="E678" s="320" t="s">
        <v>1771</v>
      </c>
      <c r="F678" s="429"/>
      <c r="G678" s="429"/>
      <c r="H678" s="429"/>
      <c r="I678" s="429"/>
      <c r="J678" s="429"/>
      <c r="K678" s="429"/>
      <c r="L678" s="429"/>
      <c r="M678" s="425"/>
      <c r="N678" s="321" t="s">
        <v>1772</v>
      </c>
      <c r="O678" s="332" t="s">
        <v>1773</v>
      </c>
      <c r="P678" s="333" t="s">
        <v>1894</v>
      </c>
      <c r="Q678" s="323" t="s">
        <v>153</v>
      </c>
      <c r="R678" s="324"/>
      <c r="S678" s="324"/>
      <c r="T678" s="156"/>
    </row>
    <row r="679" spans="2:20">
      <c r="B679" s="20"/>
      <c r="C679" s="280">
        <f t="shared" si="12"/>
        <v>663</v>
      </c>
      <c r="D679" s="157"/>
      <c r="E679" s="320" t="s">
        <v>1774</v>
      </c>
      <c r="F679" s="429"/>
      <c r="G679" s="429"/>
      <c r="H679" s="429"/>
      <c r="I679" s="429"/>
      <c r="J679" s="429"/>
      <c r="K679" s="429"/>
      <c r="L679" s="429"/>
      <c r="M679" s="425"/>
      <c r="N679" s="321" t="s">
        <v>1775</v>
      </c>
      <c r="O679" s="332" t="s">
        <v>1773</v>
      </c>
      <c r="P679" s="333" t="s">
        <v>1776</v>
      </c>
      <c r="Q679" s="323" t="s">
        <v>153</v>
      </c>
      <c r="R679" s="324"/>
      <c r="S679" s="442"/>
      <c r="T679" s="156"/>
    </row>
    <row r="680" spans="2:20">
      <c r="B680" s="20"/>
      <c r="C680" s="280">
        <f t="shared" si="0"/>
        <v>664</v>
      </c>
      <c r="D680" s="157"/>
      <c r="E680" s="320" t="s">
        <v>1777</v>
      </c>
      <c r="F680" s="429"/>
      <c r="G680" s="429"/>
      <c r="H680" s="429"/>
      <c r="I680" s="429"/>
      <c r="J680" s="429"/>
      <c r="K680" s="429"/>
      <c r="L680" s="429"/>
      <c r="M680" s="425"/>
      <c r="N680" s="321" t="s">
        <v>1778</v>
      </c>
      <c r="O680" s="332" t="s">
        <v>1773</v>
      </c>
      <c r="P680" s="333" t="s">
        <v>1874</v>
      </c>
      <c r="Q680" s="323" t="s">
        <v>153</v>
      </c>
      <c r="R680" s="324"/>
      <c r="S680" s="442"/>
      <c r="T680" s="156"/>
    </row>
    <row r="681" spans="2:20">
      <c r="B681" s="20"/>
      <c r="C681" s="280">
        <f t="shared" si="0"/>
        <v>665</v>
      </c>
      <c r="D681" s="157"/>
      <c r="E681" s="320" t="s">
        <v>1779</v>
      </c>
      <c r="F681" s="429"/>
      <c r="G681" s="429"/>
      <c r="H681" s="429"/>
      <c r="I681" s="429"/>
      <c r="J681" s="429"/>
      <c r="K681" s="429"/>
      <c r="L681" s="429"/>
      <c r="M681" s="425"/>
      <c r="N681" s="321" t="s">
        <v>1780</v>
      </c>
      <c r="O681" s="332" t="s">
        <v>1781</v>
      </c>
      <c r="P681" s="334">
        <v>721</v>
      </c>
      <c r="Q681" s="326" t="s">
        <v>153</v>
      </c>
      <c r="R681" s="324"/>
      <c r="S681" s="442"/>
      <c r="T681" s="156"/>
    </row>
    <row r="682" spans="2:20" ht="40.5">
      <c r="B682" s="20"/>
      <c r="C682" s="280">
        <f t="shared" si="0"/>
        <v>666</v>
      </c>
      <c r="D682" s="157"/>
      <c r="E682" s="327" t="s">
        <v>1782</v>
      </c>
      <c r="F682" s="429"/>
      <c r="G682" s="429"/>
      <c r="H682" s="429"/>
      <c r="I682" s="429"/>
      <c r="J682" s="429"/>
      <c r="K682" s="429"/>
      <c r="L682" s="429"/>
      <c r="M682" s="425"/>
      <c r="N682" s="321" t="s">
        <v>1783</v>
      </c>
      <c r="O682" s="335" t="s">
        <v>1784</v>
      </c>
      <c r="P682" s="334" t="s">
        <v>1785</v>
      </c>
      <c r="Q682" s="326" t="s">
        <v>153</v>
      </c>
      <c r="R682" s="324"/>
      <c r="S682" s="442"/>
      <c r="T682" s="156"/>
    </row>
    <row r="683" spans="2:20">
      <c r="B683" s="20"/>
      <c r="C683" s="280">
        <f t="shared" si="0"/>
        <v>667</v>
      </c>
      <c r="D683" s="157"/>
      <c r="E683" s="320" t="s">
        <v>1786</v>
      </c>
      <c r="F683" s="429"/>
      <c r="G683" s="429"/>
      <c r="H683" s="429"/>
      <c r="I683" s="429"/>
      <c r="J683" s="429"/>
      <c r="K683" s="429"/>
      <c r="L683" s="429"/>
      <c r="M683" s="425"/>
      <c r="N683" s="321" t="s">
        <v>1787</v>
      </c>
      <c r="O683" s="332" t="s">
        <v>1788</v>
      </c>
      <c r="P683" s="334">
        <v>701</v>
      </c>
      <c r="Q683" s="323" t="s">
        <v>153</v>
      </c>
      <c r="R683" s="324"/>
      <c r="S683" s="442"/>
      <c r="T683" s="156"/>
    </row>
    <row r="684" spans="2:20" ht="27">
      <c r="B684" s="20"/>
      <c r="C684" s="280">
        <f t="shared" si="0"/>
        <v>668</v>
      </c>
      <c r="D684" s="157"/>
      <c r="E684" s="320" t="s">
        <v>1789</v>
      </c>
      <c r="F684" s="429"/>
      <c r="G684" s="429"/>
      <c r="H684" s="429"/>
      <c r="I684" s="429"/>
      <c r="J684" s="429"/>
      <c r="K684" s="429"/>
      <c r="L684" s="429"/>
      <c r="M684" s="425"/>
      <c r="N684" s="321" t="s">
        <v>1790</v>
      </c>
      <c r="O684" s="332" t="s">
        <v>1791</v>
      </c>
      <c r="P684" s="315" t="s">
        <v>1865</v>
      </c>
      <c r="Q684" s="323" t="s">
        <v>153</v>
      </c>
      <c r="R684" s="324"/>
      <c r="S684" s="442"/>
      <c r="T684" s="156"/>
    </row>
    <row r="685" spans="2:20">
      <c r="B685" s="20"/>
      <c r="C685" s="280">
        <f t="shared" si="0"/>
        <v>669</v>
      </c>
      <c r="D685" s="157"/>
      <c r="E685" s="320" t="s">
        <v>1792</v>
      </c>
      <c r="F685" s="429"/>
      <c r="G685" s="429"/>
      <c r="H685" s="429"/>
      <c r="I685" s="429"/>
      <c r="J685" s="429"/>
      <c r="K685" s="429"/>
      <c r="L685" s="429"/>
      <c r="M685" s="425"/>
      <c r="N685" s="321" t="s">
        <v>1793</v>
      </c>
      <c r="O685" s="332" t="s">
        <v>1773</v>
      </c>
      <c r="P685" s="333" t="s">
        <v>1895</v>
      </c>
      <c r="Q685" s="323" t="s">
        <v>153</v>
      </c>
      <c r="R685" s="324"/>
      <c r="S685" s="442"/>
      <c r="T685" s="156"/>
    </row>
    <row r="686" spans="2:20">
      <c r="B686" s="20"/>
      <c r="C686" s="280">
        <f t="shared" si="0"/>
        <v>670</v>
      </c>
      <c r="D686" s="157"/>
      <c r="E686" s="320" t="s">
        <v>1795</v>
      </c>
      <c r="F686" s="429"/>
      <c r="G686" s="429"/>
      <c r="H686" s="429"/>
      <c r="I686" s="429"/>
      <c r="J686" s="429"/>
      <c r="K686" s="429"/>
      <c r="L686" s="429"/>
      <c r="M686" s="425"/>
      <c r="N686" s="321" t="s">
        <v>1796</v>
      </c>
      <c r="O686" s="332" t="s">
        <v>1773</v>
      </c>
      <c r="P686" s="333" t="s">
        <v>1797</v>
      </c>
      <c r="Q686" s="323" t="s">
        <v>153</v>
      </c>
      <c r="R686" s="324"/>
      <c r="S686" s="442"/>
      <c r="T686" s="156"/>
    </row>
    <row r="687" spans="2:20" ht="27">
      <c r="B687" s="20"/>
      <c r="C687" s="280">
        <f t="shared" si="0"/>
        <v>671</v>
      </c>
      <c r="D687" s="157"/>
      <c r="E687" s="320" t="s">
        <v>1798</v>
      </c>
      <c r="F687" s="429"/>
      <c r="G687" s="429"/>
      <c r="H687" s="429"/>
      <c r="I687" s="429"/>
      <c r="J687" s="429"/>
      <c r="K687" s="429"/>
      <c r="L687" s="429"/>
      <c r="M687" s="425"/>
      <c r="N687" s="321" t="s">
        <v>1799</v>
      </c>
      <c r="O687" s="332" t="s">
        <v>1800</v>
      </c>
      <c r="P687" s="336">
        <v>0</v>
      </c>
      <c r="Q687" s="323" t="s">
        <v>153</v>
      </c>
      <c r="R687" s="324"/>
      <c r="S687" s="442"/>
      <c r="T687" s="156"/>
    </row>
    <row r="688" spans="2:20">
      <c r="B688" s="20"/>
      <c r="C688" s="280">
        <f t="shared" si="0"/>
        <v>672</v>
      </c>
      <c r="D688" s="157"/>
      <c r="E688" s="320" t="s">
        <v>1801</v>
      </c>
      <c r="F688" s="429"/>
      <c r="G688" s="429"/>
      <c r="H688" s="429"/>
      <c r="I688" s="429"/>
      <c r="J688" s="429"/>
      <c r="K688" s="429"/>
      <c r="L688" s="429"/>
      <c r="M688" s="425"/>
      <c r="N688" s="321" t="s">
        <v>1802</v>
      </c>
      <c r="O688" s="332" t="s">
        <v>1872</v>
      </c>
      <c r="P688" s="333" t="s">
        <v>1785</v>
      </c>
      <c r="Q688" s="323" t="s">
        <v>153</v>
      </c>
      <c r="R688" s="324"/>
      <c r="S688" s="442"/>
      <c r="T688" s="156"/>
    </row>
    <row r="689" spans="2:20" ht="27">
      <c r="B689" s="20"/>
      <c r="C689" s="280">
        <f t="shared" si="0"/>
        <v>673</v>
      </c>
      <c r="D689" s="157"/>
      <c r="E689" s="320" t="s">
        <v>1804</v>
      </c>
      <c r="F689" s="429"/>
      <c r="G689" s="429"/>
      <c r="H689" s="429"/>
      <c r="I689" s="429"/>
      <c r="J689" s="429"/>
      <c r="K689" s="429"/>
      <c r="L689" s="429"/>
      <c r="M689" s="425"/>
      <c r="N689" s="321" t="s">
        <v>1805</v>
      </c>
      <c r="O689" s="332" t="s">
        <v>1872</v>
      </c>
      <c r="P689" s="333" t="s">
        <v>1785</v>
      </c>
      <c r="Q689" s="323" t="s">
        <v>153</v>
      </c>
      <c r="R689" s="324"/>
      <c r="S689" s="442"/>
      <c r="T689" s="156"/>
    </row>
    <row r="690" spans="2:20" ht="40.5">
      <c r="B690" s="20"/>
      <c r="C690" s="280">
        <f t="shared" si="0"/>
        <v>674</v>
      </c>
      <c r="D690" s="157"/>
      <c r="E690" s="320" t="s">
        <v>1804</v>
      </c>
      <c r="F690" s="429"/>
      <c r="G690" s="429"/>
      <c r="H690" s="429"/>
      <c r="I690" s="429"/>
      <c r="J690" s="429"/>
      <c r="K690" s="429"/>
      <c r="L690" s="429"/>
      <c r="M690" s="425"/>
      <c r="N690" s="321" t="s">
        <v>1806</v>
      </c>
      <c r="O690" s="332" t="s">
        <v>1807</v>
      </c>
      <c r="P690" s="336">
        <v>0</v>
      </c>
      <c r="Q690" s="323" t="s">
        <v>153</v>
      </c>
      <c r="R690" s="324"/>
      <c r="S690" s="442"/>
      <c r="T690" s="156"/>
    </row>
    <row r="691" spans="2:20">
      <c r="B691" s="20"/>
      <c r="C691" s="280">
        <f t="shared" si="0"/>
        <v>675</v>
      </c>
      <c r="D691" s="158"/>
      <c r="E691" s="320" t="s">
        <v>1808</v>
      </c>
      <c r="F691" s="429"/>
      <c r="G691" s="429"/>
      <c r="H691" s="429"/>
      <c r="I691" s="429"/>
      <c r="J691" s="429"/>
      <c r="K691" s="429"/>
      <c r="L691" s="429"/>
      <c r="M691" s="425"/>
      <c r="N691" s="321" t="s">
        <v>1809</v>
      </c>
      <c r="O691" s="332" t="s">
        <v>1810</v>
      </c>
      <c r="P691" s="333" t="s">
        <v>1785</v>
      </c>
      <c r="Q691" s="323" t="s">
        <v>153</v>
      </c>
      <c r="R691" s="324"/>
      <c r="S691" s="442"/>
      <c r="T691" s="156"/>
    </row>
    <row r="692" spans="2:20">
      <c r="B692" s="20"/>
      <c r="C692" s="280">
        <f t="shared" si="0"/>
        <v>676</v>
      </c>
      <c r="D692" s="610" t="str">
        <f ca="1">"追加ユーザ情報("&amp;COUNTA(D$16:INDEX(D:D,ROW()-1))+1&amp;")"</f>
        <v>追加ユーザ情報(46)</v>
      </c>
      <c r="E692" s="611"/>
      <c r="F692" s="611"/>
      <c r="G692" s="611"/>
      <c r="H692" s="611"/>
      <c r="I692" s="611"/>
      <c r="J692" s="611"/>
      <c r="K692" s="611"/>
      <c r="L692" s="611"/>
      <c r="M692" s="612"/>
      <c r="N692" s="267" t="str">
        <f ca="1">"《繰り返し項目》("&amp;COUNTA(D$16:INDEX(D:D,ROW()-1))+1&amp;")"</f>
        <v>《繰り返し項目》(46)</v>
      </c>
      <c r="O692" s="289"/>
      <c r="P692" s="317" t="s">
        <v>153</v>
      </c>
      <c r="Q692" s="317" t="s">
        <v>153</v>
      </c>
      <c r="R692" s="318"/>
      <c r="S692" s="319"/>
      <c r="T692" s="156"/>
    </row>
    <row r="693" spans="2:20">
      <c r="B693" s="20"/>
      <c r="C693" s="280">
        <f t="shared" si="0"/>
        <v>677</v>
      </c>
      <c r="D693" s="157"/>
      <c r="E693" s="320" t="s">
        <v>1771</v>
      </c>
      <c r="F693" s="429"/>
      <c r="G693" s="429"/>
      <c r="H693" s="429"/>
      <c r="I693" s="429"/>
      <c r="J693" s="429"/>
      <c r="K693" s="429"/>
      <c r="L693" s="429"/>
      <c r="M693" s="425"/>
      <c r="N693" s="321" t="s">
        <v>1772</v>
      </c>
      <c r="O693" s="332" t="s">
        <v>1773</v>
      </c>
      <c r="P693" s="333" t="s">
        <v>1896</v>
      </c>
      <c r="Q693" s="323" t="s">
        <v>153</v>
      </c>
      <c r="R693" s="324"/>
      <c r="S693" s="324"/>
      <c r="T693" s="156"/>
    </row>
    <row r="694" spans="2:20">
      <c r="B694" s="20"/>
      <c r="C694" s="280">
        <f t="shared" si="0"/>
        <v>678</v>
      </c>
      <c r="D694" s="157"/>
      <c r="E694" s="320" t="s">
        <v>1774</v>
      </c>
      <c r="F694" s="429"/>
      <c r="G694" s="429"/>
      <c r="H694" s="429"/>
      <c r="I694" s="429"/>
      <c r="J694" s="429"/>
      <c r="K694" s="429"/>
      <c r="L694" s="429"/>
      <c r="M694" s="425"/>
      <c r="N694" s="321" t="s">
        <v>1775</v>
      </c>
      <c r="O694" s="332" t="s">
        <v>1773</v>
      </c>
      <c r="P694" s="333" t="s">
        <v>1776</v>
      </c>
      <c r="Q694" s="323" t="s">
        <v>153</v>
      </c>
      <c r="R694" s="324"/>
      <c r="S694" s="442"/>
      <c r="T694" s="156"/>
    </row>
    <row r="695" spans="2:20">
      <c r="B695" s="20"/>
      <c r="C695" s="280">
        <f t="shared" si="0"/>
        <v>679</v>
      </c>
      <c r="D695" s="157"/>
      <c r="E695" s="320" t="s">
        <v>1777</v>
      </c>
      <c r="F695" s="429"/>
      <c r="G695" s="429"/>
      <c r="H695" s="429"/>
      <c r="I695" s="429"/>
      <c r="J695" s="429"/>
      <c r="K695" s="429"/>
      <c r="L695" s="429"/>
      <c r="M695" s="425"/>
      <c r="N695" s="321" t="s">
        <v>1778</v>
      </c>
      <c r="O695" s="332" t="s">
        <v>1773</v>
      </c>
      <c r="P695" s="333" t="s">
        <v>1874</v>
      </c>
      <c r="Q695" s="323" t="s">
        <v>153</v>
      </c>
      <c r="R695" s="324"/>
      <c r="S695" s="442"/>
      <c r="T695" s="156"/>
    </row>
    <row r="696" spans="2:20">
      <c r="B696" s="20"/>
      <c r="C696" s="280">
        <f t="shared" si="0"/>
        <v>680</v>
      </c>
      <c r="D696" s="157"/>
      <c r="E696" s="320" t="s">
        <v>1779</v>
      </c>
      <c r="F696" s="429"/>
      <c r="G696" s="429"/>
      <c r="H696" s="429"/>
      <c r="I696" s="429"/>
      <c r="J696" s="429"/>
      <c r="K696" s="429"/>
      <c r="L696" s="429"/>
      <c r="M696" s="425"/>
      <c r="N696" s="321" t="s">
        <v>1780</v>
      </c>
      <c r="O696" s="332" t="s">
        <v>1781</v>
      </c>
      <c r="P696" s="334">
        <v>722</v>
      </c>
      <c r="Q696" s="326" t="s">
        <v>153</v>
      </c>
      <c r="R696" s="324"/>
      <c r="S696" s="442"/>
      <c r="T696" s="156"/>
    </row>
    <row r="697" spans="2:20" ht="40.5">
      <c r="B697" s="20"/>
      <c r="C697" s="280">
        <f t="shared" si="0"/>
        <v>681</v>
      </c>
      <c r="D697" s="157"/>
      <c r="E697" s="327" t="s">
        <v>1782</v>
      </c>
      <c r="F697" s="429"/>
      <c r="G697" s="429"/>
      <c r="H697" s="429"/>
      <c r="I697" s="429"/>
      <c r="J697" s="429"/>
      <c r="K697" s="429"/>
      <c r="L697" s="429"/>
      <c r="M697" s="425"/>
      <c r="N697" s="321" t="s">
        <v>1783</v>
      </c>
      <c r="O697" s="335" t="s">
        <v>1784</v>
      </c>
      <c r="P697" s="334" t="s">
        <v>1785</v>
      </c>
      <c r="Q697" s="326" t="s">
        <v>153</v>
      </c>
      <c r="R697" s="324"/>
      <c r="S697" s="442"/>
      <c r="T697" s="156"/>
    </row>
    <row r="698" spans="2:20">
      <c r="B698" s="20"/>
      <c r="C698" s="280">
        <f t="shared" si="0"/>
        <v>682</v>
      </c>
      <c r="D698" s="157"/>
      <c r="E698" s="320" t="s">
        <v>1786</v>
      </c>
      <c r="F698" s="429"/>
      <c r="G698" s="429"/>
      <c r="H698" s="429"/>
      <c r="I698" s="429"/>
      <c r="J698" s="429"/>
      <c r="K698" s="429"/>
      <c r="L698" s="429"/>
      <c r="M698" s="425"/>
      <c r="N698" s="321" t="s">
        <v>1787</v>
      </c>
      <c r="O698" s="322" t="s">
        <v>1788</v>
      </c>
      <c r="P698" s="334">
        <v>701</v>
      </c>
      <c r="Q698" s="323" t="s">
        <v>153</v>
      </c>
      <c r="R698" s="324"/>
      <c r="S698" s="442"/>
      <c r="T698" s="156"/>
    </row>
    <row r="699" spans="2:20" ht="27">
      <c r="B699" s="20"/>
      <c r="C699" s="280">
        <f t="shared" si="0"/>
        <v>683</v>
      </c>
      <c r="D699" s="157"/>
      <c r="E699" s="320" t="s">
        <v>1789</v>
      </c>
      <c r="F699" s="429"/>
      <c r="G699" s="429"/>
      <c r="H699" s="429"/>
      <c r="I699" s="429"/>
      <c r="J699" s="429"/>
      <c r="K699" s="429"/>
      <c r="L699" s="429"/>
      <c r="M699" s="425"/>
      <c r="N699" s="321" t="s">
        <v>1790</v>
      </c>
      <c r="O699" s="322" t="s">
        <v>1791</v>
      </c>
      <c r="P699" s="315" t="s">
        <v>1865</v>
      </c>
      <c r="Q699" s="323" t="s">
        <v>153</v>
      </c>
      <c r="R699" s="324"/>
      <c r="S699" s="442"/>
      <c r="T699" s="156"/>
    </row>
    <row r="700" spans="2:20">
      <c r="B700" s="20"/>
      <c r="C700" s="280">
        <f t="shared" si="0"/>
        <v>684</v>
      </c>
      <c r="D700" s="157"/>
      <c r="E700" s="320" t="s">
        <v>1792</v>
      </c>
      <c r="F700" s="429"/>
      <c r="G700" s="429"/>
      <c r="H700" s="429"/>
      <c r="I700" s="429"/>
      <c r="J700" s="429"/>
      <c r="K700" s="429"/>
      <c r="L700" s="429"/>
      <c r="M700" s="425"/>
      <c r="N700" s="321" t="s">
        <v>1793</v>
      </c>
      <c r="O700" s="322" t="s">
        <v>1773</v>
      </c>
      <c r="P700" s="323" t="s">
        <v>1897</v>
      </c>
      <c r="Q700" s="323" t="s">
        <v>153</v>
      </c>
      <c r="R700" s="324"/>
      <c r="S700" s="442"/>
      <c r="T700" s="156"/>
    </row>
    <row r="701" spans="2:20">
      <c r="B701" s="20"/>
      <c r="C701" s="280">
        <f t="shared" si="0"/>
        <v>685</v>
      </c>
      <c r="D701" s="157"/>
      <c r="E701" s="320" t="s">
        <v>1795</v>
      </c>
      <c r="F701" s="429"/>
      <c r="G701" s="429"/>
      <c r="H701" s="429"/>
      <c r="I701" s="429"/>
      <c r="J701" s="429"/>
      <c r="K701" s="429"/>
      <c r="L701" s="429"/>
      <c r="M701" s="425"/>
      <c r="N701" s="321" t="s">
        <v>1796</v>
      </c>
      <c r="O701" s="322" t="s">
        <v>1773</v>
      </c>
      <c r="P701" s="323" t="s">
        <v>1797</v>
      </c>
      <c r="Q701" s="323" t="s">
        <v>153</v>
      </c>
      <c r="R701" s="324"/>
      <c r="S701" s="442"/>
      <c r="T701" s="156"/>
    </row>
    <row r="702" spans="2:20" ht="27">
      <c r="B702" s="20"/>
      <c r="C702" s="280">
        <f t="shared" si="0"/>
        <v>686</v>
      </c>
      <c r="D702" s="157"/>
      <c r="E702" s="320" t="s">
        <v>1798</v>
      </c>
      <c r="F702" s="429"/>
      <c r="G702" s="429"/>
      <c r="H702" s="429"/>
      <c r="I702" s="429"/>
      <c r="J702" s="429"/>
      <c r="K702" s="429"/>
      <c r="L702" s="429"/>
      <c r="M702" s="425"/>
      <c r="N702" s="321" t="s">
        <v>1799</v>
      </c>
      <c r="O702" s="322" t="s">
        <v>1800</v>
      </c>
      <c r="P702" s="330">
        <v>0</v>
      </c>
      <c r="Q702" s="323" t="s">
        <v>153</v>
      </c>
      <c r="R702" s="324"/>
      <c r="S702" s="442"/>
      <c r="T702" s="156"/>
    </row>
    <row r="703" spans="2:20">
      <c r="B703" s="20"/>
      <c r="C703" s="280">
        <f t="shared" si="0"/>
        <v>687</v>
      </c>
      <c r="D703" s="157"/>
      <c r="E703" s="320" t="s">
        <v>1801</v>
      </c>
      <c r="F703" s="429"/>
      <c r="G703" s="429"/>
      <c r="H703" s="429"/>
      <c r="I703" s="429"/>
      <c r="J703" s="429"/>
      <c r="K703" s="429"/>
      <c r="L703" s="429"/>
      <c r="M703" s="425"/>
      <c r="N703" s="321" t="s">
        <v>1802</v>
      </c>
      <c r="O703" s="322" t="s">
        <v>1803</v>
      </c>
      <c r="P703" s="323" t="s">
        <v>1785</v>
      </c>
      <c r="Q703" s="323" t="s">
        <v>153</v>
      </c>
      <c r="R703" s="324"/>
      <c r="S703" s="442"/>
      <c r="T703" s="156"/>
    </row>
    <row r="704" spans="2:20" ht="27">
      <c r="B704" s="20"/>
      <c r="C704" s="280">
        <f t="shared" si="0"/>
        <v>688</v>
      </c>
      <c r="D704" s="157"/>
      <c r="E704" s="320" t="s">
        <v>1804</v>
      </c>
      <c r="F704" s="429"/>
      <c r="G704" s="429"/>
      <c r="H704" s="429"/>
      <c r="I704" s="429"/>
      <c r="J704" s="429"/>
      <c r="K704" s="429"/>
      <c r="L704" s="429"/>
      <c r="M704" s="425"/>
      <c r="N704" s="321" t="s">
        <v>1805</v>
      </c>
      <c r="O704" s="322" t="s">
        <v>1803</v>
      </c>
      <c r="P704" s="323" t="s">
        <v>1785</v>
      </c>
      <c r="Q704" s="323" t="s">
        <v>153</v>
      </c>
      <c r="R704" s="324"/>
      <c r="S704" s="442"/>
      <c r="T704" s="156"/>
    </row>
    <row r="705" spans="2:20" ht="40.5">
      <c r="B705" s="20"/>
      <c r="C705" s="280">
        <f t="shared" si="0"/>
        <v>689</v>
      </c>
      <c r="D705" s="157"/>
      <c r="E705" s="320" t="s">
        <v>1804</v>
      </c>
      <c r="F705" s="429"/>
      <c r="G705" s="429"/>
      <c r="H705" s="429"/>
      <c r="I705" s="429"/>
      <c r="J705" s="429"/>
      <c r="K705" s="429"/>
      <c r="L705" s="429"/>
      <c r="M705" s="425"/>
      <c r="N705" s="321" t="s">
        <v>1806</v>
      </c>
      <c r="O705" s="322" t="s">
        <v>1807</v>
      </c>
      <c r="P705" s="330">
        <v>0</v>
      </c>
      <c r="Q705" s="323" t="s">
        <v>153</v>
      </c>
      <c r="R705" s="324"/>
      <c r="S705" s="442"/>
      <c r="T705" s="156"/>
    </row>
    <row r="706" spans="2:20">
      <c r="B706" s="20"/>
      <c r="C706" s="280">
        <f t="shared" si="0"/>
        <v>690</v>
      </c>
      <c r="D706" s="158"/>
      <c r="E706" s="320" t="s">
        <v>1808</v>
      </c>
      <c r="F706" s="429"/>
      <c r="G706" s="429"/>
      <c r="H706" s="429"/>
      <c r="I706" s="429"/>
      <c r="J706" s="429"/>
      <c r="K706" s="429"/>
      <c r="L706" s="429"/>
      <c r="M706" s="425"/>
      <c r="N706" s="321" t="s">
        <v>1809</v>
      </c>
      <c r="O706" s="322" t="s">
        <v>1810</v>
      </c>
      <c r="P706" s="323" t="s">
        <v>1785</v>
      </c>
      <c r="Q706" s="323" t="s">
        <v>153</v>
      </c>
      <c r="R706" s="324"/>
      <c r="S706" s="442"/>
      <c r="T706" s="156"/>
    </row>
    <row r="707" spans="2:20">
      <c r="B707" s="20"/>
      <c r="C707" s="280">
        <f t="shared" si="0"/>
        <v>691</v>
      </c>
      <c r="D707" s="610" t="str">
        <f ca="1">"追加ユーザ情報("&amp;COUNTA(D$16:INDEX(D:D,ROW()-1))+1&amp;")"</f>
        <v>追加ユーザ情報(47)</v>
      </c>
      <c r="E707" s="611"/>
      <c r="F707" s="611"/>
      <c r="G707" s="611"/>
      <c r="H707" s="611"/>
      <c r="I707" s="611"/>
      <c r="J707" s="611"/>
      <c r="K707" s="611"/>
      <c r="L707" s="611"/>
      <c r="M707" s="612"/>
      <c r="N707" s="267" t="str">
        <f ca="1">"《繰り返し項目》("&amp;COUNTA(D$16:INDEX(D:D,ROW()-1))+1&amp;")"</f>
        <v>《繰り返し項目》(47)</v>
      </c>
      <c r="O707" s="289"/>
      <c r="P707" s="317" t="s">
        <v>153</v>
      </c>
      <c r="Q707" s="317" t="s">
        <v>153</v>
      </c>
      <c r="R707" s="318"/>
      <c r="S707" s="319"/>
      <c r="T707" s="156"/>
    </row>
    <row r="708" spans="2:20">
      <c r="B708" s="20"/>
      <c r="C708" s="280">
        <f t="shared" si="0"/>
        <v>692</v>
      </c>
      <c r="D708" s="157"/>
      <c r="E708" s="320" t="s">
        <v>1771</v>
      </c>
      <c r="F708" s="429"/>
      <c r="G708" s="429"/>
      <c r="H708" s="429"/>
      <c r="I708" s="429"/>
      <c r="J708" s="429"/>
      <c r="K708" s="429"/>
      <c r="L708" s="429"/>
      <c r="M708" s="425"/>
      <c r="N708" s="321" t="s">
        <v>1772</v>
      </c>
      <c r="O708" s="322" t="s">
        <v>1773</v>
      </c>
      <c r="P708" s="315" t="s">
        <v>1737</v>
      </c>
      <c r="Q708" s="323" t="s">
        <v>153</v>
      </c>
      <c r="R708" s="324"/>
      <c r="S708" s="325"/>
      <c r="T708" s="156"/>
    </row>
    <row r="709" spans="2:20">
      <c r="B709" s="20"/>
      <c r="C709" s="280">
        <f t="shared" si="0"/>
        <v>693</v>
      </c>
      <c r="D709" s="157"/>
      <c r="E709" s="320" t="s">
        <v>1774</v>
      </c>
      <c r="F709" s="429"/>
      <c r="G709" s="429"/>
      <c r="H709" s="429"/>
      <c r="I709" s="429"/>
      <c r="J709" s="429"/>
      <c r="K709" s="429"/>
      <c r="L709" s="429"/>
      <c r="M709" s="425"/>
      <c r="N709" s="321" t="s">
        <v>1775</v>
      </c>
      <c r="O709" s="322" t="s">
        <v>1773</v>
      </c>
      <c r="P709" s="315" t="s">
        <v>1776</v>
      </c>
      <c r="Q709" s="323" t="s">
        <v>153</v>
      </c>
      <c r="R709" s="324"/>
      <c r="S709" s="442"/>
      <c r="T709" s="156"/>
    </row>
    <row r="710" spans="2:20">
      <c r="B710" s="20"/>
      <c r="C710" s="280">
        <f t="shared" si="0"/>
        <v>694</v>
      </c>
      <c r="D710" s="157"/>
      <c r="E710" s="320" t="s">
        <v>1777</v>
      </c>
      <c r="F710" s="429"/>
      <c r="G710" s="429"/>
      <c r="H710" s="429"/>
      <c r="I710" s="429"/>
      <c r="J710" s="429"/>
      <c r="K710" s="429"/>
      <c r="L710" s="429"/>
      <c r="M710" s="425"/>
      <c r="N710" s="321" t="s">
        <v>1778</v>
      </c>
      <c r="O710" s="322" t="s">
        <v>1773</v>
      </c>
      <c r="P710" s="337" t="s">
        <v>1898</v>
      </c>
      <c r="Q710" s="323" t="s">
        <v>153</v>
      </c>
      <c r="R710" s="324"/>
      <c r="S710" s="442"/>
      <c r="T710" s="156"/>
    </row>
    <row r="711" spans="2:20">
      <c r="B711" s="20"/>
      <c r="C711" s="280">
        <f t="shared" si="0"/>
        <v>695</v>
      </c>
      <c r="D711" s="157"/>
      <c r="E711" s="320" t="s">
        <v>1779</v>
      </c>
      <c r="F711" s="429"/>
      <c r="G711" s="429"/>
      <c r="H711" s="429"/>
      <c r="I711" s="429"/>
      <c r="J711" s="429"/>
      <c r="K711" s="429"/>
      <c r="L711" s="429"/>
      <c r="M711" s="425"/>
      <c r="N711" s="321" t="s">
        <v>1780</v>
      </c>
      <c r="O711" s="322" t="s">
        <v>1781</v>
      </c>
      <c r="P711" s="338">
        <v>1101</v>
      </c>
      <c r="Q711" s="326" t="s">
        <v>153</v>
      </c>
      <c r="R711" s="324"/>
      <c r="S711" s="442"/>
      <c r="T711" s="156"/>
    </row>
    <row r="712" spans="2:20" ht="40.5">
      <c r="B712" s="20"/>
      <c r="C712" s="280">
        <f t="shared" si="0"/>
        <v>696</v>
      </c>
      <c r="D712" s="157"/>
      <c r="E712" s="327" t="s">
        <v>1782</v>
      </c>
      <c r="F712" s="429"/>
      <c r="G712" s="429"/>
      <c r="H712" s="429"/>
      <c r="I712" s="429"/>
      <c r="J712" s="429"/>
      <c r="K712" s="429"/>
      <c r="L712" s="429"/>
      <c r="M712" s="425"/>
      <c r="N712" s="321" t="s">
        <v>1783</v>
      </c>
      <c r="O712" s="328" t="s">
        <v>1784</v>
      </c>
      <c r="P712" s="326" t="s">
        <v>1785</v>
      </c>
      <c r="Q712" s="326" t="s">
        <v>153</v>
      </c>
      <c r="R712" s="324"/>
      <c r="S712" s="442"/>
      <c r="T712" s="156"/>
    </row>
    <row r="713" spans="2:20">
      <c r="B713" s="20"/>
      <c r="C713" s="280">
        <f t="shared" si="0"/>
        <v>697</v>
      </c>
      <c r="D713" s="157"/>
      <c r="E713" s="320" t="s">
        <v>1786</v>
      </c>
      <c r="F713" s="429"/>
      <c r="G713" s="429"/>
      <c r="H713" s="429"/>
      <c r="I713" s="429"/>
      <c r="J713" s="429"/>
      <c r="K713" s="429"/>
      <c r="L713" s="429"/>
      <c r="M713" s="425"/>
      <c r="N713" s="321" t="s">
        <v>1787</v>
      </c>
      <c r="O713" s="322" t="s">
        <v>1788</v>
      </c>
      <c r="P713" s="334">
        <v>0</v>
      </c>
      <c r="Q713" s="323" t="s">
        <v>153</v>
      </c>
      <c r="R713" s="324"/>
      <c r="S713" s="442"/>
      <c r="T713" s="156"/>
    </row>
    <row r="714" spans="2:20" ht="27">
      <c r="B714" s="20"/>
      <c r="C714" s="280">
        <f t="shared" si="0"/>
        <v>698</v>
      </c>
      <c r="D714" s="157"/>
      <c r="E714" s="320" t="s">
        <v>1789</v>
      </c>
      <c r="F714" s="429"/>
      <c r="G714" s="429"/>
      <c r="H714" s="429"/>
      <c r="I714" s="429"/>
      <c r="J714" s="429"/>
      <c r="K714" s="429"/>
      <c r="L714" s="429"/>
      <c r="M714" s="425"/>
      <c r="N714" s="321" t="s">
        <v>1790</v>
      </c>
      <c r="O714" s="322" t="s">
        <v>1791</v>
      </c>
      <c r="P714" s="323" t="s">
        <v>1785</v>
      </c>
      <c r="Q714" s="323" t="s">
        <v>153</v>
      </c>
      <c r="R714" s="324"/>
      <c r="S714" s="442"/>
      <c r="T714" s="156"/>
    </row>
    <row r="715" spans="2:20">
      <c r="B715" s="20"/>
      <c r="C715" s="280">
        <f t="shared" si="0"/>
        <v>699</v>
      </c>
      <c r="D715" s="157"/>
      <c r="E715" s="320" t="s">
        <v>1792</v>
      </c>
      <c r="F715" s="429"/>
      <c r="G715" s="429"/>
      <c r="H715" s="429"/>
      <c r="I715" s="429"/>
      <c r="J715" s="429"/>
      <c r="K715" s="429"/>
      <c r="L715" s="429"/>
      <c r="M715" s="425"/>
      <c r="N715" s="321" t="s">
        <v>1793</v>
      </c>
      <c r="O715" s="322" t="s">
        <v>1773</v>
      </c>
      <c r="P715" s="323" t="s">
        <v>1899</v>
      </c>
      <c r="Q715" s="323" t="s">
        <v>153</v>
      </c>
      <c r="R715" s="324"/>
      <c r="S715" s="442"/>
      <c r="T715" s="156"/>
    </row>
    <row r="716" spans="2:20">
      <c r="B716" s="20"/>
      <c r="C716" s="280">
        <f t="shared" si="0"/>
        <v>700</v>
      </c>
      <c r="D716" s="157"/>
      <c r="E716" s="320" t="s">
        <v>1795</v>
      </c>
      <c r="F716" s="429"/>
      <c r="G716" s="429"/>
      <c r="H716" s="429"/>
      <c r="I716" s="429"/>
      <c r="J716" s="429"/>
      <c r="K716" s="429"/>
      <c r="L716" s="429"/>
      <c r="M716" s="425"/>
      <c r="N716" s="321" t="s">
        <v>1796</v>
      </c>
      <c r="O716" s="322" t="s">
        <v>1773</v>
      </c>
      <c r="P716" s="323" t="s">
        <v>1797</v>
      </c>
      <c r="Q716" s="323" t="s">
        <v>153</v>
      </c>
      <c r="R716" s="324"/>
      <c r="S716" s="442"/>
      <c r="T716" s="156"/>
    </row>
    <row r="717" spans="2:20" ht="27">
      <c r="B717" s="20"/>
      <c r="C717" s="280">
        <f t="shared" si="0"/>
        <v>701</v>
      </c>
      <c r="D717" s="157"/>
      <c r="E717" s="320" t="s">
        <v>1798</v>
      </c>
      <c r="F717" s="429"/>
      <c r="G717" s="429"/>
      <c r="H717" s="429"/>
      <c r="I717" s="429"/>
      <c r="J717" s="429"/>
      <c r="K717" s="429"/>
      <c r="L717" s="429"/>
      <c r="M717" s="425"/>
      <c r="N717" s="321" t="s">
        <v>1799</v>
      </c>
      <c r="O717" s="322" t="s">
        <v>1800</v>
      </c>
      <c r="P717" s="330">
        <v>0</v>
      </c>
      <c r="Q717" s="323" t="s">
        <v>153</v>
      </c>
      <c r="R717" s="324"/>
      <c r="S717" s="442"/>
      <c r="T717" s="156"/>
    </row>
    <row r="718" spans="2:20">
      <c r="B718" s="20"/>
      <c r="C718" s="280">
        <f t="shared" si="0"/>
        <v>702</v>
      </c>
      <c r="D718" s="157"/>
      <c r="E718" s="320" t="s">
        <v>1801</v>
      </c>
      <c r="F718" s="429"/>
      <c r="G718" s="429"/>
      <c r="H718" s="429"/>
      <c r="I718" s="429"/>
      <c r="J718" s="429"/>
      <c r="K718" s="429"/>
      <c r="L718" s="429"/>
      <c r="M718" s="425"/>
      <c r="N718" s="321" t="s">
        <v>1802</v>
      </c>
      <c r="O718" s="322" t="s">
        <v>1803</v>
      </c>
      <c r="P718" s="323" t="s">
        <v>1785</v>
      </c>
      <c r="Q718" s="323" t="s">
        <v>153</v>
      </c>
      <c r="R718" s="324"/>
      <c r="S718" s="442"/>
      <c r="T718" s="156"/>
    </row>
    <row r="719" spans="2:20" ht="27">
      <c r="B719" s="20"/>
      <c r="C719" s="280">
        <f t="shared" si="0"/>
        <v>703</v>
      </c>
      <c r="D719" s="157"/>
      <c r="E719" s="320" t="s">
        <v>1804</v>
      </c>
      <c r="F719" s="429"/>
      <c r="G719" s="429"/>
      <c r="H719" s="429"/>
      <c r="I719" s="429"/>
      <c r="J719" s="429"/>
      <c r="K719" s="429"/>
      <c r="L719" s="429"/>
      <c r="M719" s="425"/>
      <c r="N719" s="321" t="s">
        <v>1805</v>
      </c>
      <c r="O719" s="322" t="s">
        <v>1803</v>
      </c>
      <c r="P719" s="323" t="s">
        <v>1785</v>
      </c>
      <c r="Q719" s="323" t="s">
        <v>153</v>
      </c>
      <c r="R719" s="324"/>
      <c r="S719" s="442"/>
      <c r="T719" s="156"/>
    </row>
    <row r="720" spans="2:20" ht="40.5">
      <c r="B720" s="20"/>
      <c r="C720" s="280">
        <f t="shared" si="0"/>
        <v>704</v>
      </c>
      <c r="D720" s="157"/>
      <c r="E720" s="320" t="s">
        <v>1804</v>
      </c>
      <c r="F720" s="429"/>
      <c r="G720" s="429"/>
      <c r="H720" s="429"/>
      <c r="I720" s="429"/>
      <c r="J720" s="429"/>
      <c r="K720" s="429"/>
      <c r="L720" s="429"/>
      <c r="M720" s="425"/>
      <c r="N720" s="321" t="s">
        <v>1806</v>
      </c>
      <c r="O720" s="322" t="s">
        <v>1807</v>
      </c>
      <c r="P720" s="330">
        <v>0</v>
      </c>
      <c r="Q720" s="323" t="s">
        <v>153</v>
      </c>
      <c r="R720" s="324"/>
      <c r="S720" s="442"/>
      <c r="T720" s="156"/>
    </row>
    <row r="721" spans="2:20">
      <c r="B721" s="20"/>
      <c r="C721" s="280">
        <f t="shared" si="0"/>
        <v>705</v>
      </c>
      <c r="D721" s="158"/>
      <c r="E721" s="320" t="s">
        <v>1808</v>
      </c>
      <c r="F721" s="429"/>
      <c r="G721" s="429"/>
      <c r="H721" s="429"/>
      <c r="I721" s="429"/>
      <c r="J721" s="429"/>
      <c r="K721" s="429"/>
      <c r="L721" s="429"/>
      <c r="M721" s="425"/>
      <c r="N721" s="321" t="s">
        <v>1809</v>
      </c>
      <c r="O721" s="322" t="s">
        <v>1810</v>
      </c>
      <c r="P721" s="323" t="s">
        <v>1785</v>
      </c>
      <c r="Q721" s="323" t="s">
        <v>153</v>
      </c>
      <c r="R721" s="324"/>
      <c r="S721" s="442"/>
      <c r="T721" s="156"/>
    </row>
    <row r="722" spans="2:20">
      <c r="B722" s="20"/>
      <c r="C722" s="280">
        <f t="shared" ref="C722:C723" si="13">ROW()-16</f>
        <v>706</v>
      </c>
      <c r="D722" s="610" t="str">
        <f ca="1">"追加ユーザ情報("&amp;COUNTA(D$16:INDEX(D:D,ROW()-1))+1&amp;")"</f>
        <v>追加ユーザ情報(48)</v>
      </c>
      <c r="E722" s="611"/>
      <c r="F722" s="611"/>
      <c r="G722" s="611"/>
      <c r="H722" s="611"/>
      <c r="I722" s="611"/>
      <c r="J722" s="611"/>
      <c r="K722" s="611"/>
      <c r="L722" s="611"/>
      <c r="M722" s="612"/>
      <c r="N722" s="267" t="str">
        <f ca="1">"《繰り返し項目》("&amp;COUNTA(D$16:INDEX(D:D,ROW()-1))+1&amp;")"</f>
        <v>《繰り返し項目》(48)</v>
      </c>
      <c r="O722" s="289"/>
      <c r="P722" s="317" t="s">
        <v>153</v>
      </c>
      <c r="Q722" s="317" t="s">
        <v>153</v>
      </c>
      <c r="R722" s="318"/>
      <c r="S722" s="319"/>
      <c r="T722" s="156"/>
    </row>
    <row r="723" spans="2:20">
      <c r="B723" s="20"/>
      <c r="C723" s="280">
        <f t="shared" si="13"/>
        <v>707</v>
      </c>
      <c r="D723" s="157"/>
      <c r="E723" s="320" t="s">
        <v>1771</v>
      </c>
      <c r="F723" s="429"/>
      <c r="G723" s="429"/>
      <c r="H723" s="429"/>
      <c r="I723" s="429"/>
      <c r="J723" s="429"/>
      <c r="K723" s="429"/>
      <c r="L723" s="429"/>
      <c r="M723" s="425"/>
      <c r="N723" s="321" t="s">
        <v>1772</v>
      </c>
      <c r="O723" s="322" t="s">
        <v>1773</v>
      </c>
      <c r="P723" s="162" t="s">
        <v>1731</v>
      </c>
      <c r="Q723" s="323" t="s">
        <v>153</v>
      </c>
      <c r="R723" s="324"/>
      <c r="S723" s="325"/>
      <c r="T723" s="156"/>
    </row>
    <row r="724" spans="2:20">
      <c r="B724" s="20"/>
      <c r="C724" s="280">
        <f t="shared" ref="C724:C787" si="14">ROW()-16</f>
        <v>708</v>
      </c>
      <c r="D724" s="157"/>
      <c r="E724" s="320" t="s">
        <v>1774</v>
      </c>
      <c r="F724" s="429"/>
      <c r="G724" s="429"/>
      <c r="H724" s="429"/>
      <c r="I724" s="429"/>
      <c r="J724" s="429"/>
      <c r="K724" s="429"/>
      <c r="L724" s="429"/>
      <c r="M724" s="425"/>
      <c r="N724" s="321" t="s">
        <v>1775</v>
      </c>
      <c r="O724" s="322" t="s">
        <v>1773</v>
      </c>
      <c r="P724" s="162" t="s">
        <v>1811</v>
      </c>
      <c r="Q724" s="323" t="s">
        <v>153</v>
      </c>
      <c r="R724" s="324"/>
      <c r="S724" s="329"/>
      <c r="T724" s="156"/>
    </row>
    <row r="725" spans="2:20">
      <c r="B725" s="20"/>
      <c r="C725" s="280">
        <f t="shared" si="14"/>
        <v>709</v>
      </c>
      <c r="D725" s="157"/>
      <c r="E725" s="320" t="s">
        <v>1777</v>
      </c>
      <c r="F725" s="429"/>
      <c r="G725" s="429"/>
      <c r="H725" s="429"/>
      <c r="I725" s="429"/>
      <c r="J725" s="429"/>
      <c r="K725" s="429"/>
      <c r="L725" s="429"/>
      <c r="M725" s="425"/>
      <c r="N725" s="321" t="s">
        <v>1778</v>
      </c>
      <c r="O725" s="322" t="s">
        <v>1773</v>
      </c>
      <c r="P725" s="271" t="s">
        <v>246</v>
      </c>
      <c r="Q725" s="323" t="s">
        <v>153</v>
      </c>
      <c r="R725" s="324"/>
      <c r="S725" s="442"/>
      <c r="T725" s="156"/>
    </row>
    <row r="726" spans="2:20">
      <c r="B726" s="20"/>
      <c r="C726" s="280">
        <f t="shared" si="14"/>
        <v>710</v>
      </c>
      <c r="D726" s="157"/>
      <c r="E726" s="320" t="s">
        <v>1779</v>
      </c>
      <c r="F726" s="429"/>
      <c r="G726" s="429"/>
      <c r="H726" s="429"/>
      <c r="I726" s="429"/>
      <c r="J726" s="429"/>
      <c r="K726" s="429"/>
      <c r="L726" s="429"/>
      <c r="M726" s="425"/>
      <c r="N726" s="321" t="s">
        <v>1780</v>
      </c>
      <c r="O726" s="322" t="s">
        <v>1781</v>
      </c>
      <c r="P726" s="271" t="s">
        <v>246</v>
      </c>
      <c r="Q726" s="162" t="s">
        <v>1900</v>
      </c>
      <c r="R726" s="324"/>
      <c r="S726" s="442"/>
      <c r="T726" s="156"/>
    </row>
    <row r="727" spans="2:20" ht="40.5">
      <c r="B727" s="20"/>
      <c r="C727" s="280">
        <f t="shared" si="14"/>
        <v>711</v>
      </c>
      <c r="D727" s="157"/>
      <c r="E727" s="327" t="s">
        <v>1782</v>
      </c>
      <c r="F727" s="429"/>
      <c r="G727" s="429"/>
      <c r="H727" s="429"/>
      <c r="I727" s="429"/>
      <c r="J727" s="429"/>
      <c r="K727" s="429"/>
      <c r="L727" s="429"/>
      <c r="M727" s="425"/>
      <c r="N727" s="321" t="s">
        <v>1783</v>
      </c>
      <c r="O727" s="328" t="s">
        <v>1784</v>
      </c>
      <c r="P727" s="271" t="s">
        <v>246</v>
      </c>
      <c r="Q727" s="323" t="s">
        <v>153</v>
      </c>
      <c r="R727" s="324"/>
      <c r="S727" s="442"/>
      <c r="T727" s="156"/>
    </row>
    <row r="728" spans="2:20">
      <c r="B728" s="20"/>
      <c r="C728" s="280">
        <f t="shared" si="14"/>
        <v>712</v>
      </c>
      <c r="D728" s="157"/>
      <c r="E728" s="320" t="s">
        <v>1786</v>
      </c>
      <c r="F728" s="429"/>
      <c r="G728" s="429"/>
      <c r="H728" s="429"/>
      <c r="I728" s="429"/>
      <c r="J728" s="429"/>
      <c r="K728" s="429"/>
      <c r="L728" s="429"/>
      <c r="M728" s="425"/>
      <c r="N728" s="321" t="s">
        <v>1787</v>
      </c>
      <c r="O728" s="322" t="s">
        <v>1788</v>
      </c>
      <c r="P728" s="271" t="s">
        <v>246</v>
      </c>
      <c r="Q728" s="162" t="s">
        <v>1732</v>
      </c>
      <c r="R728" s="324"/>
      <c r="S728" s="442"/>
      <c r="T728" s="156"/>
    </row>
    <row r="729" spans="2:20" ht="27">
      <c r="B729" s="20"/>
      <c r="C729" s="280">
        <f t="shared" si="14"/>
        <v>713</v>
      </c>
      <c r="D729" s="157"/>
      <c r="E729" s="320" t="s">
        <v>1789</v>
      </c>
      <c r="F729" s="429"/>
      <c r="G729" s="429"/>
      <c r="H729" s="429"/>
      <c r="I729" s="429"/>
      <c r="J729" s="429"/>
      <c r="K729" s="429"/>
      <c r="L729" s="429"/>
      <c r="M729" s="425"/>
      <c r="N729" s="321" t="s">
        <v>1790</v>
      </c>
      <c r="O729" s="322" t="s">
        <v>1791</v>
      </c>
      <c r="P729" s="271" t="s">
        <v>246</v>
      </c>
      <c r="Q729" s="323" t="s">
        <v>153</v>
      </c>
      <c r="R729" s="324"/>
      <c r="S729" s="442"/>
      <c r="T729" s="156"/>
    </row>
    <row r="730" spans="2:20">
      <c r="B730" s="20"/>
      <c r="C730" s="280">
        <f t="shared" si="14"/>
        <v>714</v>
      </c>
      <c r="D730" s="157"/>
      <c r="E730" s="320" t="s">
        <v>1792</v>
      </c>
      <c r="F730" s="429"/>
      <c r="G730" s="429"/>
      <c r="H730" s="429"/>
      <c r="I730" s="429"/>
      <c r="J730" s="429"/>
      <c r="K730" s="429"/>
      <c r="L730" s="429"/>
      <c r="M730" s="425"/>
      <c r="N730" s="321" t="s">
        <v>1793</v>
      </c>
      <c r="O730" s="322" t="s">
        <v>1773</v>
      </c>
      <c r="P730" s="162" t="s">
        <v>1901</v>
      </c>
      <c r="Q730" s="323" t="s">
        <v>153</v>
      </c>
      <c r="R730" s="324"/>
      <c r="S730" s="442"/>
      <c r="T730" s="156"/>
    </row>
    <row r="731" spans="2:20">
      <c r="B731" s="20"/>
      <c r="C731" s="280">
        <f t="shared" si="14"/>
        <v>715</v>
      </c>
      <c r="D731" s="157"/>
      <c r="E731" s="320" t="s">
        <v>1795</v>
      </c>
      <c r="F731" s="429"/>
      <c r="G731" s="429"/>
      <c r="H731" s="429"/>
      <c r="I731" s="429"/>
      <c r="J731" s="429"/>
      <c r="K731" s="429"/>
      <c r="L731" s="429"/>
      <c r="M731" s="425"/>
      <c r="N731" s="321" t="s">
        <v>1796</v>
      </c>
      <c r="O731" s="322" t="s">
        <v>1773</v>
      </c>
      <c r="P731" s="162" t="s">
        <v>1902</v>
      </c>
      <c r="Q731" s="323" t="s">
        <v>153</v>
      </c>
      <c r="R731" s="324"/>
      <c r="S731" s="442"/>
      <c r="T731" s="156"/>
    </row>
    <row r="732" spans="2:20" ht="27">
      <c r="B732" s="20"/>
      <c r="C732" s="280">
        <f t="shared" si="14"/>
        <v>716</v>
      </c>
      <c r="D732" s="157"/>
      <c r="E732" s="320" t="s">
        <v>1798</v>
      </c>
      <c r="F732" s="429"/>
      <c r="G732" s="429"/>
      <c r="H732" s="429"/>
      <c r="I732" s="429"/>
      <c r="J732" s="429"/>
      <c r="K732" s="429"/>
      <c r="L732" s="429"/>
      <c r="M732" s="425"/>
      <c r="N732" s="321" t="s">
        <v>1799</v>
      </c>
      <c r="O732" s="322" t="s">
        <v>1800</v>
      </c>
      <c r="P732" s="271" t="s">
        <v>246</v>
      </c>
      <c r="Q732" s="323" t="s">
        <v>153</v>
      </c>
      <c r="R732" s="324"/>
      <c r="S732" s="442"/>
      <c r="T732" s="156"/>
    </row>
    <row r="733" spans="2:20">
      <c r="B733" s="20"/>
      <c r="C733" s="280">
        <f t="shared" si="14"/>
        <v>717</v>
      </c>
      <c r="D733" s="157"/>
      <c r="E733" s="320" t="s">
        <v>1801</v>
      </c>
      <c r="F733" s="429"/>
      <c r="G733" s="429"/>
      <c r="H733" s="429"/>
      <c r="I733" s="429"/>
      <c r="J733" s="429"/>
      <c r="K733" s="429"/>
      <c r="L733" s="429"/>
      <c r="M733" s="425"/>
      <c r="N733" s="321" t="s">
        <v>1802</v>
      </c>
      <c r="O733" s="322" t="s">
        <v>1803</v>
      </c>
      <c r="P733" s="271" t="s">
        <v>246</v>
      </c>
      <c r="Q733" s="323" t="s">
        <v>153</v>
      </c>
      <c r="R733" s="324"/>
      <c r="S733" s="442"/>
      <c r="T733" s="156"/>
    </row>
    <row r="734" spans="2:20" ht="27">
      <c r="B734" s="20"/>
      <c r="C734" s="280">
        <f t="shared" si="14"/>
        <v>718</v>
      </c>
      <c r="D734" s="157"/>
      <c r="E734" s="320" t="s">
        <v>1804</v>
      </c>
      <c r="F734" s="429"/>
      <c r="G734" s="429"/>
      <c r="H734" s="429"/>
      <c r="I734" s="429"/>
      <c r="J734" s="429"/>
      <c r="K734" s="429"/>
      <c r="L734" s="429"/>
      <c r="M734" s="425"/>
      <c r="N734" s="321" t="s">
        <v>1805</v>
      </c>
      <c r="O734" s="322" t="s">
        <v>1803</v>
      </c>
      <c r="P734" s="271" t="s">
        <v>246</v>
      </c>
      <c r="Q734" s="323" t="s">
        <v>153</v>
      </c>
      <c r="R734" s="324"/>
      <c r="S734" s="442"/>
      <c r="T734" s="156"/>
    </row>
    <row r="735" spans="2:20" ht="40.5">
      <c r="B735" s="20"/>
      <c r="C735" s="280">
        <f t="shared" si="14"/>
        <v>719</v>
      </c>
      <c r="D735" s="157"/>
      <c r="E735" s="320" t="s">
        <v>1804</v>
      </c>
      <c r="F735" s="429"/>
      <c r="G735" s="429"/>
      <c r="H735" s="429"/>
      <c r="I735" s="429"/>
      <c r="J735" s="429"/>
      <c r="K735" s="429"/>
      <c r="L735" s="429"/>
      <c r="M735" s="425"/>
      <c r="N735" s="321" t="s">
        <v>1806</v>
      </c>
      <c r="O735" s="322" t="s">
        <v>1807</v>
      </c>
      <c r="P735" s="271" t="s">
        <v>246</v>
      </c>
      <c r="Q735" s="323" t="s">
        <v>153</v>
      </c>
      <c r="R735" s="324"/>
      <c r="S735" s="442"/>
      <c r="T735" s="156"/>
    </row>
    <row r="736" spans="2:20">
      <c r="B736" s="20"/>
      <c r="C736" s="280">
        <f t="shared" si="14"/>
        <v>720</v>
      </c>
      <c r="D736" s="158"/>
      <c r="E736" s="320" t="s">
        <v>1808</v>
      </c>
      <c r="F736" s="429"/>
      <c r="G736" s="429"/>
      <c r="H736" s="429"/>
      <c r="I736" s="429"/>
      <c r="J736" s="429"/>
      <c r="K736" s="429"/>
      <c r="L736" s="429"/>
      <c r="M736" s="425"/>
      <c r="N736" s="321" t="s">
        <v>1809</v>
      </c>
      <c r="O736" s="322" t="s">
        <v>1810</v>
      </c>
      <c r="P736" s="271" t="s">
        <v>246</v>
      </c>
      <c r="Q736" s="323" t="s">
        <v>153</v>
      </c>
      <c r="R736" s="324"/>
      <c r="S736" s="442"/>
      <c r="T736" s="156"/>
    </row>
    <row r="737" spans="2:20">
      <c r="B737" s="20"/>
      <c r="C737" s="280">
        <f t="shared" si="14"/>
        <v>721</v>
      </c>
      <c r="D737" s="610" t="str">
        <f ca="1">"追加ユーザ情報("&amp;COUNTA(D$16:INDEX(D:D,ROW()-1))+1&amp;")"</f>
        <v>追加ユーザ情報(49)</v>
      </c>
      <c r="E737" s="611"/>
      <c r="F737" s="611"/>
      <c r="G737" s="611"/>
      <c r="H737" s="611"/>
      <c r="I737" s="611"/>
      <c r="J737" s="611"/>
      <c r="K737" s="611"/>
      <c r="L737" s="611"/>
      <c r="M737" s="612"/>
      <c r="N737" s="267" t="str">
        <f ca="1">"《繰り返し項目》("&amp;COUNTA(D$16:INDEX(D:D,ROW()-1))+1&amp;")"</f>
        <v>《繰り返し項目》(49)</v>
      </c>
      <c r="O737" s="289"/>
      <c r="P737" s="317" t="s">
        <v>153</v>
      </c>
      <c r="Q737" s="160" t="s">
        <v>1746</v>
      </c>
      <c r="R737" s="318"/>
      <c r="S737" s="319"/>
      <c r="T737" s="156"/>
    </row>
    <row r="738" spans="2:20">
      <c r="B738" s="20"/>
      <c r="C738" s="280">
        <f t="shared" si="14"/>
        <v>722</v>
      </c>
      <c r="D738" s="157"/>
      <c r="E738" s="320" t="s">
        <v>1771</v>
      </c>
      <c r="F738" s="429"/>
      <c r="G738" s="429"/>
      <c r="H738" s="429"/>
      <c r="I738" s="429"/>
      <c r="J738" s="429"/>
      <c r="K738" s="429"/>
      <c r="L738" s="429"/>
      <c r="M738" s="425"/>
      <c r="N738" s="321" t="s">
        <v>1772</v>
      </c>
      <c r="O738" s="322" t="s">
        <v>1773</v>
      </c>
      <c r="P738" s="162" t="s">
        <v>1733</v>
      </c>
      <c r="Q738" s="323" t="s">
        <v>153</v>
      </c>
      <c r="R738" s="324"/>
      <c r="S738" s="325"/>
      <c r="T738" s="156"/>
    </row>
    <row r="739" spans="2:20">
      <c r="B739" s="20"/>
      <c r="C739" s="280">
        <f t="shared" si="14"/>
        <v>723</v>
      </c>
      <c r="D739" s="157"/>
      <c r="E739" s="320" t="s">
        <v>1774</v>
      </c>
      <c r="F739" s="429"/>
      <c r="G739" s="429"/>
      <c r="H739" s="429"/>
      <c r="I739" s="429"/>
      <c r="J739" s="429"/>
      <c r="K739" s="429"/>
      <c r="L739" s="429"/>
      <c r="M739" s="425"/>
      <c r="N739" s="321" t="s">
        <v>1775</v>
      </c>
      <c r="O739" s="322" t="s">
        <v>1773</v>
      </c>
      <c r="P739" s="162" t="s">
        <v>1811</v>
      </c>
      <c r="Q739" s="323" t="s">
        <v>153</v>
      </c>
      <c r="R739" s="324"/>
      <c r="S739" s="329"/>
      <c r="T739" s="156"/>
    </row>
    <row r="740" spans="2:20">
      <c r="B740" s="20"/>
      <c r="C740" s="280">
        <f t="shared" si="14"/>
        <v>724</v>
      </c>
      <c r="D740" s="157"/>
      <c r="E740" s="320" t="s">
        <v>1777</v>
      </c>
      <c r="F740" s="429"/>
      <c r="G740" s="429"/>
      <c r="H740" s="429"/>
      <c r="I740" s="429"/>
      <c r="J740" s="429"/>
      <c r="K740" s="429"/>
      <c r="L740" s="429"/>
      <c r="M740" s="425"/>
      <c r="N740" s="321" t="s">
        <v>1778</v>
      </c>
      <c r="O740" s="322" t="s">
        <v>1773</v>
      </c>
      <c r="P740" s="162" t="s">
        <v>1903</v>
      </c>
      <c r="Q740" s="323" t="s">
        <v>153</v>
      </c>
      <c r="R740" s="324"/>
      <c r="S740" s="442"/>
      <c r="T740" s="156"/>
    </row>
    <row r="741" spans="2:20">
      <c r="B741" s="20"/>
      <c r="C741" s="280">
        <f t="shared" si="14"/>
        <v>725</v>
      </c>
      <c r="D741" s="157"/>
      <c r="E741" s="320" t="s">
        <v>1779</v>
      </c>
      <c r="F741" s="429"/>
      <c r="G741" s="429"/>
      <c r="H741" s="429"/>
      <c r="I741" s="429"/>
      <c r="J741" s="429"/>
      <c r="K741" s="429"/>
      <c r="L741" s="429"/>
      <c r="M741" s="425"/>
      <c r="N741" s="321" t="s">
        <v>1780</v>
      </c>
      <c r="O741" s="322" t="s">
        <v>1781</v>
      </c>
      <c r="P741" s="271" t="s">
        <v>246</v>
      </c>
      <c r="Q741" s="162" t="s">
        <v>1904</v>
      </c>
      <c r="R741" s="324"/>
      <c r="S741" s="442"/>
      <c r="T741" s="156"/>
    </row>
    <row r="742" spans="2:20" ht="40.5">
      <c r="B742" s="20"/>
      <c r="C742" s="280">
        <f t="shared" si="14"/>
        <v>726</v>
      </c>
      <c r="D742" s="157"/>
      <c r="E742" s="327" t="s">
        <v>1782</v>
      </c>
      <c r="F742" s="429"/>
      <c r="G742" s="429"/>
      <c r="H742" s="429"/>
      <c r="I742" s="429"/>
      <c r="J742" s="429"/>
      <c r="K742" s="429"/>
      <c r="L742" s="429"/>
      <c r="M742" s="425"/>
      <c r="N742" s="321" t="s">
        <v>1783</v>
      </c>
      <c r="O742" s="328" t="s">
        <v>1784</v>
      </c>
      <c r="P742" s="271" t="s">
        <v>246</v>
      </c>
      <c r="Q742" s="323" t="s">
        <v>153</v>
      </c>
      <c r="R742" s="324"/>
      <c r="S742" s="442"/>
      <c r="T742" s="156"/>
    </row>
    <row r="743" spans="2:20">
      <c r="B743" s="20"/>
      <c r="C743" s="280">
        <f t="shared" si="14"/>
        <v>727</v>
      </c>
      <c r="D743" s="157"/>
      <c r="E743" s="320" t="s">
        <v>1786</v>
      </c>
      <c r="F743" s="429"/>
      <c r="G743" s="429"/>
      <c r="H743" s="429"/>
      <c r="I743" s="429"/>
      <c r="J743" s="429"/>
      <c r="K743" s="429"/>
      <c r="L743" s="429"/>
      <c r="M743" s="425"/>
      <c r="N743" s="321" t="s">
        <v>1787</v>
      </c>
      <c r="O743" s="322" t="s">
        <v>1788</v>
      </c>
      <c r="P743" s="271" t="s">
        <v>246</v>
      </c>
      <c r="Q743" s="162" t="s">
        <v>1730</v>
      </c>
      <c r="R743" s="324"/>
      <c r="S743" s="442"/>
      <c r="T743" s="156"/>
    </row>
    <row r="744" spans="2:20" ht="27">
      <c r="B744" s="20"/>
      <c r="C744" s="280">
        <f t="shared" si="14"/>
        <v>728</v>
      </c>
      <c r="D744" s="157"/>
      <c r="E744" s="320" t="s">
        <v>1789</v>
      </c>
      <c r="F744" s="429"/>
      <c r="G744" s="429"/>
      <c r="H744" s="429"/>
      <c r="I744" s="429"/>
      <c r="J744" s="429"/>
      <c r="K744" s="429"/>
      <c r="L744" s="429"/>
      <c r="M744" s="425"/>
      <c r="N744" s="321" t="s">
        <v>1790</v>
      </c>
      <c r="O744" s="322" t="s">
        <v>1791</v>
      </c>
      <c r="P744" s="271" t="s">
        <v>246</v>
      </c>
      <c r="Q744" s="323" t="s">
        <v>153</v>
      </c>
      <c r="R744" s="324"/>
      <c r="S744" s="442"/>
      <c r="T744" s="156"/>
    </row>
    <row r="745" spans="2:20">
      <c r="B745" s="20"/>
      <c r="C745" s="280">
        <f t="shared" si="14"/>
        <v>729</v>
      </c>
      <c r="D745" s="157"/>
      <c r="E745" s="320" t="s">
        <v>1792</v>
      </c>
      <c r="F745" s="429"/>
      <c r="G745" s="429"/>
      <c r="H745" s="429"/>
      <c r="I745" s="429"/>
      <c r="J745" s="429"/>
      <c r="K745" s="429"/>
      <c r="L745" s="429"/>
      <c r="M745" s="425"/>
      <c r="N745" s="321" t="s">
        <v>1793</v>
      </c>
      <c r="O745" s="322" t="s">
        <v>1773</v>
      </c>
      <c r="P745" s="162" t="s">
        <v>1905</v>
      </c>
      <c r="Q745" s="323" t="s">
        <v>153</v>
      </c>
      <c r="R745" s="324"/>
      <c r="S745" s="442"/>
      <c r="T745" s="156"/>
    </row>
    <row r="746" spans="2:20">
      <c r="B746" s="20"/>
      <c r="C746" s="280">
        <f t="shared" si="14"/>
        <v>730</v>
      </c>
      <c r="D746" s="157"/>
      <c r="E746" s="320" t="s">
        <v>1795</v>
      </c>
      <c r="F746" s="429"/>
      <c r="G746" s="429"/>
      <c r="H746" s="429"/>
      <c r="I746" s="429"/>
      <c r="J746" s="429"/>
      <c r="K746" s="429"/>
      <c r="L746" s="429"/>
      <c r="M746" s="425"/>
      <c r="N746" s="321" t="s">
        <v>1796</v>
      </c>
      <c r="O746" s="322" t="s">
        <v>1773</v>
      </c>
      <c r="P746" s="162" t="s">
        <v>1797</v>
      </c>
      <c r="Q746" s="323" t="s">
        <v>153</v>
      </c>
      <c r="R746" s="324"/>
      <c r="S746" s="442"/>
      <c r="T746" s="156"/>
    </row>
    <row r="747" spans="2:20" ht="27">
      <c r="B747" s="20"/>
      <c r="C747" s="280">
        <f t="shared" si="14"/>
        <v>731</v>
      </c>
      <c r="D747" s="157"/>
      <c r="E747" s="320" t="s">
        <v>1798</v>
      </c>
      <c r="F747" s="429"/>
      <c r="G747" s="429"/>
      <c r="H747" s="429"/>
      <c r="I747" s="429"/>
      <c r="J747" s="429"/>
      <c r="K747" s="429"/>
      <c r="L747" s="429"/>
      <c r="M747" s="425"/>
      <c r="N747" s="321" t="s">
        <v>1799</v>
      </c>
      <c r="O747" s="322" t="s">
        <v>1800</v>
      </c>
      <c r="P747" s="271" t="s">
        <v>246</v>
      </c>
      <c r="Q747" s="323" t="s">
        <v>153</v>
      </c>
      <c r="R747" s="324"/>
      <c r="S747" s="442"/>
      <c r="T747" s="156"/>
    </row>
    <row r="748" spans="2:20">
      <c r="B748" s="20"/>
      <c r="C748" s="280">
        <f t="shared" si="14"/>
        <v>732</v>
      </c>
      <c r="D748" s="157"/>
      <c r="E748" s="320" t="s">
        <v>1801</v>
      </c>
      <c r="F748" s="429"/>
      <c r="G748" s="429"/>
      <c r="H748" s="429"/>
      <c r="I748" s="429"/>
      <c r="J748" s="429"/>
      <c r="K748" s="429"/>
      <c r="L748" s="429"/>
      <c r="M748" s="425"/>
      <c r="N748" s="321" t="s">
        <v>1802</v>
      </c>
      <c r="O748" s="322" t="s">
        <v>1803</v>
      </c>
      <c r="P748" s="271" t="s">
        <v>246</v>
      </c>
      <c r="Q748" s="323" t="s">
        <v>153</v>
      </c>
      <c r="R748" s="324"/>
      <c r="S748" s="442"/>
      <c r="T748" s="156"/>
    </row>
    <row r="749" spans="2:20" ht="27">
      <c r="B749" s="20"/>
      <c r="C749" s="280">
        <f t="shared" si="14"/>
        <v>733</v>
      </c>
      <c r="D749" s="157"/>
      <c r="E749" s="320" t="s">
        <v>1804</v>
      </c>
      <c r="F749" s="429"/>
      <c r="G749" s="429"/>
      <c r="H749" s="429"/>
      <c r="I749" s="429"/>
      <c r="J749" s="429"/>
      <c r="K749" s="429"/>
      <c r="L749" s="429"/>
      <c r="M749" s="425"/>
      <c r="N749" s="321" t="s">
        <v>1805</v>
      </c>
      <c r="O749" s="322" t="s">
        <v>1803</v>
      </c>
      <c r="P749" s="271" t="s">
        <v>246</v>
      </c>
      <c r="Q749" s="323" t="s">
        <v>153</v>
      </c>
      <c r="R749" s="324"/>
      <c r="S749" s="442"/>
      <c r="T749" s="156"/>
    </row>
    <row r="750" spans="2:20" ht="40.5">
      <c r="B750" s="20"/>
      <c r="C750" s="280">
        <f t="shared" si="14"/>
        <v>734</v>
      </c>
      <c r="D750" s="157"/>
      <c r="E750" s="320" t="s">
        <v>1804</v>
      </c>
      <c r="F750" s="429"/>
      <c r="G750" s="429"/>
      <c r="H750" s="429"/>
      <c r="I750" s="429"/>
      <c r="J750" s="429"/>
      <c r="K750" s="429"/>
      <c r="L750" s="429"/>
      <c r="M750" s="425"/>
      <c r="N750" s="321" t="s">
        <v>1806</v>
      </c>
      <c r="O750" s="322" t="s">
        <v>1807</v>
      </c>
      <c r="P750" s="271" t="s">
        <v>246</v>
      </c>
      <c r="Q750" s="323" t="s">
        <v>153</v>
      </c>
      <c r="R750" s="324"/>
      <c r="S750" s="442"/>
      <c r="T750" s="156"/>
    </row>
    <row r="751" spans="2:20">
      <c r="B751" s="20"/>
      <c r="C751" s="280">
        <f t="shared" si="14"/>
        <v>735</v>
      </c>
      <c r="D751" s="158"/>
      <c r="E751" s="320" t="s">
        <v>1808</v>
      </c>
      <c r="F751" s="429"/>
      <c r="G751" s="429"/>
      <c r="H751" s="429"/>
      <c r="I751" s="429"/>
      <c r="J751" s="429"/>
      <c r="K751" s="429"/>
      <c r="L751" s="429"/>
      <c r="M751" s="425"/>
      <c r="N751" s="321" t="s">
        <v>1809</v>
      </c>
      <c r="O751" s="322" t="s">
        <v>1810</v>
      </c>
      <c r="P751" s="271" t="s">
        <v>246</v>
      </c>
      <c r="Q751" s="323" t="s">
        <v>153</v>
      </c>
      <c r="R751" s="324"/>
      <c r="S751" s="442"/>
      <c r="T751" s="156"/>
    </row>
    <row r="752" spans="2:20">
      <c r="B752" s="20"/>
      <c r="C752" s="280">
        <f t="shared" si="14"/>
        <v>736</v>
      </c>
      <c r="D752" s="610" t="str">
        <f ca="1">"追加ユーザ情報("&amp;COUNTA(D$16:INDEX(D:D,ROW()-1))+1&amp;")"</f>
        <v>追加ユーザ情報(50)</v>
      </c>
      <c r="E752" s="611"/>
      <c r="F752" s="611"/>
      <c r="G752" s="611"/>
      <c r="H752" s="611"/>
      <c r="I752" s="611"/>
      <c r="J752" s="611"/>
      <c r="K752" s="611"/>
      <c r="L752" s="611"/>
      <c r="M752" s="612"/>
      <c r="N752" s="267" t="str">
        <f ca="1">"《繰り返し項目》("&amp;COUNTA(D$16:INDEX(D:D,ROW()-1))+1&amp;")"</f>
        <v>《繰り返し項目》(50)</v>
      </c>
      <c r="O752" s="289"/>
      <c r="P752" s="317" t="s">
        <v>153</v>
      </c>
      <c r="Q752" s="317" t="s">
        <v>153</v>
      </c>
      <c r="R752" s="318"/>
      <c r="S752" s="319"/>
      <c r="T752" s="156"/>
    </row>
    <row r="753" spans="2:20">
      <c r="B753" s="20"/>
      <c r="C753" s="280">
        <f t="shared" si="14"/>
        <v>737</v>
      </c>
      <c r="D753" s="157"/>
      <c r="E753" s="320" t="s">
        <v>1771</v>
      </c>
      <c r="F753" s="429"/>
      <c r="G753" s="429"/>
      <c r="H753" s="429"/>
      <c r="I753" s="429"/>
      <c r="J753" s="429"/>
      <c r="K753" s="429"/>
      <c r="L753" s="429"/>
      <c r="M753" s="425"/>
      <c r="N753" s="321" t="s">
        <v>1772</v>
      </c>
      <c r="O753" s="322" t="s">
        <v>1773</v>
      </c>
      <c r="P753" s="162" t="s">
        <v>1735</v>
      </c>
      <c r="Q753" s="323" t="s">
        <v>153</v>
      </c>
      <c r="R753" s="324"/>
      <c r="S753" s="325"/>
      <c r="T753" s="156"/>
    </row>
    <row r="754" spans="2:20">
      <c r="B754" s="20"/>
      <c r="C754" s="280">
        <f t="shared" si="14"/>
        <v>738</v>
      </c>
      <c r="D754" s="157"/>
      <c r="E754" s="320" t="s">
        <v>1774</v>
      </c>
      <c r="F754" s="429"/>
      <c r="G754" s="429"/>
      <c r="H754" s="429"/>
      <c r="I754" s="429"/>
      <c r="J754" s="429"/>
      <c r="K754" s="429"/>
      <c r="L754" s="429"/>
      <c r="M754" s="425"/>
      <c r="N754" s="321" t="s">
        <v>1775</v>
      </c>
      <c r="O754" s="322" t="s">
        <v>1773</v>
      </c>
      <c r="P754" s="162" t="s">
        <v>1811</v>
      </c>
      <c r="Q754" s="323" t="s">
        <v>153</v>
      </c>
      <c r="R754" s="324"/>
      <c r="S754" s="329"/>
      <c r="T754" s="156"/>
    </row>
    <row r="755" spans="2:20">
      <c r="B755" s="20"/>
      <c r="C755" s="280">
        <f t="shared" si="14"/>
        <v>739</v>
      </c>
      <c r="D755" s="157"/>
      <c r="E755" s="320" t="s">
        <v>1777</v>
      </c>
      <c r="F755" s="429"/>
      <c r="G755" s="429"/>
      <c r="H755" s="429"/>
      <c r="I755" s="429"/>
      <c r="J755" s="429"/>
      <c r="K755" s="429"/>
      <c r="L755" s="429"/>
      <c r="M755" s="425"/>
      <c r="N755" s="321" t="s">
        <v>1778</v>
      </c>
      <c r="O755" s="322" t="s">
        <v>1773</v>
      </c>
      <c r="P755" s="162" t="s">
        <v>1906</v>
      </c>
      <c r="Q755" s="323" t="s">
        <v>153</v>
      </c>
      <c r="R755" s="324"/>
      <c r="S755" s="442"/>
      <c r="T755" s="156"/>
    </row>
    <row r="756" spans="2:20">
      <c r="B756" s="20"/>
      <c r="C756" s="280">
        <f t="shared" si="14"/>
        <v>740</v>
      </c>
      <c r="D756" s="157"/>
      <c r="E756" s="320" t="s">
        <v>1779</v>
      </c>
      <c r="F756" s="429"/>
      <c r="G756" s="429"/>
      <c r="H756" s="429"/>
      <c r="I756" s="429"/>
      <c r="J756" s="429"/>
      <c r="K756" s="429"/>
      <c r="L756" s="429"/>
      <c r="M756" s="425"/>
      <c r="N756" s="321" t="s">
        <v>1780</v>
      </c>
      <c r="O756" s="322" t="s">
        <v>1781</v>
      </c>
      <c r="P756" s="271" t="s">
        <v>246</v>
      </c>
      <c r="Q756" s="162" t="s">
        <v>1907</v>
      </c>
      <c r="R756" s="324"/>
      <c r="S756" s="442"/>
      <c r="T756" s="156"/>
    </row>
    <row r="757" spans="2:20" ht="40.5">
      <c r="B757" s="20"/>
      <c r="C757" s="280">
        <f t="shared" si="14"/>
        <v>741</v>
      </c>
      <c r="D757" s="157"/>
      <c r="E757" s="327" t="s">
        <v>1782</v>
      </c>
      <c r="F757" s="429"/>
      <c r="G757" s="429"/>
      <c r="H757" s="429"/>
      <c r="I757" s="429"/>
      <c r="J757" s="429"/>
      <c r="K757" s="429"/>
      <c r="L757" s="429"/>
      <c r="M757" s="425"/>
      <c r="N757" s="321" t="s">
        <v>1783</v>
      </c>
      <c r="O757" s="328" t="s">
        <v>1784</v>
      </c>
      <c r="P757" s="271" t="s">
        <v>246</v>
      </c>
      <c r="Q757" s="323" t="s">
        <v>153</v>
      </c>
      <c r="R757" s="324"/>
      <c r="S757" s="442"/>
      <c r="T757" s="156"/>
    </row>
    <row r="758" spans="2:20">
      <c r="B758" s="20"/>
      <c r="C758" s="280">
        <f t="shared" si="14"/>
        <v>742</v>
      </c>
      <c r="D758" s="157"/>
      <c r="E758" s="320" t="s">
        <v>1786</v>
      </c>
      <c r="F758" s="429"/>
      <c r="G758" s="429"/>
      <c r="H758" s="429"/>
      <c r="I758" s="429"/>
      <c r="J758" s="429"/>
      <c r="K758" s="429"/>
      <c r="L758" s="429"/>
      <c r="M758" s="425"/>
      <c r="N758" s="321" t="s">
        <v>1787</v>
      </c>
      <c r="O758" s="322" t="s">
        <v>1788</v>
      </c>
      <c r="P758" s="271" t="s">
        <v>246</v>
      </c>
      <c r="Q758" s="162" t="s">
        <v>1736</v>
      </c>
      <c r="R758" s="324"/>
      <c r="S758" s="442"/>
      <c r="T758" s="156"/>
    </row>
    <row r="759" spans="2:20" ht="27">
      <c r="B759" s="20"/>
      <c r="C759" s="280">
        <f t="shared" si="14"/>
        <v>743</v>
      </c>
      <c r="D759" s="157"/>
      <c r="E759" s="320" t="s">
        <v>1789</v>
      </c>
      <c r="F759" s="429"/>
      <c r="G759" s="429"/>
      <c r="H759" s="429"/>
      <c r="I759" s="429"/>
      <c r="J759" s="429"/>
      <c r="K759" s="429"/>
      <c r="L759" s="429"/>
      <c r="M759" s="425"/>
      <c r="N759" s="321" t="s">
        <v>1790</v>
      </c>
      <c r="O759" s="322" t="s">
        <v>1791</v>
      </c>
      <c r="P759" s="162" t="s">
        <v>1908</v>
      </c>
      <c r="Q759" s="323" t="s">
        <v>153</v>
      </c>
      <c r="R759" s="324"/>
      <c r="S759" s="442"/>
      <c r="T759" s="156"/>
    </row>
    <row r="760" spans="2:20">
      <c r="B760" s="20"/>
      <c r="C760" s="280">
        <f t="shared" si="14"/>
        <v>744</v>
      </c>
      <c r="D760" s="157"/>
      <c r="E760" s="320" t="s">
        <v>1792</v>
      </c>
      <c r="F760" s="429"/>
      <c r="G760" s="429"/>
      <c r="H760" s="429"/>
      <c r="I760" s="429"/>
      <c r="J760" s="429"/>
      <c r="K760" s="429"/>
      <c r="L760" s="429"/>
      <c r="M760" s="425"/>
      <c r="N760" s="321" t="s">
        <v>1793</v>
      </c>
      <c r="O760" s="322" t="s">
        <v>1773</v>
      </c>
      <c r="P760" s="162" t="s">
        <v>1909</v>
      </c>
      <c r="Q760" s="323" t="s">
        <v>153</v>
      </c>
      <c r="R760" s="324"/>
      <c r="S760" s="442"/>
      <c r="T760" s="156"/>
    </row>
    <row r="761" spans="2:20">
      <c r="B761" s="20"/>
      <c r="C761" s="280">
        <f t="shared" si="14"/>
        <v>745</v>
      </c>
      <c r="D761" s="157"/>
      <c r="E761" s="320" t="s">
        <v>1795</v>
      </c>
      <c r="F761" s="429"/>
      <c r="G761" s="429"/>
      <c r="H761" s="429"/>
      <c r="I761" s="429"/>
      <c r="J761" s="429"/>
      <c r="K761" s="429"/>
      <c r="L761" s="429"/>
      <c r="M761" s="425"/>
      <c r="N761" s="321" t="s">
        <v>1796</v>
      </c>
      <c r="O761" s="322" t="s">
        <v>1773</v>
      </c>
      <c r="P761" s="162" t="s">
        <v>1797</v>
      </c>
      <c r="Q761" s="323" t="s">
        <v>153</v>
      </c>
      <c r="R761" s="324"/>
      <c r="S761" s="442"/>
      <c r="T761" s="156"/>
    </row>
    <row r="762" spans="2:20" ht="27">
      <c r="B762" s="20"/>
      <c r="C762" s="280">
        <f t="shared" si="14"/>
        <v>746</v>
      </c>
      <c r="D762" s="157"/>
      <c r="E762" s="320" t="s">
        <v>1798</v>
      </c>
      <c r="F762" s="429"/>
      <c r="G762" s="429"/>
      <c r="H762" s="429"/>
      <c r="I762" s="429"/>
      <c r="J762" s="429"/>
      <c r="K762" s="429"/>
      <c r="L762" s="429"/>
      <c r="M762" s="425"/>
      <c r="N762" s="321" t="s">
        <v>1799</v>
      </c>
      <c r="O762" s="322" t="s">
        <v>1800</v>
      </c>
      <c r="P762" s="271" t="s">
        <v>246</v>
      </c>
      <c r="Q762" s="323" t="s">
        <v>153</v>
      </c>
      <c r="R762" s="324"/>
      <c r="S762" s="442"/>
      <c r="T762" s="156"/>
    </row>
    <row r="763" spans="2:20">
      <c r="B763" s="20"/>
      <c r="C763" s="280">
        <f t="shared" si="14"/>
        <v>747</v>
      </c>
      <c r="D763" s="157"/>
      <c r="E763" s="320" t="s">
        <v>1801</v>
      </c>
      <c r="F763" s="429"/>
      <c r="G763" s="429"/>
      <c r="H763" s="429"/>
      <c r="I763" s="429"/>
      <c r="J763" s="429"/>
      <c r="K763" s="429"/>
      <c r="L763" s="429"/>
      <c r="M763" s="425"/>
      <c r="N763" s="321" t="s">
        <v>1802</v>
      </c>
      <c r="O763" s="322" t="s">
        <v>1803</v>
      </c>
      <c r="P763" s="271" t="s">
        <v>246</v>
      </c>
      <c r="Q763" s="323" t="s">
        <v>153</v>
      </c>
      <c r="R763" s="324"/>
      <c r="S763" s="442"/>
      <c r="T763" s="156"/>
    </row>
    <row r="764" spans="2:20" ht="27">
      <c r="B764" s="20"/>
      <c r="C764" s="280">
        <f t="shared" si="14"/>
        <v>748</v>
      </c>
      <c r="D764" s="157"/>
      <c r="E764" s="320" t="s">
        <v>1804</v>
      </c>
      <c r="F764" s="429"/>
      <c r="G764" s="429"/>
      <c r="H764" s="429"/>
      <c r="I764" s="429"/>
      <c r="J764" s="429"/>
      <c r="K764" s="429"/>
      <c r="L764" s="429"/>
      <c r="M764" s="425"/>
      <c r="N764" s="321" t="s">
        <v>1805</v>
      </c>
      <c r="O764" s="322" t="s">
        <v>1803</v>
      </c>
      <c r="P764" s="271" t="s">
        <v>246</v>
      </c>
      <c r="Q764" s="323" t="s">
        <v>153</v>
      </c>
      <c r="R764" s="324"/>
      <c r="S764" s="442"/>
      <c r="T764" s="156"/>
    </row>
    <row r="765" spans="2:20" ht="40.5">
      <c r="B765" s="20"/>
      <c r="C765" s="280">
        <f t="shared" si="14"/>
        <v>749</v>
      </c>
      <c r="D765" s="157"/>
      <c r="E765" s="320" t="s">
        <v>1804</v>
      </c>
      <c r="F765" s="429"/>
      <c r="G765" s="429"/>
      <c r="H765" s="429"/>
      <c r="I765" s="429"/>
      <c r="J765" s="429"/>
      <c r="K765" s="429"/>
      <c r="L765" s="429"/>
      <c r="M765" s="425"/>
      <c r="N765" s="321" t="s">
        <v>1806</v>
      </c>
      <c r="O765" s="322" t="s">
        <v>1807</v>
      </c>
      <c r="P765" s="271" t="s">
        <v>246</v>
      </c>
      <c r="Q765" s="323" t="s">
        <v>153</v>
      </c>
      <c r="R765" s="324"/>
      <c r="S765" s="442"/>
      <c r="T765" s="156"/>
    </row>
    <row r="766" spans="2:20">
      <c r="B766" s="20"/>
      <c r="C766" s="280">
        <f t="shared" si="14"/>
        <v>750</v>
      </c>
      <c r="D766" s="158"/>
      <c r="E766" s="320" t="s">
        <v>1808</v>
      </c>
      <c r="F766" s="429"/>
      <c r="G766" s="429"/>
      <c r="H766" s="429"/>
      <c r="I766" s="429"/>
      <c r="J766" s="429"/>
      <c r="K766" s="429"/>
      <c r="L766" s="429"/>
      <c r="M766" s="425"/>
      <c r="N766" s="321" t="s">
        <v>1809</v>
      </c>
      <c r="O766" s="322" t="s">
        <v>1810</v>
      </c>
      <c r="P766" s="323" t="s">
        <v>1785</v>
      </c>
      <c r="Q766" s="323" t="s">
        <v>153</v>
      </c>
      <c r="R766" s="324"/>
      <c r="S766" s="442"/>
      <c r="T766" s="156"/>
    </row>
    <row r="767" spans="2:20">
      <c r="C767" s="280">
        <f t="shared" si="14"/>
        <v>751</v>
      </c>
      <c r="D767" s="610" t="str">
        <f ca="1">"追加ユーザ情報("&amp;COUNTA(D$16:INDEX(D:D,ROW()-1))+1&amp;")"</f>
        <v>追加ユーザ情報(51)</v>
      </c>
      <c r="E767" s="611"/>
      <c r="F767" s="611"/>
      <c r="G767" s="611"/>
      <c r="H767" s="611"/>
      <c r="I767" s="611"/>
      <c r="J767" s="611"/>
      <c r="K767" s="611"/>
      <c r="L767" s="611"/>
      <c r="M767" s="612"/>
      <c r="N767" s="267" t="str">
        <f ca="1">"《繰り返し項目》("&amp;COUNTA(D$16:INDEX(D:D,ROW()-1))+1&amp;")"</f>
        <v>《繰り返し項目》(51)</v>
      </c>
      <c r="O767" s="289"/>
      <c r="P767" s="317" t="s">
        <v>153</v>
      </c>
      <c r="Q767" s="317" t="s">
        <v>153</v>
      </c>
      <c r="R767" s="318"/>
      <c r="S767" s="319"/>
      <c r="T767" s="156"/>
    </row>
    <row r="768" spans="2:20">
      <c r="C768" s="280">
        <f t="shared" si="14"/>
        <v>752</v>
      </c>
      <c r="D768" s="157"/>
      <c r="E768" s="320" t="s">
        <v>1771</v>
      </c>
      <c r="F768" s="429"/>
      <c r="G768" s="429"/>
      <c r="H768" s="429"/>
      <c r="I768" s="429"/>
      <c r="J768" s="429"/>
      <c r="K768" s="429"/>
      <c r="L768" s="429"/>
      <c r="M768" s="425"/>
      <c r="N768" s="321" t="s">
        <v>1772</v>
      </c>
      <c r="O768" s="322" t="s">
        <v>1773</v>
      </c>
      <c r="P768" s="161" t="s">
        <v>1817</v>
      </c>
      <c r="Q768" s="323" t="s">
        <v>153</v>
      </c>
      <c r="R768" s="324"/>
      <c r="S768" s="325"/>
      <c r="T768" s="156"/>
    </row>
    <row r="769" spans="3:20">
      <c r="C769" s="280">
        <f t="shared" si="14"/>
        <v>753</v>
      </c>
      <c r="D769" s="157"/>
      <c r="E769" s="320" t="s">
        <v>1774</v>
      </c>
      <c r="F769" s="429"/>
      <c r="G769" s="429"/>
      <c r="H769" s="429"/>
      <c r="I769" s="429"/>
      <c r="J769" s="429"/>
      <c r="K769" s="429"/>
      <c r="L769" s="429"/>
      <c r="M769" s="425"/>
      <c r="N769" s="321" t="s">
        <v>1775</v>
      </c>
      <c r="O769" s="322" t="s">
        <v>1773</v>
      </c>
      <c r="P769" s="161" t="s">
        <v>1817</v>
      </c>
      <c r="Q769" s="323" t="s">
        <v>153</v>
      </c>
      <c r="R769" s="324"/>
      <c r="S769" s="329"/>
      <c r="T769" s="156"/>
    </row>
    <row r="770" spans="3:20">
      <c r="C770" s="280">
        <f t="shared" si="14"/>
        <v>754</v>
      </c>
      <c r="D770" s="157"/>
      <c r="E770" s="320" t="s">
        <v>1777</v>
      </c>
      <c r="F770" s="429"/>
      <c r="G770" s="429"/>
      <c r="H770" s="429"/>
      <c r="I770" s="429"/>
      <c r="J770" s="429"/>
      <c r="K770" s="429"/>
      <c r="L770" s="429"/>
      <c r="M770" s="425"/>
      <c r="N770" s="321" t="s">
        <v>1778</v>
      </c>
      <c r="O770" s="322" t="s">
        <v>1773</v>
      </c>
      <c r="P770" s="161" t="s">
        <v>1817</v>
      </c>
      <c r="Q770" s="323" t="s">
        <v>153</v>
      </c>
      <c r="R770" s="324"/>
      <c r="S770" s="442"/>
      <c r="T770" s="156"/>
    </row>
    <row r="771" spans="3:20">
      <c r="C771" s="280">
        <f t="shared" si="14"/>
        <v>755</v>
      </c>
      <c r="D771" s="157"/>
      <c r="E771" s="320" t="s">
        <v>1779</v>
      </c>
      <c r="F771" s="429"/>
      <c r="G771" s="429"/>
      <c r="H771" s="429"/>
      <c r="I771" s="429"/>
      <c r="J771" s="429"/>
      <c r="K771" s="429"/>
      <c r="L771" s="429"/>
      <c r="M771" s="425"/>
      <c r="N771" s="321" t="s">
        <v>1780</v>
      </c>
      <c r="O771" s="322" t="s">
        <v>1781</v>
      </c>
      <c r="P771" s="161" t="s">
        <v>1817</v>
      </c>
      <c r="Q771" s="323" t="s">
        <v>153</v>
      </c>
      <c r="R771" s="324"/>
      <c r="S771" s="442"/>
      <c r="T771" s="156"/>
    </row>
    <row r="772" spans="3:20" ht="40.5">
      <c r="C772" s="280">
        <f t="shared" si="14"/>
        <v>756</v>
      </c>
      <c r="D772" s="157"/>
      <c r="E772" s="327" t="s">
        <v>1782</v>
      </c>
      <c r="F772" s="429"/>
      <c r="G772" s="429"/>
      <c r="H772" s="429"/>
      <c r="I772" s="429"/>
      <c r="J772" s="429"/>
      <c r="K772" s="429"/>
      <c r="L772" s="429"/>
      <c r="M772" s="425"/>
      <c r="N772" s="321" t="s">
        <v>1783</v>
      </c>
      <c r="O772" s="328" t="s">
        <v>1784</v>
      </c>
      <c r="P772" s="161" t="s">
        <v>1817</v>
      </c>
      <c r="Q772" s="323" t="s">
        <v>153</v>
      </c>
      <c r="R772" s="324"/>
      <c r="S772" s="442"/>
      <c r="T772" s="156"/>
    </row>
    <row r="773" spans="3:20">
      <c r="C773" s="280">
        <f t="shared" si="14"/>
        <v>757</v>
      </c>
      <c r="D773" s="157"/>
      <c r="E773" s="320" t="s">
        <v>1786</v>
      </c>
      <c r="F773" s="429"/>
      <c r="G773" s="429"/>
      <c r="H773" s="429"/>
      <c r="I773" s="429"/>
      <c r="J773" s="429"/>
      <c r="K773" s="429"/>
      <c r="L773" s="429"/>
      <c r="M773" s="425"/>
      <c r="N773" s="321" t="s">
        <v>1787</v>
      </c>
      <c r="O773" s="322" t="s">
        <v>1788</v>
      </c>
      <c r="P773" s="161" t="s">
        <v>1817</v>
      </c>
      <c r="Q773" s="323" t="s">
        <v>153</v>
      </c>
      <c r="R773" s="324"/>
      <c r="S773" s="442"/>
      <c r="T773" s="156"/>
    </row>
    <row r="774" spans="3:20" ht="27">
      <c r="C774" s="280">
        <f t="shared" si="14"/>
        <v>758</v>
      </c>
      <c r="D774" s="157"/>
      <c r="E774" s="320" t="s">
        <v>1789</v>
      </c>
      <c r="F774" s="429"/>
      <c r="G774" s="429"/>
      <c r="H774" s="429"/>
      <c r="I774" s="429"/>
      <c r="J774" s="429"/>
      <c r="K774" s="429"/>
      <c r="L774" s="429"/>
      <c r="M774" s="425"/>
      <c r="N774" s="321" t="s">
        <v>1790</v>
      </c>
      <c r="O774" s="322" t="s">
        <v>1791</v>
      </c>
      <c r="P774" s="161" t="s">
        <v>1817</v>
      </c>
      <c r="Q774" s="323" t="s">
        <v>153</v>
      </c>
      <c r="R774" s="324"/>
      <c r="S774" s="442"/>
      <c r="T774" s="156"/>
    </row>
    <row r="775" spans="3:20">
      <c r="C775" s="280">
        <f t="shared" si="14"/>
        <v>759</v>
      </c>
      <c r="D775" s="157"/>
      <c r="E775" s="320" t="s">
        <v>1792</v>
      </c>
      <c r="F775" s="429"/>
      <c r="G775" s="429"/>
      <c r="H775" s="429"/>
      <c r="I775" s="429"/>
      <c r="J775" s="429"/>
      <c r="K775" s="429"/>
      <c r="L775" s="429"/>
      <c r="M775" s="425"/>
      <c r="N775" s="321" t="s">
        <v>1793</v>
      </c>
      <c r="O775" s="322" t="s">
        <v>1773</v>
      </c>
      <c r="P775" s="161" t="s">
        <v>1817</v>
      </c>
      <c r="Q775" s="323" t="s">
        <v>153</v>
      </c>
      <c r="R775" s="324"/>
      <c r="S775" s="442"/>
      <c r="T775" s="156"/>
    </row>
    <row r="776" spans="3:20">
      <c r="C776" s="280">
        <f t="shared" si="14"/>
        <v>760</v>
      </c>
      <c r="D776" s="157"/>
      <c r="E776" s="320" t="s">
        <v>1795</v>
      </c>
      <c r="F776" s="429"/>
      <c r="G776" s="429"/>
      <c r="H776" s="429"/>
      <c r="I776" s="429"/>
      <c r="J776" s="429"/>
      <c r="K776" s="429"/>
      <c r="L776" s="429"/>
      <c r="M776" s="425"/>
      <c r="N776" s="321" t="s">
        <v>1796</v>
      </c>
      <c r="O776" s="322" t="s">
        <v>1773</v>
      </c>
      <c r="P776" s="161" t="s">
        <v>1817</v>
      </c>
      <c r="Q776" s="323" t="s">
        <v>153</v>
      </c>
      <c r="R776" s="324"/>
      <c r="S776" s="442"/>
      <c r="T776" s="156"/>
    </row>
    <row r="777" spans="3:20" ht="27">
      <c r="C777" s="280">
        <f t="shared" si="14"/>
        <v>761</v>
      </c>
      <c r="D777" s="157"/>
      <c r="E777" s="320" t="s">
        <v>1798</v>
      </c>
      <c r="F777" s="429"/>
      <c r="G777" s="429"/>
      <c r="H777" s="429"/>
      <c r="I777" s="429"/>
      <c r="J777" s="429"/>
      <c r="K777" s="429"/>
      <c r="L777" s="429"/>
      <c r="M777" s="425"/>
      <c r="N777" s="321" t="s">
        <v>1799</v>
      </c>
      <c r="O777" s="322" t="s">
        <v>1800</v>
      </c>
      <c r="P777" s="161" t="s">
        <v>1817</v>
      </c>
      <c r="Q777" s="323" t="s">
        <v>153</v>
      </c>
      <c r="R777" s="324"/>
      <c r="S777" s="442"/>
      <c r="T777" s="156"/>
    </row>
    <row r="778" spans="3:20">
      <c r="C778" s="280">
        <f t="shared" si="14"/>
        <v>762</v>
      </c>
      <c r="D778" s="157"/>
      <c r="E778" s="320" t="s">
        <v>1801</v>
      </c>
      <c r="F778" s="429"/>
      <c r="G778" s="429"/>
      <c r="H778" s="429"/>
      <c r="I778" s="429"/>
      <c r="J778" s="429"/>
      <c r="K778" s="429"/>
      <c r="L778" s="429"/>
      <c r="M778" s="425"/>
      <c r="N778" s="321" t="s">
        <v>1802</v>
      </c>
      <c r="O778" s="322" t="s">
        <v>1803</v>
      </c>
      <c r="P778" s="161" t="s">
        <v>1817</v>
      </c>
      <c r="Q778" s="323" t="s">
        <v>153</v>
      </c>
      <c r="R778" s="324"/>
      <c r="S778" s="442"/>
      <c r="T778" s="156"/>
    </row>
    <row r="779" spans="3:20" ht="27">
      <c r="C779" s="280">
        <f t="shared" si="14"/>
        <v>763</v>
      </c>
      <c r="D779" s="157"/>
      <c r="E779" s="320" t="s">
        <v>1804</v>
      </c>
      <c r="F779" s="429"/>
      <c r="G779" s="429"/>
      <c r="H779" s="429"/>
      <c r="I779" s="429"/>
      <c r="J779" s="429"/>
      <c r="K779" s="429"/>
      <c r="L779" s="429"/>
      <c r="M779" s="425"/>
      <c r="N779" s="321" t="s">
        <v>1805</v>
      </c>
      <c r="O779" s="322" t="s">
        <v>1803</v>
      </c>
      <c r="P779" s="161" t="s">
        <v>1817</v>
      </c>
      <c r="Q779" s="323" t="s">
        <v>153</v>
      </c>
      <c r="R779" s="324"/>
      <c r="S779" s="442"/>
      <c r="T779" s="156"/>
    </row>
    <row r="780" spans="3:20" ht="40.5">
      <c r="C780" s="280">
        <f t="shared" si="14"/>
        <v>764</v>
      </c>
      <c r="D780" s="157"/>
      <c r="E780" s="320" t="s">
        <v>1804</v>
      </c>
      <c r="F780" s="429"/>
      <c r="G780" s="429"/>
      <c r="H780" s="429"/>
      <c r="I780" s="429"/>
      <c r="J780" s="429"/>
      <c r="K780" s="429"/>
      <c r="L780" s="429"/>
      <c r="M780" s="425"/>
      <c r="N780" s="321" t="s">
        <v>1806</v>
      </c>
      <c r="O780" s="322" t="s">
        <v>1807</v>
      </c>
      <c r="P780" s="161" t="s">
        <v>1817</v>
      </c>
      <c r="Q780" s="323" t="s">
        <v>153</v>
      </c>
      <c r="R780" s="324"/>
      <c r="S780" s="442"/>
      <c r="T780" s="156"/>
    </row>
    <row r="781" spans="3:20">
      <c r="C781" s="280">
        <f t="shared" si="14"/>
        <v>765</v>
      </c>
      <c r="D781" s="158"/>
      <c r="E781" s="320" t="s">
        <v>1808</v>
      </c>
      <c r="F781" s="429"/>
      <c r="G781" s="429"/>
      <c r="H781" s="429"/>
      <c r="I781" s="429"/>
      <c r="J781" s="429"/>
      <c r="K781" s="429"/>
      <c r="L781" s="429"/>
      <c r="M781" s="425"/>
      <c r="N781" s="321" t="s">
        <v>1809</v>
      </c>
      <c r="O781" s="322" t="s">
        <v>1810</v>
      </c>
      <c r="P781" s="161" t="s">
        <v>1817</v>
      </c>
      <c r="Q781" s="323" t="s">
        <v>153</v>
      </c>
      <c r="R781" s="324"/>
      <c r="S781" s="442"/>
      <c r="T781" s="156"/>
    </row>
    <row r="782" spans="3:20">
      <c r="C782" s="280">
        <f t="shared" si="14"/>
        <v>766</v>
      </c>
      <c r="D782" s="610" t="str">
        <f ca="1">"追加ユーザ情報("&amp;COUNTA(D$16:INDEX(D:D,ROW()-1))+1&amp;")"</f>
        <v>追加ユーザ情報(52)</v>
      </c>
      <c r="E782" s="611"/>
      <c r="F782" s="611"/>
      <c r="G782" s="611"/>
      <c r="H782" s="611"/>
      <c r="I782" s="611"/>
      <c r="J782" s="611"/>
      <c r="K782" s="611"/>
      <c r="L782" s="611"/>
      <c r="M782" s="612"/>
      <c r="N782" s="267" t="str">
        <f ca="1">"《繰り返し項目》("&amp;COUNTA(D$16:INDEX(D:D,ROW()-1))+1&amp;")"</f>
        <v>《繰り返し項目》(52)</v>
      </c>
      <c r="O782" s="289"/>
      <c r="P782" s="317" t="s">
        <v>153</v>
      </c>
      <c r="Q782" s="317" t="s">
        <v>153</v>
      </c>
      <c r="R782" s="318"/>
      <c r="S782" s="319"/>
      <c r="T782" s="156"/>
    </row>
    <row r="783" spans="3:20">
      <c r="C783" s="280">
        <f t="shared" si="14"/>
        <v>767</v>
      </c>
      <c r="D783" s="157"/>
      <c r="E783" s="320" t="s">
        <v>1771</v>
      </c>
      <c r="F783" s="429"/>
      <c r="G783" s="429"/>
      <c r="H783" s="429"/>
      <c r="I783" s="429"/>
      <c r="J783" s="429"/>
      <c r="K783" s="429"/>
      <c r="L783" s="429"/>
      <c r="M783" s="425"/>
      <c r="N783" s="321" t="s">
        <v>1772</v>
      </c>
      <c r="O783" s="322" t="s">
        <v>1773</v>
      </c>
      <c r="P783" s="161" t="s">
        <v>1817</v>
      </c>
      <c r="Q783" s="323" t="s">
        <v>153</v>
      </c>
      <c r="R783" s="324"/>
      <c r="S783" s="325"/>
      <c r="T783" s="156"/>
    </row>
    <row r="784" spans="3:20">
      <c r="C784" s="280">
        <f t="shared" si="14"/>
        <v>768</v>
      </c>
      <c r="D784" s="157"/>
      <c r="E784" s="320" t="s">
        <v>1774</v>
      </c>
      <c r="F784" s="429"/>
      <c r="G784" s="429"/>
      <c r="H784" s="429"/>
      <c r="I784" s="429"/>
      <c r="J784" s="429"/>
      <c r="K784" s="429"/>
      <c r="L784" s="429"/>
      <c r="M784" s="425"/>
      <c r="N784" s="321" t="s">
        <v>1775</v>
      </c>
      <c r="O784" s="322" t="s">
        <v>1773</v>
      </c>
      <c r="P784" s="161" t="s">
        <v>1817</v>
      </c>
      <c r="Q784" s="323" t="s">
        <v>153</v>
      </c>
      <c r="R784" s="324"/>
      <c r="S784" s="329"/>
      <c r="T784" s="156"/>
    </row>
    <row r="785" spans="3:20">
      <c r="C785" s="280">
        <f t="shared" si="14"/>
        <v>769</v>
      </c>
      <c r="D785" s="157"/>
      <c r="E785" s="320" t="s">
        <v>1777</v>
      </c>
      <c r="F785" s="429"/>
      <c r="G785" s="429"/>
      <c r="H785" s="429"/>
      <c r="I785" s="429"/>
      <c r="J785" s="429"/>
      <c r="K785" s="429"/>
      <c r="L785" s="429"/>
      <c r="M785" s="425"/>
      <c r="N785" s="321" t="s">
        <v>1778</v>
      </c>
      <c r="O785" s="322" t="s">
        <v>1773</v>
      </c>
      <c r="P785" s="161" t="s">
        <v>1817</v>
      </c>
      <c r="Q785" s="323" t="s">
        <v>153</v>
      </c>
      <c r="R785" s="324"/>
      <c r="S785" s="442"/>
      <c r="T785" s="156"/>
    </row>
    <row r="786" spans="3:20">
      <c r="C786" s="280">
        <f t="shared" si="14"/>
        <v>770</v>
      </c>
      <c r="D786" s="157"/>
      <c r="E786" s="320" t="s">
        <v>1779</v>
      </c>
      <c r="F786" s="429"/>
      <c r="G786" s="429"/>
      <c r="H786" s="429"/>
      <c r="I786" s="429"/>
      <c r="J786" s="429"/>
      <c r="K786" s="429"/>
      <c r="L786" s="429"/>
      <c r="M786" s="425"/>
      <c r="N786" s="321" t="s">
        <v>1780</v>
      </c>
      <c r="O786" s="322" t="s">
        <v>1781</v>
      </c>
      <c r="P786" s="161" t="s">
        <v>1817</v>
      </c>
      <c r="Q786" s="323" t="s">
        <v>153</v>
      </c>
      <c r="R786" s="324"/>
      <c r="S786" s="442"/>
      <c r="T786" s="156"/>
    </row>
    <row r="787" spans="3:20" ht="40.5">
      <c r="C787" s="280">
        <f t="shared" si="14"/>
        <v>771</v>
      </c>
      <c r="D787" s="157"/>
      <c r="E787" s="327" t="s">
        <v>1782</v>
      </c>
      <c r="F787" s="429"/>
      <c r="G787" s="429"/>
      <c r="H787" s="429"/>
      <c r="I787" s="429"/>
      <c r="J787" s="429"/>
      <c r="K787" s="429"/>
      <c r="L787" s="429"/>
      <c r="M787" s="425"/>
      <c r="N787" s="321" t="s">
        <v>1783</v>
      </c>
      <c r="O787" s="328" t="s">
        <v>1784</v>
      </c>
      <c r="P787" s="161" t="s">
        <v>1817</v>
      </c>
      <c r="Q787" s="323" t="s">
        <v>153</v>
      </c>
      <c r="R787" s="324"/>
      <c r="S787" s="442"/>
      <c r="T787" s="156"/>
    </row>
    <row r="788" spans="3:20">
      <c r="C788" s="280">
        <f t="shared" ref="C788:C796" si="15">ROW()-16</f>
        <v>772</v>
      </c>
      <c r="D788" s="157"/>
      <c r="E788" s="320" t="s">
        <v>1786</v>
      </c>
      <c r="F788" s="429"/>
      <c r="G788" s="429"/>
      <c r="H788" s="429"/>
      <c r="I788" s="429"/>
      <c r="J788" s="429"/>
      <c r="K788" s="429"/>
      <c r="L788" s="429"/>
      <c r="M788" s="425"/>
      <c r="N788" s="321" t="s">
        <v>1787</v>
      </c>
      <c r="O788" s="322" t="s">
        <v>1788</v>
      </c>
      <c r="P788" s="161" t="s">
        <v>1817</v>
      </c>
      <c r="Q788" s="323" t="s">
        <v>153</v>
      </c>
      <c r="R788" s="324"/>
      <c r="S788" s="442"/>
      <c r="T788" s="156"/>
    </row>
    <row r="789" spans="3:20" ht="27">
      <c r="C789" s="280">
        <f t="shared" si="15"/>
        <v>773</v>
      </c>
      <c r="D789" s="157"/>
      <c r="E789" s="320" t="s">
        <v>1789</v>
      </c>
      <c r="F789" s="429"/>
      <c r="G789" s="429"/>
      <c r="H789" s="429"/>
      <c r="I789" s="429"/>
      <c r="J789" s="429"/>
      <c r="K789" s="429"/>
      <c r="L789" s="429"/>
      <c r="M789" s="425"/>
      <c r="N789" s="321" t="s">
        <v>1790</v>
      </c>
      <c r="O789" s="322" t="s">
        <v>1791</v>
      </c>
      <c r="P789" s="161" t="s">
        <v>1817</v>
      </c>
      <c r="Q789" s="323" t="s">
        <v>153</v>
      </c>
      <c r="R789" s="324"/>
      <c r="S789" s="442"/>
      <c r="T789" s="156"/>
    </row>
    <row r="790" spans="3:20">
      <c r="C790" s="280">
        <f t="shared" si="15"/>
        <v>774</v>
      </c>
      <c r="D790" s="157"/>
      <c r="E790" s="320" t="s">
        <v>1792</v>
      </c>
      <c r="F790" s="429"/>
      <c r="G790" s="429"/>
      <c r="H790" s="429"/>
      <c r="I790" s="429"/>
      <c r="J790" s="429"/>
      <c r="K790" s="429"/>
      <c r="L790" s="429"/>
      <c r="M790" s="425"/>
      <c r="N790" s="321" t="s">
        <v>1793</v>
      </c>
      <c r="O790" s="322" t="s">
        <v>1773</v>
      </c>
      <c r="P790" s="161" t="s">
        <v>1817</v>
      </c>
      <c r="Q790" s="323" t="s">
        <v>153</v>
      </c>
      <c r="R790" s="324"/>
      <c r="S790" s="442"/>
      <c r="T790" s="156"/>
    </row>
    <row r="791" spans="3:20">
      <c r="C791" s="280">
        <f t="shared" si="15"/>
        <v>775</v>
      </c>
      <c r="D791" s="157"/>
      <c r="E791" s="320" t="s">
        <v>1795</v>
      </c>
      <c r="F791" s="429"/>
      <c r="G791" s="429"/>
      <c r="H791" s="429"/>
      <c r="I791" s="429"/>
      <c r="J791" s="429"/>
      <c r="K791" s="429"/>
      <c r="L791" s="429"/>
      <c r="M791" s="425"/>
      <c r="N791" s="321" t="s">
        <v>1796</v>
      </c>
      <c r="O791" s="322" t="s">
        <v>1773</v>
      </c>
      <c r="P791" s="161" t="s">
        <v>1817</v>
      </c>
      <c r="Q791" s="323" t="s">
        <v>153</v>
      </c>
      <c r="R791" s="324"/>
      <c r="S791" s="442"/>
      <c r="T791" s="156"/>
    </row>
    <row r="792" spans="3:20" ht="27">
      <c r="C792" s="280">
        <f t="shared" si="15"/>
        <v>776</v>
      </c>
      <c r="D792" s="157"/>
      <c r="E792" s="320" t="s">
        <v>1798</v>
      </c>
      <c r="F792" s="429"/>
      <c r="G792" s="429"/>
      <c r="H792" s="429"/>
      <c r="I792" s="429"/>
      <c r="J792" s="429"/>
      <c r="K792" s="429"/>
      <c r="L792" s="429"/>
      <c r="M792" s="425"/>
      <c r="N792" s="321" t="s">
        <v>1799</v>
      </c>
      <c r="O792" s="322" t="s">
        <v>1800</v>
      </c>
      <c r="P792" s="161" t="s">
        <v>1817</v>
      </c>
      <c r="Q792" s="323" t="s">
        <v>153</v>
      </c>
      <c r="R792" s="324"/>
      <c r="S792" s="442"/>
      <c r="T792" s="156"/>
    </row>
    <row r="793" spans="3:20">
      <c r="C793" s="280">
        <f t="shared" si="15"/>
        <v>777</v>
      </c>
      <c r="D793" s="157"/>
      <c r="E793" s="320" t="s">
        <v>1801</v>
      </c>
      <c r="F793" s="429"/>
      <c r="G793" s="429"/>
      <c r="H793" s="429"/>
      <c r="I793" s="429"/>
      <c r="J793" s="429"/>
      <c r="K793" s="429"/>
      <c r="L793" s="429"/>
      <c r="M793" s="425"/>
      <c r="N793" s="321" t="s">
        <v>1802</v>
      </c>
      <c r="O793" s="322" t="s">
        <v>1803</v>
      </c>
      <c r="P793" s="161" t="s">
        <v>1817</v>
      </c>
      <c r="Q793" s="323" t="s">
        <v>153</v>
      </c>
      <c r="R793" s="324"/>
      <c r="S793" s="442"/>
      <c r="T793" s="156"/>
    </row>
    <row r="794" spans="3:20" ht="27">
      <c r="C794" s="280">
        <f t="shared" si="15"/>
        <v>778</v>
      </c>
      <c r="D794" s="157"/>
      <c r="E794" s="320" t="s">
        <v>1804</v>
      </c>
      <c r="F794" s="429"/>
      <c r="G794" s="429"/>
      <c r="H794" s="429"/>
      <c r="I794" s="429"/>
      <c r="J794" s="429"/>
      <c r="K794" s="429"/>
      <c r="L794" s="429"/>
      <c r="M794" s="425"/>
      <c r="N794" s="321" t="s">
        <v>1805</v>
      </c>
      <c r="O794" s="322" t="s">
        <v>1803</v>
      </c>
      <c r="P794" s="161" t="s">
        <v>1817</v>
      </c>
      <c r="Q794" s="323" t="s">
        <v>153</v>
      </c>
      <c r="R794" s="324"/>
      <c r="S794" s="442"/>
      <c r="T794" s="156"/>
    </row>
    <row r="795" spans="3:20" ht="40.5">
      <c r="C795" s="280">
        <f t="shared" si="15"/>
        <v>779</v>
      </c>
      <c r="D795" s="157"/>
      <c r="E795" s="320" t="s">
        <v>1804</v>
      </c>
      <c r="F795" s="429"/>
      <c r="G795" s="429"/>
      <c r="H795" s="429"/>
      <c r="I795" s="429"/>
      <c r="J795" s="429"/>
      <c r="K795" s="429"/>
      <c r="L795" s="429"/>
      <c r="M795" s="425"/>
      <c r="N795" s="321" t="s">
        <v>1806</v>
      </c>
      <c r="O795" s="322" t="s">
        <v>1807</v>
      </c>
      <c r="P795" s="161" t="s">
        <v>1817</v>
      </c>
      <c r="Q795" s="323" t="s">
        <v>153</v>
      </c>
      <c r="R795" s="324"/>
      <c r="S795" s="442"/>
      <c r="T795" s="156"/>
    </row>
    <row r="796" spans="3:20">
      <c r="C796" s="280">
        <f t="shared" si="15"/>
        <v>780</v>
      </c>
      <c r="D796" s="158"/>
      <c r="E796" s="320" t="s">
        <v>1808</v>
      </c>
      <c r="F796" s="429"/>
      <c r="G796" s="429"/>
      <c r="H796" s="429"/>
      <c r="I796" s="429"/>
      <c r="J796" s="429"/>
      <c r="K796" s="429"/>
      <c r="L796" s="429"/>
      <c r="M796" s="425"/>
      <c r="N796" s="321" t="s">
        <v>1809</v>
      </c>
      <c r="O796" s="322" t="s">
        <v>1810</v>
      </c>
      <c r="P796" s="161" t="s">
        <v>1817</v>
      </c>
      <c r="Q796" s="323" t="s">
        <v>153</v>
      </c>
      <c r="R796" s="324"/>
      <c r="S796" s="442"/>
      <c r="T796" s="156"/>
    </row>
  </sheetData>
  <sheetProtection formatCells="0" formatColumns="0" formatRows="0" insertColumns="0" insertRows="0" deleteColumns="0" deleteRows="0" autoFilter="0"/>
  <autoFilter ref="B15:T796" xr:uid="{00000000-0001-0000-1F00-000000000000}">
    <filterColumn colId="2" showButton="0"/>
    <filterColumn colId="3" showButton="0"/>
    <filterColumn colId="4" showButton="0"/>
    <filterColumn colId="5" showButton="0"/>
    <filterColumn colId="6" showButton="0"/>
    <filterColumn colId="7" showButton="0"/>
    <filterColumn colId="8" showButton="0"/>
    <filterColumn colId="9" showButton="0"/>
    <filterColumn colId="10" showButton="0"/>
  </autoFilter>
  <mergeCells count="71">
    <mergeCell ref="P15:P16"/>
    <mergeCell ref="R15:R16"/>
    <mergeCell ref="S15:S16"/>
    <mergeCell ref="K7:O7"/>
    <mergeCell ref="K8:O8"/>
    <mergeCell ref="K9:O9"/>
    <mergeCell ref="K10:O10"/>
    <mergeCell ref="K11:O11"/>
    <mergeCell ref="C15:C16"/>
    <mergeCell ref="D15:M16"/>
    <mergeCell ref="N15:N16"/>
    <mergeCell ref="K12:O12"/>
    <mergeCell ref="O15:O16"/>
    <mergeCell ref="D12:J12"/>
    <mergeCell ref="D7:J7"/>
    <mergeCell ref="D8:J8"/>
    <mergeCell ref="D9:J9"/>
    <mergeCell ref="D10:J10"/>
    <mergeCell ref="D11:J11"/>
    <mergeCell ref="D17:M17"/>
    <mergeCell ref="D587:M587"/>
    <mergeCell ref="D602:M602"/>
    <mergeCell ref="D617:M617"/>
    <mergeCell ref="D632:M632"/>
    <mergeCell ref="D452:M452"/>
    <mergeCell ref="D467:M467"/>
    <mergeCell ref="D482:M482"/>
    <mergeCell ref="D497:M497"/>
    <mergeCell ref="D32:M32"/>
    <mergeCell ref="D47:M47"/>
    <mergeCell ref="D62:M62"/>
    <mergeCell ref="D77:M77"/>
    <mergeCell ref="D92:M92"/>
    <mergeCell ref="D107:M107"/>
    <mergeCell ref="D122:M122"/>
    <mergeCell ref="D362:M362"/>
    <mergeCell ref="D377:M377"/>
    <mergeCell ref="D392:M392"/>
    <mergeCell ref="D647:M647"/>
    <mergeCell ref="D512:M512"/>
    <mergeCell ref="D527:M527"/>
    <mergeCell ref="D542:M542"/>
    <mergeCell ref="D557:M557"/>
    <mergeCell ref="D572:M572"/>
    <mergeCell ref="D137:M137"/>
    <mergeCell ref="D152:M152"/>
    <mergeCell ref="D167:M167"/>
    <mergeCell ref="D332:M332"/>
    <mergeCell ref="D347:M347"/>
    <mergeCell ref="D257:M257"/>
    <mergeCell ref="D272:M272"/>
    <mergeCell ref="D287:M287"/>
    <mergeCell ref="D302:M302"/>
    <mergeCell ref="D317:M317"/>
    <mergeCell ref="D182:M182"/>
    <mergeCell ref="D197:M197"/>
    <mergeCell ref="D212:M212"/>
    <mergeCell ref="D227:M227"/>
    <mergeCell ref="D242:M242"/>
    <mergeCell ref="D752:M752"/>
    <mergeCell ref="D767:M767"/>
    <mergeCell ref="D782:M782"/>
    <mergeCell ref="D407:M407"/>
    <mergeCell ref="D722:M722"/>
    <mergeCell ref="D737:M737"/>
    <mergeCell ref="D422:M422"/>
    <mergeCell ref="D437:M437"/>
    <mergeCell ref="D662:M662"/>
    <mergeCell ref="D677:M677"/>
    <mergeCell ref="D692:M692"/>
    <mergeCell ref="D707:M707"/>
  </mergeCells>
  <phoneticPr fontId="18"/>
  <conditionalFormatting sqref="Q428:Q436 P422:Q426 Q452:Q481 P452:P461">
    <cfRule type="cellIs" dxfId="585" priority="2366" operator="equal">
      <formula>"未定義"</formula>
    </cfRule>
  </conditionalFormatting>
  <conditionalFormatting sqref="Q437:Q441 Q443:Q451">
    <cfRule type="cellIs" dxfId="584" priority="2365" operator="equal">
      <formula>"未定義"</formula>
    </cfRule>
  </conditionalFormatting>
  <conditionalFormatting sqref="Q427">
    <cfRule type="cellIs" dxfId="583" priority="2363" operator="equal">
      <formula>"未定義"</formula>
    </cfRule>
  </conditionalFormatting>
  <conditionalFormatting sqref="Q442">
    <cfRule type="cellIs" dxfId="582" priority="2362" operator="equal">
      <formula>"未定義"</formula>
    </cfRule>
  </conditionalFormatting>
  <conditionalFormatting sqref="Q482:Q496">
    <cfRule type="cellIs" dxfId="581" priority="2360" operator="equal">
      <formula>"未定義"</formula>
    </cfRule>
  </conditionalFormatting>
  <conditionalFormatting sqref="Q497:Q511">
    <cfRule type="cellIs" dxfId="580" priority="2257" operator="equal">
      <formula>"未定義"</formula>
    </cfRule>
  </conditionalFormatting>
  <conditionalFormatting sqref="P447 P450">
    <cfRule type="cellIs" dxfId="579" priority="1953" operator="equal">
      <formula>"未定義"</formula>
    </cfRule>
  </conditionalFormatting>
  <conditionalFormatting sqref="P481 P466:P476">
    <cfRule type="cellIs" dxfId="578" priority="1958" operator="equal">
      <formula>"未定義"</formula>
    </cfRule>
  </conditionalFormatting>
  <conditionalFormatting sqref="P427">
    <cfRule type="cellIs" dxfId="577" priority="1956" operator="equal">
      <formula>"未定義"</formula>
    </cfRule>
  </conditionalFormatting>
  <conditionalFormatting sqref="P442">
    <cfRule type="cellIs" dxfId="576" priority="1955" operator="equal">
      <formula>"未定義"</formula>
    </cfRule>
  </conditionalFormatting>
  <conditionalFormatting sqref="P482:P487 P496 P489:P491">
    <cfRule type="cellIs" dxfId="575" priority="1954" operator="equal">
      <formula>"未定義"</formula>
    </cfRule>
  </conditionalFormatting>
  <conditionalFormatting sqref="P428:P436">
    <cfRule type="cellIs" dxfId="574" priority="1960" operator="equal">
      <formula>"未定義"</formula>
    </cfRule>
  </conditionalFormatting>
  <conditionalFormatting sqref="P437:P441 P444:P446 P451">
    <cfRule type="cellIs" dxfId="573" priority="1959" operator="equal">
      <formula>"未定義"</formula>
    </cfRule>
  </conditionalFormatting>
  <conditionalFormatting sqref="P462 P465">
    <cfRule type="cellIs" dxfId="572" priority="1919" operator="equal">
      <formula>"未定義"</formula>
    </cfRule>
  </conditionalFormatting>
  <conditionalFormatting sqref="P477 P480">
    <cfRule type="cellIs" dxfId="571" priority="1918" operator="equal">
      <formula>"未定義"</formula>
    </cfRule>
  </conditionalFormatting>
  <conditionalFormatting sqref="P492 P495">
    <cfRule type="cellIs" dxfId="570" priority="1917" operator="equal">
      <formula>"未定義"</formula>
    </cfRule>
  </conditionalFormatting>
  <conditionalFormatting sqref="P497:P502 P511 P504:P506">
    <cfRule type="cellIs" dxfId="569" priority="1916" operator="equal">
      <formula>"未定義"</formula>
    </cfRule>
  </conditionalFormatting>
  <conditionalFormatting sqref="P507 P510">
    <cfRule type="cellIs" dxfId="568" priority="1915" operator="equal">
      <formula>"未定義"</formula>
    </cfRule>
  </conditionalFormatting>
  <conditionalFormatting sqref="P448:P449">
    <cfRule type="cellIs" dxfId="567" priority="1914" operator="equal">
      <formula>"未定義"</formula>
    </cfRule>
  </conditionalFormatting>
  <conditionalFormatting sqref="P463:P464">
    <cfRule type="cellIs" dxfId="566" priority="1880" operator="equal">
      <formula>"未定義"</formula>
    </cfRule>
  </conditionalFormatting>
  <conditionalFormatting sqref="P478:P479">
    <cfRule type="cellIs" dxfId="565" priority="1879" operator="equal">
      <formula>"未定義"</formula>
    </cfRule>
  </conditionalFormatting>
  <conditionalFormatting sqref="P493:P494">
    <cfRule type="cellIs" dxfId="564" priority="1878" operator="equal">
      <formula>"未定義"</formula>
    </cfRule>
  </conditionalFormatting>
  <conditionalFormatting sqref="P508:P509">
    <cfRule type="cellIs" dxfId="563" priority="1877" operator="equal">
      <formula>"未定義"</formula>
    </cfRule>
  </conditionalFormatting>
  <conditionalFormatting sqref="P526 P512:P517 P519:P520">
    <cfRule type="cellIs" dxfId="562" priority="1876" operator="equal">
      <formula>"未定義"</formula>
    </cfRule>
  </conditionalFormatting>
  <conditionalFormatting sqref="P522 P525">
    <cfRule type="cellIs" dxfId="561" priority="1875" operator="equal">
      <formula>"未定義"</formula>
    </cfRule>
  </conditionalFormatting>
  <conditionalFormatting sqref="P527:P532 P541 P535">
    <cfRule type="cellIs" dxfId="560" priority="1874" operator="equal">
      <formula>"未定義"</formula>
    </cfRule>
  </conditionalFormatting>
  <conditionalFormatting sqref="P537 P540">
    <cfRule type="cellIs" dxfId="559" priority="1873" operator="equal">
      <formula>"未定義"</formula>
    </cfRule>
  </conditionalFormatting>
  <conditionalFormatting sqref="P542:P544 P556 P550 P546:P547">
    <cfRule type="cellIs" dxfId="558" priority="1872" operator="equal">
      <formula>"未定義"</formula>
    </cfRule>
  </conditionalFormatting>
  <conditionalFormatting sqref="P552 P555">
    <cfRule type="cellIs" dxfId="557" priority="1871" operator="equal">
      <formula>"未定義"</formula>
    </cfRule>
  </conditionalFormatting>
  <conditionalFormatting sqref="P557">
    <cfRule type="cellIs" dxfId="556" priority="1870" operator="equal">
      <formula>"未定義"</formula>
    </cfRule>
  </conditionalFormatting>
  <conditionalFormatting sqref="P572">
    <cfRule type="cellIs" dxfId="555" priority="1869" operator="equal">
      <formula>"未定義"</formula>
    </cfRule>
  </conditionalFormatting>
  <conditionalFormatting sqref="P587">
    <cfRule type="cellIs" dxfId="554" priority="1868" operator="equal">
      <formula>"未定義"</formula>
    </cfRule>
  </conditionalFormatting>
  <conditionalFormatting sqref="P602">
    <cfRule type="cellIs" dxfId="553" priority="1867" operator="equal">
      <formula>"未定義"</formula>
    </cfRule>
  </conditionalFormatting>
  <conditionalFormatting sqref="P617">
    <cfRule type="cellIs" dxfId="552" priority="1866" operator="equal">
      <formula>"未定義"</formula>
    </cfRule>
  </conditionalFormatting>
  <conditionalFormatting sqref="P632">
    <cfRule type="cellIs" dxfId="551" priority="1865" operator="equal">
      <formula>"未定義"</formula>
    </cfRule>
  </conditionalFormatting>
  <conditionalFormatting sqref="P521">
    <cfRule type="cellIs" dxfId="550" priority="1864" operator="equal">
      <formula>"未定義"</formula>
    </cfRule>
  </conditionalFormatting>
  <conditionalFormatting sqref="P536">
    <cfRule type="cellIs" dxfId="549" priority="1863" operator="equal">
      <formula>"未定義"</formula>
    </cfRule>
  </conditionalFormatting>
  <conditionalFormatting sqref="P551">
    <cfRule type="cellIs" dxfId="548" priority="1862" operator="equal">
      <formula>"未定義"</formula>
    </cfRule>
  </conditionalFormatting>
  <conditionalFormatting sqref="P558:P559 P571 P565 P561:P562">
    <cfRule type="cellIs" dxfId="547" priority="1861" operator="equal">
      <formula>"未定義"</formula>
    </cfRule>
  </conditionalFormatting>
  <conditionalFormatting sqref="P567 P570">
    <cfRule type="cellIs" dxfId="546" priority="1860" operator="equal">
      <formula>"未定義"</formula>
    </cfRule>
  </conditionalFormatting>
  <conditionalFormatting sqref="P566">
    <cfRule type="cellIs" dxfId="545" priority="1859" operator="equal">
      <formula>"未定義"</formula>
    </cfRule>
  </conditionalFormatting>
  <conditionalFormatting sqref="P573:P574 P586 P580 P576:P577">
    <cfRule type="cellIs" dxfId="544" priority="1858" operator="equal">
      <formula>"未定義"</formula>
    </cfRule>
  </conditionalFormatting>
  <conditionalFormatting sqref="P582 P585">
    <cfRule type="cellIs" dxfId="543" priority="1857" operator="equal">
      <formula>"未定義"</formula>
    </cfRule>
  </conditionalFormatting>
  <conditionalFormatting sqref="P581">
    <cfRule type="cellIs" dxfId="542" priority="1856" operator="equal">
      <formula>"未定義"</formula>
    </cfRule>
  </conditionalFormatting>
  <conditionalFormatting sqref="P588:P589 P601 P595 P591:P592">
    <cfRule type="cellIs" dxfId="541" priority="1854" operator="equal">
      <formula>"未定義"</formula>
    </cfRule>
  </conditionalFormatting>
  <conditionalFormatting sqref="P597 P600">
    <cfRule type="cellIs" dxfId="540" priority="1853" operator="equal">
      <formula>"未定義"</formula>
    </cfRule>
  </conditionalFormatting>
  <conditionalFormatting sqref="P596">
    <cfRule type="cellIs" dxfId="539" priority="1852" operator="equal">
      <formula>"未定義"</formula>
    </cfRule>
  </conditionalFormatting>
  <conditionalFormatting sqref="P603:P604 P616 P610 P606:P607">
    <cfRule type="cellIs" dxfId="538" priority="1850" operator="equal">
      <formula>"未定義"</formula>
    </cfRule>
  </conditionalFormatting>
  <conditionalFormatting sqref="P612 P615">
    <cfRule type="cellIs" dxfId="537" priority="1849" operator="equal">
      <formula>"未定義"</formula>
    </cfRule>
  </conditionalFormatting>
  <conditionalFormatting sqref="P611">
    <cfRule type="cellIs" dxfId="536" priority="1848" operator="equal">
      <formula>"未定義"</formula>
    </cfRule>
  </conditionalFormatting>
  <conditionalFormatting sqref="P618:P619 P631 P625 P621:P622">
    <cfRule type="cellIs" dxfId="535" priority="1846" operator="equal">
      <formula>"未定義"</formula>
    </cfRule>
  </conditionalFormatting>
  <conditionalFormatting sqref="P627 P630">
    <cfRule type="cellIs" dxfId="534" priority="1845" operator="equal">
      <formula>"未定義"</formula>
    </cfRule>
  </conditionalFormatting>
  <conditionalFormatting sqref="P626">
    <cfRule type="cellIs" dxfId="533" priority="1844" operator="equal">
      <formula>"未定義"</formula>
    </cfRule>
  </conditionalFormatting>
  <conditionalFormatting sqref="P633:P634 P646 P640 P636:P637">
    <cfRule type="cellIs" dxfId="532" priority="1842" operator="equal">
      <formula>"未定義"</formula>
    </cfRule>
  </conditionalFormatting>
  <conditionalFormatting sqref="P642 P645">
    <cfRule type="cellIs" dxfId="531" priority="1841" operator="equal">
      <formula>"未定義"</formula>
    </cfRule>
  </conditionalFormatting>
  <conditionalFormatting sqref="P641">
    <cfRule type="cellIs" dxfId="530" priority="1840" operator="equal">
      <formula>"未定義"</formula>
    </cfRule>
  </conditionalFormatting>
  <conditionalFormatting sqref="P647">
    <cfRule type="cellIs" dxfId="529" priority="1838" operator="equal">
      <formula>"未定義"</formula>
    </cfRule>
  </conditionalFormatting>
  <conditionalFormatting sqref="P648:P649 P661 P655 P651:P652">
    <cfRule type="cellIs" dxfId="528" priority="1837" operator="equal">
      <formula>"未定義"</formula>
    </cfRule>
  </conditionalFormatting>
  <conditionalFormatting sqref="P657 P660">
    <cfRule type="cellIs" dxfId="527" priority="1836" operator="equal">
      <formula>"未定義"</formula>
    </cfRule>
  </conditionalFormatting>
  <conditionalFormatting sqref="P656">
    <cfRule type="cellIs" dxfId="526" priority="1835" operator="equal">
      <formula>"未定義"</formula>
    </cfRule>
  </conditionalFormatting>
  <conditionalFormatting sqref="P662">
    <cfRule type="cellIs" dxfId="525" priority="1833" operator="equal">
      <formula>"未定義"</formula>
    </cfRule>
  </conditionalFormatting>
  <conditionalFormatting sqref="P663:P664 P676 P670 P666:P667">
    <cfRule type="cellIs" dxfId="524" priority="1832" operator="equal">
      <formula>"未定義"</formula>
    </cfRule>
  </conditionalFormatting>
  <conditionalFormatting sqref="P672 P675">
    <cfRule type="cellIs" dxfId="523" priority="1831" operator="equal">
      <formula>"未定義"</formula>
    </cfRule>
  </conditionalFormatting>
  <conditionalFormatting sqref="P671">
    <cfRule type="cellIs" dxfId="522" priority="1830" operator="equal">
      <formula>"未定義"</formula>
    </cfRule>
  </conditionalFormatting>
  <conditionalFormatting sqref="P677">
    <cfRule type="cellIs" dxfId="521" priority="1829" operator="equal">
      <formula>"未定義"</formula>
    </cfRule>
  </conditionalFormatting>
  <conditionalFormatting sqref="P678:P679 P691 P685 P681:P682">
    <cfRule type="cellIs" dxfId="520" priority="1828" operator="equal">
      <formula>"未定義"</formula>
    </cfRule>
  </conditionalFormatting>
  <conditionalFormatting sqref="P687 P690">
    <cfRule type="cellIs" dxfId="519" priority="1827" operator="equal">
      <formula>"未定義"</formula>
    </cfRule>
  </conditionalFormatting>
  <conditionalFormatting sqref="P686">
    <cfRule type="cellIs" dxfId="518" priority="1826" operator="equal">
      <formula>"未定義"</formula>
    </cfRule>
  </conditionalFormatting>
  <conditionalFormatting sqref="P692">
    <cfRule type="cellIs" dxfId="517" priority="1823" operator="equal">
      <formula>"未定義"</formula>
    </cfRule>
  </conditionalFormatting>
  <conditionalFormatting sqref="P693:P694 P706 P700 P696:P697">
    <cfRule type="cellIs" dxfId="516" priority="1822" operator="equal">
      <formula>"未定義"</formula>
    </cfRule>
  </conditionalFormatting>
  <conditionalFormatting sqref="P702 P705">
    <cfRule type="cellIs" dxfId="515" priority="1821" operator="equal">
      <formula>"未定義"</formula>
    </cfRule>
  </conditionalFormatting>
  <conditionalFormatting sqref="P701">
    <cfRule type="cellIs" dxfId="514" priority="1820" operator="equal">
      <formula>"未定義"</formula>
    </cfRule>
  </conditionalFormatting>
  <conditionalFormatting sqref="P523:P524">
    <cfRule type="cellIs" dxfId="513" priority="1818" operator="equal">
      <formula>"未定義"</formula>
    </cfRule>
  </conditionalFormatting>
  <conditionalFormatting sqref="P538:P539">
    <cfRule type="cellIs" dxfId="512" priority="1817" operator="equal">
      <formula>"未定義"</formula>
    </cfRule>
  </conditionalFormatting>
  <conditionalFormatting sqref="P553:P554">
    <cfRule type="cellIs" dxfId="511" priority="1816" operator="equal">
      <formula>"未定義"</formula>
    </cfRule>
  </conditionalFormatting>
  <conditionalFormatting sqref="P568:P569">
    <cfRule type="cellIs" dxfId="510" priority="1815" operator="equal">
      <formula>"未定義"</formula>
    </cfRule>
  </conditionalFormatting>
  <conditionalFormatting sqref="P583:P584">
    <cfRule type="cellIs" dxfId="509" priority="1814" operator="equal">
      <formula>"未定義"</formula>
    </cfRule>
  </conditionalFormatting>
  <conditionalFormatting sqref="P598:P599">
    <cfRule type="cellIs" dxfId="508" priority="1813" operator="equal">
      <formula>"未定義"</formula>
    </cfRule>
  </conditionalFormatting>
  <conditionalFormatting sqref="P613:P614">
    <cfRule type="cellIs" dxfId="507" priority="1812" operator="equal">
      <formula>"未定義"</formula>
    </cfRule>
  </conditionalFormatting>
  <conditionalFormatting sqref="P628:P629">
    <cfRule type="cellIs" dxfId="506" priority="1811" operator="equal">
      <formula>"未定義"</formula>
    </cfRule>
  </conditionalFormatting>
  <conditionalFormatting sqref="P643:P644">
    <cfRule type="cellIs" dxfId="505" priority="1810" operator="equal">
      <formula>"未定義"</formula>
    </cfRule>
  </conditionalFormatting>
  <conditionalFormatting sqref="P658:P659">
    <cfRule type="cellIs" dxfId="504" priority="1809" operator="equal">
      <formula>"未定義"</formula>
    </cfRule>
  </conditionalFormatting>
  <conditionalFormatting sqref="P673:P674">
    <cfRule type="cellIs" dxfId="503" priority="1808" operator="equal">
      <formula>"未定義"</formula>
    </cfRule>
  </conditionalFormatting>
  <conditionalFormatting sqref="P688:P689">
    <cfRule type="cellIs" dxfId="502" priority="1807" operator="equal">
      <formula>"未定義"</formula>
    </cfRule>
  </conditionalFormatting>
  <conditionalFormatting sqref="P703:P704">
    <cfRule type="cellIs" dxfId="501" priority="1806" operator="equal">
      <formula>"未定義"</formula>
    </cfRule>
  </conditionalFormatting>
  <conditionalFormatting sqref="P721 P707:P712 P714:P715">
    <cfRule type="cellIs" dxfId="500" priority="1805" operator="equal">
      <formula>"未定義"</formula>
    </cfRule>
  </conditionalFormatting>
  <conditionalFormatting sqref="P717 P720">
    <cfRule type="cellIs" dxfId="499" priority="1804" operator="equal">
      <formula>"未定義"</formula>
    </cfRule>
  </conditionalFormatting>
  <conditionalFormatting sqref="P716">
    <cfRule type="cellIs" dxfId="498" priority="1803" operator="equal">
      <formula>"未定義"</formula>
    </cfRule>
  </conditionalFormatting>
  <conditionalFormatting sqref="P718:P719">
    <cfRule type="cellIs" dxfId="497" priority="1802" operator="equal">
      <formula>"未定義"</formula>
    </cfRule>
  </conditionalFormatting>
  <conditionalFormatting sqref="P534">
    <cfRule type="cellIs" dxfId="496" priority="1801" operator="equal">
      <formula>"未定義"</formula>
    </cfRule>
  </conditionalFormatting>
  <conditionalFormatting sqref="P549">
    <cfRule type="cellIs" dxfId="495" priority="1800" operator="equal">
      <formula>"未定義"</formula>
    </cfRule>
  </conditionalFormatting>
  <conditionalFormatting sqref="P564">
    <cfRule type="cellIs" dxfId="494" priority="1799" operator="equal">
      <formula>"未定義"</formula>
    </cfRule>
  </conditionalFormatting>
  <conditionalFormatting sqref="P579">
    <cfRule type="cellIs" dxfId="493" priority="1798" operator="equal">
      <formula>"未定義"</formula>
    </cfRule>
  </conditionalFormatting>
  <conditionalFormatting sqref="P594">
    <cfRule type="cellIs" dxfId="492" priority="1797" operator="equal">
      <formula>"未定義"</formula>
    </cfRule>
  </conditionalFormatting>
  <conditionalFormatting sqref="P609">
    <cfRule type="cellIs" dxfId="491" priority="1796" operator="equal">
      <formula>"未定義"</formula>
    </cfRule>
  </conditionalFormatting>
  <conditionalFormatting sqref="P624">
    <cfRule type="cellIs" dxfId="490" priority="1795" operator="equal">
      <formula>"未定義"</formula>
    </cfRule>
  </conditionalFormatting>
  <conditionalFormatting sqref="P639">
    <cfRule type="cellIs" dxfId="489" priority="1794" operator="equal">
      <formula>"未定義"</formula>
    </cfRule>
  </conditionalFormatting>
  <conditionalFormatting sqref="P654">
    <cfRule type="cellIs" dxfId="488" priority="1793" operator="equal">
      <formula>"未定義"</formula>
    </cfRule>
  </conditionalFormatting>
  <conditionalFormatting sqref="P669">
    <cfRule type="cellIs" dxfId="487" priority="1792" operator="equal">
      <formula>"未定義"</formula>
    </cfRule>
  </conditionalFormatting>
  <conditionalFormatting sqref="P684">
    <cfRule type="cellIs" dxfId="486" priority="1791" operator="equal">
      <formula>"未定義"</formula>
    </cfRule>
  </conditionalFormatting>
  <conditionalFormatting sqref="P699">
    <cfRule type="cellIs" dxfId="485" priority="1790" operator="equal">
      <formula>"未定義"</formula>
    </cfRule>
  </conditionalFormatting>
  <conditionalFormatting sqref="Q17">
    <cfRule type="cellIs" dxfId="484" priority="1785" operator="equal">
      <formula>"未定義"</formula>
    </cfRule>
  </conditionalFormatting>
  <conditionalFormatting sqref="P31 P17 P22">
    <cfRule type="cellIs" dxfId="483" priority="1775" operator="equal">
      <formula>"未定義"</formula>
    </cfRule>
  </conditionalFormatting>
  <conditionalFormatting sqref="P28:P29">
    <cfRule type="cellIs" dxfId="482" priority="1772" operator="equal">
      <formula>"未定義"</formula>
    </cfRule>
  </conditionalFormatting>
  <conditionalFormatting sqref="Q32">
    <cfRule type="cellIs" dxfId="481" priority="1768" operator="equal">
      <formula>"未定義"</formula>
    </cfRule>
  </conditionalFormatting>
  <conditionalFormatting sqref="P32">
    <cfRule type="cellIs" dxfId="480" priority="1758" operator="equal">
      <formula>"未定義"</formula>
    </cfRule>
  </conditionalFormatting>
  <conditionalFormatting sqref="Q47">
    <cfRule type="cellIs" dxfId="479" priority="1751" operator="equal">
      <formula>"未定義"</formula>
    </cfRule>
  </conditionalFormatting>
  <conditionalFormatting sqref="P47">
    <cfRule type="cellIs" dxfId="478" priority="1741" operator="equal">
      <formula>"未定義"</formula>
    </cfRule>
  </conditionalFormatting>
  <conditionalFormatting sqref="P421 P407">
    <cfRule type="cellIs" dxfId="477" priority="1299" operator="equal">
      <formula>"未定義"</formula>
    </cfRule>
  </conditionalFormatting>
  <conditionalFormatting sqref="P418:P419">
    <cfRule type="cellIs" dxfId="476" priority="1296" operator="equal">
      <formula>"未定義"</formula>
    </cfRule>
  </conditionalFormatting>
  <conditionalFormatting sqref="P722">
    <cfRule type="cellIs" dxfId="475" priority="1027" operator="equal">
      <formula>"未定義"</formula>
    </cfRule>
  </conditionalFormatting>
  <conditionalFormatting sqref="Q726 Q728">
    <cfRule type="cellIs" dxfId="474" priority="1021" operator="equal">
      <formula>"未定義"</formula>
    </cfRule>
  </conditionalFormatting>
  <conditionalFormatting sqref="Q737">
    <cfRule type="cellIs" dxfId="473" priority="1020" operator="equal">
      <formula>"未定義"</formula>
    </cfRule>
  </conditionalFormatting>
  <conditionalFormatting sqref="P737">
    <cfRule type="cellIs" dxfId="472" priority="1010" operator="equal">
      <formula>"未定義"</formula>
    </cfRule>
  </conditionalFormatting>
  <conditionalFormatting sqref="Q743 Q741">
    <cfRule type="cellIs" dxfId="471" priority="1004" operator="equal">
      <formula>"未定義"</formula>
    </cfRule>
  </conditionalFormatting>
  <conditionalFormatting sqref="P766 P752">
    <cfRule type="cellIs" dxfId="470" priority="993" operator="equal">
      <formula>"未定義"</formula>
    </cfRule>
  </conditionalFormatting>
  <conditionalFormatting sqref="Q758 Q756">
    <cfRule type="cellIs" dxfId="469" priority="987" operator="equal">
      <formula>"未定義"</formula>
    </cfRule>
  </conditionalFormatting>
  <conditionalFormatting sqref="P413:P416 P408 P410:P411">
    <cfRule type="cellIs" dxfId="468" priority="866" operator="equal">
      <formula>"未定義"</formula>
    </cfRule>
  </conditionalFormatting>
  <conditionalFormatting sqref="P412">
    <cfRule type="cellIs" dxfId="467" priority="864" operator="equal">
      <formula>"未定義"</formula>
    </cfRule>
  </conditionalFormatting>
  <conditionalFormatting sqref="P417">
    <cfRule type="cellIs" dxfId="466" priority="863" operator="equal">
      <formula>"未定義"</formula>
    </cfRule>
  </conditionalFormatting>
  <conditionalFormatting sqref="P63 P68:P71 P73:P76 P65:P66">
    <cfRule type="cellIs" dxfId="465" priority="860" operator="equal">
      <formula>"未定義"</formula>
    </cfRule>
  </conditionalFormatting>
  <conditionalFormatting sqref="P67">
    <cfRule type="cellIs" dxfId="464" priority="813" operator="equal">
      <formula>"未定義"</formula>
    </cfRule>
  </conditionalFormatting>
  <conditionalFormatting sqref="P72">
    <cfRule type="cellIs" dxfId="463" priority="811" operator="equal">
      <formula>"未定義"</formula>
    </cfRule>
  </conditionalFormatting>
  <conditionalFormatting sqref="Q512:Q526">
    <cfRule type="cellIs" dxfId="462" priority="773" operator="equal">
      <formula>"未定義"</formula>
    </cfRule>
  </conditionalFormatting>
  <conditionalFormatting sqref="Q527:Q721">
    <cfRule type="cellIs" dxfId="461" priority="759" operator="equal">
      <formula>"未定義"</formula>
    </cfRule>
  </conditionalFormatting>
  <conditionalFormatting sqref="Q33:Q46">
    <cfRule type="cellIs" dxfId="460" priority="743" operator="equal">
      <formula>"未定義"</formula>
    </cfRule>
  </conditionalFormatting>
  <conditionalFormatting sqref="Q48:Q61">
    <cfRule type="cellIs" dxfId="459" priority="742" operator="equal">
      <formula>"未定義"</formula>
    </cfRule>
  </conditionalFormatting>
  <conditionalFormatting sqref="Q18:Q31">
    <cfRule type="cellIs" dxfId="458" priority="741" operator="equal">
      <formula>"未定義"</formula>
    </cfRule>
  </conditionalFormatting>
  <conditionalFormatting sqref="P18:P21">
    <cfRule type="cellIs" dxfId="457" priority="740" operator="equal">
      <formula>"未定義"</formula>
    </cfRule>
  </conditionalFormatting>
  <conditionalFormatting sqref="P25:P27">
    <cfRule type="cellIs" dxfId="456" priority="738" operator="equal">
      <formula>"未定義"</formula>
    </cfRule>
  </conditionalFormatting>
  <conditionalFormatting sqref="P30">
    <cfRule type="cellIs" dxfId="455" priority="737" operator="equal">
      <formula>"未定義"</formula>
    </cfRule>
  </conditionalFormatting>
  <conditionalFormatting sqref="P33 P43:P46 P35:P36 P38:P41">
    <cfRule type="cellIs" dxfId="454" priority="733" operator="equal">
      <formula>"未定義"</formula>
    </cfRule>
  </conditionalFormatting>
  <conditionalFormatting sqref="P37">
    <cfRule type="cellIs" dxfId="453" priority="732" operator="equal">
      <formula>"未定義"</formula>
    </cfRule>
  </conditionalFormatting>
  <conditionalFormatting sqref="P42">
    <cfRule type="cellIs" dxfId="452" priority="731" operator="equal">
      <formula>"未定義"</formula>
    </cfRule>
  </conditionalFormatting>
  <conditionalFormatting sqref="P48 P58:P61 P50:P51 P53:P56">
    <cfRule type="cellIs" dxfId="451" priority="729" operator="equal">
      <formula>"未定義"</formula>
    </cfRule>
  </conditionalFormatting>
  <conditionalFormatting sqref="P52">
    <cfRule type="cellIs" dxfId="450" priority="728" operator="equal">
      <formula>"未定義"</formula>
    </cfRule>
  </conditionalFormatting>
  <conditionalFormatting sqref="P57">
    <cfRule type="cellIs" dxfId="449" priority="727" operator="equal">
      <formula>"未定義"</formula>
    </cfRule>
  </conditionalFormatting>
  <conditionalFormatting sqref="P78 P93 P108 P123 P138 P153 P168 P183 P198 P213 P228 P243 P258 P273 P288 P303 P318 P333 P348 P363 P378 P393 P83:P86 P98:P101 P113:P116 P128:P131 P143:P146 P158:P161 P173:P176 P188:P191 P203:P206 P218:P221 P233:P236 P248:P251 P263:P266 P278:P281 P293:P296 P308:P311 P323:P326 P338:P341 P353:P356 P368:P371 P383:P386 P398:P401 P88:P91 P103:P106 P118:P121 P133:P136 P148:P151 P163:P166 P178:P181 P193:P196 P208:P211 P223:P226 P238:P241 P253:P256 P268:P271 P283:P286 P298:P301 P313:P316 P328:P331 P343:P346 P358:P361 P373:P376 P388:P391 P403:P404 P80:P81 P95:P96 P110:P111 P125:P126 P140:P141 P155:P156 P170:P171 P185:P186 P200:P201 P215:P216 P230:P231 P245:P246 P260:P261 P275:P276 P290:P291 P305:P306 P320:P321 P335:P336 P350:P351 P365:P366 P380:P381 P395:P396 P406">
    <cfRule type="cellIs" dxfId="448" priority="724" operator="equal">
      <formula>"未定義"</formula>
    </cfRule>
  </conditionalFormatting>
  <conditionalFormatting sqref="P82 P97 P112 P127 P142 P157 P172 P187 P202 P217 P232 P247 P262 P277 P292 P307 P322">
    <cfRule type="cellIs" dxfId="447" priority="723" operator="equal">
      <formula>"未定義"</formula>
    </cfRule>
  </conditionalFormatting>
  <conditionalFormatting sqref="P87 P102 P117 P132 P147 P162 P177 P192 P207 P222 P237 P252 P267 P282 P297 P312 P327">
    <cfRule type="cellIs" dxfId="446" priority="722" operator="equal">
      <formula>"未定義"</formula>
    </cfRule>
  </conditionalFormatting>
  <conditionalFormatting sqref="P79 P94 P109 P124 P139 P154 P169 P184 P199 P214 P229 P244 P259 P274 P289 P304 P319 P334 P349 P364 P379">
    <cfRule type="cellIs" dxfId="445" priority="721" operator="equal">
      <formula>"未定義"</formula>
    </cfRule>
  </conditionalFormatting>
  <conditionalFormatting sqref="P337">
    <cfRule type="cellIs" dxfId="444" priority="720" operator="equal">
      <formula>"未定義"</formula>
    </cfRule>
  </conditionalFormatting>
  <conditionalFormatting sqref="P342">
    <cfRule type="cellIs" dxfId="443" priority="719" operator="equal">
      <formula>"未定義"</formula>
    </cfRule>
  </conditionalFormatting>
  <conditionalFormatting sqref="P352">
    <cfRule type="cellIs" dxfId="442" priority="718" operator="equal">
      <formula>"未定義"</formula>
    </cfRule>
  </conditionalFormatting>
  <conditionalFormatting sqref="P357">
    <cfRule type="cellIs" dxfId="441" priority="717" operator="equal">
      <formula>"未定義"</formula>
    </cfRule>
  </conditionalFormatting>
  <conditionalFormatting sqref="P367">
    <cfRule type="cellIs" dxfId="440" priority="716" operator="equal">
      <formula>"未定義"</formula>
    </cfRule>
  </conditionalFormatting>
  <conditionalFormatting sqref="P372">
    <cfRule type="cellIs" dxfId="439" priority="715" operator="equal">
      <formula>"未定義"</formula>
    </cfRule>
  </conditionalFormatting>
  <conditionalFormatting sqref="P382">
    <cfRule type="cellIs" dxfId="438" priority="714" operator="equal">
      <formula>"未定義"</formula>
    </cfRule>
  </conditionalFormatting>
  <conditionalFormatting sqref="P387">
    <cfRule type="cellIs" dxfId="437" priority="713" operator="equal">
      <formula>"未定義"</formula>
    </cfRule>
  </conditionalFormatting>
  <conditionalFormatting sqref="P397">
    <cfRule type="cellIs" dxfId="436" priority="712" operator="equal">
      <formula>"未定義"</formula>
    </cfRule>
  </conditionalFormatting>
  <conditionalFormatting sqref="P402">
    <cfRule type="cellIs" dxfId="435" priority="711" operator="equal">
      <formula>"未定義"</formula>
    </cfRule>
  </conditionalFormatting>
  <conditionalFormatting sqref="P725:P729 P732:P736">
    <cfRule type="cellIs" dxfId="434" priority="703" operator="equal">
      <formula>"未定義"</formula>
    </cfRule>
  </conditionalFormatting>
  <conditionalFormatting sqref="P741:P744 P747:P751">
    <cfRule type="cellIs" dxfId="433" priority="702" operator="equal">
      <formula>"未定義"</formula>
    </cfRule>
  </conditionalFormatting>
  <conditionalFormatting sqref="P756:P758 P762:P765">
    <cfRule type="cellIs" dxfId="432" priority="701" operator="equal">
      <formula>"未定義"</formula>
    </cfRule>
  </conditionalFormatting>
  <conditionalFormatting sqref="Q273:Q286 Q288:Q301 Q303:Q316 Q318:Q331 Q333:Q346 Q348:Q361 Q363:Q376 Q378:Q391 Q393:Q406 Q408:Q421">
    <cfRule type="cellIs" dxfId="431" priority="694" operator="equal">
      <formula>"未定義"</formula>
    </cfRule>
  </conditionalFormatting>
  <conditionalFormatting sqref="Q272 Q287 Q302 Q317 Q332 Q347 Q362 Q377 Q392 Q407">
    <cfRule type="cellIs" dxfId="430" priority="695" operator="equal">
      <formula>"未定義"</formula>
    </cfRule>
  </conditionalFormatting>
  <conditionalFormatting sqref="Q63:Q76 Q78:Q91 Q93:Q106 Q108:Q121 Q123:Q136 Q138:Q151 Q153:Q166 Q168:Q181 Q183:Q196 Q198:Q211 Q213:Q226 Q228:Q241 Q243:Q256 Q258:Q271">
    <cfRule type="cellIs" dxfId="429" priority="692" operator="equal">
      <formula>"未定義"</formula>
    </cfRule>
  </conditionalFormatting>
  <conditionalFormatting sqref="Q62 Q77 Q92 Q107 Q122 Q137 Q152 Q167 Q182 Q197 Q212 Q227 Q242 Q257">
    <cfRule type="cellIs" dxfId="428" priority="693" operator="equal">
      <formula>"未定義"</formula>
    </cfRule>
  </conditionalFormatting>
  <conditionalFormatting sqref="Q752">
    <cfRule type="cellIs" dxfId="427" priority="680" operator="equal">
      <formula>"未定義"</formula>
    </cfRule>
  </conditionalFormatting>
  <conditionalFormatting sqref="P767:Q767">
    <cfRule type="cellIs" dxfId="426" priority="679" operator="equal">
      <formula>"未定義"</formula>
    </cfRule>
  </conditionalFormatting>
  <conditionalFormatting sqref="P64">
    <cfRule type="cellIs" dxfId="425" priority="671" operator="equal">
      <formula>"未定義"</formula>
    </cfRule>
  </conditionalFormatting>
  <conditionalFormatting sqref="P49">
    <cfRule type="cellIs" dxfId="424" priority="670" operator="equal">
      <formula>"未定義"</formula>
    </cfRule>
  </conditionalFormatting>
  <conditionalFormatting sqref="P34">
    <cfRule type="cellIs" dxfId="423" priority="669" operator="equal">
      <formula>"未定義"</formula>
    </cfRule>
  </conditionalFormatting>
  <conditionalFormatting sqref="P723">
    <cfRule type="cellIs" dxfId="422" priority="667" operator="equal">
      <formula>"未定義"</formula>
    </cfRule>
  </conditionalFormatting>
  <conditionalFormatting sqref="P724">
    <cfRule type="cellIs" dxfId="421" priority="666" operator="equal">
      <formula>"未定義"</formula>
    </cfRule>
  </conditionalFormatting>
  <conditionalFormatting sqref="P730:P731">
    <cfRule type="cellIs" dxfId="420" priority="665" operator="equal">
      <formula>"未定義"</formula>
    </cfRule>
  </conditionalFormatting>
  <conditionalFormatting sqref="Q723">
    <cfRule type="cellIs" dxfId="419" priority="661" operator="equal">
      <formula>"未定義"</formula>
    </cfRule>
  </conditionalFormatting>
  <conditionalFormatting sqref="Q730">
    <cfRule type="cellIs" dxfId="418" priority="657" operator="equal">
      <formula>"未定義"</formula>
    </cfRule>
  </conditionalFormatting>
  <conditionalFormatting sqref="Q731">
    <cfRule type="cellIs" dxfId="417" priority="653" operator="equal">
      <formula>"未定義"</formula>
    </cfRule>
  </conditionalFormatting>
  <conditionalFormatting sqref="P738 P740">
    <cfRule type="cellIs" dxfId="416" priority="652" operator="equal">
      <formula>"未定義"</formula>
    </cfRule>
  </conditionalFormatting>
  <conditionalFormatting sqref="P739">
    <cfRule type="cellIs" dxfId="415" priority="651" operator="equal">
      <formula>"未定義"</formula>
    </cfRule>
  </conditionalFormatting>
  <conditionalFormatting sqref="P745:P746">
    <cfRule type="cellIs" dxfId="414" priority="650" operator="equal">
      <formula>"未定義"</formula>
    </cfRule>
  </conditionalFormatting>
  <conditionalFormatting sqref="P753:P755">
    <cfRule type="cellIs" dxfId="413" priority="649" operator="equal">
      <formula>"未定義"</formula>
    </cfRule>
  </conditionalFormatting>
  <conditionalFormatting sqref="P759:P761">
    <cfRule type="cellIs" dxfId="412" priority="648" operator="equal">
      <formula>"未定義"</formula>
    </cfRule>
  </conditionalFormatting>
  <conditionalFormatting sqref="Q738">
    <cfRule type="cellIs" dxfId="411" priority="644" operator="equal">
      <formula>"未定義"</formula>
    </cfRule>
  </conditionalFormatting>
  <conditionalFormatting sqref="Q740">
    <cfRule type="cellIs" dxfId="410" priority="640" operator="equal">
      <formula>"未定義"</formula>
    </cfRule>
  </conditionalFormatting>
  <conditionalFormatting sqref="Q745:Q746">
    <cfRule type="cellIs" dxfId="409" priority="636" operator="equal">
      <formula>"未定義"</formula>
    </cfRule>
  </conditionalFormatting>
  <conditionalFormatting sqref="Q753">
    <cfRule type="cellIs" dxfId="408" priority="632" operator="equal">
      <formula>"未定義"</formula>
    </cfRule>
  </conditionalFormatting>
  <conditionalFormatting sqref="Q755">
    <cfRule type="cellIs" dxfId="407" priority="628" operator="equal">
      <formula>"未定義"</formula>
    </cfRule>
  </conditionalFormatting>
  <conditionalFormatting sqref="Q759:Q761">
    <cfRule type="cellIs" dxfId="406" priority="624" operator="equal">
      <formula>"未定義"</formula>
    </cfRule>
  </conditionalFormatting>
  <conditionalFormatting sqref="P792:P796">
    <cfRule type="cellIs" dxfId="405" priority="623" operator="equal">
      <formula>"未定義"</formula>
    </cfRule>
  </conditionalFormatting>
  <conditionalFormatting sqref="P782:Q782">
    <cfRule type="cellIs" dxfId="404" priority="620" operator="equal">
      <formula>"未定義"</formula>
    </cfRule>
  </conditionalFormatting>
  <conditionalFormatting sqref="P420">
    <cfRule type="cellIs" dxfId="403" priority="593" operator="equal">
      <formula>"未定義"</formula>
    </cfRule>
  </conditionalFormatting>
  <conditionalFormatting sqref="P405">
    <cfRule type="cellIs" dxfId="402" priority="589" operator="equal">
      <formula>"未定義"</formula>
    </cfRule>
  </conditionalFormatting>
  <conditionalFormatting sqref="P394">
    <cfRule type="cellIs" dxfId="401" priority="588" operator="equal">
      <formula>"未定義"</formula>
    </cfRule>
  </conditionalFormatting>
  <conditionalFormatting sqref="P409">
    <cfRule type="cellIs" dxfId="400" priority="586" operator="equal">
      <formula>"未定義"</formula>
    </cfRule>
  </conditionalFormatting>
  <conditionalFormatting sqref="Q724">
    <cfRule type="cellIs" dxfId="399" priority="579" operator="equal">
      <formula>"未定義"</formula>
    </cfRule>
  </conditionalFormatting>
  <conditionalFormatting sqref="Q739">
    <cfRule type="cellIs" dxfId="398" priority="575" operator="equal">
      <formula>"未定義"</formula>
    </cfRule>
  </conditionalFormatting>
  <conditionalFormatting sqref="Q754">
    <cfRule type="cellIs" dxfId="397" priority="571" operator="equal">
      <formula>"未定義"</formula>
    </cfRule>
  </conditionalFormatting>
  <conditionalFormatting sqref="Q757">
    <cfRule type="cellIs" dxfId="396" priority="567" operator="equal">
      <formula>"未定義"</formula>
    </cfRule>
  </conditionalFormatting>
  <conditionalFormatting sqref="Q762:Q766">
    <cfRule type="cellIs" dxfId="395" priority="563" operator="equal">
      <formula>"未定義"</formula>
    </cfRule>
  </conditionalFormatting>
  <conditionalFormatting sqref="Q744">
    <cfRule type="cellIs" dxfId="394" priority="559" operator="equal">
      <formula>"未定義"</formula>
    </cfRule>
  </conditionalFormatting>
  <conditionalFormatting sqref="Q747:Q751">
    <cfRule type="cellIs" dxfId="393" priority="555" operator="equal">
      <formula>"未定義"</formula>
    </cfRule>
  </conditionalFormatting>
  <conditionalFormatting sqref="Q742">
    <cfRule type="cellIs" dxfId="392" priority="551" operator="equal">
      <formula>"未定義"</formula>
    </cfRule>
  </conditionalFormatting>
  <conditionalFormatting sqref="Q732:Q736">
    <cfRule type="cellIs" dxfId="391" priority="547" operator="equal">
      <formula>"未定義"</formula>
    </cfRule>
  </conditionalFormatting>
  <conditionalFormatting sqref="Q729">
    <cfRule type="cellIs" dxfId="390" priority="543" operator="equal">
      <formula>"未定義"</formula>
    </cfRule>
  </conditionalFormatting>
  <conditionalFormatting sqref="Q727">
    <cfRule type="cellIs" dxfId="389" priority="539" operator="equal">
      <formula>"未定義"</formula>
    </cfRule>
  </conditionalFormatting>
  <conditionalFormatting sqref="Q725">
    <cfRule type="cellIs" dxfId="388" priority="535" operator="equal">
      <formula>"未定義"</formula>
    </cfRule>
  </conditionalFormatting>
  <conditionalFormatting sqref="P24">
    <cfRule type="cellIs" dxfId="387" priority="534" operator="equal">
      <formula>"未定義"</formula>
    </cfRule>
  </conditionalFormatting>
  <conditionalFormatting sqref="P392 P377 P362 P347 P332 P317 P302 P287 P272 P257 P242 P227 P212 P197 P182 P167 P152 P137 P122 P107 P92 P77 P62">
    <cfRule type="cellIs" dxfId="386" priority="531" operator="equal">
      <formula>"未定義"</formula>
    </cfRule>
  </conditionalFormatting>
  <conditionalFormatting sqref="P23">
    <cfRule type="cellIs" dxfId="385" priority="530" operator="equal">
      <formula>"未定義"</formula>
    </cfRule>
  </conditionalFormatting>
  <conditionalFormatting sqref="Q768:Q781">
    <cfRule type="cellIs" dxfId="384" priority="477" operator="equal">
      <formula>"未定義"</formula>
    </cfRule>
  </conditionalFormatting>
  <conditionalFormatting sqref="P783:P791">
    <cfRule type="cellIs" dxfId="383" priority="474" operator="equal">
      <formula>"未定義"</formula>
    </cfRule>
  </conditionalFormatting>
  <conditionalFormatting sqref="Q783:Q796">
    <cfRule type="cellIs" dxfId="382" priority="473" operator="equal">
      <formula>"未定義"</formula>
    </cfRule>
  </conditionalFormatting>
  <conditionalFormatting sqref="P768:P781">
    <cfRule type="cellIs" dxfId="381" priority="461" operator="equal">
      <formula>"未定義"</formula>
    </cfRule>
  </conditionalFormatting>
  <conditionalFormatting sqref="Q722">
    <cfRule type="cellIs" dxfId="380" priority="460" operator="equal">
      <formula>"未定義"</formula>
    </cfRule>
  </conditionalFormatting>
  <conditionalFormatting sqref="P443">
    <cfRule type="cellIs" dxfId="379" priority="451" operator="equal">
      <formula>"未定義"</formula>
    </cfRule>
  </conditionalFormatting>
  <conditionalFormatting sqref="P488">
    <cfRule type="cellIs" dxfId="378" priority="430" operator="equal">
      <formula>"未定義"</formula>
    </cfRule>
  </conditionalFormatting>
  <conditionalFormatting sqref="P503">
    <cfRule type="cellIs" dxfId="377" priority="429" operator="equal">
      <formula>"未定義"</formula>
    </cfRule>
  </conditionalFormatting>
  <conditionalFormatting sqref="P518">
    <cfRule type="cellIs" dxfId="376" priority="428" operator="equal">
      <formula>"未定義"</formula>
    </cfRule>
  </conditionalFormatting>
  <conditionalFormatting sqref="P533">
    <cfRule type="cellIs" dxfId="375" priority="427" operator="equal">
      <formula>"未定義"</formula>
    </cfRule>
  </conditionalFormatting>
  <conditionalFormatting sqref="P548">
    <cfRule type="cellIs" dxfId="374" priority="426" operator="equal">
      <formula>"未定義"</formula>
    </cfRule>
  </conditionalFormatting>
  <conditionalFormatting sqref="P563">
    <cfRule type="cellIs" dxfId="373" priority="425" operator="equal">
      <formula>"未定義"</formula>
    </cfRule>
  </conditionalFormatting>
  <conditionalFormatting sqref="P578">
    <cfRule type="cellIs" dxfId="372" priority="424" operator="equal">
      <formula>"未定義"</formula>
    </cfRule>
  </conditionalFormatting>
  <conditionalFormatting sqref="P593">
    <cfRule type="cellIs" dxfId="371" priority="423" operator="equal">
      <formula>"未定義"</formula>
    </cfRule>
  </conditionalFormatting>
  <conditionalFormatting sqref="P608">
    <cfRule type="cellIs" dxfId="370" priority="422" operator="equal">
      <formula>"未定義"</formula>
    </cfRule>
  </conditionalFormatting>
  <conditionalFormatting sqref="P623">
    <cfRule type="cellIs" dxfId="369" priority="421" operator="equal">
      <formula>"未定義"</formula>
    </cfRule>
  </conditionalFormatting>
  <conditionalFormatting sqref="P638">
    <cfRule type="cellIs" dxfId="368" priority="420" operator="equal">
      <formula>"未定義"</formula>
    </cfRule>
  </conditionalFormatting>
  <conditionalFormatting sqref="P653">
    <cfRule type="cellIs" dxfId="367" priority="419" operator="equal">
      <formula>"未定義"</formula>
    </cfRule>
  </conditionalFormatting>
  <conditionalFormatting sqref="P668">
    <cfRule type="cellIs" dxfId="366" priority="418" operator="equal">
      <formula>"未定義"</formula>
    </cfRule>
  </conditionalFormatting>
  <conditionalFormatting sqref="P683">
    <cfRule type="cellIs" dxfId="365" priority="417" operator="equal">
      <formula>"未定義"</formula>
    </cfRule>
  </conditionalFormatting>
  <conditionalFormatting sqref="P698">
    <cfRule type="cellIs" dxfId="364" priority="416" operator="equal">
      <formula>"未定義"</formula>
    </cfRule>
  </conditionalFormatting>
  <conditionalFormatting sqref="P713">
    <cfRule type="cellIs" dxfId="363" priority="415" operator="equal">
      <formula>"未定義"</formula>
    </cfRule>
  </conditionalFormatting>
  <conditionalFormatting sqref="P545">
    <cfRule type="cellIs" dxfId="362" priority="410" operator="equal">
      <formula>"未定義"</formula>
    </cfRule>
  </conditionalFormatting>
  <conditionalFormatting sqref="P560">
    <cfRule type="cellIs" dxfId="361" priority="409" operator="equal">
      <formula>"未定義"</formula>
    </cfRule>
  </conditionalFormatting>
  <conditionalFormatting sqref="P575">
    <cfRule type="cellIs" dxfId="360" priority="408" operator="equal">
      <formula>"未定義"</formula>
    </cfRule>
  </conditionalFormatting>
  <conditionalFormatting sqref="P590">
    <cfRule type="cellIs" dxfId="359" priority="407" operator="equal">
      <formula>"未定義"</formula>
    </cfRule>
  </conditionalFormatting>
  <conditionalFormatting sqref="P605">
    <cfRule type="cellIs" dxfId="358" priority="406" operator="equal">
      <formula>"未定義"</formula>
    </cfRule>
  </conditionalFormatting>
  <conditionalFormatting sqref="P620">
    <cfRule type="cellIs" dxfId="357" priority="405" operator="equal">
      <formula>"未定義"</formula>
    </cfRule>
  </conditionalFormatting>
  <conditionalFormatting sqref="P635">
    <cfRule type="cellIs" dxfId="356" priority="404" operator="equal">
      <formula>"未定義"</formula>
    </cfRule>
  </conditionalFormatting>
  <conditionalFormatting sqref="P650">
    <cfRule type="cellIs" dxfId="355" priority="403" operator="equal">
      <formula>"未定義"</formula>
    </cfRule>
  </conditionalFormatting>
  <conditionalFormatting sqref="P665">
    <cfRule type="cellIs" dxfId="354" priority="402" operator="equal">
      <formula>"未定義"</formula>
    </cfRule>
  </conditionalFormatting>
  <conditionalFormatting sqref="P680">
    <cfRule type="cellIs" dxfId="353" priority="401" operator="equal">
      <formula>"未定義"</formula>
    </cfRule>
  </conditionalFormatting>
  <conditionalFormatting sqref="P695">
    <cfRule type="cellIs" dxfId="352" priority="400" operator="equal">
      <formula>"未定義"</formula>
    </cfRule>
  </conditionalFormatting>
  <dataValidations count="1">
    <dataValidation showInputMessage="1" showErrorMessage="1" sqref="K11:N11 S422 S4 S437 S452 S467 S482 S497 S512 S527 S542 S557 S572 S587 S602 S617 S632 S647 S662 S677 S692 S707 S17 S32 S47 S62 S77 S92 S107 S122 S137 S152 S167 S182 S197 S212 S227 S242 S257 S272 S287 S302 S317 S332 S347 S362 S377 S392 S407 S722 S737 S752 S767 S782" xr:uid="{00000000-0002-0000-1F00-000000000000}"/>
  </dataValidations>
  <pageMargins left="0.70866141732283472" right="0.70866141732283472" top="0.74803149606299213" bottom="0.74803149606299213" header="0.31496062992125984" footer="0.31496062992125984"/>
  <pageSetup paperSize="9" scale="25" fitToHeight="0" orientation="landscape" r:id="rId1"/>
  <headerFooter scaleWithDoc="0">
    <oddFooter>&amp;LHitachi Confidential&amp;C&amp;P / &amp;N&amp;R(C) Hitachi, Ltd. 2020. All rights reserved.</oddFooter>
  </headerFooter>
  <rowBreaks count="1" manualBreakCount="1">
    <brk id="436" max="32" man="1"/>
  </rowBreak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7">
    <pageSetUpPr fitToPage="1"/>
  </sheetPr>
  <dimension ref="B1:S56"/>
  <sheetViews>
    <sheetView showGridLines="0" view="pageBreakPreview" zoomScale="55" zoomScaleNormal="70" zoomScaleSheetLayoutView="55" workbookViewId="0"/>
  </sheetViews>
  <sheetFormatPr defaultColWidth="9" defaultRowHeight="13.5"/>
  <cols>
    <col min="1" max="1" width="0.85546875" style="20" customWidth="1"/>
    <col min="2" max="2" width="3.42578125" style="20" customWidth="1"/>
    <col min="3" max="3" width="5.5703125" style="20" customWidth="1"/>
    <col min="4" max="10" width="3.5703125" style="20" customWidth="1"/>
    <col min="11" max="11" width="4.85546875" style="20" customWidth="1"/>
    <col min="12" max="12" width="3.5703125" style="20" customWidth="1"/>
    <col min="13" max="13" width="1.5703125" style="20" customWidth="1"/>
    <col min="14" max="14" width="35.140625" style="20" bestFit="1" customWidth="1"/>
    <col min="15" max="15" width="15.5703125" style="20" bestFit="1" customWidth="1"/>
    <col min="16" max="16" width="13" style="20" bestFit="1" customWidth="1"/>
    <col min="17" max="17" width="15.7109375" style="20" customWidth="1"/>
    <col min="18" max="18" width="26.85546875" style="20" customWidth="1"/>
    <col min="19" max="19" width="42.85546875" style="20" customWidth="1"/>
    <col min="20" max="25" width="9" style="20" customWidth="1"/>
    <col min="26" max="16384" width="9" style="20"/>
  </cols>
  <sheetData>
    <row r="1" spans="2:19" ht="8.1" customHeight="1"/>
    <row r="2" spans="2:19" ht="17.25">
      <c r="B2" s="39" t="s">
        <v>47</v>
      </c>
    </row>
    <row r="3" spans="2:19" ht="17.25">
      <c r="B3" s="62" t="s">
        <v>1910</v>
      </c>
    </row>
    <row r="4" spans="2:19" s="37" customFormat="1" ht="17.25">
      <c r="D4" s="44"/>
      <c r="N4" s="42"/>
    </row>
    <row r="6" spans="2:19">
      <c r="B6" s="20" t="s">
        <v>240</v>
      </c>
    </row>
    <row r="7" spans="2:19" s="19" customFormat="1" ht="14.25">
      <c r="C7" s="428" t="s">
        <v>10</v>
      </c>
      <c r="D7" s="495" t="s">
        <v>166</v>
      </c>
      <c r="E7" s="495"/>
      <c r="F7" s="495"/>
      <c r="G7" s="495"/>
      <c r="H7" s="495"/>
      <c r="I7" s="495"/>
      <c r="J7" s="495"/>
      <c r="K7" s="495" t="s">
        <v>167</v>
      </c>
      <c r="L7" s="495"/>
      <c r="M7" s="495"/>
      <c r="N7" s="495"/>
      <c r="O7" s="495"/>
      <c r="P7" s="20"/>
      <c r="Q7" s="20"/>
      <c r="R7" s="20"/>
      <c r="S7" s="20"/>
    </row>
    <row r="8" spans="2:19">
      <c r="C8" s="279">
        <v>1</v>
      </c>
      <c r="D8" s="505" t="s">
        <v>168</v>
      </c>
      <c r="E8" s="506"/>
      <c r="F8" s="506"/>
      <c r="G8" s="506"/>
      <c r="H8" s="506"/>
      <c r="I8" s="506"/>
      <c r="J8" s="507"/>
      <c r="K8" s="431" t="s">
        <v>1911</v>
      </c>
      <c r="L8" s="432"/>
      <c r="M8" s="432"/>
      <c r="N8" s="432"/>
      <c r="O8" s="433"/>
    </row>
    <row r="9" spans="2:19">
      <c r="C9" s="279">
        <v>2</v>
      </c>
      <c r="D9" s="505" t="s">
        <v>170</v>
      </c>
      <c r="E9" s="506"/>
      <c r="F9" s="506"/>
      <c r="G9" s="506"/>
      <c r="H9" s="506"/>
      <c r="I9" s="506"/>
      <c r="J9" s="507"/>
      <c r="K9" s="431" t="s">
        <v>1912</v>
      </c>
      <c r="L9" s="432"/>
      <c r="M9" s="432"/>
      <c r="N9" s="432"/>
      <c r="O9" s="433"/>
    </row>
    <row r="10" spans="2:19">
      <c r="C10" s="279">
        <v>3</v>
      </c>
      <c r="D10" s="505" t="s">
        <v>172</v>
      </c>
      <c r="E10" s="506"/>
      <c r="F10" s="506"/>
      <c r="G10" s="506"/>
      <c r="H10" s="506"/>
      <c r="I10" s="506"/>
      <c r="J10" s="507"/>
      <c r="K10" s="508" t="s">
        <v>173</v>
      </c>
      <c r="L10" s="509"/>
      <c r="M10" s="509"/>
      <c r="N10" s="509"/>
      <c r="O10" s="510"/>
    </row>
    <row r="11" spans="2:19">
      <c r="C11" s="279">
        <v>4</v>
      </c>
      <c r="D11" s="505" t="s">
        <v>174</v>
      </c>
      <c r="E11" s="506"/>
      <c r="F11" s="506"/>
      <c r="G11" s="506"/>
      <c r="H11" s="506"/>
      <c r="I11" s="506"/>
      <c r="J11" s="507"/>
      <c r="K11" s="505" t="s">
        <v>175</v>
      </c>
      <c r="L11" s="506"/>
      <c r="M11" s="506"/>
      <c r="N11" s="506"/>
      <c r="O11" s="507"/>
    </row>
    <row r="12" spans="2:19">
      <c r="C12" s="243">
        <v>5</v>
      </c>
      <c r="D12" s="508" t="s">
        <v>243</v>
      </c>
      <c r="E12" s="509"/>
      <c r="F12" s="509"/>
      <c r="G12" s="509"/>
      <c r="H12" s="509"/>
      <c r="I12" s="509"/>
      <c r="J12" s="510"/>
      <c r="K12" s="508" t="s">
        <v>1913</v>
      </c>
      <c r="L12" s="509"/>
      <c r="M12" s="509"/>
      <c r="N12" s="509"/>
      <c r="O12" s="510"/>
    </row>
    <row r="14" spans="2:19">
      <c r="B14" s="20" t="s">
        <v>178</v>
      </c>
    </row>
    <row r="15" spans="2:19" s="19" customFormat="1" ht="14.25">
      <c r="C15" s="580" t="s">
        <v>10</v>
      </c>
      <c r="D15" s="581" t="s">
        <v>179</v>
      </c>
      <c r="E15" s="582"/>
      <c r="F15" s="582"/>
      <c r="G15" s="582"/>
      <c r="H15" s="582"/>
      <c r="I15" s="582"/>
      <c r="J15" s="582"/>
      <c r="K15" s="582"/>
      <c r="L15" s="582"/>
      <c r="M15" s="583"/>
      <c r="N15" s="580" t="s">
        <v>172</v>
      </c>
      <c r="O15" s="580" t="s">
        <v>180</v>
      </c>
      <c r="P15" s="580" t="s">
        <v>181</v>
      </c>
      <c r="Q15" s="421" t="s">
        <v>182</v>
      </c>
      <c r="R15" s="580" t="s">
        <v>183</v>
      </c>
      <c r="S15" s="580" t="s">
        <v>184</v>
      </c>
    </row>
    <row r="16" spans="2:19" s="19" customFormat="1" ht="14.25">
      <c r="C16" s="491"/>
      <c r="D16" s="492"/>
      <c r="E16" s="493"/>
      <c r="F16" s="493"/>
      <c r="G16" s="493"/>
      <c r="H16" s="493"/>
      <c r="I16" s="493"/>
      <c r="J16" s="493"/>
      <c r="K16" s="493"/>
      <c r="L16" s="493"/>
      <c r="M16" s="494"/>
      <c r="N16" s="491"/>
      <c r="O16" s="491"/>
      <c r="P16" s="491"/>
      <c r="Q16" s="584" t="s">
        <v>162</v>
      </c>
      <c r="R16" s="491"/>
      <c r="S16" s="491"/>
    </row>
    <row r="17" spans="3:19">
      <c r="C17" s="280">
        <f>ROW()-16</f>
        <v>1</v>
      </c>
      <c r="D17" s="593" t="s">
        <v>1914</v>
      </c>
      <c r="E17" s="287"/>
      <c r="F17" s="287"/>
      <c r="G17" s="287"/>
      <c r="H17" s="287"/>
      <c r="I17" s="287"/>
      <c r="J17" s="287"/>
      <c r="K17" s="287"/>
      <c r="L17" s="287"/>
      <c r="M17" s="287"/>
      <c r="N17" s="289"/>
      <c r="O17" s="278" t="s">
        <v>187</v>
      </c>
      <c r="P17" s="278" t="s">
        <v>187</v>
      </c>
      <c r="Q17" s="278" t="s">
        <v>187</v>
      </c>
      <c r="R17" s="289"/>
      <c r="S17" s="339"/>
    </row>
    <row r="18" spans="3:19">
      <c r="C18" s="280">
        <f t="shared" ref="C18:C56" si="0">ROW()-16</f>
        <v>2</v>
      </c>
      <c r="D18" s="67"/>
      <c r="E18" s="181" t="s">
        <v>1915</v>
      </c>
      <c r="F18" s="281"/>
      <c r="G18" s="281"/>
      <c r="H18" s="281"/>
      <c r="I18" s="281"/>
      <c r="J18" s="281"/>
      <c r="K18" s="281"/>
      <c r="L18" s="186"/>
      <c r="M18" s="186" t="s">
        <v>204</v>
      </c>
      <c r="N18" s="263" t="s">
        <v>1916</v>
      </c>
      <c r="O18" s="271" t="s">
        <v>187</v>
      </c>
      <c r="P18" s="274" t="s">
        <v>246</v>
      </c>
      <c r="Q18" s="274" t="s">
        <v>246</v>
      </c>
      <c r="R18" s="263"/>
      <c r="S18" s="263"/>
    </row>
    <row r="19" spans="3:19">
      <c r="C19" s="280">
        <f t="shared" si="0"/>
        <v>3</v>
      </c>
      <c r="D19" s="68"/>
      <c r="E19" s="281" t="s">
        <v>1917</v>
      </c>
      <c r="F19" s="281"/>
      <c r="G19" s="281"/>
      <c r="H19" s="281"/>
      <c r="I19" s="281"/>
      <c r="J19" s="281"/>
      <c r="K19" s="281"/>
      <c r="L19" s="281"/>
      <c r="M19" s="190"/>
      <c r="N19" s="263" t="s">
        <v>1918</v>
      </c>
      <c r="O19" s="271" t="s">
        <v>187</v>
      </c>
      <c r="P19" s="274" t="s">
        <v>246</v>
      </c>
      <c r="Q19" s="274" t="s">
        <v>246</v>
      </c>
      <c r="R19" s="263"/>
      <c r="S19" s="340"/>
    </row>
    <row r="20" spans="3:19">
      <c r="C20" s="280">
        <f t="shared" si="0"/>
        <v>4</v>
      </c>
      <c r="D20" s="68"/>
      <c r="E20" s="281" t="s">
        <v>1919</v>
      </c>
      <c r="F20" s="281"/>
      <c r="G20" s="281"/>
      <c r="H20" s="281"/>
      <c r="I20" s="281"/>
      <c r="J20" s="281"/>
      <c r="K20" s="281"/>
      <c r="L20" s="281"/>
      <c r="M20" s="190"/>
      <c r="N20" s="263" t="s">
        <v>1920</v>
      </c>
      <c r="O20" s="271" t="s">
        <v>187</v>
      </c>
      <c r="P20" s="274" t="s">
        <v>246</v>
      </c>
      <c r="Q20" s="274" t="s">
        <v>246</v>
      </c>
      <c r="R20" s="263"/>
      <c r="S20" s="340"/>
    </row>
    <row r="21" spans="3:19">
      <c r="C21" s="280">
        <f t="shared" si="0"/>
        <v>5</v>
      </c>
      <c r="D21" s="68"/>
      <c r="E21" s="281" t="s">
        <v>1921</v>
      </c>
      <c r="F21" s="281"/>
      <c r="G21" s="281"/>
      <c r="H21" s="281"/>
      <c r="I21" s="281"/>
      <c r="J21" s="281"/>
      <c r="K21" s="281"/>
      <c r="L21" s="281"/>
      <c r="M21" s="190"/>
      <c r="N21" s="263" t="s">
        <v>1922</v>
      </c>
      <c r="O21" s="271" t="s">
        <v>187</v>
      </c>
      <c r="P21" s="274" t="s">
        <v>246</v>
      </c>
      <c r="Q21" s="274" t="s">
        <v>246</v>
      </c>
      <c r="R21" s="263"/>
      <c r="S21" s="340"/>
    </row>
    <row r="22" spans="3:19" customFormat="1">
      <c r="C22" s="316">
        <f t="shared" si="0"/>
        <v>6</v>
      </c>
      <c r="D22" s="68"/>
      <c r="E22" s="297" t="s">
        <v>1923</v>
      </c>
      <c r="F22" s="297"/>
      <c r="G22" s="297"/>
      <c r="H22" s="297"/>
      <c r="I22" s="297"/>
      <c r="J22" s="297"/>
      <c r="K22" s="297"/>
      <c r="L22" s="297"/>
      <c r="M22" s="201"/>
      <c r="N22" s="264" t="s">
        <v>1924</v>
      </c>
      <c r="O22" s="274" t="s">
        <v>187</v>
      </c>
      <c r="P22" s="274" t="s">
        <v>246</v>
      </c>
      <c r="Q22" s="274" t="s">
        <v>246</v>
      </c>
      <c r="R22" s="263"/>
      <c r="S22" s="340"/>
    </row>
    <row r="23" spans="3:19" customFormat="1" ht="27">
      <c r="C23" s="316">
        <f t="shared" si="0"/>
        <v>7</v>
      </c>
      <c r="D23" s="68"/>
      <c r="E23" s="297" t="s">
        <v>1925</v>
      </c>
      <c r="F23" s="297"/>
      <c r="G23" s="297"/>
      <c r="H23" s="297"/>
      <c r="I23" s="297"/>
      <c r="J23" s="297"/>
      <c r="K23" s="297"/>
      <c r="L23" s="297"/>
      <c r="M23" s="201"/>
      <c r="N23" s="264" t="s">
        <v>1926</v>
      </c>
      <c r="O23" s="274" t="s">
        <v>187</v>
      </c>
      <c r="P23" s="274" t="s">
        <v>246</v>
      </c>
      <c r="Q23" s="274" t="s">
        <v>246</v>
      </c>
      <c r="R23" s="263"/>
      <c r="S23" s="340"/>
    </row>
    <row r="24" spans="3:19" customFormat="1" ht="27">
      <c r="C24" s="316">
        <f t="shared" si="0"/>
        <v>8</v>
      </c>
      <c r="D24" s="68"/>
      <c r="E24" s="297" t="s">
        <v>1927</v>
      </c>
      <c r="F24" s="297"/>
      <c r="G24" s="297"/>
      <c r="H24" s="297"/>
      <c r="I24" s="297"/>
      <c r="J24" s="297"/>
      <c r="K24" s="297"/>
      <c r="L24" s="297"/>
      <c r="M24" s="201"/>
      <c r="N24" s="264" t="s">
        <v>1928</v>
      </c>
      <c r="O24" s="274" t="s">
        <v>187</v>
      </c>
      <c r="P24" s="274" t="s">
        <v>246</v>
      </c>
      <c r="Q24" s="274" t="s">
        <v>246</v>
      </c>
      <c r="R24" s="263"/>
      <c r="S24" s="340"/>
    </row>
    <row r="25" spans="3:19" customFormat="1">
      <c r="C25" s="316">
        <f t="shared" si="0"/>
        <v>9</v>
      </c>
      <c r="D25" s="68"/>
      <c r="E25" s="297" t="s">
        <v>1929</v>
      </c>
      <c r="F25" s="297"/>
      <c r="G25" s="297"/>
      <c r="H25" s="297"/>
      <c r="I25" s="297"/>
      <c r="J25" s="297"/>
      <c r="K25" s="297"/>
      <c r="L25" s="297"/>
      <c r="M25" s="201"/>
      <c r="N25" s="264"/>
      <c r="O25" s="274" t="s">
        <v>187</v>
      </c>
      <c r="P25" s="274" t="s">
        <v>246</v>
      </c>
      <c r="Q25" s="274" t="s">
        <v>246</v>
      </c>
      <c r="R25" s="263"/>
      <c r="S25" s="341"/>
    </row>
    <row r="26" spans="3:19" customFormat="1">
      <c r="C26" s="316">
        <f t="shared" si="0"/>
        <v>10</v>
      </c>
      <c r="D26" s="68"/>
      <c r="E26" s="297" t="s">
        <v>1930</v>
      </c>
      <c r="F26" s="297"/>
      <c r="G26" s="297"/>
      <c r="H26" s="297"/>
      <c r="I26" s="297"/>
      <c r="J26" s="297"/>
      <c r="K26" s="297"/>
      <c r="L26" s="297"/>
      <c r="M26" s="201"/>
      <c r="N26" s="264"/>
      <c r="O26" s="274" t="s">
        <v>187</v>
      </c>
      <c r="P26" s="274" t="s">
        <v>246</v>
      </c>
      <c r="Q26" s="274" t="s">
        <v>246</v>
      </c>
      <c r="R26" s="263"/>
      <c r="S26" s="341"/>
    </row>
    <row r="27" spans="3:19" customFormat="1">
      <c r="C27" s="316">
        <f t="shared" si="0"/>
        <v>11</v>
      </c>
      <c r="D27" s="593" t="s">
        <v>1931</v>
      </c>
      <c r="E27" s="287"/>
      <c r="F27" s="287"/>
      <c r="G27" s="287"/>
      <c r="H27" s="287"/>
      <c r="I27" s="287"/>
      <c r="J27" s="287"/>
      <c r="K27" s="287"/>
      <c r="L27" s="287"/>
      <c r="M27" s="193"/>
      <c r="N27" s="289"/>
      <c r="O27" s="278" t="s">
        <v>187</v>
      </c>
      <c r="P27" s="278" t="s">
        <v>187</v>
      </c>
      <c r="Q27" s="278" t="s">
        <v>187</v>
      </c>
      <c r="R27" s="289"/>
      <c r="S27" s="339"/>
    </row>
    <row r="28" spans="3:19" customFormat="1">
      <c r="C28" s="316">
        <f t="shared" si="0"/>
        <v>12</v>
      </c>
      <c r="D28" s="68"/>
      <c r="E28" s="181" t="s">
        <v>1915</v>
      </c>
      <c r="F28" s="281"/>
      <c r="G28" s="281"/>
      <c r="H28" s="281"/>
      <c r="I28" s="281"/>
      <c r="J28" s="281"/>
      <c r="K28" s="281"/>
      <c r="L28" s="281"/>
      <c r="M28" s="186" t="s">
        <v>204</v>
      </c>
      <c r="N28" s="263" t="s">
        <v>1916</v>
      </c>
      <c r="O28" s="271" t="s">
        <v>187</v>
      </c>
      <c r="P28" s="274" t="s">
        <v>246</v>
      </c>
      <c r="Q28" s="274" t="s">
        <v>246</v>
      </c>
      <c r="R28" s="263"/>
      <c r="S28" s="341"/>
    </row>
    <row r="29" spans="3:19" customFormat="1">
      <c r="C29" s="316">
        <f t="shared" si="0"/>
        <v>13</v>
      </c>
      <c r="D29" s="68"/>
      <c r="E29" s="297" t="s">
        <v>1932</v>
      </c>
      <c r="F29" s="297"/>
      <c r="G29" s="297"/>
      <c r="H29" s="297"/>
      <c r="I29" s="297"/>
      <c r="J29" s="297"/>
      <c r="K29" s="297"/>
      <c r="L29" s="297"/>
      <c r="M29" s="201"/>
      <c r="N29" s="264" t="s">
        <v>1918</v>
      </c>
      <c r="O29" s="274" t="s">
        <v>187</v>
      </c>
      <c r="P29" s="274" t="s">
        <v>246</v>
      </c>
      <c r="Q29" s="274" t="s">
        <v>246</v>
      </c>
      <c r="R29" s="263"/>
      <c r="S29" s="341"/>
    </row>
    <row r="30" spans="3:19" customFormat="1">
      <c r="C30" s="316">
        <f t="shared" si="0"/>
        <v>14</v>
      </c>
      <c r="D30" s="68"/>
      <c r="E30" s="297" t="s">
        <v>1919</v>
      </c>
      <c r="F30" s="297"/>
      <c r="G30" s="297"/>
      <c r="H30" s="297"/>
      <c r="I30" s="297"/>
      <c r="J30" s="297"/>
      <c r="K30" s="297"/>
      <c r="L30" s="297"/>
      <c r="M30" s="201"/>
      <c r="N30" s="264" t="s">
        <v>1920</v>
      </c>
      <c r="O30" s="274" t="s">
        <v>153</v>
      </c>
      <c r="P30" s="274" t="s">
        <v>246</v>
      </c>
      <c r="Q30" s="274" t="s">
        <v>246</v>
      </c>
      <c r="R30" s="263"/>
      <c r="S30" s="341"/>
    </row>
    <row r="31" spans="3:19" customFormat="1">
      <c r="C31" s="316">
        <f t="shared" si="0"/>
        <v>15</v>
      </c>
      <c r="D31" s="68"/>
      <c r="E31" s="297" t="s">
        <v>1921</v>
      </c>
      <c r="F31" s="297"/>
      <c r="G31" s="297"/>
      <c r="H31" s="297"/>
      <c r="I31" s="297"/>
      <c r="J31" s="297"/>
      <c r="K31" s="297"/>
      <c r="L31" s="297"/>
      <c r="M31" s="201"/>
      <c r="N31" s="264" t="s">
        <v>1922</v>
      </c>
      <c r="O31" s="274" t="s">
        <v>187</v>
      </c>
      <c r="P31" s="274" t="s">
        <v>246</v>
      </c>
      <c r="Q31" s="274" t="s">
        <v>246</v>
      </c>
      <c r="R31" s="263"/>
      <c r="S31" s="341"/>
    </row>
    <row r="32" spans="3:19" customFormat="1">
      <c r="C32" s="316">
        <f t="shared" si="0"/>
        <v>16</v>
      </c>
      <c r="D32" s="68"/>
      <c r="E32" s="297" t="s">
        <v>1923</v>
      </c>
      <c r="F32" s="297"/>
      <c r="G32" s="297"/>
      <c r="H32" s="297"/>
      <c r="I32" s="297"/>
      <c r="J32" s="297"/>
      <c r="K32" s="297"/>
      <c r="L32" s="297"/>
      <c r="M32" s="201"/>
      <c r="N32" s="264" t="s">
        <v>1924</v>
      </c>
      <c r="O32" s="274" t="s">
        <v>187</v>
      </c>
      <c r="P32" s="274" t="s">
        <v>246</v>
      </c>
      <c r="Q32" s="274" t="s">
        <v>246</v>
      </c>
      <c r="R32" s="263"/>
      <c r="S32" s="341"/>
    </row>
    <row r="33" spans="3:19" customFormat="1" ht="27">
      <c r="C33" s="316">
        <f t="shared" si="0"/>
        <v>17</v>
      </c>
      <c r="D33" s="68"/>
      <c r="E33" s="297" t="s">
        <v>1925</v>
      </c>
      <c r="F33" s="297"/>
      <c r="G33" s="297"/>
      <c r="H33" s="297"/>
      <c r="I33" s="297"/>
      <c r="J33" s="297"/>
      <c r="K33" s="297"/>
      <c r="L33" s="297"/>
      <c r="M33" s="201"/>
      <c r="N33" s="264" t="s">
        <v>1926</v>
      </c>
      <c r="O33" s="274" t="s">
        <v>187</v>
      </c>
      <c r="P33" s="274" t="s">
        <v>246</v>
      </c>
      <c r="Q33" s="274" t="s">
        <v>246</v>
      </c>
      <c r="R33" s="263"/>
      <c r="S33" s="341"/>
    </row>
    <row r="34" spans="3:19" customFormat="1" ht="27">
      <c r="C34" s="316">
        <f t="shared" si="0"/>
        <v>18</v>
      </c>
      <c r="D34" s="68"/>
      <c r="E34" s="297" t="s">
        <v>1927</v>
      </c>
      <c r="F34" s="297"/>
      <c r="G34" s="297"/>
      <c r="H34" s="297"/>
      <c r="I34" s="297"/>
      <c r="J34" s="297"/>
      <c r="K34" s="297"/>
      <c r="L34" s="297"/>
      <c r="M34" s="201"/>
      <c r="N34" s="264" t="s">
        <v>1928</v>
      </c>
      <c r="O34" s="274" t="s">
        <v>187</v>
      </c>
      <c r="P34" s="274" t="s">
        <v>246</v>
      </c>
      <c r="Q34" s="274" t="s">
        <v>246</v>
      </c>
      <c r="R34" s="263"/>
      <c r="S34" s="341"/>
    </row>
    <row r="35" spans="3:19" customFormat="1">
      <c r="C35" s="316">
        <f t="shared" si="0"/>
        <v>19</v>
      </c>
      <c r="D35" s="68"/>
      <c r="E35" s="297" t="s">
        <v>1929</v>
      </c>
      <c r="F35" s="297"/>
      <c r="G35" s="297"/>
      <c r="H35" s="297"/>
      <c r="I35" s="297"/>
      <c r="J35" s="297"/>
      <c r="K35" s="297"/>
      <c r="L35" s="297"/>
      <c r="M35" s="201"/>
      <c r="N35" s="264"/>
      <c r="O35" s="274" t="s">
        <v>187</v>
      </c>
      <c r="P35" s="274" t="s">
        <v>246</v>
      </c>
      <c r="Q35" s="274" t="s">
        <v>246</v>
      </c>
      <c r="R35" s="263"/>
      <c r="S35" s="341"/>
    </row>
    <row r="36" spans="3:19" customFormat="1">
      <c r="C36" s="316">
        <f t="shared" si="0"/>
        <v>20</v>
      </c>
      <c r="D36" s="68"/>
      <c r="E36" s="297" t="s">
        <v>1930</v>
      </c>
      <c r="F36" s="297"/>
      <c r="G36" s="297"/>
      <c r="H36" s="297"/>
      <c r="I36" s="297"/>
      <c r="J36" s="297"/>
      <c r="K36" s="297"/>
      <c r="L36" s="297"/>
      <c r="M36" s="201"/>
      <c r="N36" s="264"/>
      <c r="O36" s="274" t="s">
        <v>187</v>
      </c>
      <c r="P36" s="274" t="s">
        <v>246</v>
      </c>
      <c r="Q36" s="274" t="s">
        <v>246</v>
      </c>
      <c r="R36" s="66"/>
      <c r="S36" s="439"/>
    </row>
    <row r="37" spans="3:19" customFormat="1">
      <c r="C37" s="316">
        <f t="shared" si="0"/>
        <v>21</v>
      </c>
      <c r="D37" s="593" t="s">
        <v>1933</v>
      </c>
      <c r="E37" s="287"/>
      <c r="F37" s="287"/>
      <c r="G37" s="287"/>
      <c r="H37" s="287"/>
      <c r="I37" s="287"/>
      <c r="J37" s="287"/>
      <c r="K37" s="287"/>
      <c r="L37" s="287"/>
      <c r="M37" s="193"/>
      <c r="N37" s="289"/>
      <c r="O37" s="278" t="s">
        <v>187</v>
      </c>
      <c r="P37" s="278" t="s">
        <v>187</v>
      </c>
      <c r="Q37" s="278" t="s">
        <v>187</v>
      </c>
      <c r="R37" s="289"/>
      <c r="S37" s="339"/>
    </row>
    <row r="38" spans="3:19" customFormat="1">
      <c r="C38" s="316">
        <f t="shared" si="0"/>
        <v>22</v>
      </c>
      <c r="D38" s="68"/>
      <c r="E38" s="181" t="s">
        <v>1915</v>
      </c>
      <c r="F38" s="281"/>
      <c r="G38" s="281"/>
      <c r="H38" s="281"/>
      <c r="I38" s="281"/>
      <c r="J38" s="281"/>
      <c r="K38" s="281"/>
      <c r="L38" s="281"/>
      <c r="M38" s="186" t="s">
        <v>204</v>
      </c>
      <c r="N38" s="263" t="s">
        <v>1916</v>
      </c>
      <c r="O38" s="271" t="s">
        <v>187</v>
      </c>
      <c r="P38" s="274" t="s">
        <v>246</v>
      </c>
      <c r="Q38" s="271" t="s">
        <v>246</v>
      </c>
      <c r="R38" s="263"/>
      <c r="S38" s="341"/>
    </row>
    <row r="39" spans="3:19" customFormat="1">
      <c r="C39" s="316">
        <f t="shared" si="0"/>
        <v>23</v>
      </c>
      <c r="D39" s="68"/>
      <c r="E39" s="297" t="s">
        <v>1932</v>
      </c>
      <c r="F39" s="297"/>
      <c r="G39" s="297"/>
      <c r="H39" s="297"/>
      <c r="I39" s="297"/>
      <c r="J39" s="297"/>
      <c r="K39" s="297"/>
      <c r="L39" s="297"/>
      <c r="M39" s="201"/>
      <c r="N39" s="264" t="s">
        <v>1918</v>
      </c>
      <c r="O39" s="274" t="s">
        <v>187</v>
      </c>
      <c r="P39" s="274" t="s">
        <v>246</v>
      </c>
      <c r="Q39" s="274" t="s">
        <v>246</v>
      </c>
      <c r="R39" s="263"/>
      <c r="S39" s="341"/>
    </row>
    <row r="40" spans="3:19" customFormat="1">
      <c r="C40" s="316">
        <f t="shared" si="0"/>
        <v>24</v>
      </c>
      <c r="D40" s="68"/>
      <c r="E40" s="297" t="s">
        <v>1919</v>
      </c>
      <c r="F40" s="297"/>
      <c r="G40" s="297"/>
      <c r="H40" s="297"/>
      <c r="I40" s="297"/>
      <c r="J40" s="297"/>
      <c r="K40" s="297"/>
      <c r="L40" s="297"/>
      <c r="M40" s="201"/>
      <c r="N40" s="264" t="s">
        <v>1920</v>
      </c>
      <c r="O40" s="274" t="s">
        <v>153</v>
      </c>
      <c r="P40" s="274" t="s">
        <v>246</v>
      </c>
      <c r="Q40" s="274" t="s">
        <v>1934</v>
      </c>
      <c r="R40" s="263"/>
      <c r="S40" s="341"/>
    </row>
    <row r="41" spans="3:19" customFormat="1">
      <c r="C41" s="316">
        <f t="shared" si="0"/>
        <v>25</v>
      </c>
      <c r="D41" s="68"/>
      <c r="E41" s="297" t="s">
        <v>1921</v>
      </c>
      <c r="F41" s="297"/>
      <c r="G41" s="297"/>
      <c r="H41" s="297"/>
      <c r="I41" s="297"/>
      <c r="J41" s="297"/>
      <c r="K41" s="297"/>
      <c r="L41" s="297"/>
      <c r="M41" s="201"/>
      <c r="N41" s="264" t="s">
        <v>1922</v>
      </c>
      <c r="O41" s="274" t="s">
        <v>187</v>
      </c>
      <c r="P41" s="274" t="s">
        <v>246</v>
      </c>
      <c r="Q41" s="274" t="s">
        <v>246</v>
      </c>
      <c r="R41" s="263"/>
      <c r="S41" s="341"/>
    </row>
    <row r="42" spans="3:19" customFormat="1">
      <c r="C42" s="316">
        <f t="shared" si="0"/>
        <v>26</v>
      </c>
      <c r="D42" s="68"/>
      <c r="E42" s="297" t="s">
        <v>1923</v>
      </c>
      <c r="F42" s="297"/>
      <c r="G42" s="297"/>
      <c r="H42" s="297"/>
      <c r="I42" s="297"/>
      <c r="J42" s="297"/>
      <c r="K42" s="297"/>
      <c r="L42" s="297"/>
      <c r="M42" s="201"/>
      <c r="N42" s="264" t="s">
        <v>1924</v>
      </c>
      <c r="O42" s="274" t="s">
        <v>187</v>
      </c>
      <c r="P42" s="274" t="s">
        <v>246</v>
      </c>
      <c r="Q42" s="274" t="s">
        <v>246</v>
      </c>
      <c r="R42" s="263"/>
      <c r="S42" s="341"/>
    </row>
    <row r="43" spans="3:19" customFormat="1" ht="27">
      <c r="C43" s="316">
        <f t="shared" si="0"/>
        <v>27</v>
      </c>
      <c r="D43" s="68"/>
      <c r="E43" s="297" t="s">
        <v>1925</v>
      </c>
      <c r="F43" s="297"/>
      <c r="G43" s="297"/>
      <c r="H43" s="297"/>
      <c r="I43" s="297"/>
      <c r="J43" s="297"/>
      <c r="K43" s="297"/>
      <c r="L43" s="297"/>
      <c r="M43" s="201"/>
      <c r="N43" s="264" t="s">
        <v>1926</v>
      </c>
      <c r="O43" s="274" t="s">
        <v>187</v>
      </c>
      <c r="P43" s="274" t="s">
        <v>246</v>
      </c>
      <c r="Q43" s="274" t="s">
        <v>246</v>
      </c>
      <c r="R43" s="263"/>
      <c r="S43" s="341"/>
    </row>
    <row r="44" spans="3:19" customFormat="1" ht="27">
      <c r="C44" s="316">
        <f t="shared" si="0"/>
        <v>28</v>
      </c>
      <c r="D44" s="68"/>
      <c r="E44" s="297" t="s">
        <v>1927</v>
      </c>
      <c r="F44" s="297"/>
      <c r="G44" s="297"/>
      <c r="H44" s="297"/>
      <c r="I44" s="297"/>
      <c r="J44" s="297"/>
      <c r="K44" s="297"/>
      <c r="L44" s="297"/>
      <c r="M44" s="201"/>
      <c r="N44" s="264" t="s">
        <v>1928</v>
      </c>
      <c r="O44" s="274" t="s">
        <v>187</v>
      </c>
      <c r="P44" s="274" t="s">
        <v>246</v>
      </c>
      <c r="Q44" s="274" t="s">
        <v>246</v>
      </c>
      <c r="R44" s="263"/>
      <c r="S44" s="341"/>
    </row>
    <row r="45" spans="3:19" customFormat="1">
      <c r="C45" s="316">
        <f t="shared" si="0"/>
        <v>29</v>
      </c>
      <c r="D45" s="68"/>
      <c r="E45" s="297" t="s">
        <v>1929</v>
      </c>
      <c r="F45" s="297"/>
      <c r="G45" s="297"/>
      <c r="H45" s="297"/>
      <c r="I45" s="297"/>
      <c r="J45" s="297"/>
      <c r="K45" s="297"/>
      <c r="L45" s="297"/>
      <c r="M45" s="201"/>
      <c r="N45" s="264"/>
      <c r="O45" s="274" t="s">
        <v>187</v>
      </c>
      <c r="P45" s="274" t="s">
        <v>246</v>
      </c>
      <c r="Q45" s="274" t="s">
        <v>246</v>
      </c>
      <c r="R45" s="263"/>
      <c r="S45" s="341"/>
    </row>
    <row r="46" spans="3:19" customFormat="1">
      <c r="C46" s="316">
        <f t="shared" si="0"/>
        <v>30</v>
      </c>
      <c r="D46" s="68"/>
      <c r="E46" s="297" t="s">
        <v>1930</v>
      </c>
      <c r="F46" s="297"/>
      <c r="G46" s="297"/>
      <c r="H46" s="297"/>
      <c r="I46" s="297"/>
      <c r="J46" s="297"/>
      <c r="K46" s="297"/>
      <c r="L46" s="297"/>
      <c r="M46" s="201"/>
      <c r="N46" s="264"/>
      <c r="O46" s="274" t="s">
        <v>187</v>
      </c>
      <c r="P46" s="274" t="s">
        <v>246</v>
      </c>
      <c r="Q46" s="274" t="s">
        <v>246</v>
      </c>
      <c r="R46" s="66"/>
      <c r="S46" s="439"/>
    </row>
    <row r="47" spans="3:19" customFormat="1">
      <c r="C47" s="316">
        <f t="shared" si="0"/>
        <v>31</v>
      </c>
      <c r="D47" s="593" t="s">
        <v>1935</v>
      </c>
      <c r="E47" s="287"/>
      <c r="F47" s="287"/>
      <c r="G47" s="287"/>
      <c r="H47" s="287"/>
      <c r="I47" s="287"/>
      <c r="J47" s="287"/>
      <c r="K47" s="287"/>
      <c r="L47" s="287"/>
      <c r="M47" s="193"/>
      <c r="N47" s="289"/>
      <c r="O47" s="278" t="s">
        <v>187</v>
      </c>
      <c r="P47" s="278" t="s">
        <v>187</v>
      </c>
      <c r="Q47" s="278" t="s">
        <v>187</v>
      </c>
      <c r="R47" s="289"/>
      <c r="S47" s="339"/>
    </row>
    <row r="48" spans="3:19" customFormat="1">
      <c r="C48" s="316">
        <f t="shared" si="0"/>
        <v>32</v>
      </c>
      <c r="D48" s="68"/>
      <c r="E48" s="181" t="s">
        <v>1915</v>
      </c>
      <c r="F48" s="281"/>
      <c r="G48" s="281"/>
      <c r="H48" s="281"/>
      <c r="I48" s="281"/>
      <c r="J48" s="281"/>
      <c r="K48" s="281"/>
      <c r="L48" s="281"/>
      <c r="M48" s="186" t="s">
        <v>204</v>
      </c>
      <c r="N48" s="263" t="s">
        <v>1916</v>
      </c>
      <c r="O48" s="271" t="s">
        <v>187</v>
      </c>
      <c r="P48" s="274" t="s">
        <v>246</v>
      </c>
      <c r="Q48" s="271" t="s">
        <v>246</v>
      </c>
      <c r="R48" s="263"/>
      <c r="S48" s="341"/>
    </row>
    <row r="49" spans="3:19" customFormat="1">
      <c r="C49" s="316">
        <f t="shared" si="0"/>
        <v>33</v>
      </c>
      <c r="D49" s="68"/>
      <c r="E49" s="297" t="s">
        <v>1932</v>
      </c>
      <c r="F49" s="297"/>
      <c r="G49" s="297"/>
      <c r="H49" s="297"/>
      <c r="I49" s="297"/>
      <c r="J49" s="297"/>
      <c r="K49" s="297"/>
      <c r="L49" s="297"/>
      <c r="M49" s="201"/>
      <c r="N49" s="264" t="s">
        <v>1918</v>
      </c>
      <c r="O49" s="274" t="s">
        <v>187</v>
      </c>
      <c r="P49" s="274" t="s">
        <v>246</v>
      </c>
      <c r="Q49" s="274" t="s">
        <v>246</v>
      </c>
      <c r="R49" s="263"/>
      <c r="S49" s="341"/>
    </row>
    <row r="50" spans="3:19" customFormat="1">
      <c r="C50" s="316">
        <f t="shared" si="0"/>
        <v>34</v>
      </c>
      <c r="D50" s="68"/>
      <c r="E50" s="297" t="s">
        <v>1919</v>
      </c>
      <c r="F50" s="297"/>
      <c r="G50" s="297"/>
      <c r="H50" s="297"/>
      <c r="I50" s="297"/>
      <c r="J50" s="297"/>
      <c r="K50" s="297"/>
      <c r="L50" s="297"/>
      <c r="M50" s="201"/>
      <c r="N50" s="264" t="s">
        <v>1920</v>
      </c>
      <c r="O50" s="274" t="s">
        <v>153</v>
      </c>
      <c r="P50" s="274" t="s">
        <v>246</v>
      </c>
      <c r="Q50" s="274" t="s">
        <v>1934</v>
      </c>
      <c r="R50" s="263"/>
      <c r="S50" s="341"/>
    </row>
    <row r="51" spans="3:19" customFormat="1">
      <c r="C51" s="316">
        <f t="shared" si="0"/>
        <v>35</v>
      </c>
      <c r="D51" s="68"/>
      <c r="E51" s="297" t="s">
        <v>1921</v>
      </c>
      <c r="F51" s="297"/>
      <c r="G51" s="297"/>
      <c r="H51" s="297"/>
      <c r="I51" s="297"/>
      <c r="J51" s="297"/>
      <c r="K51" s="297"/>
      <c r="L51" s="297"/>
      <c r="M51" s="201"/>
      <c r="N51" s="264" t="s">
        <v>1922</v>
      </c>
      <c r="O51" s="274" t="s">
        <v>187</v>
      </c>
      <c r="P51" s="274" t="s">
        <v>246</v>
      </c>
      <c r="Q51" s="274" t="s">
        <v>246</v>
      </c>
      <c r="R51" s="263"/>
      <c r="S51" s="341"/>
    </row>
    <row r="52" spans="3:19" customFormat="1">
      <c r="C52" s="316">
        <f t="shared" si="0"/>
        <v>36</v>
      </c>
      <c r="D52" s="68"/>
      <c r="E52" s="297" t="s">
        <v>1923</v>
      </c>
      <c r="F52" s="297"/>
      <c r="G52" s="297"/>
      <c r="H52" s="297"/>
      <c r="I52" s="297"/>
      <c r="J52" s="297"/>
      <c r="K52" s="297"/>
      <c r="L52" s="297"/>
      <c r="M52" s="201"/>
      <c r="N52" s="264" t="s">
        <v>1924</v>
      </c>
      <c r="O52" s="274" t="s">
        <v>187</v>
      </c>
      <c r="P52" s="274" t="s">
        <v>246</v>
      </c>
      <c r="Q52" s="274" t="s">
        <v>246</v>
      </c>
      <c r="R52" s="263"/>
      <c r="S52" s="341"/>
    </row>
    <row r="53" spans="3:19" customFormat="1" ht="27">
      <c r="C53" s="316">
        <f t="shared" si="0"/>
        <v>37</v>
      </c>
      <c r="D53" s="68"/>
      <c r="E53" s="297" t="s">
        <v>1925</v>
      </c>
      <c r="F53" s="297"/>
      <c r="G53" s="297"/>
      <c r="H53" s="297"/>
      <c r="I53" s="297"/>
      <c r="J53" s="297"/>
      <c r="K53" s="297"/>
      <c r="L53" s="297"/>
      <c r="M53" s="201"/>
      <c r="N53" s="264" t="s">
        <v>1926</v>
      </c>
      <c r="O53" s="274" t="s">
        <v>187</v>
      </c>
      <c r="P53" s="274" t="s">
        <v>246</v>
      </c>
      <c r="Q53" s="274" t="s">
        <v>246</v>
      </c>
      <c r="R53" s="263"/>
      <c r="S53" s="341"/>
    </row>
    <row r="54" spans="3:19" customFormat="1" ht="27">
      <c r="C54" s="316">
        <f t="shared" si="0"/>
        <v>38</v>
      </c>
      <c r="D54" s="68"/>
      <c r="E54" s="297" t="s">
        <v>1927</v>
      </c>
      <c r="F54" s="297"/>
      <c r="G54" s="297"/>
      <c r="H54" s="297"/>
      <c r="I54" s="297"/>
      <c r="J54" s="297"/>
      <c r="K54" s="297"/>
      <c r="L54" s="297"/>
      <c r="M54" s="201"/>
      <c r="N54" s="264" t="s">
        <v>1928</v>
      </c>
      <c r="O54" s="274" t="s">
        <v>187</v>
      </c>
      <c r="P54" s="274" t="s">
        <v>246</v>
      </c>
      <c r="Q54" s="274" t="s">
        <v>246</v>
      </c>
      <c r="R54" s="263"/>
      <c r="S54" s="341"/>
    </row>
    <row r="55" spans="3:19" customFormat="1">
      <c r="C55" s="316">
        <f t="shared" si="0"/>
        <v>39</v>
      </c>
      <c r="D55" s="68"/>
      <c r="E55" s="297" t="s">
        <v>1929</v>
      </c>
      <c r="F55" s="297"/>
      <c r="G55" s="297"/>
      <c r="H55" s="297"/>
      <c r="I55" s="297"/>
      <c r="J55" s="297"/>
      <c r="K55" s="297"/>
      <c r="L55" s="297"/>
      <c r="M55" s="201"/>
      <c r="N55" s="264"/>
      <c r="O55" s="274" t="s">
        <v>187</v>
      </c>
      <c r="P55" s="274" t="s">
        <v>246</v>
      </c>
      <c r="Q55" s="274" t="s">
        <v>246</v>
      </c>
      <c r="R55" s="263"/>
      <c r="S55" s="341"/>
    </row>
    <row r="56" spans="3:19" customFormat="1">
      <c r="C56" s="316">
        <f t="shared" si="0"/>
        <v>40</v>
      </c>
      <c r="D56" s="69"/>
      <c r="E56" s="297" t="s">
        <v>1930</v>
      </c>
      <c r="F56" s="297"/>
      <c r="G56" s="297"/>
      <c r="H56" s="297"/>
      <c r="I56" s="297"/>
      <c r="J56" s="297"/>
      <c r="K56" s="297"/>
      <c r="L56" s="297"/>
      <c r="M56" s="201"/>
      <c r="N56" s="264"/>
      <c r="O56" s="274" t="s">
        <v>187</v>
      </c>
      <c r="P56" s="274" t="s">
        <v>246</v>
      </c>
      <c r="Q56" s="274" t="s">
        <v>246</v>
      </c>
      <c r="R56" s="66"/>
      <c r="S56" s="439"/>
    </row>
  </sheetData>
  <mergeCells count="17">
    <mergeCell ref="C15:C16"/>
    <mergeCell ref="D15:M16"/>
    <mergeCell ref="N15:N16"/>
    <mergeCell ref="O15:O16"/>
    <mergeCell ref="D7:J7"/>
    <mergeCell ref="K7:O7"/>
    <mergeCell ref="D8:J8"/>
    <mergeCell ref="D9:J9"/>
    <mergeCell ref="D10:J10"/>
    <mergeCell ref="K10:O10"/>
    <mergeCell ref="P15:P16"/>
    <mergeCell ref="R15:R16"/>
    <mergeCell ref="S15:S16"/>
    <mergeCell ref="D11:J11"/>
    <mergeCell ref="K11:O11"/>
    <mergeCell ref="D12:J12"/>
    <mergeCell ref="K12:O12"/>
  </mergeCells>
  <phoneticPr fontId="18"/>
  <conditionalFormatting sqref="P17">
    <cfRule type="cellIs" dxfId="351" priority="37" operator="equal">
      <formula>"未定義"</formula>
    </cfRule>
  </conditionalFormatting>
  <conditionalFormatting sqref="P27">
    <cfRule type="cellIs" dxfId="350" priority="36" operator="equal">
      <formula>"未定義"</formula>
    </cfRule>
  </conditionalFormatting>
  <conditionalFormatting sqref="P37">
    <cfRule type="cellIs" dxfId="349" priority="35" operator="equal">
      <formula>"未定義"</formula>
    </cfRule>
  </conditionalFormatting>
  <conditionalFormatting sqref="P47">
    <cfRule type="cellIs" dxfId="348" priority="34" operator="equal">
      <formula>"未定義"</formula>
    </cfRule>
  </conditionalFormatting>
  <conditionalFormatting sqref="Q17:Q56">
    <cfRule type="cellIs" dxfId="347" priority="22" operator="equal">
      <formula>"未定義"</formula>
    </cfRule>
  </conditionalFormatting>
  <dataValidations count="1">
    <dataValidation showInputMessage="1" showErrorMessage="1" sqref="K11:O11 S4" xr:uid="{00000000-0002-0000-2000-000000000000}"/>
  </dataValidations>
  <pageMargins left="0.70866141732283472" right="0.70866141732283472" top="0.74803149606299213" bottom="0.74803149606299213" header="0.31496062992125984" footer="0.31496062992125984"/>
  <pageSetup paperSize="9" scale="32" fitToHeight="0" orientation="landscape" r:id="rId1"/>
  <headerFooter scaleWithDoc="0">
    <oddFooter>&amp;LHitachi Confidential&amp;C&amp;P / &amp;N&amp;R(C) Hitachi, Ltd. 2020. All rights reserved.</odd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8">
    <pageSetUpPr fitToPage="1"/>
  </sheetPr>
  <dimension ref="B1:S32"/>
  <sheetViews>
    <sheetView showGridLines="0" view="pageBreakPreview" zoomScale="55" zoomScaleNormal="70" zoomScaleSheetLayoutView="55" workbookViewId="0">
      <selection activeCell="F23" sqref="F23"/>
    </sheetView>
  </sheetViews>
  <sheetFormatPr defaultColWidth="9" defaultRowHeight="13.5"/>
  <cols>
    <col min="1" max="1" width="0.85546875" style="20" customWidth="1"/>
    <col min="2" max="2" width="3.42578125" style="20" customWidth="1"/>
    <col min="3" max="3" width="5.5703125" style="20" customWidth="1"/>
    <col min="4" max="10" width="3.5703125" style="20" customWidth="1"/>
    <col min="11" max="11" width="4.85546875" style="20" customWidth="1"/>
    <col min="12" max="12" width="3.5703125" style="20" customWidth="1"/>
    <col min="13" max="13" width="1.5703125" style="20" customWidth="1"/>
    <col min="14" max="14" width="35.140625" style="20" bestFit="1" customWidth="1"/>
    <col min="15" max="15" width="15.5703125" style="20" bestFit="1" customWidth="1"/>
    <col min="16" max="16" width="13" style="20" bestFit="1" customWidth="1"/>
    <col min="17" max="17" width="15.7109375" style="20" customWidth="1"/>
    <col min="18" max="18" width="26.85546875" style="20" customWidth="1"/>
    <col min="19" max="19" width="42.85546875" style="20" customWidth="1"/>
    <col min="20" max="25" width="9" style="20" customWidth="1"/>
    <col min="26" max="16384" width="9" style="20"/>
  </cols>
  <sheetData>
    <row r="1" spans="2:19" ht="8.1" customHeight="1"/>
    <row r="2" spans="2:19" ht="17.25">
      <c r="B2" s="39" t="s">
        <v>47</v>
      </c>
    </row>
    <row r="3" spans="2:19" ht="17.25">
      <c r="B3" s="62" t="s">
        <v>1936</v>
      </c>
    </row>
    <row r="4" spans="2:19" s="37" customFormat="1" ht="17.25">
      <c r="D4" s="44"/>
      <c r="N4" s="42"/>
    </row>
    <row r="6" spans="2:19">
      <c r="B6" s="20" t="s">
        <v>240</v>
      </c>
    </row>
    <row r="7" spans="2:19" s="19" customFormat="1" ht="14.25">
      <c r="C7" s="428" t="s">
        <v>10</v>
      </c>
      <c r="D7" s="495" t="s">
        <v>166</v>
      </c>
      <c r="E7" s="495"/>
      <c r="F7" s="495"/>
      <c r="G7" s="495"/>
      <c r="H7" s="495"/>
      <c r="I7" s="495"/>
      <c r="J7" s="495"/>
      <c r="K7" s="495" t="s">
        <v>167</v>
      </c>
      <c r="L7" s="495"/>
      <c r="M7" s="495"/>
      <c r="N7" s="495"/>
      <c r="O7" s="495"/>
      <c r="P7" s="20"/>
      <c r="Q7" s="20"/>
      <c r="R7" s="20"/>
      <c r="S7" s="20"/>
    </row>
    <row r="8" spans="2:19">
      <c r="C8" s="279">
        <v>1</v>
      </c>
      <c r="D8" s="505" t="s">
        <v>168</v>
      </c>
      <c r="E8" s="506"/>
      <c r="F8" s="506"/>
      <c r="G8" s="506"/>
      <c r="H8" s="506"/>
      <c r="I8" s="506"/>
      <c r="J8" s="507"/>
      <c r="K8" s="431" t="s">
        <v>1937</v>
      </c>
      <c r="L8" s="432"/>
      <c r="M8" s="432"/>
      <c r="N8" s="432"/>
      <c r="O8" s="433"/>
    </row>
    <row r="9" spans="2:19">
      <c r="C9" s="279">
        <v>2</v>
      </c>
      <c r="D9" s="505" t="s">
        <v>170</v>
      </c>
      <c r="E9" s="506"/>
      <c r="F9" s="506"/>
      <c r="G9" s="506"/>
      <c r="H9" s="506"/>
      <c r="I9" s="506"/>
      <c r="J9" s="507"/>
      <c r="K9" s="431" t="s">
        <v>1938</v>
      </c>
      <c r="L9" s="432"/>
      <c r="M9" s="432"/>
      <c r="N9" s="432"/>
      <c r="O9" s="433"/>
    </row>
    <row r="10" spans="2:19">
      <c r="C10" s="279">
        <v>3</v>
      </c>
      <c r="D10" s="505" t="s">
        <v>172</v>
      </c>
      <c r="E10" s="506"/>
      <c r="F10" s="506"/>
      <c r="G10" s="506"/>
      <c r="H10" s="506"/>
      <c r="I10" s="506"/>
      <c r="J10" s="507"/>
      <c r="K10" s="508" t="s">
        <v>173</v>
      </c>
      <c r="L10" s="509"/>
      <c r="M10" s="509"/>
      <c r="N10" s="509"/>
      <c r="O10" s="510"/>
    </row>
    <row r="11" spans="2:19">
      <c r="C11" s="279">
        <v>4</v>
      </c>
      <c r="D11" s="505" t="s">
        <v>174</v>
      </c>
      <c r="E11" s="506"/>
      <c r="F11" s="506"/>
      <c r="G11" s="506"/>
      <c r="H11" s="506"/>
      <c r="I11" s="506"/>
      <c r="J11" s="507"/>
      <c r="K11" s="505" t="s">
        <v>175</v>
      </c>
      <c r="L11" s="506"/>
      <c r="M11" s="506"/>
      <c r="N11" s="506"/>
      <c r="O11" s="507"/>
    </row>
    <row r="12" spans="2:19">
      <c r="C12" s="243">
        <v>5</v>
      </c>
      <c r="D12" s="508" t="s">
        <v>243</v>
      </c>
      <c r="E12" s="509"/>
      <c r="F12" s="509"/>
      <c r="G12" s="509"/>
      <c r="H12" s="509"/>
      <c r="I12" s="509"/>
      <c r="J12" s="510"/>
      <c r="K12" s="508" t="s">
        <v>1939</v>
      </c>
      <c r="L12" s="509"/>
      <c r="M12" s="509"/>
      <c r="N12" s="509"/>
      <c r="O12" s="510"/>
    </row>
    <row r="14" spans="2:19">
      <c r="B14" s="20" t="s">
        <v>178</v>
      </c>
    </row>
    <row r="15" spans="2:19" s="19" customFormat="1" ht="14.25">
      <c r="C15" s="580" t="s">
        <v>10</v>
      </c>
      <c r="D15" s="581" t="s">
        <v>179</v>
      </c>
      <c r="E15" s="582"/>
      <c r="F15" s="582"/>
      <c r="G15" s="582"/>
      <c r="H15" s="582"/>
      <c r="I15" s="582"/>
      <c r="J15" s="582"/>
      <c r="K15" s="582"/>
      <c r="L15" s="582"/>
      <c r="M15" s="583"/>
      <c r="N15" s="580" t="s">
        <v>172</v>
      </c>
      <c r="O15" s="580" t="s">
        <v>180</v>
      </c>
      <c r="P15" s="580" t="s">
        <v>181</v>
      </c>
      <c r="Q15" s="421" t="s">
        <v>182</v>
      </c>
      <c r="R15" s="580" t="s">
        <v>183</v>
      </c>
      <c r="S15" s="580" t="s">
        <v>184</v>
      </c>
    </row>
    <row r="16" spans="2:19" s="19" customFormat="1" ht="14.25">
      <c r="C16" s="491"/>
      <c r="D16" s="492"/>
      <c r="E16" s="493"/>
      <c r="F16" s="493"/>
      <c r="G16" s="493"/>
      <c r="H16" s="493"/>
      <c r="I16" s="493"/>
      <c r="J16" s="493"/>
      <c r="K16" s="493"/>
      <c r="L16" s="493"/>
      <c r="M16" s="494"/>
      <c r="N16" s="491"/>
      <c r="O16" s="491"/>
      <c r="P16" s="491"/>
      <c r="Q16" s="584" t="s">
        <v>162</v>
      </c>
      <c r="R16" s="491"/>
      <c r="S16" s="491"/>
    </row>
    <row r="17" spans="3:19">
      <c r="C17" s="280">
        <f>ROW()-16</f>
        <v>1</v>
      </c>
      <c r="D17" s="593" t="s">
        <v>1914</v>
      </c>
      <c r="E17" s="287"/>
      <c r="F17" s="287"/>
      <c r="G17" s="287"/>
      <c r="H17" s="287"/>
      <c r="I17" s="287"/>
      <c r="J17" s="287"/>
      <c r="K17" s="287"/>
      <c r="L17" s="287"/>
      <c r="M17" s="287"/>
      <c r="N17" s="289"/>
      <c r="O17" s="278" t="s">
        <v>187</v>
      </c>
      <c r="P17" s="278" t="s">
        <v>187</v>
      </c>
      <c r="Q17" s="278" t="s">
        <v>187</v>
      </c>
      <c r="R17" s="289"/>
      <c r="S17" s="339"/>
    </row>
    <row r="18" spans="3:19">
      <c r="C18" s="316">
        <f t="shared" ref="C18:C32" si="0">ROW()-16</f>
        <v>2</v>
      </c>
      <c r="D18" s="67"/>
      <c r="E18" s="181" t="s">
        <v>1915</v>
      </c>
      <c r="F18" s="281"/>
      <c r="G18" s="281"/>
      <c r="H18" s="281"/>
      <c r="I18" s="281"/>
      <c r="J18" s="281"/>
      <c r="K18" s="281"/>
      <c r="L18" s="281"/>
      <c r="M18" s="186" t="s">
        <v>204</v>
      </c>
      <c r="N18" s="263" t="s">
        <v>1916</v>
      </c>
      <c r="O18" s="271" t="s">
        <v>187</v>
      </c>
      <c r="P18" s="274" t="s">
        <v>246</v>
      </c>
      <c r="Q18" s="271" t="s">
        <v>1817</v>
      </c>
      <c r="R18" s="263"/>
      <c r="S18" s="263"/>
    </row>
    <row r="19" spans="3:19">
      <c r="C19" s="316">
        <f t="shared" si="0"/>
        <v>3</v>
      </c>
      <c r="D19" s="68"/>
      <c r="E19" s="281" t="s">
        <v>1917</v>
      </c>
      <c r="F19" s="281"/>
      <c r="G19" s="281"/>
      <c r="H19" s="281"/>
      <c r="I19" s="281"/>
      <c r="J19" s="281"/>
      <c r="K19" s="281"/>
      <c r="L19" s="281"/>
      <c r="M19" s="190"/>
      <c r="N19" s="263" t="s">
        <v>1918</v>
      </c>
      <c r="O19" s="271" t="s">
        <v>187</v>
      </c>
      <c r="P19" s="274" t="s">
        <v>246</v>
      </c>
      <c r="Q19" s="271" t="s">
        <v>1817</v>
      </c>
      <c r="R19" s="263"/>
      <c r="S19" s="340"/>
    </row>
    <row r="20" spans="3:19">
      <c r="C20" s="316">
        <f t="shared" si="0"/>
        <v>4</v>
      </c>
      <c r="D20" s="68"/>
      <c r="E20" s="281" t="s">
        <v>1919</v>
      </c>
      <c r="F20" s="281"/>
      <c r="G20" s="281"/>
      <c r="H20" s="281"/>
      <c r="I20" s="281"/>
      <c r="J20" s="281"/>
      <c r="K20" s="281"/>
      <c r="L20" s="281"/>
      <c r="M20" s="190"/>
      <c r="N20" s="263" t="s">
        <v>1920</v>
      </c>
      <c r="O20" s="271" t="s">
        <v>187</v>
      </c>
      <c r="P20" s="274" t="s">
        <v>246</v>
      </c>
      <c r="Q20" s="271" t="s">
        <v>246</v>
      </c>
      <c r="R20" s="263"/>
      <c r="S20" s="340"/>
    </row>
    <row r="21" spans="3:19" customFormat="1">
      <c r="C21" s="316">
        <f t="shared" si="0"/>
        <v>5</v>
      </c>
      <c r="D21" s="593" t="s">
        <v>1931</v>
      </c>
      <c r="E21" s="287"/>
      <c r="F21" s="287"/>
      <c r="G21" s="287"/>
      <c r="H21" s="287"/>
      <c r="I21" s="287"/>
      <c r="J21" s="287"/>
      <c r="K21" s="287"/>
      <c r="L21" s="287"/>
      <c r="M21" s="193"/>
      <c r="N21" s="289"/>
      <c r="O21" s="278" t="s">
        <v>187</v>
      </c>
      <c r="P21" s="278" t="s">
        <v>187</v>
      </c>
      <c r="Q21" s="278" t="s">
        <v>187</v>
      </c>
      <c r="R21" s="289"/>
      <c r="S21" s="339"/>
    </row>
    <row r="22" spans="3:19" customFormat="1">
      <c r="C22" s="316">
        <f t="shared" si="0"/>
        <v>6</v>
      </c>
      <c r="D22" s="68"/>
      <c r="E22" s="181" t="s">
        <v>1915</v>
      </c>
      <c r="F22" s="281"/>
      <c r="G22" s="281"/>
      <c r="H22" s="281"/>
      <c r="I22" s="281"/>
      <c r="J22" s="281"/>
      <c r="K22" s="281"/>
      <c r="L22" s="281"/>
      <c r="M22" s="186" t="s">
        <v>204</v>
      </c>
      <c r="N22" s="263" t="s">
        <v>1916</v>
      </c>
      <c r="O22" s="271" t="s">
        <v>187</v>
      </c>
      <c r="P22" s="274" t="s">
        <v>246</v>
      </c>
      <c r="Q22" s="271" t="s">
        <v>1817</v>
      </c>
      <c r="R22" s="263"/>
      <c r="S22" s="341"/>
    </row>
    <row r="23" spans="3:19" customFormat="1">
      <c r="C23" s="316">
        <f t="shared" si="0"/>
        <v>7</v>
      </c>
      <c r="D23" s="68"/>
      <c r="E23" s="297" t="s">
        <v>1932</v>
      </c>
      <c r="F23" s="297"/>
      <c r="G23" s="297"/>
      <c r="H23" s="297"/>
      <c r="I23" s="297"/>
      <c r="J23" s="297"/>
      <c r="K23" s="297"/>
      <c r="L23" s="297"/>
      <c r="M23" s="201"/>
      <c r="N23" s="264" t="s">
        <v>1918</v>
      </c>
      <c r="O23" s="274" t="s">
        <v>187</v>
      </c>
      <c r="P23" s="274" t="s">
        <v>246</v>
      </c>
      <c r="Q23" s="271" t="s">
        <v>1817</v>
      </c>
      <c r="R23" s="263"/>
      <c r="S23" s="341"/>
    </row>
    <row r="24" spans="3:19" customFormat="1">
      <c r="C24" s="316">
        <f t="shared" si="0"/>
        <v>8</v>
      </c>
      <c r="D24" s="68"/>
      <c r="E24" s="297" t="s">
        <v>1919</v>
      </c>
      <c r="F24" s="297"/>
      <c r="G24" s="297"/>
      <c r="H24" s="297"/>
      <c r="I24" s="297"/>
      <c r="J24" s="297"/>
      <c r="K24" s="297"/>
      <c r="L24" s="297"/>
      <c r="M24" s="201"/>
      <c r="N24" s="264" t="s">
        <v>1920</v>
      </c>
      <c r="O24" s="274" t="s">
        <v>153</v>
      </c>
      <c r="P24" s="274" t="s">
        <v>246</v>
      </c>
      <c r="Q24" s="271" t="s">
        <v>246</v>
      </c>
      <c r="R24" s="263"/>
      <c r="S24" s="341"/>
    </row>
    <row r="25" spans="3:19" customFormat="1">
      <c r="C25" s="316">
        <f t="shared" si="0"/>
        <v>9</v>
      </c>
      <c r="D25" s="593" t="s">
        <v>1933</v>
      </c>
      <c r="E25" s="287"/>
      <c r="F25" s="287"/>
      <c r="G25" s="287"/>
      <c r="H25" s="287"/>
      <c r="I25" s="287"/>
      <c r="J25" s="287"/>
      <c r="K25" s="287"/>
      <c r="L25" s="287"/>
      <c r="M25" s="193"/>
      <c r="N25" s="289"/>
      <c r="O25" s="278" t="s">
        <v>187</v>
      </c>
      <c r="P25" s="278" t="s">
        <v>187</v>
      </c>
      <c r="Q25" s="278" t="s">
        <v>187</v>
      </c>
      <c r="R25" s="289"/>
      <c r="S25" s="339"/>
    </row>
    <row r="26" spans="3:19" customFormat="1">
      <c r="C26" s="316">
        <f t="shared" si="0"/>
        <v>10</v>
      </c>
      <c r="D26" s="68"/>
      <c r="E26" s="181" t="s">
        <v>1915</v>
      </c>
      <c r="F26" s="281"/>
      <c r="G26" s="281"/>
      <c r="H26" s="281"/>
      <c r="I26" s="281"/>
      <c r="J26" s="281"/>
      <c r="K26" s="281"/>
      <c r="L26" s="281"/>
      <c r="M26" s="186" t="s">
        <v>204</v>
      </c>
      <c r="N26" s="263" t="s">
        <v>1916</v>
      </c>
      <c r="O26" s="271" t="s">
        <v>187</v>
      </c>
      <c r="P26" s="274" t="s">
        <v>246</v>
      </c>
      <c r="Q26" s="271" t="s">
        <v>246</v>
      </c>
      <c r="R26" s="263"/>
      <c r="S26" s="341"/>
    </row>
    <row r="27" spans="3:19" customFormat="1">
      <c r="C27" s="316">
        <f t="shared" si="0"/>
        <v>11</v>
      </c>
      <c r="D27" s="68"/>
      <c r="E27" s="297" t="s">
        <v>1932</v>
      </c>
      <c r="F27" s="297"/>
      <c r="G27" s="297"/>
      <c r="H27" s="297"/>
      <c r="I27" s="297"/>
      <c r="J27" s="297"/>
      <c r="K27" s="297"/>
      <c r="L27" s="297"/>
      <c r="M27" s="201"/>
      <c r="N27" s="264" t="s">
        <v>1918</v>
      </c>
      <c r="O27" s="274" t="s">
        <v>187</v>
      </c>
      <c r="P27" s="274" t="s">
        <v>246</v>
      </c>
      <c r="Q27" s="274" t="s">
        <v>246</v>
      </c>
      <c r="R27" s="263"/>
      <c r="S27" s="341"/>
    </row>
    <row r="28" spans="3:19" customFormat="1">
      <c r="C28" s="316">
        <f t="shared" si="0"/>
        <v>12</v>
      </c>
      <c r="D28" s="68"/>
      <c r="E28" s="297" t="s">
        <v>1919</v>
      </c>
      <c r="F28" s="297"/>
      <c r="G28" s="297"/>
      <c r="H28" s="297"/>
      <c r="I28" s="297"/>
      <c r="J28" s="297"/>
      <c r="K28" s="297"/>
      <c r="L28" s="297"/>
      <c r="M28" s="201"/>
      <c r="N28" s="264" t="s">
        <v>1920</v>
      </c>
      <c r="O28" s="274" t="s">
        <v>153</v>
      </c>
      <c r="P28" s="274" t="s">
        <v>246</v>
      </c>
      <c r="Q28" s="274" t="s">
        <v>1934</v>
      </c>
      <c r="R28" s="263"/>
      <c r="S28" s="341"/>
    </row>
    <row r="29" spans="3:19" customFormat="1">
      <c r="C29" s="316">
        <f t="shared" si="0"/>
        <v>13</v>
      </c>
      <c r="D29" s="593" t="s">
        <v>1935</v>
      </c>
      <c r="E29" s="287"/>
      <c r="F29" s="287"/>
      <c r="G29" s="287"/>
      <c r="H29" s="287"/>
      <c r="I29" s="287"/>
      <c r="J29" s="287"/>
      <c r="K29" s="287"/>
      <c r="L29" s="287"/>
      <c r="M29" s="193"/>
      <c r="N29" s="289"/>
      <c r="O29" s="278" t="s">
        <v>187</v>
      </c>
      <c r="P29" s="278" t="s">
        <v>187</v>
      </c>
      <c r="Q29" s="278" t="s">
        <v>187</v>
      </c>
      <c r="R29" s="289"/>
      <c r="S29" s="339"/>
    </row>
    <row r="30" spans="3:19" customFormat="1">
      <c r="C30" s="316">
        <f t="shared" si="0"/>
        <v>14</v>
      </c>
      <c r="D30" s="68"/>
      <c r="E30" s="181" t="s">
        <v>1915</v>
      </c>
      <c r="F30" s="281"/>
      <c r="G30" s="281"/>
      <c r="H30" s="281"/>
      <c r="I30" s="281"/>
      <c r="J30" s="281"/>
      <c r="K30" s="281"/>
      <c r="L30" s="281"/>
      <c r="M30" s="186" t="s">
        <v>204</v>
      </c>
      <c r="N30" s="263" t="s">
        <v>1916</v>
      </c>
      <c r="O30" s="271" t="s">
        <v>187</v>
      </c>
      <c r="P30" s="274" t="s">
        <v>246</v>
      </c>
      <c r="Q30" s="271" t="s">
        <v>246</v>
      </c>
      <c r="R30" s="263"/>
      <c r="S30" s="341"/>
    </row>
    <row r="31" spans="3:19" customFormat="1">
      <c r="C31" s="316">
        <f t="shared" si="0"/>
        <v>15</v>
      </c>
      <c r="D31" s="68"/>
      <c r="E31" s="297" t="s">
        <v>1932</v>
      </c>
      <c r="F31" s="297"/>
      <c r="G31" s="297"/>
      <c r="H31" s="297"/>
      <c r="I31" s="297"/>
      <c r="J31" s="297"/>
      <c r="K31" s="297"/>
      <c r="L31" s="297"/>
      <c r="M31" s="201"/>
      <c r="N31" s="264" t="s">
        <v>1918</v>
      </c>
      <c r="O31" s="274" t="s">
        <v>187</v>
      </c>
      <c r="P31" s="274" t="s">
        <v>246</v>
      </c>
      <c r="Q31" s="274" t="s">
        <v>246</v>
      </c>
      <c r="R31" s="263"/>
      <c r="S31" s="341"/>
    </row>
    <row r="32" spans="3:19" customFormat="1">
      <c r="C32" s="316">
        <f t="shared" si="0"/>
        <v>16</v>
      </c>
      <c r="D32" s="69"/>
      <c r="E32" s="297" t="s">
        <v>1919</v>
      </c>
      <c r="F32" s="297"/>
      <c r="G32" s="297"/>
      <c r="H32" s="297"/>
      <c r="I32" s="297"/>
      <c r="J32" s="297"/>
      <c r="K32" s="297"/>
      <c r="L32" s="297"/>
      <c r="M32" s="201"/>
      <c r="N32" s="264" t="s">
        <v>1920</v>
      </c>
      <c r="O32" s="274" t="s">
        <v>153</v>
      </c>
      <c r="P32" s="274" t="s">
        <v>246</v>
      </c>
      <c r="Q32" s="274" t="s">
        <v>1934</v>
      </c>
      <c r="R32" s="263"/>
      <c r="S32" s="341"/>
    </row>
  </sheetData>
  <mergeCells count="17">
    <mergeCell ref="D7:J7"/>
    <mergeCell ref="K7:O7"/>
    <mergeCell ref="D8:J8"/>
    <mergeCell ref="D9:J9"/>
    <mergeCell ref="D10:J10"/>
    <mergeCell ref="K10:O10"/>
    <mergeCell ref="R15:R16"/>
    <mergeCell ref="S15:S16"/>
    <mergeCell ref="C15:C16"/>
    <mergeCell ref="D15:M16"/>
    <mergeCell ref="N15:N16"/>
    <mergeCell ref="O15:O16"/>
    <mergeCell ref="D11:J11"/>
    <mergeCell ref="K11:O11"/>
    <mergeCell ref="D12:J12"/>
    <mergeCell ref="K12:O12"/>
    <mergeCell ref="P15:P16"/>
  </mergeCells>
  <phoneticPr fontId="18"/>
  <conditionalFormatting sqref="P17">
    <cfRule type="cellIs" dxfId="346" priority="38" operator="equal">
      <formula>"未定義"</formula>
    </cfRule>
  </conditionalFormatting>
  <conditionalFormatting sqref="P21">
    <cfRule type="cellIs" dxfId="345" priority="37" operator="equal">
      <formula>"未定義"</formula>
    </cfRule>
  </conditionalFormatting>
  <conditionalFormatting sqref="P25">
    <cfRule type="cellIs" dxfId="344" priority="36" operator="equal">
      <formula>"未定義"</formula>
    </cfRule>
  </conditionalFormatting>
  <conditionalFormatting sqref="P29">
    <cfRule type="cellIs" dxfId="343" priority="35" operator="equal">
      <formula>"未定義"</formula>
    </cfRule>
  </conditionalFormatting>
  <conditionalFormatting sqref="Q17:Q32">
    <cfRule type="cellIs" dxfId="342" priority="23" operator="equal">
      <formula>"未定義"</formula>
    </cfRule>
  </conditionalFormatting>
  <dataValidations count="1">
    <dataValidation showInputMessage="1" showErrorMessage="1" sqref="K11:O11 S4" xr:uid="{00000000-0002-0000-2100-000000000000}"/>
  </dataValidations>
  <pageMargins left="0.70866141732283472" right="0.70866141732283472" top="0.74803149606299213" bottom="0.74803149606299213" header="0.31496062992125984" footer="0.31496062992125984"/>
  <pageSetup paperSize="9" scale="32" fitToHeight="0" orientation="landscape" r:id="rId1"/>
  <headerFooter scaleWithDoc="0">
    <oddFooter>&amp;LHitachi Confidential&amp;C&amp;P / &amp;N&amp;R(C) Hitachi, Ltd. 2020. All rights reserved.</odd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2">
    <pageSetUpPr fitToPage="1"/>
  </sheetPr>
  <dimension ref="A1:BS37"/>
  <sheetViews>
    <sheetView showGridLines="0" view="pageBreakPreview" zoomScale="55" zoomScaleNormal="100" zoomScaleSheetLayoutView="55" workbookViewId="0">
      <selection activeCell="R44" sqref="R44"/>
    </sheetView>
  </sheetViews>
  <sheetFormatPr defaultColWidth="9" defaultRowHeight="13.5"/>
  <cols>
    <col min="1" max="1" width="0.85546875" style="37" customWidth="1" collapsed="1"/>
    <col min="2" max="2" width="3.42578125" style="37" customWidth="1" collapsed="1"/>
    <col min="3" max="3" width="5.5703125" style="37" customWidth="1" collapsed="1"/>
    <col min="4" max="12" width="3.5703125" style="37" customWidth="1" collapsed="1"/>
    <col min="13" max="13" width="17" style="37" customWidth="1" collapsed="1"/>
    <col min="14" max="14" width="30.5703125" style="42" customWidth="1" collapsed="1"/>
    <col min="15" max="15" width="30.5703125" style="37" customWidth="1" collapsed="1"/>
    <col min="16" max="16" width="17" style="61" customWidth="1" collapsed="1"/>
    <col min="17" max="17" width="15.7109375" style="61" customWidth="1" collapsed="1"/>
    <col min="18" max="18" width="36.42578125" style="37" customWidth="1" collapsed="1"/>
    <col min="19" max="19" width="60.140625" style="37" customWidth="1" collapsed="1"/>
    <col min="20" max="20" width="48.5703125" style="37" customWidth="1" collapsed="1"/>
    <col min="21" max="21" width="15.140625" style="20" customWidth="1"/>
    <col min="22" max="28" width="9" style="37"/>
    <col min="29" max="29" width="9" style="37" collapsed="1"/>
    <col min="30" max="38" width="9" style="37"/>
    <col min="39" max="39" width="9" style="37" collapsed="1"/>
    <col min="40" max="40" width="9" style="37"/>
    <col min="41" max="41" width="9" style="37" collapsed="1"/>
    <col min="42" max="49" width="9" style="37"/>
    <col min="50" max="50" width="9" style="37" collapsed="1"/>
    <col min="51" max="71" width="9" style="37"/>
    <col min="72" max="16384" width="9" style="37" collapsed="1"/>
  </cols>
  <sheetData>
    <row r="1" spans="1:21" ht="8.1" customHeight="1">
      <c r="A1" s="38"/>
    </row>
    <row r="2" spans="1:21" ht="17.25">
      <c r="B2" s="39" t="s">
        <v>47</v>
      </c>
    </row>
    <row r="3" spans="1:21" ht="17.25">
      <c r="B3" s="44" t="s">
        <v>57</v>
      </c>
    </row>
    <row r="4" spans="1:21" ht="17.25">
      <c r="D4" s="44"/>
    </row>
    <row r="5" spans="1:21" ht="13.5" customHeight="1"/>
    <row r="6" spans="1:21" ht="13.5" customHeight="1">
      <c r="B6" s="37" t="s">
        <v>165</v>
      </c>
    </row>
    <row r="7" spans="1:21" s="40" customFormat="1" ht="13.5" customHeight="1">
      <c r="C7" s="428" t="s">
        <v>10</v>
      </c>
      <c r="D7" s="495" t="s">
        <v>166</v>
      </c>
      <c r="E7" s="495"/>
      <c r="F7" s="495"/>
      <c r="G7" s="495"/>
      <c r="H7" s="495"/>
      <c r="I7" s="495"/>
      <c r="J7" s="495"/>
      <c r="K7" s="495" t="s">
        <v>167</v>
      </c>
      <c r="L7" s="495"/>
      <c r="M7" s="495"/>
      <c r="N7" s="495"/>
      <c r="O7" s="37"/>
      <c r="P7" s="61"/>
      <c r="Q7" s="61"/>
      <c r="R7" s="37"/>
      <c r="S7" s="37"/>
      <c r="T7" s="37"/>
      <c r="U7" s="19"/>
    </row>
    <row r="8" spans="1:21" ht="13.5" customHeight="1">
      <c r="C8" s="426">
        <v>1</v>
      </c>
      <c r="D8" s="482" t="s">
        <v>168</v>
      </c>
      <c r="E8" s="543"/>
      <c r="F8" s="543"/>
      <c r="G8" s="543"/>
      <c r="H8" s="543"/>
      <c r="I8" s="543"/>
      <c r="J8" s="484"/>
      <c r="K8" s="482" t="s">
        <v>1940</v>
      </c>
      <c r="L8" s="543"/>
      <c r="M8" s="543"/>
      <c r="N8" s="484"/>
    </row>
    <row r="9" spans="1:21" ht="13.5" customHeight="1">
      <c r="C9" s="426">
        <v>2</v>
      </c>
      <c r="D9" s="482" t="s">
        <v>170</v>
      </c>
      <c r="E9" s="543"/>
      <c r="F9" s="543"/>
      <c r="G9" s="543"/>
      <c r="H9" s="543"/>
      <c r="I9" s="543"/>
      <c r="J9" s="484"/>
      <c r="K9" s="482" t="s">
        <v>1941</v>
      </c>
      <c r="L9" s="543"/>
      <c r="M9" s="543"/>
      <c r="N9" s="484"/>
    </row>
    <row r="10" spans="1:21" ht="13.5" customHeight="1">
      <c r="C10" s="426">
        <v>3</v>
      </c>
      <c r="D10" s="482" t="s">
        <v>172</v>
      </c>
      <c r="E10" s="543"/>
      <c r="F10" s="543"/>
      <c r="G10" s="543"/>
      <c r="H10" s="543"/>
      <c r="I10" s="543"/>
      <c r="J10" s="484"/>
      <c r="K10" s="482" t="s">
        <v>1942</v>
      </c>
      <c r="L10" s="543"/>
      <c r="M10" s="543"/>
      <c r="N10" s="484"/>
    </row>
    <row r="11" spans="1:21" ht="13.5" customHeight="1">
      <c r="C11" s="426">
        <v>4</v>
      </c>
      <c r="D11" s="482" t="s">
        <v>174</v>
      </c>
      <c r="E11" s="543"/>
      <c r="F11" s="543"/>
      <c r="G11" s="543"/>
      <c r="H11" s="543"/>
      <c r="I11" s="543"/>
      <c r="J11" s="484"/>
      <c r="K11" s="482" t="s">
        <v>1943</v>
      </c>
      <c r="L11" s="543"/>
      <c r="M11" s="543"/>
      <c r="N11" s="484"/>
    </row>
    <row r="12" spans="1:21" ht="13.5" customHeight="1">
      <c r="C12" s="426">
        <v>5</v>
      </c>
      <c r="D12" s="496" t="s">
        <v>176</v>
      </c>
      <c r="E12" s="501"/>
      <c r="F12" s="501"/>
      <c r="G12" s="501"/>
      <c r="H12" s="501"/>
      <c r="I12" s="501"/>
      <c r="J12" s="498"/>
      <c r="K12" s="520" t="s">
        <v>1944</v>
      </c>
      <c r="L12" s="544"/>
      <c r="M12" s="544"/>
      <c r="N12" s="521"/>
      <c r="O12" s="57"/>
    </row>
    <row r="14" spans="1:21">
      <c r="B14" s="37" t="s">
        <v>178</v>
      </c>
      <c r="E14" s="41"/>
      <c r="F14" s="41"/>
      <c r="G14" s="41"/>
      <c r="H14" s="41"/>
      <c r="I14" s="41"/>
      <c r="J14" s="41"/>
      <c r="K14" s="41"/>
    </row>
    <row r="15" spans="1:21" s="40" customFormat="1" ht="18" customHeight="1">
      <c r="C15" s="580" t="s">
        <v>10</v>
      </c>
      <c r="D15" s="581" t="s">
        <v>179</v>
      </c>
      <c r="E15" s="582"/>
      <c r="F15" s="582"/>
      <c r="G15" s="582"/>
      <c r="H15" s="582"/>
      <c r="I15" s="582"/>
      <c r="J15" s="582"/>
      <c r="K15" s="582"/>
      <c r="L15" s="582"/>
      <c r="M15" s="583"/>
      <c r="N15" s="580" t="s">
        <v>172</v>
      </c>
      <c r="O15" s="580" t="s">
        <v>180</v>
      </c>
      <c r="P15" s="613" t="s">
        <v>181</v>
      </c>
      <c r="Q15" s="421" t="s">
        <v>182</v>
      </c>
      <c r="R15" s="580" t="s">
        <v>183</v>
      </c>
      <c r="S15" s="580" t="s">
        <v>184</v>
      </c>
      <c r="T15" s="614" t="s">
        <v>1945</v>
      </c>
      <c r="U15" s="615" t="s">
        <v>1946</v>
      </c>
    </row>
    <row r="16" spans="1:21" s="40" customFormat="1" ht="18" customHeight="1">
      <c r="C16" s="491"/>
      <c r="D16" s="492"/>
      <c r="E16" s="493"/>
      <c r="F16" s="493"/>
      <c r="G16" s="493"/>
      <c r="H16" s="493"/>
      <c r="I16" s="493"/>
      <c r="J16" s="493"/>
      <c r="K16" s="493"/>
      <c r="L16" s="493"/>
      <c r="M16" s="494"/>
      <c r="N16" s="491"/>
      <c r="O16" s="491"/>
      <c r="P16" s="542"/>
      <c r="Q16" s="584" t="s">
        <v>162</v>
      </c>
      <c r="R16" s="491"/>
      <c r="S16" s="491"/>
      <c r="T16" s="541"/>
      <c r="U16" s="541"/>
    </row>
    <row r="17" spans="3:21">
      <c r="C17" s="260">
        <f t="shared" ref="C17:C36" si="0">ROW()-16</f>
        <v>1</v>
      </c>
      <c r="D17" s="616" t="s">
        <v>1947</v>
      </c>
      <c r="E17" s="617"/>
      <c r="F17" s="618"/>
      <c r="G17" s="618"/>
      <c r="H17" s="618"/>
      <c r="I17" s="618"/>
      <c r="J17" s="618"/>
      <c r="K17" s="618"/>
      <c r="L17" s="618"/>
      <c r="M17" s="619"/>
      <c r="N17" s="206"/>
      <c r="O17" s="267"/>
      <c r="P17" s="268"/>
      <c r="Q17" s="268"/>
      <c r="R17" s="267"/>
      <c r="S17" s="342"/>
      <c r="T17" s="267"/>
      <c r="U17" s="295"/>
    </row>
    <row r="18" spans="3:21">
      <c r="C18" s="260">
        <f t="shared" si="0"/>
        <v>2</v>
      </c>
      <c r="D18" s="129"/>
      <c r="E18" s="617" t="s">
        <v>1948</v>
      </c>
      <c r="F18" s="618"/>
      <c r="G18" s="618"/>
      <c r="H18" s="618"/>
      <c r="I18" s="618"/>
      <c r="J18" s="618"/>
      <c r="K18" s="618"/>
      <c r="L18" s="618"/>
      <c r="M18" s="619" t="s">
        <v>1949</v>
      </c>
      <c r="N18" s="207"/>
      <c r="O18" s="267"/>
      <c r="P18" s="268"/>
      <c r="Q18" s="268"/>
      <c r="R18" s="267"/>
      <c r="S18" s="342"/>
      <c r="T18" s="267"/>
      <c r="U18" s="295"/>
    </row>
    <row r="19" spans="3:21" ht="27">
      <c r="C19" s="208">
        <f t="shared" si="0"/>
        <v>3</v>
      </c>
      <c r="D19" s="70"/>
      <c r="E19" s="70"/>
      <c r="F19" s="269" t="s">
        <v>1950</v>
      </c>
      <c r="G19" s="429"/>
      <c r="H19" s="429"/>
      <c r="I19" s="429"/>
      <c r="J19" s="429"/>
      <c r="K19" s="429"/>
      <c r="L19" s="429"/>
      <c r="M19" s="186" t="s">
        <v>204</v>
      </c>
      <c r="N19" s="272" t="s">
        <v>1951</v>
      </c>
      <c r="O19" s="343" t="s">
        <v>1952</v>
      </c>
      <c r="P19" s="273" t="s">
        <v>191</v>
      </c>
      <c r="Q19" s="270" t="s">
        <v>191</v>
      </c>
      <c r="R19" s="434"/>
      <c r="S19" s="434"/>
      <c r="T19" s="434"/>
      <c r="U19" s="294"/>
    </row>
    <row r="20" spans="3:21" ht="27">
      <c r="C20" s="208">
        <f t="shared" si="0"/>
        <v>4</v>
      </c>
      <c r="D20" s="70"/>
      <c r="E20" s="70"/>
      <c r="F20" s="269" t="s">
        <v>1953</v>
      </c>
      <c r="G20" s="429"/>
      <c r="H20" s="429"/>
      <c r="I20" s="429"/>
      <c r="J20" s="429"/>
      <c r="K20" s="429"/>
      <c r="L20" s="429"/>
      <c r="M20" s="186" t="s">
        <v>204</v>
      </c>
      <c r="N20" s="272" t="s">
        <v>1954</v>
      </c>
      <c r="O20" s="343" t="s">
        <v>1955</v>
      </c>
      <c r="P20" s="273" t="s">
        <v>191</v>
      </c>
      <c r="Q20" s="270" t="s">
        <v>191</v>
      </c>
      <c r="R20" s="434"/>
      <c r="S20" s="434"/>
      <c r="T20" s="434"/>
      <c r="U20" s="294"/>
    </row>
    <row r="21" spans="3:21" ht="27">
      <c r="C21" s="208">
        <f t="shared" si="0"/>
        <v>5</v>
      </c>
      <c r="D21" s="70"/>
      <c r="E21" s="71"/>
      <c r="F21" s="269" t="s">
        <v>1956</v>
      </c>
      <c r="G21" s="429"/>
      <c r="H21" s="429"/>
      <c r="I21" s="429"/>
      <c r="J21" s="429"/>
      <c r="K21" s="429"/>
      <c r="L21" s="429"/>
      <c r="M21" s="186" t="s">
        <v>204</v>
      </c>
      <c r="N21" s="272" t="s">
        <v>1957</v>
      </c>
      <c r="O21" s="343" t="s">
        <v>1955</v>
      </c>
      <c r="P21" s="273" t="s">
        <v>191</v>
      </c>
      <c r="Q21" s="270" t="s">
        <v>191</v>
      </c>
      <c r="R21" s="434"/>
      <c r="S21" s="434"/>
      <c r="T21" s="434"/>
      <c r="U21" s="294"/>
    </row>
    <row r="22" spans="3:21">
      <c r="C22" s="260">
        <f t="shared" si="0"/>
        <v>6</v>
      </c>
      <c r="D22" s="129"/>
      <c r="E22" s="617" t="s">
        <v>1948</v>
      </c>
      <c r="F22" s="618"/>
      <c r="G22" s="618"/>
      <c r="H22" s="618"/>
      <c r="I22" s="618"/>
      <c r="J22" s="618"/>
      <c r="K22" s="618"/>
      <c r="L22" s="618"/>
      <c r="M22" s="619" t="s">
        <v>1949</v>
      </c>
      <c r="N22" s="207"/>
      <c r="O22" s="267"/>
      <c r="P22" s="268"/>
      <c r="Q22" s="268"/>
      <c r="R22" s="267"/>
      <c r="S22" s="342"/>
      <c r="T22" s="267"/>
      <c r="U22" s="295"/>
    </row>
    <row r="23" spans="3:21" ht="27">
      <c r="C23" s="208">
        <f t="shared" si="0"/>
        <v>7</v>
      </c>
      <c r="D23" s="70"/>
      <c r="E23" s="70"/>
      <c r="F23" s="269" t="s">
        <v>1950</v>
      </c>
      <c r="G23" s="429"/>
      <c r="H23" s="429"/>
      <c r="I23" s="429"/>
      <c r="J23" s="429"/>
      <c r="K23" s="429"/>
      <c r="L23" s="429"/>
      <c r="M23" s="186" t="s">
        <v>204</v>
      </c>
      <c r="N23" s="272" t="s">
        <v>1951</v>
      </c>
      <c r="O23" s="343" t="s">
        <v>1952</v>
      </c>
      <c r="P23" s="273" t="s">
        <v>191</v>
      </c>
      <c r="Q23" s="270" t="s">
        <v>191</v>
      </c>
      <c r="R23" s="434"/>
      <c r="S23" s="434"/>
      <c r="T23" s="434"/>
      <c r="U23" s="294"/>
    </row>
    <row r="24" spans="3:21" ht="27">
      <c r="C24" s="208">
        <f t="shared" si="0"/>
        <v>8</v>
      </c>
      <c r="D24" s="70"/>
      <c r="E24" s="70"/>
      <c r="F24" s="269" t="s">
        <v>1953</v>
      </c>
      <c r="G24" s="429"/>
      <c r="H24" s="429"/>
      <c r="I24" s="429"/>
      <c r="J24" s="429"/>
      <c r="K24" s="429"/>
      <c r="L24" s="429"/>
      <c r="M24" s="186" t="s">
        <v>204</v>
      </c>
      <c r="N24" s="272" t="s">
        <v>1954</v>
      </c>
      <c r="O24" s="343" t="s">
        <v>1955</v>
      </c>
      <c r="P24" s="273" t="s">
        <v>191</v>
      </c>
      <c r="Q24" s="270" t="s">
        <v>191</v>
      </c>
      <c r="R24" s="434"/>
      <c r="S24" s="434"/>
      <c r="T24" s="434"/>
      <c r="U24" s="294"/>
    </row>
    <row r="25" spans="3:21" ht="27">
      <c r="C25" s="208">
        <f t="shared" si="0"/>
        <v>9</v>
      </c>
      <c r="D25" s="70"/>
      <c r="E25" s="71"/>
      <c r="F25" s="269" t="s">
        <v>1956</v>
      </c>
      <c r="G25" s="429"/>
      <c r="H25" s="429"/>
      <c r="I25" s="429"/>
      <c r="J25" s="429"/>
      <c r="K25" s="429"/>
      <c r="L25" s="429"/>
      <c r="M25" s="186" t="s">
        <v>204</v>
      </c>
      <c r="N25" s="272" t="s">
        <v>1957</v>
      </c>
      <c r="O25" s="343" t="s">
        <v>1955</v>
      </c>
      <c r="P25" s="273" t="s">
        <v>191</v>
      </c>
      <c r="Q25" s="270" t="s">
        <v>191</v>
      </c>
      <c r="R25" s="434"/>
      <c r="S25" s="434"/>
      <c r="T25" s="434"/>
      <c r="U25" s="294"/>
    </row>
    <row r="26" spans="3:21">
      <c r="C26" s="260">
        <f t="shared" si="0"/>
        <v>10</v>
      </c>
      <c r="D26" s="617" t="s">
        <v>1958</v>
      </c>
      <c r="E26" s="617"/>
      <c r="F26" s="618"/>
      <c r="G26" s="618"/>
      <c r="H26" s="618"/>
      <c r="I26" s="618"/>
      <c r="J26" s="618"/>
      <c r="K26" s="618"/>
      <c r="L26" s="618"/>
      <c r="M26" s="619"/>
      <c r="N26" s="209"/>
      <c r="O26" s="342"/>
      <c r="P26" s="344"/>
      <c r="Q26" s="268"/>
      <c r="R26" s="267"/>
      <c r="S26" s="342"/>
      <c r="T26" s="267"/>
      <c r="U26" s="295"/>
    </row>
    <row r="27" spans="3:21">
      <c r="C27" s="260">
        <f t="shared" si="0"/>
        <v>11</v>
      </c>
      <c r="D27" s="129"/>
      <c r="E27" s="617" t="s">
        <v>1959</v>
      </c>
      <c r="F27" s="618"/>
      <c r="G27" s="618"/>
      <c r="H27" s="618"/>
      <c r="I27" s="618"/>
      <c r="J27" s="618"/>
      <c r="K27" s="618"/>
      <c r="L27" s="618"/>
      <c r="M27" s="619" t="s">
        <v>1949</v>
      </c>
      <c r="N27" s="209"/>
      <c r="O27" s="342"/>
      <c r="P27" s="344"/>
      <c r="Q27" s="268"/>
      <c r="R27" s="267"/>
      <c r="S27" s="342"/>
      <c r="T27" s="267"/>
      <c r="U27" s="295"/>
    </row>
    <row r="28" spans="3:21" ht="54">
      <c r="C28" s="208">
        <f t="shared" si="0"/>
        <v>12</v>
      </c>
      <c r="D28" s="70"/>
      <c r="E28" s="71"/>
      <c r="F28" s="269" t="s">
        <v>1960</v>
      </c>
      <c r="G28" s="429"/>
      <c r="H28" s="429"/>
      <c r="I28" s="429"/>
      <c r="J28" s="429"/>
      <c r="K28" s="429"/>
      <c r="L28" s="429"/>
      <c r="M28" s="210"/>
      <c r="N28" s="448" t="s">
        <v>1961</v>
      </c>
      <c r="O28" s="345" t="s">
        <v>1955</v>
      </c>
      <c r="P28" s="346" t="s">
        <v>191</v>
      </c>
      <c r="Q28" s="270" t="s">
        <v>191</v>
      </c>
      <c r="R28" s="434"/>
      <c r="S28" s="434"/>
      <c r="T28" s="434"/>
      <c r="U28" s="294"/>
    </row>
    <row r="29" spans="3:21">
      <c r="C29" s="260">
        <f t="shared" si="0"/>
        <v>13</v>
      </c>
      <c r="D29" s="129"/>
      <c r="E29" s="617" t="s">
        <v>1959</v>
      </c>
      <c r="F29" s="618"/>
      <c r="G29" s="618"/>
      <c r="H29" s="618"/>
      <c r="I29" s="618"/>
      <c r="J29" s="618"/>
      <c r="K29" s="618"/>
      <c r="L29" s="618"/>
      <c r="M29" s="619" t="s">
        <v>1949</v>
      </c>
      <c r="N29" s="206"/>
      <c r="O29" s="267"/>
      <c r="P29" s="268"/>
      <c r="Q29" s="268"/>
      <c r="R29" s="267"/>
      <c r="S29" s="342"/>
      <c r="T29" s="267"/>
      <c r="U29" s="295"/>
    </row>
    <row r="30" spans="3:21" ht="54">
      <c r="C30" s="208">
        <f t="shared" si="0"/>
        <v>14</v>
      </c>
      <c r="D30" s="129"/>
      <c r="E30" s="71"/>
      <c r="F30" s="269" t="s">
        <v>1960</v>
      </c>
      <c r="G30" s="429"/>
      <c r="H30" s="429"/>
      <c r="I30" s="429"/>
      <c r="J30" s="429"/>
      <c r="K30" s="429"/>
      <c r="L30" s="429"/>
      <c r="M30" s="210"/>
      <c r="N30" s="272" t="s">
        <v>1961</v>
      </c>
      <c r="O30" s="343" t="s">
        <v>1955</v>
      </c>
      <c r="P30" s="273" t="s">
        <v>191</v>
      </c>
      <c r="Q30" s="270" t="s">
        <v>191</v>
      </c>
      <c r="R30" s="434"/>
      <c r="S30" s="434"/>
      <c r="T30" s="434"/>
      <c r="U30" s="294"/>
    </row>
    <row r="31" spans="3:21">
      <c r="C31" s="260">
        <f t="shared" si="0"/>
        <v>15</v>
      </c>
      <c r="D31" s="129"/>
      <c r="E31" s="617" t="s">
        <v>1962</v>
      </c>
      <c r="F31" s="618"/>
      <c r="G31" s="618"/>
      <c r="H31" s="618"/>
      <c r="I31" s="618"/>
      <c r="J31" s="618"/>
      <c r="K31" s="618"/>
      <c r="L31" s="618"/>
      <c r="M31" s="619" t="s">
        <v>1949</v>
      </c>
      <c r="N31" s="206"/>
      <c r="O31" s="267"/>
      <c r="P31" s="268"/>
      <c r="Q31" s="268"/>
      <c r="R31" s="267"/>
      <c r="S31" s="342"/>
      <c r="T31" s="267"/>
      <c r="U31" s="295"/>
    </row>
    <row r="32" spans="3:21" ht="67.5">
      <c r="C32" s="208">
        <f t="shared" si="0"/>
        <v>16</v>
      </c>
      <c r="D32" s="129"/>
      <c r="E32" s="70"/>
      <c r="F32" s="269" t="s">
        <v>1963</v>
      </c>
      <c r="G32" s="429"/>
      <c r="H32" s="429"/>
      <c r="I32" s="429"/>
      <c r="J32" s="429"/>
      <c r="K32" s="429"/>
      <c r="L32" s="429"/>
      <c r="M32" s="210"/>
      <c r="N32" s="272" t="s">
        <v>1964</v>
      </c>
      <c r="O32" s="343" t="s">
        <v>1965</v>
      </c>
      <c r="P32" s="273" t="s">
        <v>191</v>
      </c>
      <c r="Q32" s="270" t="s">
        <v>191</v>
      </c>
      <c r="R32" s="434"/>
      <c r="S32" s="434"/>
      <c r="T32" s="434"/>
      <c r="U32" s="294"/>
    </row>
    <row r="33" spans="2:21" ht="27">
      <c r="C33" s="208">
        <f t="shared" si="0"/>
        <v>17</v>
      </c>
      <c r="D33" s="70"/>
      <c r="E33" s="71"/>
      <c r="F33" s="269" t="s">
        <v>1966</v>
      </c>
      <c r="G33" s="429"/>
      <c r="H33" s="429"/>
      <c r="I33" s="429"/>
      <c r="J33" s="429"/>
      <c r="K33" s="429"/>
      <c r="L33" s="429"/>
      <c r="M33" s="210"/>
      <c r="N33" s="272" t="s">
        <v>1967</v>
      </c>
      <c r="O33" s="343" t="s">
        <v>1955</v>
      </c>
      <c r="P33" s="273" t="s">
        <v>191</v>
      </c>
      <c r="Q33" s="270" t="s">
        <v>191</v>
      </c>
      <c r="R33" s="434"/>
      <c r="S33" s="434"/>
      <c r="T33" s="434"/>
      <c r="U33" s="294"/>
    </row>
    <row r="34" spans="2:21">
      <c r="C34" s="260">
        <f t="shared" si="0"/>
        <v>18</v>
      </c>
      <c r="D34" s="129"/>
      <c r="E34" s="617" t="s">
        <v>1962</v>
      </c>
      <c r="F34" s="618"/>
      <c r="G34" s="618"/>
      <c r="H34" s="618"/>
      <c r="I34" s="618"/>
      <c r="J34" s="618"/>
      <c r="K34" s="618"/>
      <c r="L34" s="618"/>
      <c r="M34" s="619" t="s">
        <v>1949</v>
      </c>
      <c r="N34" s="206"/>
      <c r="O34" s="267"/>
      <c r="P34" s="268"/>
      <c r="Q34" s="268"/>
      <c r="R34" s="267"/>
      <c r="S34" s="342"/>
      <c r="T34" s="267"/>
      <c r="U34" s="295"/>
    </row>
    <row r="35" spans="2:21" ht="67.5">
      <c r="C35" s="208">
        <f t="shared" si="0"/>
        <v>19</v>
      </c>
      <c r="D35" s="129"/>
      <c r="E35" s="70"/>
      <c r="F35" s="269" t="s">
        <v>1963</v>
      </c>
      <c r="G35" s="429"/>
      <c r="H35" s="429"/>
      <c r="I35" s="429"/>
      <c r="J35" s="429"/>
      <c r="K35" s="429"/>
      <c r="L35" s="429"/>
      <c r="M35" s="210"/>
      <c r="N35" s="272" t="s">
        <v>1964</v>
      </c>
      <c r="O35" s="343" t="s">
        <v>1965</v>
      </c>
      <c r="P35" s="273" t="s">
        <v>191</v>
      </c>
      <c r="Q35" s="270" t="s">
        <v>191</v>
      </c>
      <c r="R35" s="434"/>
      <c r="S35" s="434"/>
      <c r="T35" s="434"/>
      <c r="U35" s="294"/>
    </row>
    <row r="36" spans="2:21" ht="27">
      <c r="C36" s="208">
        <f t="shared" si="0"/>
        <v>20</v>
      </c>
      <c r="D36" s="70"/>
      <c r="E36" s="71"/>
      <c r="F36" s="269" t="s">
        <v>1966</v>
      </c>
      <c r="G36" s="429"/>
      <c r="H36" s="429"/>
      <c r="I36" s="429"/>
      <c r="J36" s="429"/>
      <c r="K36" s="429"/>
      <c r="L36" s="429"/>
      <c r="M36" s="210"/>
      <c r="N36" s="272" t="s">
        <v>1968</v>
      </c>
      <c r="O36" s="343" t="s">
        <v>1955</v>
      </c>
      <c r="P36" s="273" t="s">
        <v>191</v>
      </c>
      <c r="Q36" s="270" t="s">
        <v>191</v>
      </c>
      <c r="R36" s="434"/>
      <c r="S36" s="434"/>
      <c r="T36" s="434"/>
      <c r="U36" s="294"/>
    </row>
    <row r="37" spans="2:21" s="41" customFormat="1">
      <c r="B37" s="37"/>
      <c r="N37" s="43"/>
      <c r="P37" s="130"/>
      <c r="Q37" s="130"/>
      <c r="U37" s="20"/>
    </row>
  </sheetData>
  <mergeCells count="21">
    <mergeCell ref="D7:J7"/>
    <mergeCell ref="K7:N7"/>
    <mergeCell ref="D8:J8"/>
    <mergeCell ref="K8:N8"/>
    <mergeCell ref="D9:J9"/>
    <mergeCell ref="K9:N9"/>
    <mergeCell ref="D10:J10"/>
    <mergeCell ref="K10:N10"/>
    <mergeCell ref="D11:J11"/>
    <mergeCell ref="K11:N11"/>
    <mergeCell ref="D12:J12"/>
    <mergeCell ref="K12:N12"/>
    <mergeCell ref="S15:S16"/>
    <mergeCell ref="T15:T16"/>
    <mergeCell ref="U15:U16"/>
    <mergeCell ref="C15:C16"/>
    <mergeCell ref="D15:M16"/>
    <mergeCell ref="N15:N16"/>
    <mergeCell ref="O15:O16"/>
    <mergeCell ref="P15:P16"/>
    <mergeCell ref="R15:R16"/>
  </mergeCells>
  <phoneticPr fontId="18"/>
  <conditionalFormatting sqref="Q18">
    <cfRule type="cellIs" dxfId="341" priority="1190" operator="equal">
      <formula>"未定義"</formula>
    </cfRule>
  </conditionalFormatting>
  <conditionalFormatting sqref="Q17">
    <cfRule type="cellIs" dxfId="340" priority="1189" operator="equal">
      <formula>"未定義"</formula>
    </cfRule>
  </conditionalFormatting>
  <conditionalFormatting sqref="Q20">
    <cfRule type="cellIs" dxfId="339" priority="1184" operator="equal">
      <formula>"未定義"</formula>
    </cfRule>
  </conditionalFormatting>
  <conditionalFormatting sqref="Q21">
    <cfRule type="cellIs" dxfId="338" priority="1183" operator="equal">
      <formula>"未定義"</formula>
    </cfRule>
  </conditionalFormatting>
  <conditionalFormatting sqref="Q19">
    <cfRule type="cellIs" dxfId="337" priority="1182" operator="equal">
      <formula>"未定義"</formula>
    </cfRule>
  </conditionalFormatting>
  <conditionalFormatting sqref="Q22 Q24">
    <cfRule type="cellIs" dxfId="336" priority="1181" operator="equal">
      <formula>"未定義"</formula>
    </cfRule>
  </conditionalFormatting>
  <conditionalFormatting sqref="Q25">
    <cfRule type="cellIs" dxfId="335" priority="1180" operator="equal">
      <formula>"未定義"</formula>
    </cfRule>
  </conditionalFormatting>
  <conditionalFormatting sqref="Q23">
    <cfRule type="cellIs" dxfId="334" priority="1179" operator="equal">
      <formula>"未定義"</formula>
    </cfRule>
  </conditionalFormatting>
  <conditionalFormatting sqref="Q26">
    <cfRule type="cellIs" dxfId="333" priority="1178" operator="equal">
      <formula>"未定義"</formula>
    </cfRule>
  </conditionalFormatting>
  <conditionalFormatting sqref="Q31:Q32">
    <cfRule type="cellIs" dxfId="332" priority="1176" operator="equal">
      <formula>"未定義"</formula>
    </cfRule>
  </conditionalFormatting>
  <conditionalFormatting sqref="Q33">
    <cfRule type="cellIs" dxfId="331" priority="1175" operator="equal">
      <formula>"未定義"</formula>
    </cfRule>
  </conditionalFormatting>
  <conditionalFormatting sqref="Q34:Q35">
    <cfRule type="cellIs" dxfId="330" priority="1174" operator="equal">
      <formula>"未定義"</formula>
    </cfRule>
  </conditionalFormatting>
  <conditionalFormatting sqref="Q36">
    <cfRule type="cellIs" dxfId="329" priority="1173" operator="equal">
      <formula>"未定義"</formula>
    </cfRule>
  </conditionalFormatting>
  <conditionalFormatting sqref="Q27:Q28">
    <cfRule type="cellIs" dxfId="328" priority="1188" operator="equal">
      <formula>"未定義"</formula>
    </cfRule>
  </conditionalFormatting>
  <conditionalFormatting sqref="Q29:Q30">
    <cfRule type="cellIs" dxfId="327" priority="1187" operator="equal">
      <formula>"未定義"</formula>
    </cfRule>
  </conditionalFormatting>
  <dataValidations count="2">
    <dataValidation showInputMessage="1" showErrorMessage="1" sqref="S1:S16 S28 S19:S21 S23:S25 S30 S32:S33 S35:S1048576" xr:uid="{00000000-0002-0000-2300-000001000000}"/>
    <dataValidation type="list" showInputMessage="1" showErrorMessage="1" sqref="K11:N11" xr:uid="{00000000-0002-0000-2300-000000000000}">
      <formula1>#REF!</formula1>
    </dataValidation>
  </dataValidations>
  <pageMargins left="0.70866141732283472" right="0.70866141732283472" top="0.74803149606299213" bottom="0.74803149606299213" header="0.31496062992125984" footer="0.31496062992125984"/>
  <pageSetup paperSize="9" scale="25" fitToHeight="0" orientation="landscape" r:id="rId1"/>
  <headerFooter scaleWithDoc="0">
    <oddFooter>&amp;LHitachi Confidential&amp;C&amp;P / &amp;N&amp;R(C) Hitachi, Ltd. 2020. All rights reserved.</oddFoot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0">
    <pageSetUpPr fitToPage="1"/>
  </sheetPr>
  <dimension ref="B1:S37"/>
  <sheetViews>
    <sheetView showGridLines="0" view="pageBreakPreview" zoomScale="55" zoomScaleNormal="70" zoomScaleSheetLayoutView="55" workbookViewId="0">
      <selection activeCell="R18" sqref="R18:R37"/>
    </sheetView>
  </sheetViews>
  <sheetFormatPr defaultColWidth="9" defaultRowHeight="13.5"/>
  <cols>
    <col min="1" max="1" width="0.85546875" style="20" customWidth="1"/>
    <col min="2" max="2" width="3.42578125" style="20" customWidth="1"/>
    <col min="3" max="3" width="5.5703125" style="20" customWidth="1"/>
    <col min="4" max="10" width="3.5703125" style="20" customWidth="1"/>
    <col min="11" max="11" width="4.85546875" style="20" customWidth="1"/>
    <col min="12" max="12" width="3.5703125" style="20" customWidth="1"/>
    <col min="13" max="13" width="1.5703125" style="20" customWidth="1"/>
    <col min="14" max="14" width="25.85546875" style="20" customWidth="1"/>
    <col min="15" max="15" width="19.85546875" style="20" customWidth="1"/>
    <col min="16" max="16" width="18.28515625" style="20" customWidth="1"/>
    <col min="17" max="17" width="15.7109375" style="20" customWidth="1"/>
    <col min="18" max="18" width="35.5703125" style="20" customWidth="1"/>
    <col min="19" max="19" width="42.85546875" style="20" customWidth="1"/>
    <col min="20" max="25" width="9" style="20" customWidth="1"/>
    <col min="26" max="16384" width="9" style="20"/>
  </cols>
  <sheetData>
    <row r="1" spans="2:19" ht="8.1" customHeight="1"/>
    <row r="2" spans="2:19" ht="17.25">
      <c r="B2" s="39" t="s">
        <v>47</v>
      </c>
    </row>
    <row r="3" spans="2:19" ht="17.25">
      <c r="B3" s="62" t="s">
        <v>55</v>
      </c>
    </row>
    <row r="4" spans="2:19" s="37" customFormat="1" ht="17.25">
      <c r="D4" s="44"/>
      <c r="N4" s="42"/>
    </row>
    <row r="5" spans="2:19" ht="13.5" customHeight="1"/>
    <row r="6" spans="2:19" ht="13.5" customHeight="1">
      <c r="B6" s="20" t="s">
        <v>240</v>
      </c>
    </row>
    <row r="7" spans="2:19" s="19" customFormat="1" ht="13.5" customHeight="1">
      <c r="C7" s="428" t="s">
        <v>10</v>
      </c>
      <c r="D7" s="495" t="s">
        <v>166</v>
      </c>
      <c r="E7" s="495"/>
      <c r="F7" s="495"/>
      <c r="G7" s="495"/>
      <c r="H7" s="495"/>
      <c r="I7" s="495"/>
      <c r="J7" s="495"/>
      <c r="K7" s="495" t="s">
        <v>167</v>
      </c>
      <c r="L7" s="495"/>
      <c r="M7" s="495"/>
      <c r="N7" s="495"/>
      <c r="O7" s="495"/>
      <c r="P7" s="20"/>
      <c r="Q7" s="20"/>
      <c r="R7" s="20"/>
      <c r="S7" s="20"/>
    </row>
    <row r="8" spans="2:19" ht="13.5" customHeight="1">
      <c r="C8" s="279">
        <v>1</v>
      </c>
      <c r="D8" s="505" t="s">
        <v>168</v>
      </c>
      <c r="E8" s="506"/>
      <c r="F8" s="506"/>
      <c r="G8" s="506"/>
      <c r="H8" s="506"/>
      <c r="I8" s="506"/>
      <c r="J8" s="507"/>
      <c r="K8" s="431" t="s">
        <v>1969</v>
      </c>
      <c r="L8" s="432"/>
      <c r="M8" s="432"/>
      <c r="N8" s="432"/>
      <c r="O8" s="433"/>
    </row>
    <row r="9" spans="2:19" ht="13.5" customHeight="1">
      <c r="C9" s="279">
        <v>2</v>
      </c>
      <c r="D9" s="505" t="s">
        <v>170</v>
      </c>
      <c r="E9" s="506"/>
      <c r="F9" s="506"/>
      <c r="G9" s="506"/>
      <c r="H9" s="506"/>
      <c r="I9" s="506"/>
      <c r="J9" s="507"/>
      <c r="K9" s="431" t="s">
        <v>171</v>
      </c>
      <c r="L9" s="432"/>
      <c r="M9" s="432"/>
      <c r="N9" s="432"/>
      <c r="O9" s="433"/>
    </row>
    <row r="10" spans="2:19" ht="13.5" customHeight="1">
      <c r="C10" s="279">
        <v>3</v>
      </c>
      <c r="D10" s="505" t="s">
        <v>172</v>
      </c>
      <c r="E10" s="506"/>
      <c r="F10" s="506"/>
      <c r="G10" s="506"/>
      <c r="H10" s="506"/>
      <c r="I10" s="506"/>
      <c r="J10" s="507"/>
      <c r="K10" s="508" t="s">
        <v>173</v>
      </c>
      <c r="L10" s="509"/>
      <c r="M10" s="509"/>
      <c r="N10" s="509"/>
      <c r="O10" s="510"/>
    </row>
    <row r="11" spans="2:19" ht="13.5" customHeight="1">
      <c r="C11" s="279">
        <v>4</v>
      </c>
      <c r="D11" s="505" t="s">
        <v>174</v>
      </c>
      <c r="E11" s="506"/>
      <c r="F11" s="506"/>
      <c r="G11" s="506"/>
      <c r="H11" s="506"/>
      <c r="I11" s="506"/>
      <c r="J11" s="507"/>
      <c r="K11" s="505" t="s">
        <v>175</v>
      </c>
      <c r="L11" s="506"/>
      <c r="M11" s="506"/>
      <c r="N11" s="506"/>
      <c r="O11" s="507"/>
    </row>
    <row r="12" spans="2:19" ht="13.5" customHeight="1">
      <c r="C12" s="243">
        <v>5</v>
      </c>
      <c r="D12" s="508" t="s">
        <v>243</v>
      </c>
      <c r="E12" s="509"/>
      <c r="F12" s="509"/>
      <c r="G12" s="509"/>
      <c r="H12" s="509"/>
      <c r="I12" s="509"/>
      <c r="J12" s="510"/>
      <c r="K12" s="508" t="s">
        <v>1970</v>
      </c>
      <c r="L12" s="509"/>
      <c r="M12" s="509"/>
      <c r="N12" s="509"/>
      <c r="O12" s="510"/>
    </row>
    <row r="14" spans="2:19">
      <c r="B14" s="20" t="s">
        <v>178</v>
      </c>
    </row>
    <row r="15" spans="2:19" s="19" customFormat="1" ht="14.25">
      <c r="C15" s="580" t="s">
        <v>10</v>
      </c>
      <c r="D15" s="581" t="s">
        <v>179</v>
      </c>
      <c r="E15" s="582"/>
      <c r="F15" s="582"/>
      <c r="G15" s="582"/>
      <c r="H15" s="582"/>
      <c r="I15" s="582"/>
      <c r="J15" s="582"/>
      <c r="K15" s="582"/>
      <c r="L15" s="582"/>
      <c r="M15" s="583"/>
      <c r="N15" s="580" t="s">
        <v>172</v>
      </c>
      <c r="O15" s="580" t="s">
        <v>180</v>
      </c>
      <c r="P15" s="580" t="s">
        <v>181</v>
      </c>
      <c r="Q15" s="421" t="s">
        <v>182</v>
      </c>
      <c r="R15" s="580" t="s">
        <v>183</v>
      </c>
      <c r="S15" s="580" t="s">
        <v>184</v>
      </c>
    </row>
    <row r="16" spans="2:19" s="19" customFormat="1" ht="14.25">
      <c r="C16" s="491"/>
      <c r="D16" s="492"/>
      <c r="E16" s="493"/>
      <c r="F16" s="493"/>
      <c r="G16" s="493"/>
      <c r="H16" s="493"/>
      <c r="I16" s="493"/>
      <c r="J16" s="493"/>
      <c r="K16" s="493"/>
      <c r="L16" s="493"/>
      <c r="M16" s="494"/>
      <c r="N16" s="491"/>
      <c r="O16" s="491"/>
      <c r="P16" s="491"/>
      <c r="Q16" s="584" t="s">
        <v>162</v>
      </c>
      <c r="R16" s="491"/>
      <c r="S16" s="491"/>
    </row>
    <row r="17" spans="3:19">
      <c r="C17" s="280">
        <f t="shared" ref="C17:C37" si="0">ROW()-16</f>
        <v>1</v>
      </c>
      <c r="D17" s="281" t="s">
        <v>1971</v>
      </c>
      <c r="E17" s="261"/>
      <c r="F17" s="281"/>
      <c r="G17" s="281"/>
      <c r="H17" s="281"/>
      <c r="I17" s="281"/>
      <c r="J17" s="281"/>
      <c r="K17" s="281"/>
      <c r="L17" s="281"/>
      <c r="M17" s="190"/>
      <c r="N17" s="271" t="s">
        <v>1972</v>
      </c>
      <c r="O17" s="271" t="s">
        <v>187</v>
      </c>
      <c r="P17" s="347" t="s">
        <v>246</v>
      </c>
      <c r="Q17" s="271" t="s">
        <v>187</v>
      </c>
      <c r="R17" s="263"/>
      <c r="S17" s="263"/>
    </row>
    <row r="18" spans="3:19" ht="108">
      <c r="C18" s="280">
        <f t="shared" si="0"/>
        <v>2</v>
      </c>
      <c r="D18" s="281" t="s">
        <v>1973</v>
      </c>
      <c r="E18" s="261"/>
      <c r="F18" s="281"/>
      <c r="G18" s="281"/>
      <c r="H18" s="281"/>
      <c r="I18" s="281"/>
      <c r="J18" s="281"/>
      <c r="K18" s="281"/>
      <c r="L18" s="281"/>
      <c r="M18" s="190"/>
      <c r="N18" s="348" t="s">
        <v>1974</v>
      </c>
      <c r="O18" s="271" t="s">
        <v>187</v>
      </c>
      <c r="P18" s="347" t="s">
        <v>1829</v>
      </c>
      <c r="Q18" s="271" t="s">
        <v>187</v>
      </c>
      <c r="R18" s="340"/>
      <c r="S18" s="263"/>
    </row>
    <row r="19" spans="3:19">
      <c r="C19" s="280">
        <f t="shared" si="0"/>
        <v>3</v>
      </c>
      <c r="D19" s="281" t="s">
        <v>1975</v>
      </c>
      <c r="E19" s="261"/>
      <c r="F19" s="281"/>
      <c r="G19" s="281"/>
      <c r="H19" s="281"/>
      <c r="I19" s="281"/>
      <c r="J19" s="281"/>
      <c r="K19" s="281"/>
      <c r="L19" s="281"/>
      <c r="M19" s="190"/>
      <c r="N19" s="271" t="s">
        <v>187</v>
      </c>
      <c r="O19" s="271" t="s">
        <v>187</v>
      </c>
      <c r="P19" s="347" t="s">
        <v>246</v>
      </c>
      <c r="Q19" s="271" t="s">
        <v>187</v>
      </c>
      <c r="R19" s="340"/>
      <c r="S19" s="263"/>
    </row>
    <row r="20" spans="3:19" ht="27">
      <c r="C20" s="280">
        <f t="shared" si="0"/>
        <v>4</v>
      </c>
      <c r="D20" s="281" t="s">
        <v>1976</v>
      </c>
      <c r="E20" s="261"/>
      <c r="F20" s="281"/>
      <c r="G20" s="281"/>
      <c r="H20" s="281"/>
      <c r="I20" s="281"/>
      <c r="J20" s="281"/>
      <c r="K20" s="281"/>
      <c r="L20" s="281"/>
      <c r="M20" s="190"/>
      <c r="N20" s="348" t="s">
        <v>1977</v>
      </c>
      <c r="O20" s="271" t="s">
        <v>187</v>
      </c>
      <c r="P20" s="347" t="s">
        <v>1978</v>
      </c>
      <c r="Q20" s="271" t="s">
        <v>187</v>
      </c>
      <c r="R20" s="340"/>
      <c r="S20" s="263"/>
    </row>
    <row r="21" spans="3:19" ht="40.5">
      <c r="C21" s="280">
        <f t="shared" si="0"/>
        <v>5</v>
      </c>
      <c r="D21" s="281" t="s">
        <v>1979</v>
      </c>
      <c r="E21" s="261"/>
      <c r="F21" s="281"/>
      <c r="G21" s="281"/>
      <c r="H21" s="281"/>
      <c r="I21" s="281"/>
      <c r="J21" s="281"/>
      <c r="K21" s="281"/>
      <c r="L21" s="281"/>
      <c r="M21" s="190"/>
      <c r="N21" s="348" t="s">
        <v>1980</v>
      </c>
      <c r="O21" s="271" t="s">
        <v>187</v>
      </c>
      <c r="P21" s="347">
        <v>0</v>
      </c>
      <c r="Q21" s="271" t="s">
        <v>187</v>
      </c>
      <c r="R21" s="340"/>
      <c r="S21" s="263"/>
    </row>
    <row r="22" spans="3:19">
      <c r="C22" s="280">
        <f t="shared" si="0"/>
        <v>6</v>
      </c>
      <c r="D22" s="281" t="s">
        <v>1981</v>
      </c>
      <c r="E22" s="261"/>
      <c r="F22" s="281"/>
      <c r="G22" s="281"/>
      <c r="H22" s="281"/>
      <c r="I22" s="281"/>
      <c r="J22" s="281"/>
      <c r="K22" s="281"/>
      <c r="L22" s="281"/>
      <c r="M22" s="190"/>
      <c r="N22" s="348" t="s">
        <v>1982</v>
      </c>
      <c r="O22" s="271" t="s">
        <v>187</v>
      </c>
      <c r="P22" s="347">
        <v>8</v>
      </c>
      <c r="Q22" s="271" t="s">
        <v>187</v>
      </c>
      <c r="R22" s="340"/>
      <c r="S22" s="263"/>
    </row>
    <row r="23" spans="3:19" ht="27">
      <c r="C23" s="280">
        <f t="shared" si="0"/>
        <v>7</v>
      </c>
      <c r="D23" s="281" t="s">
        <v>1983</v>
      </c>
      <c r="E23" s="261"/>
      <c r="F23" s="281"/>
      <c r="G23" s="281"/>
      <c r="H23" s="281"/>
      <c r="I23" s="281"/>
      <c r="J23" s="281"/>
      <c r="K23" s="281"/>
      <c r="L23" s="281"/>
      <c r="M23" s="190"/>
      <c r="N23" s="348" t="s">
        <v>1984</v>
      </c>
      <c r="O23" s="271" t="s">
        <v>187</v>
      </c>
      <c r="P23" s="347">
        <v>10</v>
      </c>
      <c r="Q23" s="271" t="s">
        <v>187</v>
      </c>
      <c r="R23" s="340"/>
      <c r="S23" s="263"/>
    </row>
    <row r="24" spans="3:19" ht="40.5">
      <c r="C24" s="280">
        <f t="shared" si="0"/>
        <v>8</v>
      </c>
      <c r="D24" s="281" t="s">
        <v>1985</v>
      </c>
      <c r="E24" s="261"/>
      <c r="F24" s="281"/>
      <c r="G24" s="281"/>
      <c r="H24" s="281"/>
      <c r="I24" s="281"/>
      <c r="J24" s="281"/>
      <c r="K24" s="281"/>
      <c r="L24" s="281"/>
      <c r="M24" s="190"/>
      <c r="N24" s="348" t="s">
        <v>1986</v>
      </c>
      <c r="O24" s="271" t="s">
        <v>187</v>
      </c>
      <c r="P24" s="347">
        <v>1000</v>
      </c>
      <c r="Q24" s="271" t="s">
        <v>187</v>
      </c>
      <c r="R24" s="340"/>
      <c r="S24" s="263"/>
    </row>
    <row r="25" spans="3:19" ht="40.5">
      <c r="C25" s="280">
        <f t="shared" si="0"/>
        <v>9</v>
      </c>
      <c r="D25" s="281" t="s">
        <v>1987</v>
      </c>
      <c r="E25" s="261"/>
      <c r="F25" s="281"/>
      <c r="G25" s="281"/>
      <c r="H25" s="281"/>
      <c r="I25" s="281"/>
      <c r="J25" s="281"/>
      <c r="K25" s="281"/>
      <c r="L25" s="281"/>
      <c r="M25" s="190"/>
      <c r="N25" s="348" t="s">
        <v>1986</v>
      </c>
      <c r="O25" s="271" t="s">
        <v>187</v>
      </c>
      <c r="P25" s="347">
        <v>60000</v>
      </c>
      <c r="Q25" s="271" t="s">
        <v>187</v>
      </c>
      <c r="R25" s="340"/>
      <c r="S25" s="263"/>
    </row>
    <row r="26" spans="3:19" ht="27">
      <c r="C26" s="280">
        <f t="shared" si="0"/>
        <v>10</v>
      </c>
      <c r="D26" s="281" t="s">
        <v>1988</v>
      </c>
      <c r="E26" s="261"/>
      <c r="F26" s="281"/>
      <c r="G26" s="281"/>
      <c r="H26" s="281"/>
      <c r="I26" s="281"/>
      <c r="J26" s="281"/>
      <c r="K26" s="281"/>
      <c r="L26" s="281"/>
      <c r="M26" s="190"/>
      <c r="N26" s="348" t="s">
        <v>1989</v>
      </c>
      <c r="O26" s="271" t="s">
        <v>187</v>
      </c>
      <c r="P26" s="347">
        <v>201</v>
      </c>
      <c r="Q26" s="271" t="s">
        <v>187</v>
      </c>
      <c r="R26" s="340"/>
      <c r="S26" s="263"/>
    </row>
    <row r="27" spans="3:19" ht="27">
      <c r="C27" s="280">
        <f t="shared" si="0"/>
        <v>11</v>
      </c>
      <c r="D27" s="281" t="s">
        <v>1990</v>
      </c>
      <c r="E27" s="261"/>
      <c r="F27" s="281"/>
      <c r="G27" s="281"/>
      <c r="H27" s="281"/>
      <c r="I27" s="281"/>
      <c r="J27" s="281"/>
      <c r="K27" s="281"/>
      <c r="L27" s="281"/>
      <c r="M27" s="190"/>
      <c r="N27" s="348" t="s">
        <v>1989</v>
      </c>
      <c r="O27" s="271" t="s">
        <v>187</v>
      </c>
      <c r="P27" s="347">
        <v>999</v>
      </c>
      <c r="Q27" s="271" t="s">
        <v>187</v>
      </c>
      <c r="R27" s="340"/>
      <c r="S27" s="263"/>
    </row>
    <row r="28" spans="3:19" ht="54">
      <c r="C28" s="280">
        <f t="shared" si="0"/>
        <v>12</v>
      </c>
      <c r="D28" s="281" t="s">
        <v>1991</v>
      </c>
      <c r="E28" s="261"/>
      <c r="F28" s="281"/>
      <c r="G28" s="281"/>
      <c r="H28" s="281"/>
      <c r="I28" s="281"/>
      <c r="J28" s="281"/>
      <c r="K28" s="281"/>
      <c r="L28" s="281"/>
      <c r="M28" s="190"/>
      <c r="N28" s="348" t="s">
        <v>1992</v>
      </c>
      <c r="O28" s="271" t="s">
        <v>187</v>
      </c>
      <c r="P28" s="347">
        <v>1000</v>
      </c>
      <c r="Q28" s="271" t="s">
        <v>187</v>
      </c>
      <c r="R28" s="340"/>
      <c r="S28" s="263"/>
    </row>
    <row r="29" spans="3:19" ht="54">
      <c r="C29" s="280">
        <f t="shared" si="0"/>
        <v>13</v>
      </c>
      <c r="D29" s="281" t="s">
        <v>1993</v>
      </c>
      <c r="E29" s="261"/>
      <c r="F29" s="281"/>
      <c r="G29" s="281"/>
      <c r="H29" s="281"/>
      <c r="I29" s="281"/>
      <c r="J29" s="281"/>
      <c r="K29" s="281"/>
      <c r="L29" s="281"/>
      <c r="M29" s="190"/>
      <c r="N29" s="348" t="s">
        <v>1992</v>
      </c>
      <c r="O29" s="271" t="s">
        <v>187</v>
      </c>
      <c r="P29" s="347">
        <v>60000</v>
      </c>
      <c r="Q29" s="271" t="s">
        <v>187</v>
      </c>
      <c r="R29" s="340"/>
      <c r="S29" s="263"/>
    </row>
    <row r="30" spans="3:19" ht="27">
      <c r="C30" s="280">
        <f t="shared" si="0"/>
        <v>14</v>
      </c>
      <c r="D30" s="281" t="s">
        <v>1994</v>
      </c>
      <c r="E30" s="261"/>
      <c r="F30" s="281"/>
      <c r="G30" s="281"/>
      <c r="H30" s="281"/>
      <c r="I30" s="281"/>
      <c r="J30" s="281"/>
      <c r="K30" s="281"/>
      <c r="L30" s="281"/>
      <c r="M30" s="190"/>
      <c r="N30" s="348" t="s">
        <v>1995</v>
      </c>
      <c r="O30" s="271" t="s">
        <v>187</v>
      </c>
      <c r="P30" s="347">
        <v>201</v>
      </c>
      <c r="Q30" s="271" t="s">
        <v>187</v>
      </c>
      <c r="R30" s="340"/>
      <c r="S30" s="263"/>
    </row>
    <row r="31" spans="3:19" ht="27">
      <c r="C31" s="280">
        <f t="shared" si="0"/>
        <v>15</v>
      </c>
      <c r="D31" s="281" t="s">
        <v>1996</v>
      </c>
      <c r="E31" s="261"/>
      <c r="F31" s="281"/>
      <c r="G31" s="281"/>
      <c r="H31" s="281"/>
      <c r="I31" s="281"/>
      <c r="J31" s="281"/>
      <c r="K31" s="281"/>
      <c r="L31" s="281"/>
      <c r="M31" s="190"/>
      <c r="N31" s="348" t="s">
        <v>1995</v>
      </c>
      <c r="O31" s="271" t="s">
        <v>187</v>
      </c>
      <c r="P31" s="347">
        <v>999</v>
      </c>
      <c r="Q31" s="271" t="s">
        <v>187</v>
      </c>
      <c r="R31" s="340"/>
      <c r="S31" s="263"/>
    </row>
    <row r="32" spans="3:19" ht="27">
      <c r="C32" s="280">
        <f t="shared" si="0"/>
        <v>16</v>
      </c>
      <c r="D32" s="281" t="s">
        <v>1997</v>
      </c>
      <c r="E32" s="261"/>
      <c r="F32" s="281"/>
      <c r="G32" s="281"/>
      <c r="H32" s="281"/>
      <c r="I32" s="281"/>
      <c r="J32" s="281"/>
      <c r="K32" s="281"/>
      <c r="L32" s="281"/>
      <c r="M32" s="190"/>
      <c r="N32" s="348" t="s">
        <v>1998</v>
      </c>
      <c r="O32" s="271" t="s">
        <v>187</v>
      </c>
      <c r="P32" s="347" t="s">
        <v>246</v>
      </c>
      <c r="Q32" s="271" t="s">
        <v>187</v>
      </c>
      <c r="R32" s="340"/>
      <c r="S32" s="263"/>
    </row>
    <row r="33" spans="3:19" ht="27">
      <c r="C33" s="280">
        <f t="shared" si="0"/>
        <v>17</v>
      </c>
      <c r="D33" s="281" t="s">
        <v>1999</v>
      </c>
      <c r="E33" s="261"/>
      <c r="F33" s="281"/>
      <c r="G33" s="281"/>
      <c r="H33" s="281"/>
      <c r="I33" s="281"/>
      <c r="J33" s="281"/>
      <c r="K33" s="281"/>
      <c r="L33" s="281"/>
      <c r="M33" s="190"/>
      <c r="N33" s="348" t="s">
        <v>2000</v>
      </c>
      <c r="O33" s="271" t="s">
        <v>187</v>
      </c>
      <c r="P33" s="347" t="s">
        <v>300</v>
      </c>
      <c r="Q33" s="271" t="s">
        <v>187</v>
      </c>
      <c r="R33" s="340"/>
      <c r="S33" s="263"/>
    </row>
    <row r="34" spans="3:19">
      <c r="C34" s="280">
        <f t="shared" si="0"/>
        <v>18</v>
      </c>
      <c r="D34" s="281" t="s">
        <v>2001</v>
      </c>
      <c r="E34" s="261"/>
      <c r="F34" s="281"/>
      <c r="G34" s="281"/>
      <c r="H34" s="281"/>
      <c r="I34" s="281"/>
      <c r="J34" s="281"/>
      <c r="K34" s="281"/>
      <c r="L34" s="281"/>
      <c r="M34" s="190"/>
      <c r="N34" s="348" t="s">
        <v>2002</v>
      </c>
      <c r="O34" s="271" t="s">
        <v>187</v>
      </c>
      <c r="P34" s="347" t="s">
        <v>2003</v>
      </c>
      <c r="Q34" s="271" t="s">
        <v>187</v>
      </c>
      <c r="R34" s="340"/>
      <c r="S34" s="263"/>
    </row>
    <row r="35" spans="3:19">
      <c r="C35" s="280">
        <f t="shared" si="0"/>
        <v>19</v>
      </c>
      <c r="D35" s="281" t="s">
        <v>2004</v>
      </c>
      <c r="E35" s="261"/>
      <c r="F35" s="281"/>
      <c r="G35" s="281"/>
      <c r="H35" s="281"/>
      <c r="I35" s="281"/>
      <c r="J35" s="281"/>
      <c r="K35" s="281"/>
      <c r="L35" s="281"/>
      <c r="M35" s="190"/>
      <c r="N35" s="271" t="s">
        <v>187</v>
      </c>
      <c r="O35" s="271" t="s">
        <v>187</v>
      </c>
      <c r="P35" s="347" t="s">
        <v>300</v>
      </c>
      <c r="Q35" s="271" t="s">
        <v>187</v>
      </c>
      <c r="R35" s="340"/>
      <c r="S35" s="263"/>
    </row>
    <row r="36" spans="3:19">
      <c r="C36" s="280">
        <f t="shared" si="0"/>
        <v>20</v>
      </c>
      <c r="D36" s="281" t="s">
        <v>2005</v>
      </c>
      <c r="E36" s="261"/>
      <c r="F36" s="281"/>
      <c r="G36" s="281"/>
      <c r="H36" s="281"/>
      <c r="I36" s="281"/>
      <c r="J36" s="281"/>
      <c r="K36" s="281"/>
      <c r="L36" s="281"/>
      <c r="M36" s="190"/>
      <c r="N36" s="271" t="s">
        <v>187</v>
      </c>
      <c r="O36" s="271" t="s">
        <v>187</v>
      </c>
      <c r="P36" s="347" t="s">
        <v>2006</v>
      </c>
      <c r="Q36" s="271" t="s">
        <v>187</v>
      </c>
      <c r="R36" s="340"/>
      <c r="S36" s="263"/>
    </row>
    <row r="37" spans="3:19">
      <c r="C37" s="280">
        <f t="shared" si="0"/>
        <v>21</v>
      </c>
      <c r="D37" s="281" t="s">
        <v>2007</v>
      </c>
      <c r="E37" s="261"/>
      <c r="F37" s="281"/>
      <c r="G37" s="281"/>
      <c r="H37" s="281"/>
      <c r="I37" s="281"/>
      <c r="J37" s="281"/>
      <c r="K37" s="281"/>
      <c r="L37" s="281"/>
      <c r="M37" s="190"/>
      <c r="N37" s="271" t="s">
        <v>187</v>
      </c>
      <c r="O37" s="271" t="s">
        <v>187</v>
      </c>
      <c r="P37" s="347" t="s">
        <v>246</v>
      </c>
      <c r="Q37" s="271" t="s">
        <v>187</v>
      </c>
      <c r="R37" s="340"/>
      <c r="S37" s="263"/>
    </row>
  </sheetData>
  <mergeCells count="17">
    <mergeCell ref="S15:S16"/>
    <mergeCell ref="D7:J7"/>
    <mergeCell ref="K7:O7"/>
    <mergeCell ref="D8:J8"/>
    <mergeCell ref="D9:J9"/>
    <mergeCell ref="D10:J10"/>
    <mergeCell ref="K10:O10"/>
    <mergeCell ref="D11:J11"/>
    <mergeCell ref="K11:O11"/>
    <mergeCell ref="D12:J12"/>
    <mergeCell ref="K12:O12"/>
    <mergeCell ref="P15:P16"/>
    <mergeCell ref="C15:C16"/>
    <mergeCell ref="D15:M16"/>
    <mergeCell ref="N15:N16"/>
    <mergeCell ref="O15:O16"/>
    <mergeCell ref="R15:R16"/>
  </mergeCells>
  <phoneticPr fontId="18"/>
  <conditionalFormatting sqref="Q17:Q37">
    <cfRule type="cellIs" dxfId="326" priority="1" operator="equal">
      <formula>"未定義"</formula>
    </cfRule>
  </conditionalFormatting>
  <dataValidations count="1">
    <dataValidation showInputMessage="1" showErrorMessage="1" sqref="K11:O11 S4" xr:uid="{00000000-0002-0000-2200-000000000000}"/>
  </dataValidations>
  <pageMargins left="0.70866141732283472" right="0.70866141732283472" top="0.74803149606299213" bottom="0.74803149606299213" header="0.31496062992125984" footer="0.31496062992125984"/>
  <pageSetup paperSize="9" scale="31" fitToHeight="0" orientation="landscape" r:id="rId1"/>
  <headerFooter scaleWithDoc="0">
    <oddFooter>&amp;LHitachi Confidential&amp;C&amp;P / &amp;N&amp;R(C) Hitachi, Ltd. 2020. All rights reserved.</odd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68">
    <pageSetUpPr fitToPage="1"/>
  </sheetPr>
  <dimension ref="B1:S35"/>
  <sheetViews>
    <sheetView showGridLines="0" view="pageBreakPreview" topLeftCell="A23" zoomScale="55" zoomScaleNormal="70" zoomScaleSheetLayoutView="55" workbookViewId="0">
      <selection activeCell="R29" sqref="R29"/>
    </sheetView>
  </sheetViews>
  <sheetFormatPr defaultColWidth="9" defaultRowHeight="13.5"/>
  <cols>
    <col min="1" max="1" width="0.85546875" style="20" customWidth="1"/>
    <col min="2" max="2" width="3.42578125" style="20" customWidth="1"/>
    <col min="3" max="3" width="5.5703125" style="20" customWidth="1"/>
    <col min="4" max="13" width="3.5703125" style="20" customWidth="1"/>
    <col min="14" max="14" width="34.85546875" style="20" customWidth="1"/>
    <col min="15" max="15" width="26.5703125" style="20" customWidth="1"/>
    <col min="16" max="16" width="28.85546875" style="20" bestFit="1" customWidth="1"/>
    <col min="17" max="17" width="15.7109375" style="20" customWidth="1"/>
    <col min="18" max="18" width="50.42578125" style="20" bestFit="1" customWidth="1"/>
    <col min="19" max="19" width="42.85546875" style="20" customWidth="1"/>
    <col min="20" max="25" width="9" style="20" customWidth="1"/>
    <col min="26" max="16384" width="9" style="20"/>
  </cols>
  <sheetData>
    <row r="1" spans="2:19" s="80" customFormat="1" ht="8.1" customHeight="1">
      <c r="S1" s="37"/>
    </row>
    <row r="2" spans="2:19" s="80" customFormat="1" ht="17.25">
      <c r="B2" s="39" t="s">
        <v>61</v>
      </c>
      <c r="S2" s="37"/>
    </row>
    <row r="3" spans="2:19" s="80" customFormat="1" ht="17.25">
      <c r="B3" s="18" t="s">
        <v>63</v>
      </c>
      <c r="C3" s="20"/>
      <c r="D3" s="20"/>
      <c r="E3" s="20"/>
      <c r="F3" s="20"/>
      <c r="G3" s="20"/>
      <c r="H3" s="20"/>
      <c r="I3" s="20"/>
      <c r="J3" s="20"/>
      <c r="K3" s="20"/>
      <c r="L3" s="20"/>
      <c r="M3" s="20"/>
      <c r="N3" s="20"/>
      <c r="O3" s="20"/>
      <c r="R3" s="20"/>
      <c r="S3" s="37"/>
    </row>
    <row r="4" spans="2:19" s="37" customFormat="1" ht="17.25">
      <c r="D4" s="44"/>
      <c r="N4" s="42"/>
    </row>
    <row r="6" spans="2:19">
      <c r="B6" s="20" t="s">
        <v>240</v>
      </c>
    </row>
    <row r="7" spans="2:19" s="19" customFormat="1" ht="14.25">
      <c r="C7" s="428" t="s">
        <v>10</v>
      </c>
      <c r="D7" s="495" t="s">
        <v>166</v>
      </c>
      <c r="E7" s="495"/>
      <c r="F7" s="495"/>
      <c r="G7" s="495"/>
      <c r="H7" s="495"/>
      <c r="I7" s="495"/>
      <c r="J7" s="495"/>
      <c r="K7" s="495" t="s">
        <v>167</v>
      </c>
      <c r="L7" s="495"/>
      <c r="M7" s="495"/>
      <c r="N7" s="495"/>
      <c r="O7" s="495"/>
      <c r="P7" s="20"/>
      <c r="Q7" s="20"/>
      <c r="R7" s="20"/>
      <c r="S7" s="20"/>
    </row>
    <row r="8" spans="2:19">
      <c r="C8" s="279">
        <v>1</v>
      </c>
      <c r="D8" s="505" t="s">
        <v>168</v>
      </c>
      <c r="E8" s="506"/>
      <c r="F8" s="506"/>
      <c r="G8" s="506"/>
      <c r="H8" s="506"/>
      <c r="I8" s="506"/>
      <c r="J8" s="507"/>
      <c r="K8" s="500" t="s">
        <v>2008</v>
      </c>
      <c r="L8" s="500"/>
      <c r="M8" s="500"/>
      <c r="N8" s="500"/>
      <c r="O8" s="500"/>
    </row>
    <row r="9" spans="2:19">
      <c r="C9" s="279">
        <v>2</v>
      </c>
      <c r="D9" s="505" t="s">
        <v>170</v>
      </c>
      <c r="E9" s="506"/>
      <c r="F9" s="506"/>
      <c r="G9" s="506"/>
      <c r="H9" s="506"/>
      <c r="I9" s="506"/>
      <c r="J9" s="507"/>
      <c r="K9" s="500" t="s">
        <v>171</v>
      </c>
      <c r="L9" s="500"/>
      <c r="M9" s="500"/>
      <c r="N9" s="500"/>
      <c r="O9" s="500"/>
    </row>
    <row r="10" spans="2:19">
      <c r="C10" s="279">
        <v>3</v>
      </c>
      <c r="D10" s="505" t="s">
        <v>172</v>
      </c>
      <c r="E10" s="506"/>
      <c r="F10" s="506"/>
      <c r="G10" s="506"/>
      <c r="H10" s="506"/>
      <c r="I10" s="506"/>
      <c r="J10" s="507"/>
      <c r="K10" s="508" t="s">
        <v>173</v>
      </c>
      <c r="L10" s="509"/>
      <c r="M10" s="509"/>
      <c r="N10" s="509"/>
      <c r="O10" s="510"/>
    </row>
    <row r="11" spans="2:19">
      <c r="C11" s="279">
        <v>4</v>
      </c>
      <c r="D11" s="505" t="s">
        <v>174</v>
      </c>
      <c r="E11" s="506"/>
      <c r="F11" s="506"/>
      <c r="G11" s="506"/>
      <c r="H11" s="506"/>
      <c r="I11" s="506"/>
      <c r="J11" s="507"/>
      <c r="K11" s="500" t="s">
        <v>175</v>
      </c>
      <c r="L11" s="500"/>
      <c r="M11" s="500"/>
      <c r="N11" s="500"/>
      <c r="O11" s="500"/>
    </row>
    <row r="12" spans="2:19">
      <c r="C12" s="243">
        <v>5</v>
      </c>
      <c r="D12" s="508" t="s">
        <v>243</v>
      </c>
      <c r="E12" s="509"/>
      <c r="F12" s="509"/>
      <c r="G12" s="509"/>
      <c r="H12" s="509"/>
      <c r="I12" s="509"/>
      <c r="J12" s="510"/>
      <c r="K12" s="508" t="s">
        <v>2009</v>
      </c>
      <c r="L12" s="509"/>
      <c r="M12" s="509"/>
      <c r="N12" s="509"/>
      <c r="O12" s="510"/>
    </row>
    <row r="14" spans="2:19">
      <c r="B14" s="20" t="s">
        <v>178</v>
      </c>
    </row>
    <row r="15" spans="2:19" s="19" customFormat="1" ht="14.25">
      <c r="C15" s="580" t="s">
        <v>10</v>
      </c>
      <c r="D15" s="581" t="s">
        <v>179</v>
      </c>
      <c r="E15" s="582"/>
      <c r="F15" s="582"/>
      <c r="G15" s="582"/>
      <c r="H15" s="582"/>
      <c r="I15" s="582"/>
      <c r="J15" s="582"/>
      <c r="K15" s="582"/>
      <c r="L15" s="582"/>
      <c r="M15" s="583"/>
      <c r="N15" s="580" t="s">
        <v>172</v>
      </c>
      <c r="O15" s="598" t="s">
        <v>1767</v>
      </c>
      <c r="P15" s="580" t="s">
        <v>181</v>
      </c>
      <c r="Q15" s="421" t="s">
        <v>182</v>
      </c>
      <c r="R15" s="580" t="s">
        <v>183</v>
      </c>
      <c r="S15" s="580" t="s">
        <v>184</v>
      </c>
    </row>
    <row r="16" spans="2:19" s="19" customFormat="1" ht="14.25">
      <c r="C16" s="491"/>
      <c r="D16" s="492"/>
      <c r="E16" s="493"/>
      <c r="F16" s="493"/>
      <c r="G16" s="493"/>
      <c r="H16" s="493"/>
      <c r="I16" s="493"/>
      <c r="J16" s="493"/>
      <c r="K16" s="493"/>
      <c r="L16" s="493"/>
      <c r="M16" s="494"/>
      <c r="N16" s="491"/>
      <c r="O16" s="530"/>
      <c r="P16" s="491"/>
      <c r="Q16" s="584" t="s">
        <v>162</v>
      </c>
      <c r="R16" s="491"/>
      <c r="S16" s="491"/>
    </row>
    <row r="17" spans="3:19" customFormat="1" ht="17.25" customHeight="1">
      <c r="C17" s="316">
        <f t="shared" ref="C17:C35" si="0">ROW()-16</f>
        <v>1</v>
      </c>
      <c r="D17" s="587" t="s">
        <v>2010</v>
      </c>
      <c r="E17" s="286"/>
      <c r="F17" s="287"/>
      <c r="G17" s="287"/>
      <c r="H17" s="287"/>
      <c r="I17" s="287"/>
      <c r="J17" s="287"/>
      <c r="K17" s="287"/>
      <c r="L17" s="287"/>
      <c r="M17" s="193"/>
      <c r="N17" s="289"/>
      <c r="O17" s="278" t="s">
        <v>187</v>
      </c>
      <c r="P17" s="278" t="s">
        <v>187</v>
      </c>
      <c r="Q17" s="278" t="s">
        <v>187</v>
      </c>
      <c r="R17" s="289"/>
      <c r="S17" s="289"/>
    </row>
    <row r="18" spans="3:19" customFormat="1" ht="27">
      <c r="C18" s="316">
        <f t="shared" si="0"/>
        <v>2</v>
      </c>
      <c r="D18" s="68"/>
      <c r="E18" s="349" t="s">
        <v>2011</v>
      </c>
      <c r="F18" s="297"/>
      <c r="G18" s="297"/>
      <c r="H18" s="297"/>
      <c r="I18" s="297"/>
      <c r="J18" s="297"/>
      <c r="K18" s="297"/>
      <c r="L18" s="297"/>
      <c r="M18" s="201"/>
      <c r="N18" s="168" t="s">
        <v>2012</v>
      </c>
      <c r="O18" s="274" t="s">
        <v>187</v>
      </c>
      <c r="P18" s="350" t="s">
        <v>2013</v>
      </c>
      <c r="Q18" s="274" t="s">
        <v>187</v>
      </c>
      <c r="R18" s="351"/>
      <c r="S18" s="264"/>
    </row>
    <row r="19" spans="3:19" customFormat="1" ht="27">
      <c r="C19" s="316">
        <f t="shared" si="0"/>
        <v>3</v>
      </c>
      <c r="D19" s="68"/>
      <c r="E19" s="349" t="s">
        <v>2011</v>
      </c>
      <c r="F19" s="297"/>
      <c r="G19" s="297"/>
      <c r="H19" s="297"/>
      <c r="I19" s="297"/>
      <c r="J19" s="297"/>
      <c r="K19" s="297"/>
      <c r="L19" s="297"/>
      <c r="M19" s="201"/>
      <c r="N19" s="168" t="s">
        <v>2012</v>
      </c>
      <c r="O19" s="274" t="s">
        <v>187</v>
      </c>
      <c r="P19" s="274" t="s">
        <v>246</v>
      </c>
      <c r="Q19" s="274" t="s">
        <v>187</v>
      </c>
      <c r="R19" s="351"/>
      <c r="S19" s="264"/>
    </row>
    <row r="20" spans="3:19" customFormat="1" ht="27">
      <c r="C20" s="316">
        <f t="shared" si="0"/>
        <v>4</v>
      </c>
      <c r="D20" s="68"/>
      <c r="E20" s="349" t="s">
        <v>2011</v>
      </c>
      <c r="F20" s="297"/>
      <c r="G20" s="297"/>
      <c r="H20" s="297"/>
      <c r="I20" s="297"/>
      <c r="J20" s="297"/>
      <c r="K20" s="297"/>
      <c r="L20" s="297"/>
      <c r="M20" s="201"/>
      <c r="N20" s="168" t="s">
        <v>2012</v>
      </c>
      <c r="O20" s="274" t="s">
        <v>187</v>
      </c>
      <c r="P20" s="274" t="s">
        <v>246</v>
      </c>
      <c r="Q20" s="274" t="s">
        <v>187</v>
      </c>
      <c r="R20" s="351"/>
      <c r="S20" s="264"/>
    </row>
    <row r="21" spans="3:19" customFormat="1" ht="36" customHeight="1">
      <c r="C21" s="316">
        <f t="shared" si="0"/>
        <v>5</v>
      </c>
      <c r="D21" s="297" t="s">
        <v>2014</v>
      </c>
      <c r="E21" s="349"/>
      <c r="F21" s="297"/>
      <c r="G21" s="297"/>
      <c r="H21" s="297"/>
      <c r="I21" s="297"/>
      <c r="J21" s="297"/>
      <c r="K21" s="297"/>
      <c r="L21" s="297"/>
      <c r="M21" s="201"/>
      <c r="N21" s="351" t="s">
        <v>2015</v>
      </c>
      <c r="O21" s="274" t="s">
        <v>187</v>
      </c>
      <c r="P21" s="274" t="s">
        <v>2016</v>
      </c>
      <c r="Q21" s="274" t="s">
        <v>187</v>
      </c>
      <c r="R21" s="351"/>
      <c r="S21" s="264"/>
    </row>
    <row r="22" spans="3:19" customFormat="1" ht="40.5">
      <c r="C22" s="316">
        <f t="shared" si="0"/>
        <v>6</v>
      </c>
      <c r="D22" s="297" t="s">
        <v>2017</v>
      </c>
      <c r="E22" s="349"/>
      <c r="F22" s="297"/>
      <c r="G22" s="297"/>
      <c r="H22" s="297"/>
      <c r="I22" s="297"/>
      <c r="J22" s="297"/>
      <c r="K22" s="297"/>
      <c r="L22" s="297"/>
      <c r="M22" s="201"/>
      <c r="N22" s="351" t="s">
        <v>2018</v>
      </c>
      <c r="O22" s="274" t="s">
        <v>187</v>
      </c>
      <c r="P22" s="274" t="s">
        <v>2019</v>
      </c>
      <c r="Q22" s="274" t="s">
        <v>187</v>
      </c>
      <c r="R22" s="351"/>
      <c r="S22" s="264"/>
    </row>
    <row r="23" spans="3:19" customFormat="1" ht="40.5">
      <c r="C23" s="316">
        <f t="shared" si="0"/>
        <v>7</v>
      </c>
      <c r="D23" s="297" t="s">
        <v>2020</v>
      </c>
      <c r="E23" s="349"/>
      <c r="F23" s="297"/>
      <c r="G23" s="297"/>
      <c r="H23" s="297"/>
      <c r="I23" s="297"/>
      <c r="J23" s="297"/>
      <c r="K23" s="297"/>
      <c r="L23" s="297"/>
      <c r="M23" s="201"/>
      <c r="N23" s="351" t="s">
        <v>2021</v>
      </c>
      <c r="O23" s="274" t="s">
        <v>187</v>
      </c>
      <c r="P23" s="274" t="s">
        <v>2020</v>
      </c>
      <c r="Q23" s="274" t="s">
        <v>187</v>
      </c>
      <c r="R23" s="351"/>
      <c r="S23" s="264"/>
    </row>
    <row r="24" spans="3:19" customFormat="1" ht="40.5">
      <c r="C24" s="316">
        <f t="shared" si="0"/>
        <v>8</v>
      </c>
      <c r="D24" s="297" t="s">
        <v>2022</v>
      </c>
      <c r="E24" s="349"/>
      <c r="F24" s="297"/>
      <c r="G24" s="297"/>
      <c r="H24" s="297"/>
      <c r="I24" s="297"/>
      <c r="J24" s="297"/>
      <c r="K24" s="297"/>
      <c r="L24" s="297"/>
      <c r="M24" s="201"/>
      <c r="N24" s="351" t="s">
        <v>2023</v>
      </c>
      <c r="O24" s="274" t="s">
        <v>187</v>
      </c>
      <c r="P24" s="274" t="s">
        <v>246</v>
      </c>
      <c r="Q24" s="274" t="s">
        <v>187</v>
      </c>
      <c r="R24" s="351"/>
      <c r="S24" s="264"/>
    </row>
    <row r="25" spans="3:19" customFormat="1" ht="27">
      <c r="C25" s="316">
        <f t="shared" si="0"/>
        <v>9</v>
      </c>
      <c r="D25" s="297" t="s">
        <v>2024</v>
      </c>
      <c r="E25" s="349"/>
      <c r="F25" s="297"/>
      <c r="G25" s="297"/>
      <c r="H25" s="297"/>
      <c r="I25" s="297"/>
      <c r="J25" s="297"/>
      <c r="K25" s="297"/>
      <c r="L25" s="297"/>
      <c r="M25" s="201"/>
      <c r="N25" s="351" t="s">
        <v>2025</v>
      </c>
      <c r="O25" s="274" t="s">
        <v>187</v>
      </c>
      <c r="P25" s="274" t="s">
        <v>246</v>
      </c>
      <c r="Q25" s="274" t="s">
        <v>187</v>
      </c>
      <c r="R25" s="351"/>
      <c r="S25" s="264"/>
    </row>
    <row r="26" spans="3:19" customFormat="1" ht="27">
      <c r="C26" s="316">
        <f t="shared" si="0"/>
        <v>10</v>
      </c>
      <c r="D26" s="297" t="s">
        <v>2026</v>
      </c>
      <c r="E26" s="349"/>
      <c r="F26" s="297"/>
      <c r="G26" s="297"/>
      <c r="H26" s="297"/>
      <c r="I26" s="297"/>
      <c r="J26" s="297"/>
      <c r="K26" s="297"/>
      <c r="L26" s="297"/>
      <c r="M26" s="201"/>
      <c r="N26" s="351" t="s">
        <v>2027</v>
      </c>
      <c r="O26" s="274" t="s">
        <v>187</v>
      </c>
      <c r="P26" s="274" t="s">
        <v>246</v>
      </c>
      <c r="Q26" s="297" t="s">
        <v>2026</v>
      </c>
      <c r="R26" s="351"/>
      <c r="S26" s="264"/>
    </row>
    <row r="27" spans="3:19" customFormat="1" ht="27">
      <c r="C27" s="316">
        <f t="shared" si="0"/>
        <v>11</v>
      </c>
      <c r="D27" s="297" t="s">
        <v>2028</v>
      </c>
      <c r="E27" s="349"/>
      <c r="F27" s="297"/>
      <c r="G27" s="297"/>
      <c r="H27" s="297"/>
      <c r="I27" s="297"/>
      <c r="J27" s="297"/>
      <c r="K27" s="297"/>
      <c r="L27" s="297"/>
      <c r="M27" s="201"/>
      <c r="N27" s="351" t="s">
        <v>2029</v>
      </c>
      <c r="O27" s="274" t="s">
        <v>187</v>
      </c>
      <c r="P27" s="274" t="s">
        <v>246</v>
      </c>
      <c r="Q27" s="274" t="s">
        <v>2030</v>
      </c>
      <c r="R27" s="351"/>
      <c r="S27" s="264"/>
    </row>
    <row r="28" spans="3:19" customFormat="1" ht="54">
      <c r="C28" s="316">
        <f t="shared" si="0"/>
        <v>12</v>
      </c>
      <c r="D28" s="297" t="s">
        <v>2031</v>
      </c>
      <c r="E28" s="349"/>
      <c r="F28" s="297"/>
      <c r="G28" s="297"/>
      <c r="H28" s="297"/>
      <c r="I28" s="297"/>
      <c r="J28" s="297"/>
      <c r="K28" s="297"/>
      <c r="L28" s="297"/>
      <c r="M28" s="201"/>
      <c r="N28" s="351" t="s">
        <v>2032</v>
      </c>
      <c r="O28" s="274" t="s">
        <v>187</v>
      </c>
      <c r="P28" s="274" t="s">
        <v>246</v>
      </c>
      <c r="Q28" s="274" t="s">
        <v>187</v>
      </c>
      <c r="R28" s="351"/>
      <c r="S28" s="264"/>
    </row>
    <row r="29" spans="3:19" customFormat="1" ht="130.5" customHeight="1">
      <c r="C29" s="316">
        <v>15</v>
      </c>
      <c r="D29" s="297" t="s">
        <v>2033</v>
      </c>
      <c r="E29" s="349"/>
      <c r="F29" s="297"/>
      <c r="G29" s="297"/>
      <c r="H29" s="297"/>
      <c r="I29" s="297"/>
      <c r="J29" s="297"/>
      <c r="K29" s="297"/>
      <c r="L29" s="297"/>
      <c r="M29" s="201"/>
      <c r="N29" s="351" t="s">
        <v>2034</v>
      </c>
      <c r="O29" s="274" t="s">
        <v>187</v>
      </c>
      <c r="P29" s="274" t="s">
        <v>2035</v>
      </c>
      <c r="Q29" s="274" t="s">
        <v>187</v>
      </c>
      <c r="R29" s="351"/>
      <c r="S29" s="264"/>
    </row>
    <row r="30" spans="3:19" customFormat="1">
      <c r="C30" s="316">
        <f t="shared" si="0"/>
        <v>14</v>
      </c>
      <c r="D30" s="297" t="s">
        <v>2036</v>
      </c>
      <c r="E30" s="349"/>
      <c r="F30" s="297"/>
      <c r="G30" s="297"/>
      <c r="H30" s="297"/>
      <c r="I30" s="297"/>
      <c r="J30" s="297"/>
      <c r="K30" s="297"/>
      <c r="L30" s="297"/>
      <c r="M30" s="201"/>
      <c r="N30" s="351" t="s">
        <v>2037</v>
      </c>
      <c r="O30" s="274" t="s">
        <v>187</v>
      </c>
      <c r="P30" s="274" t="s">
        <v>2038</v>
      </c>
      <c r="Q30" s="274" t="s">
        <v>187</v>
      </c>
      <c r="R30" s="351"/>
      <c r="S30" s="264"/>
    </row>
    <row r="31" spans="3:19" customFormat="1">
      <c r="C31" s="316">
        <f t="shared" si="0"/>
        <v>15</v>
      </c>
      <c r="D31" s="297" t="s">
        <v>2039</v>
      </c>
      <c r="E31" s="349"/>
      <c r="F31" s="297"/>
      <c r="G31" s="297"/>
      <c r="H31" s="297"/>
      <c r="I31" s="297"/>
      <c r="J31" s="297"/>
      <c r="K31" s="297"/>
      <c r="L31" s="297"/>
      <c r="M31" s="201"/>
      <c r="N31" s="351" t="s">
        <v>2040</v>
      </c>
      <c r="O31" s="274" t="s">
        <v>187</v>
      </c>
      <c r="P31" s="274" t="s">
        <v>246</v>
      </c>
      <c r="Q31" s="274" t="s">
        <v>187</v>
      </c>
      <c r="R31" s="351"/>
      <c r="S31" s="264"/>
    </row>
    <row r="32" spans="3:19" s="37" customFormat="1">
      <c r="C32" s="260">
        <f t="shared" si="0"/>
        <v>16</v>
      </c>
      <c r="D32" s="590" t="s">
        <v>2041</v>
      </c>
      <c r="E32" s="265"/>
      <c r="F32" s="266"/>
      <c r="G32" s="266"/>
      <c r="H32" s="266"/>
      <c r="I32" s="266"/>
      <c r="J32" s="266"/>
      <c r="K32" s="266"/>
      <c r="L32" s="266"/>
      <c r="M32" s="185"/>
      <c r="N32" s="268"/>
      <c r="O32" s="268"/>
      <c r="P32" s="268" t="s">
        <v>153</v>
      </c>
      <c r="Q32" s="268" t="s">
        <v>187</v>
      </c>
      <c r="R32" s="352"/>
      <c r="S32" s="267"/>
    </row>
    <row r="33" spans="3:19" s="37" customFormat="1" ht="15.75" customHeight="1">
      <c r="C33" s="260">
        <f t="shared" si="0"/>
        <v>17</v>
      </c>
      <c r="D33" s="70"/>
      <c r="E33" s="429" t="s">
        <v>2042</v>
      </c>
      <c r="F33" s="429"/>
      <c r="G33" s="429"/>
      <c r="H33" s="429"/>
      <c r="I33" s="429"/>
      <c r="J33" s="429"/>
      <c r="K33" s="429"/>
      <c r="L33" s="429"/>
      <c r="M33" s="425"/>
      <c r="N33" s="270" t="s">
        <v>2043</v>
      </c>
      <c r="O33" s="270"/>
      <c r="P33" s="353" t="s">
        <v>2044</v>
      </c>
      <c r="Q33" s="274" t="s">
        <v>187</v>
      </c>
      <c r="R33" s="340" t="s">
        <v>2045</v>
      </c>
      <c r="S33" s="272"/>
    </row>
    <row r="34" spans="3:19" s="37" customFormat="1" ht="15.75" customHeight="1">
      <c r="C34" s="260">
        <f t="shared" si="0"/>
        <v>18</v>
      </c>
      <c r="D34" s="70"/>
      <c r="E34" s="429" t="s">
        <v>2042</v>
      </c>
      <c r="F34" s="429"/>
      <c r="G34" s="429"/>
      <c r="H34" s="429"/>
      <c r="I34" s="429"/>
      <c r="J34" s="429"/>
      <c r="K34" s="429"/>
      <c r="L34" s="429"/>
      <c r="M34" s="425"/>
      <c r="N34" s="270" t="s">
        <v>2043</v>
      </c>
      <c r="O34" s="270"/>
      <c r="P34" s="353" t="s">
        <v>2046</v>
      </c>
      <c r="Q34" s="274" t="s">
        <v>187</v>
      </c>
      <c r="R34" s="340" t="s">
        <v>2047</v>
      </c>
      <c r="S34" s="272"/>
    </row>
    <row r="35" spans="3:19" s="37" customFormat="1" ht="15.75" customHeight="1">
      <c r="C35" s="260">
        <f t="shared" si="0"/>
        <v>19</v>
      </c>
      <c r="D35" s="71"/>
      <c r="E35" s="429" t="s">
        <v>2042</v>
      </c>
      <c r="F35" s="429"/>
      <c r="G35" s="429"/>
      <c r="H35" s="429"/>
      <c r="I35" s="429"/>
      <c r="J35" s="429"/>
      <c r="K35" s="429"/>
      <c r="L35" s="429"/>
      <c r="M35" s="425"/>
      <c r="N35" s="270" t="s">
        <v>2043</v>
      </c>
      <c r="O35" s="270"/>
      <c r="P35" s="353" t="s">
        <v>2048</v>
      </c>
      <c r="Q35" s="274" t="s">
        <v>187</v>
      </c>
      <c r="R35" s="340" t="s">
        <v>2049</v>
      </c>
      <c r="S35" s="272"/>
    </row>
  </sheetData>
  <mergeCells count="19">
    <mergeCell ref="S15:S16"/>
    <mergeCell ref="C15:C16"/>
    <mergeCell ref="D15:M16"/>
    <mergeCell ref="N15:N16"/>
    <mergeCell ref="O15:O16"/>
    <mergeCell ref="P15:P16"/>
    <mergeCell ref="R15:R16"/>
    <mergeCell ref="D10:J10"/>
    <mergeCell ref="K10:O10"/>
    <mergeCell ref="D11:J11"/>
    <mergeCell ref="K11:O11"/>
    <mergeCell ref="D12:J12"/>
    <mergeCell ref="K12:O12"/>
    <mergeCell ref="D7:J7"/>
    <mergeCell ref="K7:O7"/>
    <mergeCell ref="D8:J8"/>
    <mergeCell ref="K8:O8"/>
    <mergeCell ref="D9:J9"/>
    <mergeCell ref="K9:O9"/>
  </mergeCells>
  <phoneticPr fontId="18"/>
  <conditionalFormatting sqref="Q17:Q25">
    <cfRule type="cellIs" dxfId="325" priority="152" operator="equal">
      <formula>"未定義"</formula>
    </cfRule>
  </conditionalFormatting>
  <conditionalFormatting sqref="P18">
    <cfRule type="cellIs" dxfId="324" priority="153" operator="equal">
      <formula>"未定義"</formula>
    </cfRule>
  </conditionalFormatting>
  <conditionalFormatting sqref="P17">
    <cfRule type="cellIs" dxfId="323" priority="126" operator="equal">
      <formula>"未定義"</formula>
    </cfRule>
  </conditionalFormatting>
  <conditionalFormatting sqref="P32">
    <cfRule type="cellIs" dxfId="322" priority="124" operator="equal">
      <formula>"未定義"</formula>
    </cfRule>
  </conditionalFormatting>
  <conditionalFormatting sqref="Q32:Q35 Q27:Q30">
    <cfRule type="cellIs" dxfId="321" priority="100" operator="equal">
      <formula>"未定義"</formula>
    </cfRule>
  </conditionalFormatting>
  <conditionalFormatting sqref="Q31">
    <cfRule type="cellIs" dxfId="320" priority="99" operator="equal">
      <formula>"未定義"</formula>
    </cfRule>
  </conditionalFormatting>
  <conditionalFormatting sqref="P24:P27">
    <cfRule type="cellIs" dxfId="319" priority="50" operator="equal">
      <formula>"未定義"</formula>
    </cfRule>
  </conditionalFormatting>
  <conditionalFormatting sqref="P31">
    <cfRule type="cellIs" dxfId="318" priority="49" operator="equal">
      <formula>"未定義"</formula>
    </cfRule>
  </conditionalFormatting>
  <conditionalFormatting sqref="P28">
    <cfRule type="cellIs" dxfId="317" priority="45" operator="equal">
      <formula>"未定義"</formula>
    </cfRule>
  </conditionalFormatting>
  <conditionalFormatting sqref="P19:P20">
    <cfRule type="cellIs" dxfId="316" priority="1" operator="equal">
      <formula>"未定義"</formula>
    </cfRule>
  </conditionalFormatting>
  <dataValidations disablePrompts="1" count="1">
    <dataValidation showInputMessage="1" showErrorMessage="1" sqref="K11:N11 R4 S32:S35" xr:uid="{00000000-0002-0000-2700-000000000000}"/>
  </dataValidations>
  <pageMargins left="0.70866141732283472" right="0.70866141732283472" top="0.74803149606299213" bottom="0.74803149606299213" header="0.31496062992125984" footer="0.31496062992125984"/>
  <pageSetup paperSize="9" scale="28" fitToHeight="0" orientation="landscape" r:id="rId1"/>
  <headerFooter scaleWithDoc="0">
    <oddFooter>&amp;LHitachi Confidential&amp;C&amp;P / &amp;N&amp;R(C) Hitachi, Ltd. 2020. All rights reserved.</odd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35">
    <pageSetUpPr fitToPage="1"/>
  </sheetPr>
  <dimension ref="B1:S263"/>
  <sheetViews>
    <sheetView showGridLines="0" view="pageBreakPreview" topLeftCell="A165" zoomScale="55" zoomScaleNormal="70" zoomScaleSheetLayoutView="55" workbookViewId="0">
      <selection activeCell="A151" sqref="A151:XFD151"/>
    </sheetView>
  </sheetViews>
  <sheetFormatPr defaultColWidth="9" defaultRowHeight="13.5"/>
  <cols>
    <col min="1" max="1" width="0.85546875" style="20" customWidth="1"/>
    <col min="2" max="2" width="3.42578125" style="20" customWidth="1"/>
    <col min="3" max="3" width="5.5703125" style="20" customWidth="1"/>
    <col min="4" max="10" width="3.5703125" style="20" customWidth="1"/>
    <col min="11" max="11" width="4.85546875" style="20" customWidth="1"/>
    <col min="12" max="12" width="3.5703125" style="20" customWidth="1"/>
    <col min="13" max="13" width="1.5703125" style="20" customWidth="1"/>
    <col min="14" max="14" width="35.140625" style="20" hidden="1" customWidth="1"/>
    <col min="15" max="15" width="15.85546875" style="20" bestFit="1" customWidth="1"/>
    <col min="16" max="16" width="13" style="20" bestFit="1" customWidth="1"/>
    <col min="17" max="17" width="15.7109375" style="20" customWidth="1"/>
    <col min="18" max="18" width="28.85546875" style="20" customWidth="1"/>
    <col min="19" max="19" width="42.85546875" style="20" customWidth="1"/>
    <col min="20" max="25" width="9" style="20" customWidth="1"/>
    <col min="26" max="16384" width="9" style="20"/>
  </cols>
  <sheetData>
    <row r="1" spans="2:19" ht="7.5" customHeight="1"/>
    <row r="2" spans="2:19" ht="17.25">
      <c r="B2" s="18" t="s">
        <v>2050</v>
      </c>
    </row>
    <row r="3" spans="2:19" ht="17.25">
      <c r="B3" s="62" t="s">
        <v>2051</v>
      </c>
    </row>
    <row r="4" spans="2:19" s="37" customFormat="1" ht="17.25">
      <c r="D4" s="44"/>
      <c r="N4" s="42"/>
    </row>
    <row r="6" spans="2:19">
      <c r="B6" s="20" t="s">
        <v>240</v>
      </c>
    </row>
    <row r="7" spans="2:19" s="19" customFormat="1" ht="14.25">
      <c r="C7" s="428" t="s">
        <v>10</v>
      </c>
      <c r="D7" s="495" t="s">
        <v>166</v>
      </c>
      <c r="E7" s="495"/>
      <c r="F7" s="495"/>
      <c r="G7" s="495"/>
      <c r="H7" s="495"/>
      <c r="I7" s="495"/>
      <c r="J7" s="495"/>
      <c r="K7" s="495" t="s">
        <v>167</v>
      </c>
      <c r="L7" s="495"/>
      <c r="M7" s="495"/>
      <c r="N7" s="495"/>
      <c r="O7" s="495"/>
      <c r="P7" s="20"/>
      <c r="Q7" s="20"/>
      <c r="R7" s="20"/>
      <c r="S7" s="20"/>
    </row>
    <row r="8" spans="2:19">
      <c r="C8" s="279">
        <v>1</v>
      </c>
      <c r="D8" s="505" t="s">
        <v>168</v>
      </c>
      <c r="E8" s="506"/>
      <c r="F8" s="506"/>
      <c r="G8" s="506"/>
      <c r="H8" s="506"/>
      <c r="I8" s="506"/>
      <c r="J8" s="507"/>
      <c r="K8" s="508" t="s">
        <v>187</v>
      </c>
      <c r="L8" s="509"/>
      <c r="M8" s="509"/>
      <c r="N8" s="509"/>
      <c r="O8" s="510"/>
    </row>
    <row r="9" spans="2:19">
      <c r="C9" s="279">
        <v>2</v>
      </c>
      <c r="D9" s="505" t="s">
        <v>170</v>
      </c>
      <c r="E9" s="506"/>
      <c r="F9" s="506"/>
      <c r="G9" s="506"/>
      <c r="H9" s="506"/>
      <c r="I9" s="506"/>
      <c r="J9" s="507"/>
      <c r="K9" s="508" t="s">
        <v>187</v>
      </c>
      <c r="L9" s="509"/>
      <c r="M9" s="509"/>
      <c r="N9" s="509"/>
      <c r="O9" s="510"/>
    </row>
    <row r="10" spans="2:19">
      <c r="C10" s="279">
        <v>3</v>
      </c>
      <c r="D10" s="505" t="s">
        <v>172</v>
      </c>
      <c r="E10" s="506"/>
      <c r="F10" s="506"/>
      <c r="G10" s="506"/>
      <c r="H10" s="506"/>
      <c r="I10" s="506"/>
      <c r="J10" s="507"/>
      <c r="K10" s="508" t="s">
        <v>2052</v>
      </c>
      <c r="L10" s="509"/>
      <c r="M10" s="509"/>
      <c r="N10" s="509"/>
      <c r="O10" s="510"/>
    </row>
    <row r="11" spans="2:19">
      <c r="C11" s="279">
        <v>4</v>
      </c>
      <c r="D11" s="505" t="s">
        <v>174</v>
      </c>
      <c r="E11" s="506"/>
      <c r="F11" s="506"/>
      <c r="G11" s="506"/>
      <c r="H11" s="506"/>
      <c r="I11" s="506"/>
      <c r="J11" s="507"/>
      <c r="K11" s="505" t="s">
        <v>2053</v>
      </c>
      <c r="L11" s="506"/>
      <c r="M11" s="506"/>
      <c r="N11" s="506"/>
      <c r="O11" s="507"/>
    </row>
    <row r="12" spans="2:19">
      <c r="C12" s="243">
        <v>5</v>
      </c>
      <c r="D12" s="508" t="s">
        <v>243</v>
      </c>
      <c r="E12" s="509"/>
      <c r="F12" s="509"/>
      <c r="G12" s="509"/>
      <c r="H12" s="509"/>
      <c r="I12" s="509"/>
      <c r="J12" s="510"/>
      <c r="K12" s="508" t="s">
        <v>2054</v>
      </c>
      <c r="L12" s="509"/>
      <c r="M12" s="509"/>
      <c r="N12" s="509"/>
      <c r="O12" s="510"/>
    </row>
    <row r="14" spans="2:19">
      <c r="B14" s="20" t="s">
        <v>178</v>
      </c>
    </row>
    <row r="15" spans="2:19" s="19" customFormat="1" ht="14.25">
      <c r="C15" s="580" t="s">
        <v>10</v>
      </c>
      <c r="D15" s="581" t="s">
        <v>179</v>
      </c>
      <c r="E15" s="582"/>
      <c r="F15" s="582"/>
      <c r="G15" s="582"/>
      <c r="H15" s="582"/>
      <c r="I15" s="582"/>
      <c r="J15" s="582"/>
      <c r="K15" s="582"/>
      <c r="L15" s="582"/>
      <c r="M15" s="583"/>
      <c r="N15" s="580" t="s">
        <v>172</v>
      </c>
      <c r="O15" s="580" t="s">
        <v>180</v>
      </c>
      <c r="P15" s="580" t="s">
        <v>181</v>
      </c>
      <c r="Q15" s="421" t="s">
        <v>182</v>
      </c>
      <c r="R15" s="580" t="s">
        <v>183</v>
      </c>
      <c r="S15" s="580" t="s">
        <v>184</v>
      </c>
    </row>
    <row r="16" spans="2:19" s="19" customFormat="1" ht="14.25">
      <c r="C16" s="513"/>
      <c r="D16" s="545"/>
      <c r="E16" s="546"/>
      <c r="F16" s="546"/>
      <c r="G16" s="546"/>
      <c r="H16" s="546"/>
      <c r="I16" s="546"/>
      <c r="J16" s="546"/>
      <c r="K16" s="546"/>
      <c r="L16" s="546"/>
      <c r="M16" s="547"/>
      <c r="N16" s="513"/>
      <c r="O16" s="513"/>
      <c r="P16" s="513"/>
      <c r="Q16" s="580" t="s">
        <v>162</v>
      </c>
      <c r="R16" s="513"/>
      <c r="S16" s="513"/>
    </row>
    <row r="17" spans="3:19" ht="13.5" customHeight="1">
      <c r="C17" s="491"/>
      <c r="D17" s="492"/>
      <c r="E17" s="493"/>
      <c r="F17" s="493"/>
      <c r="G17" s="493"/>
      <c r="H17" s="493"/>
      <c r="I17" s="493"/>
      <c r="J17" s="493"/>
      <c r="K17" s="493"/>
      <c r="L17" s="493"/>
      <c r="M17" s="494"/>
      <c r="N17" s="491"/>
      <c r="O17" s="491"/>
      <c r="P17" s="491"/>
      <c r="Q17" s="491"/>
      <c r="R17" s="491"/>
      <c r="S17" s="491"/>
    </row>
    <row r="18" spans="3:19" ht="15" customHeight="1">
      <c r="C18" s="280">
        <f>ROW()-17</f>
        <v>1</v>
      </c>
      <c r="D18" s="297" t="s">
        <v>2055</v>
      </c>
      <c r="E18" s="349"/>
      <c r="F18" s="297"/>
      <c r="G18" s="297"/>
      <c r="H18" s="297"/>
      <c r="I18" s="297"/>
      <c r="J18" s="297"/>
      <c r="K18" s="297"/>
      <c r="L18" s="297"/>
      <c r="M18" s="201"/>
      <c r="N18" s="264" t="s">
        <v>2056</v>
      </c>
      <c r="O18" s="271" t="s">
        <v>2057</v>
      </c>
      <c r="P18" s="271" t="s">
        <v>2058</v>
      </c>
      <c r="Q18" s="271" t="s">
        <v>187</v>
      </c>
      <c r="R18" s="263"/>
      <c r="S18" s="263"/>
    </row>
    <row r="19" spans="3:19" ht="15" customHeight="1">
      <c r="C19" s="280">
        <f t="shared" ref="C19:C80" si="0">ROW()-17</f>
        <v>2</v>
      </c>
      <c r="D19" s="297" t="s">
        <v>2059</v>
      </c>
      <c r="E19" s="349"/>
      <c r="F19" s="297"/>
      <c r="G19" s="297"/>
      <c r="H19" s="297"/>
      <c r="I19" s="297"/>
      <c r="J19" s="297"/>
      <c r="K19" s="297"/>
      <c r="L19" s="297"/>
      <c r="M19" s="201"/>
      <c r="N19" s="264"/>
      <c r="O19" s="271" t="s">
        <v>2057</v>
      </c>
      <c r="P19" s="271" t="s">
        <v>2060</v>
      </c>
      <c r="Q19" s="271" t="s">
        <v>187</v>
      </c>
      <c r="R19" s="263"/>
      <c r="S19" s="263"/>
    </row>
    <row r="20" spans="3:19" ht="15" customHeight="1">
      <c r="C20" s="280">
        <f t="shared" si="0"/>
        <v>3</v>
      </c>
      <c r="D20" s="297" t="s">
        <v>2061</v>
      </c>
      <c r="E20" s="349"/>
      <c r="F20" s="297"/>
      <c r="G20" s="297"/>
      <c r="H20" s="297"/>
      <c r="I20" s="297"/>
      <c r="J20" s="297"/>
      <c r="K20" s="297"/>
      <c r="L20" s="297"/>
      <c r="M20" s="201"/>
      <c r="N20" s="264"/>
      <c r="O20" s="271" t="s">
        <v>2057</v>
      </c>
      <c r="P20" s="271" t="s">
        <v>2060</v>
      </c>
      <c r="Q20" s="271" t="s">
        <v>187</v>
      </c>
      <c r="R20" s="263"/>
      <c r="S20" s="263"/>
    </row>
    <row r="21" spans="3:19" ht="15" customHeight="1">
      <c r="C21" s="280">
        <f t="shared" si="0"/>
        <v>4</v>
      </c>
      <c r="D21" s="297" t="s">
        <v>2062</v>
      </c>
      <c r="E21" s="349"/>
      <c r="F21" s="297"/>
      <c r="G21" s="297"/>
      <c r="H21" s="297"/>
      <c r="I21" s="297"/>
      <c r="J21" s="297"/>
      <c r="K21" s="297"/>
      <c r="L21" s="297"/>
      <c r="M21" s="201"/>
      <c r="N21" s="264"/>
      <c r="O21" s="271" t="s">
        <v>2057</v>
      </c>
      <c r="P21" s="271" t="s">
        <v>2058</v>
      </c>
      <c r="Q21" s="271" t="s">
        <v>187</v>
      </c>
      <c r="R21" s="263"/>
      <c r="S21" s="263"/>
    </row>
    <row r="22" spans="3:19" ht="15" customHeight="1">
      <c r="C22" s="280">
        <f t="shared" si="0"/>
        <v>5</v>
      </c>
      <c r="D22" s="297" t="s">
        <v>2063</v>
      </c>
      <c r="E22" s="349"/>
      <c r="F22" s="297"/>
      <c r="G22" s="297"/>
      <c r="H22" s="297"/>
      <c r="I22" s="297"/>
      <c r="J22" s="297"/>
      <c r="K22" s="297"/>
      <c r="L22" s="297"/>
      <c r="M22" s="201"/>
      <c r="N22" s="264"/>
      <c r="O22" s="271" t="s">
        <v>2057</v>
      </c>
      <c r="P22" s="271" t="s">
        <v>2064</v>
      </c>
      <c r="Q22" s="271" t="s">
        <v>187</v>
      </c>
      <c r="R22" s="263"/>
      <c r="S22" s="263"/>
    </row>
    <row r="23" spans="3:19" ht="15" customHeight="1">
      <c r="C23" s="280">
        <f t="shared" si="0"/>
        <v>6</v>
      </c>
      <c r="D23" s="297" t="s">
        <v>2065</v>
      </c>
      <c r="E23" s="349"/>
      <c r="F23" s="297"/>
      <c r="G23" s="297"/>
      <c r="H23" s="297"/>
      <c r="I23" s="297"/>
      <c r="J23" s="297"/>
      <c r="K23" s="297"/>
      <c r="L23" s="297"/>
      <c r="M23" s="201"/>
      <c r="N23" s="264"/>
      <c r="O23" s="271" t="s">
        <v>2057</v>
      </c>
      <c r="P23" s="271" t="s">
        <v>2064</v>
      </c>
      <c r="Q23" s="271" t="s">
        <v>187</v>
      </c>
      <c r="R23" s="263"/>
      <c r="S23" s="263"/>
    </row>
    <row r="24" spans="3:19" ht="15" customHeight="1">
      <c r="C24" s="280">
        <f t="shared" si="0"/>
        <v>7</v>
      </c>
      <c r="D24" s="297" t="s">
        <v>2066</v>
      </c>
      <c r="E24" s="349"/>
      <c r="F24" s="297"/>
      <c r="G24" s="297"/>
      <c r="H24" s="297"/>
      <c r="I24" s="297"/>
      <c r="J24" s="297"/>
      <c r="K24" s="297"/>
      <c r="L24" s="297"/>
      <c r="M24" s="201"/>
      <c r="N24" s="264"/>
      <c r="O24" s="271" t="s">
        <v>2057</v>
      </c>
      <c r="P24" s="271" t="s">
        <v>2064</v>
      </c>
      <c r="Q24" s="271" t="s">
        <v>187</v>
      </c>
      <c r="R24" s="263"/>
      <c r="S24" s="263"/>
    </row>
    <row r="25" spans="3:19" ht="15" customHeight="1">
      <c r="C25" s="280">
        <f t="shared" si="0"/>
        <v>8</v>
      </c>
      <c r="D25" s="297" t="s">
        <v>2067</v>
      </c>
      <c r="E25" s="349"/>
      <c r="F25" s="297"/>
      <c r="G25" s="297"/>
      <c r="H25" s="297"/>
      <c r="I25" s="297"/>
      <c r="J25" s="297"/>
      <c r="K25" s="297"/>
      <c r="L25" s="297"/>
      <c r="M25" s="201"/>
      <c r="N25" s="264"/>
      <c r="O25" s="271" t="s">
        <v>2057</v>
      </c>
      <c r="P25" s="271" t="s">
        <v>2064</v>
      </c>
      <c r="Q25" s="271" t="s">
        <v>187</v>
      </c>
      <c r="R25" s="263"/>
      <c r="S25" s="263"/>
    </row>
    <row r="26" spans="3:19" ht="15" customHeight="1">
      <c r="C26" s="280">
        <f t="shared" si="0"/>
        <v>9</v>
      </c>
      <c r="D26" s="297" t="s">
        <v>2068</v>
      </c>
      <c r="E26" s="349"/>
      <c r="F26" s="297"/>
      <c r="G26" s="297"/>
      <c r="H26" s="297"/>
      <c r="I26" s="297"/>
      <c r="J26" s="297"/>
      <c r="K26" s="297"/>
      <c r="L26" s="297"/>
      <c r="M26" s="201"/>
      <c r="N26" s="264"/>
      <c r="O26" s="271" t="s">
        <v>2057</v>
      </c>
      <c r="P26" s="271" t="s">
        <v>2060</v>
      </c>
      <c r="Q26" s="271" t="s">
        <v>187</v>
      </c>
      <c r="R26" s="263"/>
      <c r="S26" s="263"/>
    </row>
    <row r="27" spans="3:19" ht="15" customHeight="1">
      <c r="C27" s="280">
        <f t="shared" si="0"/>
        <v>10</v>
      </c>
      <c r="D27" s="297" t="s">
        <v>2069</v>
      </c>
      <c r="E27" s="349"/>
      <c r="F27" s="297"/>
      <c r="G27" s="297"/>
      <c r="H27" s="297"/>
      <c r="I27" s="297"/>
      <c r="J27" s="297"/>
      <c r="K27" s="297"/>
      <c r="L27" s="297"/>
      <c r="M27" s="201"/>
      <c r="N27" s="264"/>
      <c r="O27" s="271" t="s">
        <v>2057</v>
      </c>
      <c r="P27" s="271" t="s">
        <v>2060</v>
      </c>
      <c r="Q27" s="271" t="s">
        <v>187</v>
      </c>
      <c r="R27" s="263"/>
      <c r="S27" s="263"/>
    </row>
    <row r="28" spans="3:19" ht="15" customHeight="1">
      <c r="C28" s="280">
        <f t="shared" si="0"/>
        <v>11</v>
      </c>
      <c r="D28" s="297" t="s">
        <v>2070</v>
      </c>
      <c r="E28" s="349"/>
      <c r="F28" s="297"/>
      <c r="G28" s="297"/>
      <c r="H28" s="297"/>
      <c r="I28" s="297"/>
      <c r="J28" s="297"/>
      <c r="K28" s="297"/>
      <c r="L28" s="297"/>
      <c r="M28" s="201"/>
      <c r="N28" s="264"/>
      <c r="O28" s="271" t="s">
        <v>2057</v>
      </c>
      <c r="P28" s="271" t="s">
        <v>2058</v>
      </c>
      <c r="Q28" s="271" t="s">
        <v>187</v>
      </c>
      <c r="R28" s="263"/>
      <c r="S28" s="263"/>
    </row>
    <row r="29" spans="3:19" ht="15" customHeight="1">
      <c r="C29" s="280">
        <f t="shared" si="0"/>
        <v>12</v>
      </c>
      <c r="D29" s="297" t="s">
        <v>2071</v>
      </c>
      <c r="E29" s="349"/>
      <c r="F29" s="297"/>
      <c r="G29" s="297"/>
      <c r="H29" s="297"/>
      <c r="I29" s="297"/>
      <c r="J29" s="297"/>
      <c r="K29" s="297"/>
      <c r="L29" s="297"/>
      <c r="M29" s="201"/>
      <c r="N29" s="264"/>
      <c r="O29" s="271" t="s">
        <v>2057</v>
      </c>
      <c r="P29" s="271" t="s">
        <v>2064</v>
      </c>
      <c r="Q29" s="271" t="s">
        <v>187</v>
      </c>
      <c r="R29" s="263"/>
      <c r="S29" s="263"/>
    </row>
    <row r="30" spans="3:19" ht="15" customHeight="1">
      <c r="C30" s="280">
        <f t="shared" si="0"/>
        <v>13</v>
      </c>
      <c r="D30" s="297" t="s">
        <v>2072</v>
      </c>
      <c r="E30" s="349"/>
      <c r="F30" s="297"/>
      <c r="G30" s="297"/>
      <c r="H30" s="297"/>
      <c r="I30" s="297"/>
      <c r="J30" s="297"/>
      <c r="K30" s="297"/>
      <c r="L30" s="297"/>
      <c r="M30" s="201"/>
      <c r="N30" s="264"/>
      <c r="O30" s="271" t="s">
        <v>2057</v>
      </c>
      <c r="P30" s="271" t="s">
        <v>319</v>
      </c>
      <c r="Q30" s="271" t="s">
        <v>187</v>
      </c>
      <c r="R30" s="263"/>
      <c r="S30" s="263"/>
    </row>
    <row r="31" spans="3:19" ht="15" customHeight="1">
      <c r="C31" s="280">
        <f t="shared" si="0"/>
        <v>14</v>
      </c>
      <c r="D31" s="297" t="s">
        <v>2073</v>
      </c>
      <c r="E31" s="349"/>
      <c r="F31" s="297"/>
      <c r="G31" s="297"/>
      <c r="H31" s="297"/>
      <c r="I31" s="297"/>
      <c r="J31" s="297"/>
      <c r="K31" s="297"/>
      <c r="L31" s="297"/>
      <c r="M31" s="201"/>
      <c r="N31" s="264"/>
      <c r="O31" s="271" t="s">
        <v>2057</v>
      </c>
      <c r="P31" s="271" t="s">
        <v>2058</v>
      </c>
      <c r="Q31" s="271" t="s">
        <v>187</v>
      </c>
      <c r="R31" s="263"/>
      <c r="S31" s="263"/>
    </row>
    <row r="32" spans="3:19" ht="15" customHeight="1">
      <c r="C32" s="280">
        <f t="shared" si="0"/>
        <v>15</v>
      </c>
      <c r="D32" s="297" t="s">
        <v>2074</v>
      </c>
      <c r="E32" s="349"/>
      <c r="F32" s="297"/>
      <c r="G32" s="297"/>
      <c r="H32" s="297"/>
      <c r="I32" s="297"/>
      <c r="J32" s="297"/>
      <c r="K32" s="297"/>
      <c r="L32" s="297"/>
      <c r="M32" s="201"/>
      <c r="N32" s="264"/>
      <c r="O32" s="271" t="s">
        <v>2057</v>
      </c>
      <c r="P32" s="271" t="s">
        <v>2064</v>
      </c>
      <c r="Q32" s="271" t="s">
        <v>187</v>
      </c>
      <c r="R32" s="263"/>
      <c r="S32" s="263"/>
    </row>
    <row r="33" spans="3:19" ht="15" customHeight="1">
      <c r="C33" s="280">
        <f t="shared" si="0"/>
        <v>16</v>
      </c>
      <c r="D33" s="297" t="s">
        <v>2075</v>
      </c>
      <c r="E33" s="349"/>
      <c r="F33" s="297"/>
      <c r="G33" s="297"/>
      <c r="H33" s="297"/>
      <c r="I33" s="297"/>
      <c r="J33" s="297"/>
      <c r="K33" s="297"/>
      <c r="L33" s="297"/>
      <c r="M33" s="201"/>
      <c r="N33" s="264"/>
      <c r="O33" s="271" t="s">
        <v>2057</v>
      </c>
      <c r="P33" s="271" t="s">
        <v>2064</v>
      </c>
      <c r="Q33" s="271" t="s">
        <v>187</v>
      </c>
      <c r="R33" s="263"/>
      <c r="S33" s="263"/>
    </row>
    <row r="34" spans="3:19" ht="15" customHeight="1">
      <c r="C34" s="280">
        <f t="shared" si="0"/>
        <v>17</v>
      </c>
      <c r="D34" s="297" t="s">
        <v>2076</v>
      </c>
      <c r="E34" s="349"/>
      <c r="F34" s="297"/>
      <c r="G34" s="297"/>
      <c r="H34" s="297"/>
      <c r="I34" s="297"/>
      <c r="J34" s="297"/>
      <c r="K34" s="297"/>
      <c r="L34" s="297"/>
      <c r="M34" s="201"/>
      <c r="N34" s="264"/>
      <c r="O34" s="271" t="s">
        <v>2057</v>
      </c>
      <c r="P34" s="271" t="s">
        <v>2064</v>
      </c>
      <c r="Q34" s="271" t="s">
        <v>187</v>
      </c>
      <c r="R34" s="263"/>
      <c r="S34" s="263"/>
    </row>
    <row r="35" spans="3:19" ht="15" customHeight="1">
      <c r="C35" s="280">
        <f t="shared" si="0"/>
        <v>18</v>
      </c>
      <c r="D35" s="297" t="s">
        <v>2077</v>
      </c>
      <c r="E35" s="349"/>
      <c r="F35" s="297"/>
      <c r="G35" s="297"/>
      <c r="H35" s="297"/>
      <c r="I35" s="297"/>
      <c r="J35" s="297"/>
      <c r="K35" s="297"/>
      <c r="L35" s="297"/>
      <c r="M35" s="201"/>
      <c r="N35" s="264"/>
      <c r="O35" s="271" t="s">
        <v>2057</v>
      </c>
      <c r="P35" s="271" t="s">
        <v>2064</v>
      </c>
      <c r="Q35" s="271" t="s">
        <v>187</v>
      </c>
      <c r="R35" s="263"/>
      <c r="S35" s="263"/>
    </row>
    <row r="36" spans="3:19" ht="15" customHeight="1">
      <c r="C36" s="280">
        <f t="shared" si="0"/>
        <v>19</v>
      </c>
      <c r="D36" s="297" t="s">
        <v>2078</v>
      </c>
      <c r="E36" s="349"/>
      <c r="F36" s="297"/>
      <c r="G36" s="297"/>
      <c r="H36" s="297"/>
      <c r="I36" s="297"/>
      <c r="J36" s="297"/>
      <c r="K36" s="297"/>
      <c r="L36" s="297"/>
      <c r="M36" s="201"/>
      <c r="N36" s="264"/>
      <c r="O36" s="271" t="s">
        <v>2057</v>
      </c>
      <c r="P36" s="271" t="s">
        <v>319</v>
      </c>
      <c r="Q36" s="271" t="s">
        <v>187</v>
      </c>
      <c r="R36" s="263"/>
      <c r="S36" s="263"/>
    </row>
    <row r="37" spans="3:19" ht="15" customHeight="1">
      <c r="C37" s="280">
        <f t="shared" si="0"/>
        <v>20</v>
      </c>
      <c r="D37" s="297" t="s">
        <v>2079</v>
      </c>
      <c r="E37" s="349"/>
      <c r="F37" s="297"/>
      <c r="G37" s="297"/>
      <c r="H37" s="297"/>
      <c r="I37" s="297"/>
      <c r="J37" s="297"/>
      <c r="K37" s="297"/>
      <c r="L37" s="297"/>
      <c r="M37" s="201"/>
      <c r="N37" s="264"/>
      <c r="O37" s="271" t="s">
        <v>2057</v>
      </c>
      <c r="P37" s="271" t="s">
        <v>319</v>
      </c>
      <c r="Q37" s="271" t="s">
        <v>187</v>
      </c>
      <c r="R37" s="263"/>
      <c r="S37" s="263"/>
    </row>
    <row r="38" spans="3:19" ht="15" customHeight="1">
      <c r="C38" s="280">
        <f t="shared" si="0"/>
        <v>21</v>
      </c>
      <c r="D38" s="297" t="s">
        <v>2080</v>
      </c>
      <c r="E38" s="349"/>
      <c r="F38" s="297"/>
      <c r="G38" s="297"/>
      <c r="H38" s="297"/>
      <c r="I38" s="297"/>
      <c r="J38" s="297"/>
      <c r="K38" s="297"/>
      <c r="L38" s="297"/>
      <c r="M38" s="201"/>
      <c r="N38" s="264"/>
      <c r="O38" s="271" t="s">
        <v>2057</v>
      </c>
      <c r="P38" s="271" t="s">
        <v>2058</v>
      </c>
      <c r="Q38" s="271" t="s">
        <v>187</v>
      </c>
      <c r="R38" s="263"/>
      <c r="S38" s="263"/>
    </row>
    <row r="39" spans="3:19" ht="15" customHeight="1">
      <c r="C39" s="280">
        <f t="shared" si="0"/>
        <v>22</v>
      </c>
      <c r="D39" s="297" t="s">
        <v>2081</v>
      </c>
      <c r="E39" s="349"/>
      <c r="F39" s="297"/>
      <c r="G39" s="297"/>
      <c r="H39" s="297"/>
      <c r="I39" s="297"/>
      <c r="J39" s="297"/>
      <c r="K39" s="297"/>
      <c r="L39" s="297"/>
      <c r="M39" s="201"/>
      <c r="N39" s="264"/>
      <c r="O39" s="271" t="s">
        <v>2057</v>
      </c>
      <c r="P39" s="271" t="s">
        <v>319</v>
      </c>
      <c r="Q39" s="271" t="s">
        <v>187</v>
      </c>
      <c r="R39" s="263"/>
      <c r="S39" s="263"/>
    </row>
    <row r="40" spans="3:19" ht="15" customHeight="1">
      <c r="C40" s="280">
        <f t="shared" si="0"/>
        <v>23</v>
      </c>
      <c r="D40" s="297" t="s">
        <v>2082</v>
      </c>
      <c r="E40" s="349"/>
      <c r="F40" s="297"/>
      <c r="G40" s="297"/>
      <c r="H40" s="297"/>
      <c r="I40" s="297"/>
      <c r="J40" s="297"/>
      <c r="K40" s="297"/>
      <c r="L40" s="297"/>
      <c r="M40" s="201"/>
      <c r="N40" s="264"/>
      <c r="O40" s="271" t="s">
        <v>2057</v>
      </c>
      <c r="P40" s="271" t="s">
        <v>2058</v>
      </c>
      <c r="Q40" s="271" t="s">
        <v>187</v>
      </c>
      <c r="R40" s="263"/>
      <c r="S40" s="263"/>
    </row>
    <row r="41" spans="3:19" ht="15" customHeight="1">
      <c r="C41" s="280">
        <f t="shared" si="0"/>
        <v>24</v>
      </c>
      <c r="D41" s="297" t="s">
        <v>2083</v>
      </c>
      <c r="E41" s="349"/>
      <c r="F41" s="297"/>
      <c r="G41" s="297"/>
      <c r="H41" s="297"/>
      <c r="I41" s="297"/>
      <c r="J41" s="297"/>
      <c r="K41" s="297"/>
      <c r="L41" s="297"/>
      <c r="M41" s="201"/>
      <c r="N41" s="264"/>
      <c r="O41" s="271" t="s">
        <v>2057</v>
      </c>
      <c r="P41" s="271" t="s">
        <v>2064</v>
      </c>
      <c r="Q41" s="271" t="s">
        <v>187</v>
      </c>
      <c r="R41" s="263"/>
      <c r="S41" s="263"/>
    </row>
    <row r="42" spans="3:19" ht="15" customHeight="1">
      <c r="C42" s="280">
        <f t="shared" si="0"/>
        <v>25</v>
      </c>
      <c r="D42" s="297" t="s">
        <v>2084</v>
      </c>
      <c r="E42" s="349"/>
      <c r="F42" s="297"/>
      <c r="G42" s="297"/>
      <c r="H42" s="297"/>
      <c r="I42" s="297"/>
      <c r="J42" s="297"/>
      <c r="K42" s="297"/>
      <c r="L42" s="297"/>
      <c r="M42" s="201"/>
      <c r="N42" s="264"/>
      <c r="O42" s="271" t="s">
        <v>2057</v>
      </c>
      <c r="P42" s="271" t="s">
        <v>319</v>
      </c>
      <c r="Q42" s="271" t="s">
        <v>187</v>
      </c>
      <c r="R42" s="263"/>
      <c r="S42" s="263"/>
    </row>
    <row r="43" spans="3:19" ht="15" customHeight="1">
      <c r="C43" s="280">
        <f t="shared" si="0"/>
        <v>26</v>
      </c>
      <c r="D43" s="297" t="s">
        <v>2085</v>
      </c>
      <c r="E43" s="349"/>
      <c r="F43" s="297"/>
      <c r="G43" s="297"/>
      <c r="H43" s="297"/>
      <c r="I43" s="297"/>
      <c r="J43" s="297"/>
      <c r="K43" s="297"/>
      <c r="L43" s="297"/>
      <c r="M43" s="201"/>
      <c r="N43" s="264"/>
      <c r="O43" s="271" t="s">
        <v>2057</v>
      </c>
      <c r="P43" s="271" t="s">
        <v>319</v>
      </c>
      <c r="Q43" s="271" t="s">
        <v>187</v>
      </c>
      <c r="R43" s="263"/>
      <c r="S43" s="263"/>
    </row>
    <row r="44" spans="3:19" ht="15" customHeight="1">
      <c r="C44" s="280">
        <f t="shared" si="0"/>
        <v>27</v>
      </c>
      <c r="D44" s="297" t="s">
        <v>2086</v>
      </c>
      <c r="E44" s="349"/>
      <c r="F44" s="297"/>
      <c r="G44" s="297"/>
      <c r="H44" s="297"/>
      <c r="I44" s="297"/>
      <c r="J44" s="297"/>
      <c r="K44" s="297"/>
      <c r="L44" s="297"/>
      <c r="M44" s="201"/>
      <c r="N44" s="264"/>
      <c r="O44" s="271" t="s">
        <v>2057</v>
      </c>
      <c r="P44" s="271" t="s">
        <v>319</v>
      </c>
      <c r="Q44" s="271" t="s">
        <v>187</v>
      </c>
      <c r="R44" s="263"/>
      <c r="S44" s="263"/>
    </row>
    <row r="45" spans="3:19" ht="15" customHeight="1">
      <c r="C45" s="280">
        <f t="shared" si="0"/>
        <v>28</v>
      </c>
      <c r="D45" s="297" t="s">
        <v>2087</v>
      </c>
      <c r="E45" s="349"/>
      <c r="F45" s="297"/>
      <c r="G45" s="297"/>
      <c r="H45" s="297"/>
      <c r="I45" s="297"/>
      <c r="J45" s="297"/>
      <c r="K45" s="297"/>
      <c r="L45" s="297"/>
      <c r="M45" s="201"/>
      <c r="N45" s="264"/>
      <c r="O45" s="271" t="s">
        <v>2057</v>
      </c>
      <c r="P45" s="271" t="s">
        <v>319</v>
      </c>
      <c r="Q45" s="271" t="s">
        <v>187</v>
      </c>
      <c r="R45" s="263"/>
      <c r="S45" s="263"/>
    </row>
    <row r="46" spans="3:19" ht="15" customHeight="1">
      <c r="C46" s="280">
        <f t="shared" si="0"/>
        <v>29</v>
      </c>
      <c r="D46" s="297" t="s">
        <v>2088</v>
      </c>
      <c r="E46" s="349"/>
      <c r="F46" s="297"/>
      <c r="G46" s="297"/>
      <c r="H46" s="297"/>
      <c r="I46" s="297"/>
      <c r="J46" s="297"/>
      <c r="K46" s="297"/>
      <c r="L46" s="297"/>
      <c r="M46" s="201"/>
      <c r="N46" s="264"/>
      <c r="O46" s="271" t="s">
        <v>2057</v>
      </c>
      <c r="P46" s="271" t="s">
        <v>2064</v>
      </c>
      <c r="Q46" s="271" t="s">
        <v>187</v>
      </c>
      <c r="R46" s="263"/>
      <c r="S46" s="263"/>
    </row>
    <row r="47" spans="3:19" ht="15" customHeight="1">
      <c r="C47" s="280">
        <f t="shared" si="0"/>
        <v>30</v>
      </c>
      <c r="D47" s="297" t="s">
        <v>2089</v>
      </c>
      <c r="E47" s="349"/>
      <c r="F47" s="297"/>
      <c r="G47" s="297"/>
      <c r="H47" s="297"/>
      <c r="I47" s="297"/>
      <c r="J47" s="297"/>
      <c r="K47" s="297"/>
      <c r="L47" s="297"/>
      <c r="M47" s="201"/>
      <c r="N47" s="264"/>
      <c r="O47" s="271" t="s">
        <v>2057</v>
      </c>
      <c r="P47" s="271" t="s">
        <v>319</v>
      </c>
      <c r="Q47" s="271" t="s">
        <v>187</v>
      </c>
      <c r="R47" s="263"/>
      <c r="S47" s="263"/>
    </row>
    <row r="48" spans="3:19" ht="15" customHeight="1">
      <c r="C48" s="280">
        <f t="shared" si="0"/>
        <v>31</v>
      </c>
      <c r="D48" s="297" t="s">
        <v>2090</v>
      </c>
      <c r="E48" s="349"/>
      <c r="F48" s="297"/>
      <c r="G48" s="297"/>
      <c r="H48" s="297"/>
      <c r="I48" s="297"/>
      <c r="J48" s="297"/>
      <c r="K48" s="297"/>
      <c r="L48" s="297"/>
      <c r="M48" s="201"/>
      <c r="N48" s="264"/>
      <c r="O48" s="271" t="s">
        <v>2057</v>
      </c>
      <c r="P48" s="271" t="s">
        <v>2064</v>
      </c>
      <c r="Q48" s="271" t="s">
        <v>187</v>
      </c>
      <c r="R48" s="263"/>
      <c r="S48" s="263"/>
    </row>
    <row r="49" spans="3:19" ht="15" customHeight="1">
      <c r="C49" s="280">
        <f t="shared" si="0"/>
        <v>32</v>
      </c>
      <c r="D49" s="297" t="s">
        <v>2091</v>
      </c>
      <c r="E49" s="349"/>
      <c r="F49" s="297"/>
      <c r="G49" s="297"/>
      <c r="H49" s="297"/>
      <c r="I49" s="297"/>
      <c r="J49" s="297"/>
      <c r="K49" s="297"/>
      <c r="L49" s="297"/>
      <c r="M49" s="201"/>
      <c r="N49" s="264"/>
      <c r="O49" s="271" t="s">
        <v>2057</v>
      </c>
      <c r="P49" s="271" t="s">
        <v>2064</v>
      </c>
      <c r="Q49" s="271" t="s">
        <v>187</v>
      </c>
      <c r="R49" s="263"/>
      <c r="S49" s="263"/>
    </row>
    <row r="50" spans="3:19" ht="15" customHeight="1">
      <c r="C50" s="280">
        <f t="shared" si="0"/>
        <v>33</v>
      </c>
      <c r="D50" s="297" t="s">
        <v>2092</v>
      </c>
      <c r="E50" s="349"/>
      <c r="F50" s="297"/>
      <c r="G50" s="297"/>
      <c r="H50" s="297"/>
      <c r="I50" s="297"/>
      <c r="J50" s="297"/>
      <c r="K50" s="297"/>
      <c r="L50" s="297"/>
      <c r="M50" s="201"/>
      <c r="N50" s="264"/>
      <c r="O50" s="271" t="s">
        <v>2057</v>
      </c>
      <c r="P50" s="271" t="s">
        <v>2058</v>
      </c>
      <c r="Q50" s="271" t="s">
        <v>187</v>
      </c>
      <c r="R50" s="263"/>
      <c r="S50" s="263"/>
    </row>
    <row r="51" spans="3:19" ht="15" customHeight="1">
      <c r="C51" s="280">
        <f t="shared" si="0"/>
        <v>34</v>
      </c>
      <c r="D51" s="297" t="s">
        <v>2093</v>
      </c>
      <c r="E51" s="349"/>
      <c r="F51" s="297"/>
      <c r="G51" s="297"/>
      <c r="H51" s="297"/>
      <c r="I51" s="297"/>
      <c r="J51" s="297"/>
      <c r="K51" s="297"/>
      <c r="L51" s="297"/>
      <c r="M51" s="201"/>
      <c r="N51" s="264"/>
      <c r="O51" s="271" t="s">
        <v>2057</v>
      </c>
      <c r="P51" s="271" t="s">
        <v>2058</v>
      </c>
      <c r="Q51" s="271" t="s">
        <v>187</v>
      </c>
      <c r="R51" s="263"/>
      <c r="S51" s="263"/>
    </row>
    <row r="52" spans="3:19" ht="15" customHeight="1">
      <c r="C52" s="280">
        <f t="shared" si="0"/>
        <v>35</v>
      </c>
      <c r="D52" s="297" t="s">
        <v>2094</v>
      </c>
      <c r="E52" s="349"/>
      <c r="F52" s="297"/>
      <c r="G52" s="297"/>
      <c r="H52" s="297"/>
      <c r="I52" s="297"/>
      <c r="J52" s="297"/>
      <c r="K52" s="297"/>
      <c r="L52" s="297"/>
      <c r="M52" s="201"/>
      <c r="N52" s="264"/>
      <c r="O52" s="271" t="s">
        <v>2057</v>
      </c>
      <c r="P52" s="271" t="s">
        <v>319</v>
      </c>
      <c r="Q52" s="271" t="s">
        <v>187</v>
      </c>
      <c r="R52" s="263"/>
      <c r="S52" s="263"/>
    </row>
    <row r="53" spans="3:19" ht="15" customHeight="1">
      <c r="C53" s="280">
        <f t="shared" si="0"/>
        <v>36</v>
      </c>
      <c r="D53" s="297" t="s">
        <v>2095</v>
      </c>
      <c r="E53" s="349"/>
      <c r="F53" s="297"/>
      <c r="G53" s="297"/>
      <c r="H53" s="297"/>
      <c r="I53" s="297"/>
      <c r="J53" s="297"/>
      <c r="K53" s="297"/>
      <c r="L53" s="297"/>
      <c r="M53" s="201"/>
      <c r="N53" s="264"/>
      <c r="O53" s="271" t="s">
        <v>2057</v>
      </c>
      <c r="P53" s="271" t="s">
        <v>319</v>
      </c>
      <c r="Q53" s="271" t="s">
        <v>187</v>
      </c>
      <c r="R53" s="263"/>
      <c r="S53" s="263"/>
    </row>
    <row r="54" spans="3:19" ht="15" customHeight="1">
      <c r="C54" s="280">
        <f t="shared" si="0"/>
        <v>37</v>
      </c>
      <c r="D54" s="297" t="s">
        <v>2096</v>
      </c>
      <c r="E54" s="349"/>
      <c r="F54" s="297"/>
      <c r="G54" s="297"/>
      <c r="H54" s="297"/>
      <c r="I54" s="297"/>
      <c r="J54" s="297"/>
      <c r="K54" s="297"/>
      <c r="L54" s="297"/>
      <c r="M54" s="201"/>
      <c r="N54" s="264"/>
      <c r="O54" s="271" t="s">
        <v>2057</v>
      </c>
      <c r="P54" s="271" t="s">
        <v>319</v>
      </c>
      <c r="Q54" s="271" t="s">
        <v>187</v>
      </c>
      <c r="R54" s="263"/>
      <c r="S54" s="263"/>
    </row>
    <row r="55" spans="3:19" ht="15" customHeight="1">
      <c r="C55" s="280">
        <f t="shared" si="0"/>
        <v>38</v>
      </c>
      <c r="D55" s="297" t="s">
        <v>2097</v>
      </c>
      <c r="E55" s="349"/>
      <c r="F55" s="297"/>
      <c r="G55" s="297"/>
      <c r="H55" s="297"/>
      <c r="I55" s="297"/>
      <c r="J55" s="297"/>
      <c r="K55" s="297"/>
      <c r="L55" s="297"/>
      <c r="M55" s="201"/>
      <c r="N55" s="264"/>
      <c r="O55" s="271" t="s">
        <v>2057</v>
      </c>
      <c r="P55" s="271" t="s">
        <v>319</v>
      </c>
      <c r="Q55" s="271" t="s">
        <v>187</v>
      </c>
      <c r="R55" s="263"/>
      <c r="S55" s="263"/>
    </row>
    <row r="56" spans="3:19" ht="15" customHeight="1">
      <c r="C56" s="280">
        <f t="shared" si="0"/>
        <v>39</v>
      </c>
      <c r="D56" s="297" t="s">
        <v>2098</v>
      </c>
      <c r="E56" s="349"/>
      <c r="F56" s="297"/>
      <c r="G56" s="297"/>
      <c r="H56" s="297"/>
      <c r="I56" s="297"/>
      <c r="J56" s="297"/>
      <c r="K56" s="297"/>
      <c r="L56" s="297"/>
      <c r="M56" s="201"/>
      <c r="N56" s="264"/>
      <c r="O56" s="271" t="s">
        <v>2057</v>
      </c>
      <c r="P56" s="271" t="s">
        <v>319</v>
      </c>
      <c r="Q56" s="271" t="s">
        <v>187</v>
      </c>
      <c r="R56" s="263"/>
      <c r="S56" s="263"/>
    </row>
    <row r="57" spans="3:19" ht="15" customHeight="1">
      <c r="C57" s="280">
        <f t="shared" si="0"/>
        <v>40</v>
      </c>
      <c r="D57" s="297" t="s">
        <v>2099</v>
      </c>
      <c r="E57" s="349"/>
      <c r="F57" s="297"/>
      <c r="G57" s="297"/>
      <c r="H57" s="297"/>
      <c r="I57" s="297"/>
      <c r="J57" s="297"/>
      <c r="K57" s="297"/>
      <c r="L57" s="297"/>
      <c r="M57" s="201"/>
      <c r="N57" s="264"/>
      <c r="O57" s="271" t="s">
        <v>2057</v>
      </c>
      <c r="P57" s="271" t="s">
        <v>319</v>
      </c>
      <c r="Q57" s="271" t="s">
        <v>187</v>
      </c>
      <c r="R57" s="263"/>
      <c r="S57" s="263"/>
    </row>
    <row r="58" spans="3:19" ht="15" customHeight="1">
      <c r="C58" s="280">
        <f t="shared" si="0"/>
        <v>41</v>
      </c>
      <c r="D58" s="297" t="s">
        <v>2100</v>
      </c>
      <c r="E58" s="349"/>
      <c r="F58" s="297"/>
      <c r="G58" s="297"/>
      <c r="H58" s="297"/>
      <c r="I58" s="297"/>
      <c r="J58" s="297"/>
      <c r="K58" s="297"/>
      <c r="L58" s="297"/>
      <c r="M58" s="201"/>
      <c r="N58" s="264"/>
      <c r="O58" s="271" t="s">
        <v>2057</v>
      </c>
      <c r="P58" s="271" t="s">
        <v>319</v>
      </c>
      <c r="Q58" s="271" t="s">
        <v>187</v>
      </c>
      <c r="R58" s="263"/>
      <c r="S58" s="263"/>
    </row>
    <row r="59" spans="3:19" ht="15" customHeight="1">
      <c r="C59" s="280">
        <f t="shared" si="0"/>
        <v>42</v>
      </c>
      <c r="D59" s="297" t="s">
        <v>2101</v>
      </c>
      <c r="E59" s="349"/>
      <c r="F59" s="297"/>
      <c r="G59" s="297"/>
      <c r="H59" s="297"/>
      <c r="I59" s="297"/>
      <c r="J59" s="297"/>
      <c r="K59" s="297"/>
      <c r="L59" s="297"/>
      <c r="M59" s="201"/>
      <c r="N59" s="264"/>
      <c r="O59" s="271" t="s">
        <v>2057</v>
      </c>
      <c r="P59" s="271" t="s">
        <v>319</v>
      </c>
      <c r="Q59" s="271" t="s">
        <v>187</v>
      </c>
      <c r="R59" s="263"/>
      <c r="S59" s="263"/>
    </row>
    <row r="60" spans="3:19" ht="15" customHeight="1">
      <c r="C60" s="280">
        <f t="shared" si="0"/>
        <v>43</v>
      </c>
      <c r="D60" s="297" t="s">
        <v>2102</v>
      </c>
      <c r="E60" s="349"/>
      <c r="F60" s="297"/>
      <c r="G60" s="297"/>
      <c r="H60" s="297"/>
      <c r="I60" s="297"/>
      <c r="J60" s="297"/>
      <c r="K60" s="297"/>
      <c r="L60" s="297"/>
      <c r="M60" s="201"/>
      <c r="N60" s="264"/>
      <c r="O60" s="271" t="s">
        <v>2057</v>
      </c>
      <c r="P60" s="271" t="s">
        <v>319</v>
      </c>
      <c r="Q60" s="271" t="s">
        <v>187</v>
      </c>
      <c r="R60" s="263"/>
      <c r="S60" s="263"/>
    </row>
    <row r="61" spans="3:19" ht="15" customHeight="1">
      <c r="C61" s="280">
        <f t="shared" si="0"/>
        <v>44</v>
      </c>
      <c r="D61" s="297" t="s">
        <v>2103</v>
      </c>
      <c r="E61" s="349"/>
      <c r="F61" s="297"/>
      <c r="G61" s="297"/>
      <c r="H61" s="297"/>
      <c r="I61" s="297"/>
      <c r="J61" s="297"/>
      <c r="K61" s="297"/>
      <c r="L61" s="297"/>
      <c r="M61" s="201"/>
      <c r="N61" s="264"/>
      <c r="O61" s="271" t="s">
        <v>2057</v>
      </c>
      <c r="P61" s="271" t="s">
        <v>319</v>
      </c>
      <c r="Q61" s="271" t="s">
        <v>187</v>
      </c>
      <c r="R61" s="263"/>
      <c r="S61" s="263"/>
    </row>
    <row r="62" spans="3:19" ht="15" customHeight="1">
      <c r="C62" s="280">
        <f t="shared" si="0"/>
        <v>45</v>
      </c>
      <c r="D62" s="297" t="s">
        <v>2104</v>
      </c>
      <c r="E62" s="349"/>
      <c r="F62" s="297"/>
      <c r="G62" s="297"/>
      <c r="H62" s="297"/>
      <c r="I62" s="297"/>
      <c r="J62" s="297"/>
      <c r="K62" s="297"/>
      <c r="L62" s="297"/>
      <c r="M62" s="201"/>
      <c r="N62" s="264"/>
      <c r="O62" s="271" t="s">
        <v>2057</v>
      </c>
      <c r="P62" s="271" t="s">
        <v>2058</v>
      </c>
      <c r="Q62" s="271" t="s">
        <v>187</v>
      </c>
      <c r="R62" s="263"/>
      <c r="S62" s="263"/>
    </row>
    <row r="63" spans="3:19" ht="15" customHeight="1">
      <c r="C63" s="280">
        <f t="shared" si="0"/>
        <v>46</v>
      </c>
      <c r="D63" s="297" t="s">
        <v>2105</v>
      </c>
      <c r="E63" s="349"/>
      <c r="F63" s="297"/>
      <c r="G63" s="297"/>
      <c r="H63" s="297"/>
      <c r="I63" s="297"/>
      <c r="J63" s="297"/>
      <c r="K63" s="297"/>
      <c r="L63" s="297"/>
      <c r="M63" s="201"/>
      <c r="N63" s="264"/>
      <c r="O63" s="271" t="s">
        <v>2057</v>
      </c>
      <c r="P63" s="271" t="s">
        <v>319</v>
      </c>
      <c r="Q63" s="271" t="s">
        <v>187</v>
      </c>
      <c r="R63" s="263"/>
      <c r="S63" s="263"/>
    </row>
    <row r="64" spans="3:19" ht="15" customHeight="1">
      <c r="C64" s="280">
        <f t="shared" si="0"/>
        <v>47</v>
      </c>
      <c r="D64" s="297" t="s">
        <v>2106</v>
      </c>
      <c r="E64" s="349"/>
      <c r="F64" s="297"/>
      <c r="G64" s="297"/>
      <c r="H64" s="297"/>
      <c r="I64" s="297"/>
      <c r="J64" s="297"/>
      <c r="K64" s="297"/>
      <c r="L64" s="297"/>
      <c r="M64" s="201"/>
      <c r="N64" s="264"/>
      <c r="O64" s="271" t="s">
        <v>2057</v>
      </c>
      <c r="P64" s="271" t="s">
        <v>319</v>
      </c>
      <c r="Q64" s="271" t="s">
        <v>187</v>
      </c>
      <c r="R64" s="263"/>
      <c r="S64" s="263"/>
    </row>
    <row r="65" spans="3:19" ht="15" customHeight="1">
      <c r="C65" s="280">
        <f t="shared" si="0"/>
        <v>48</v>
      </c>
      <c r="D65" s="297" t="s">
        <v>2107</v>
      </c>
      <c r="E65" s="349"/>
      <c r="F65" s="297"/>
      <c r="G65" s="297"/>
      <c r="H65" s="297"/>
      <c r="I65" s="297"/>
      <c r="J65" s="297"/>
      <c r="K65" s="297"/>
      <c r="L65" s="297"/>
      <c r="M65" s="201"/>
      <c r="N65" s="264"/>
      <c r="O65" s="271" t="s">
        <v>2057</v>
      </c>
      <c r="P65" s="271" t="s">
        <v>319</v>
      </c>
      <c r="Q65" s="271" t="s">
        <v>187</v>
      </c>
      <c r="R65" s="263"/>
      <c r="S65" s="263"/>
    </row>
    <row r="66" spans="3:19" ht="15" customHeight="1">
      <c r="C66" s="280">
        <f t="shared" si="0"/>
        <v>49</v>
      </c>
      <c r="D66" s="297" t="s">
        <v>2108</v>
      </c>
      <c r="E66" s="349"/>
      <c r="F66" s="297"/>
      <c r="G66" s="297"/>
      <c r="H66" s="297"/>
      <c r="I66" s="297"/>
      <c r="J66" s="297"/>
      <c r="K66" s="297"/>
      <c r="L66" s="297"/>
      <c r="M66" s="201"/>
      <c r="N66" s="264"/>
      <c r="O66" s="271" t="s">
        <v>2057</v>
      </c>
      <c r="P66" s="271" t="s">
        <v>2064</v>
      </c>
      <c r="Q66" s="271" t="s">
        <v>187</v>
      </c>
      <c r="R66" s="263"/>
      <c r="S66" s="263"/>
    </row>
    <row r="67" spans="3:19" ht="15" customHeight="1">
      <c r="C67" s="280">
        <f t="shared" si="0"/>
        <v>50</v>
      </c>
      <c r="D67" s="297" t="s">
        <v>2109</v>
      </c>
      <c r="E67" s="349"/>
      <c r="F67" s="297"/>
      <c r="G67" s="297"/>
      <c r="H67" s="297"/>
      <c r="I67" s="297"/>
      <c r="J67" s="297"/>
      <c r="K67" s="297"/>
      <c r="L67" s="297"/>
      <c r="M67" s="201"/>
      <c r="N67" s="264"/>
      <c r="O67" s="271" t="s">
        <v>2057</v>
      </c>
      <c r="P67" s="271" t="s">
        <v>319</v>
      </c>
      <c r="Q67" s="271" t="s">
        <v>187</v>
      </c>
      <c r="R67" s="263"/>
      <c r="S67" s="263"/>
    </row>
    <row r="68" spans="3:19" ht="15" customHeight="1">
      <c r="C68" s="280">
        <f t="shared" si="0"/>
        <v>51</v>
      </c>
      <c r="D68" s="297" t="s">
        <v>2110</v>
      </c>
      <c r="E68" s="349"/>
      <c r="F68" s="297"/>
      <c r="G68" s="297"/>
      <c r="H68" s="297"/>
      <c r="I68" s="297"/>
      <c r="J68" s="297"/>
      <c r="K68" s="297"/>
      <c r="L68" s="297"/>
      <c r="M68" s="201"/>
      <c r="N68" s="264"/>
      <c r="O68" s="271" t="s">
        <v>2057</v>
      </c>
      <c r="P68" s="271" t="s">
        <v>319</v>
      </c>
      <c r="Q68" s="271" t="s">
        <v>187</v>
      </c>
      <c r="R68" s="263"/>
      <c r="S68" s="263"/>
    </row>
    <row r="69" spans="3:19" ht="15" customHeight="1">
      <c r="C69" s="280">
        <f t="shared" si="0"/>
        <v>52</v>
      </c>
      <c r="D69" s="297" t="s">
        <v>2111</v>
      </c>
      <c r="E69" s="349"/>
      <c r="F69" s="297"/>
      <c r="G69" s="297"/>
      <c r="H69" s="297"/>
      <c r="I69" s="297"/>
      <c r="J69" s="297"/>
      <c r="K69" s="297"/>
      <c r="L69" s="297"/>
      <c r="M69" s="201"/>
      <c r="N69" s="264"/>
      <c r="O69" s="271" t="s">
        <v>2057</v>
      </c>
      <c r="P69" s="271" t="s">
        <v>2060</v>
      </c>
      <c r="Q69" s="271" t="s">
        <v>187</v>
      </c>
      <c r="R69" s="263"/>
      <c r="S69" s="263"/>
    </row>
    <row r="70" spans="3:19" ht="15" customHeight="1">
      <c r="C70" s="280">
        <f t="shared" si="0"/>
        <v>53</v>
      </c>
      <c r="D70" s="297" t="s">
        <v>2112</v>
      </c>
      <c r="E70" s="349"/>
      <c r="F70" s="297"/>
      <c r="G70" s="297"/>
      <c r="H70" s="297"/>
      <c r="I70" s="297"/>
      <c r="J70" s="297"/>
      <c r="K70" s="297"/>
      <c r="L70" s="297"/>
      <c r="M70" s="201"/>
      <c r="N70" s="264"/>
      <c r="O70" s="271" t="s">
        <v>2057</v>
      </c>
      <c r="P70" s="271" t="s">
        <v>2060</v>
      </c>
      <c r="Q70" s="271" t="s">
        <v>187</v>
      </c>
      <c r="R70" s="263"/>
      <c r="S70" s="263"/>
    </row>
    <row r="71" spans="3:19" ht="15" customHeight="1">
      <c r="C71" s="280">
        <f t="shared" si="0"/>
        <v>54</v>
      </c>
      <c r="D71" s="297" t="s">
        <v>2113</v>
      </c>
      <c r="E71" s="349"/>
      <c r="F71" s="297"/>
      <c r="G71" s="297"/>
      <c r="H71" s="297"/>
      <c r="I71" s="297"/>
      <c r="J71" s="297"/>
      <c r="K71" s="297"/>
      <c r="L71" s="297"/>
      <c r="M71" s="201"/>
      <c r="N71" s="264"/>
      <c r="O71" s="271" t="s">
        <v>2057</v>
      </c>
      <c r="P71" s="271" t="s">
        <v>319</v>
      </c>
      <c r="Q71" s="271" t="s">
        <v>187</v>
      </c>
      <c r="R71" s="263"/>
      <c r="S71" s="263"/>
    </row>
    <row r="72" spans="3:19" ht="15" customHeight="1">
      <c r="C72" s="280">
        <f t="shared" si="0"/>
        <v>55</v>
      </c>
      <c r="D72" s="297" t="s">
        <v>2114</v>
      </c>
      <c r="E72" s="349"/>
      <c r="F72" s="297"/>
      <c r="G72" s="297"/>
      <c r="H72" s="297"/>
      <c r="I72" s="297"/>
      <c r="J72" s="297"/>
      <c r="K72" s="297"/>
      <c r="L72" s="297"/>
      <c r="M72" s="201"/>
      <c r="N72" s="264"/>
      <c r="O72" s="271" t="s">
        <v>2057</v>
      </c>
      <c r="P72" s="271" t="s">
        <v>319</v>
      </c>
      <c r="Q72" s="271" t="s">
        <v>187</v>
      </c>
      <c r="R72" s="263"/>
      <c r="S72" s="263"/>
    </row>
    <row r="73" spans="3:19" ht="15" customHeight="1">
      <c r="C73" s="280">
        <f t="shared" si="0"/>
        <v>56</v>
      </c>
      <c r="D73" s="297" t="s">
        <v>2115</v>
      </c>
      <c r="E73" s="349"/>
      <c r="F73" s="297"/>
      <c r="G73" s="297"/>
      <c r="H73" s="297"/>
      <c r="I73" s="297"/>
      <c r="J73" s="297"/>
      <c r="K73" s="297"/>
      <c r="L73" s="297"/>
      <c r="M73" s="201"/>
      <c r="N73" s="264"/>
      <c r="O73" s="271" t="s">
        <v>2057</v>
      </c>
      <c r="P73" s="271" t="s">
        <v>319</v>
      </c>
      <c r="Q73" s="271" t="s">
        <v>187</v>
      </c>
      <c r="R73" s="263"/>
      <c r="S73" s="263"/>
    </row>
    <row r="74" spans="3:19" ht="15" customHeight="1">
      <c r="C74" s="280">
        <f t="shared" si="0"/>
        <v>57</v>
      </c>
      <c r="D74" s="297" t="s">
        <v>2116</v>
      </c>
      <c r="E74" s="349"/>
      <c r="F74" s="297"/>
      <c r="G74" s="297"/>
      <c r="H74" s="297"/>
      <c r="I74" s="297"/>
      <c r="J74" s="297"/>
      <c r="K74" s="297"/>
      <c r="L74" s="297"/>
      <c r="M74" s="201"/>
      <c r="N74" s="264"/>
      <c r="O74" s="271" t="s">
        <v>2057</v>
      </c>
      <c r="P74" s="271" t="s">
        <v>2064</v>
      </c>
      <c r="Q74" s="271" t="s">
        <v>187</v>
      </c>
      <c r="R74" s="263"/>
      <c r="S74" s="263"/>
    </row>
    <row r="75" spans="3:19" ht="15" customHeight="1">
      <c r="C75" s="280">
        <f t="shared" si="0"/>
        <v>58</v>
      </c>
      <c r="D75" s="297" t="s">
        <v>2117</v>
      </c>
      <c r="E75" s="349"/>
      <c r="F75" s="297"/>
      <c r="G75" s="297"/>
      <c r="H75" s="297"/>
      <c r="I75" s="297"/>
      <c r="J75" s="297"/>
      <c r="K75" s="297"/>
      <c r="L75" s="297"/>
      <c r="M75" s="201"/>
      <c r="N75" s="264" t="s">
        <v>2118</v>
      </c>
      <c r="O75" s="271" t="s">
        <v>2057</v>
      </c>
      <c r="P75" s="271" t="s">
        <v>319</v>
      </c>
      <c r="Q75" s="271" t="s">
        <v>187</v>
      </c>
      <c r="R75" s="263"/>
      <c r="S75" s="263"/>
    </row>
    <row r="76" spans="3:19" ht="15" customHeight="1">
      <c r="C76" s="280">
        <f t="shared" si="0"/>
        <v>59</v>
      </c>
      <c r="D76" s="297" t="s">
        <v>2119</v>
      </c>
      <c r="E76" s="349"/>
      <c r="F76" s="297"/>
      <c r="G76" s="297"/>
      <c r="H76" s="297"/>
      <c r="I76" s="297"/>
      <c r="J76" s="297"/>
      <c r="K76" s="297"/>
      <c r="L76" s="297"/>
      <c r="M76" s="201"/>
      <c r="N76" s="264"/>
      <c r="O76" s="271" t="s">
        <v>2057</v>
      </c>
      <c r="P76" s="271" t="s">
        <v>319</v>
      </c>
      <c r="Q76" s="271" t="s">
        <v>187</v>
      </c>
      <c r="R76" s="263"/>
      <c r="S76" s="263"/>
    </row>
    <row r="77" spans="3:19" ht="15" customHeight="1">
      <c r="C77" s="280">
        <f t="shared" si="0"/>
        <v>60</v>
      </c>
      <c r="D77" s="297" t="s">
        <v>2120</v>
      </c>
      <c r="E77" s="349"/>
      <c r="F77" s="297"/>
      <c r="G77" s="297"/>
      <c r="H77" s="297"/>
      <c r="I77" s="297"/>
      <c r="J77" s="297"/>
      <c r="K77" s="297"/>
      <c r="L77" s="297"/>
      <c r="M77" s="201"/>
      <c r="N77" s="264"/>
      <c r="O77" s="271" t="s">
        <v>2057</v>
      </c>
      <c r="P77" s="271" t="s">
        <v>319</v>
      </c>
      <c r="Q77" s="271" t="s">
        <v>187</v>
      </c>
      <c r="R77" s="263"/>
      <c r="S77" s="263"/>
    </row>
    <row r="78" spans="3:19" ht="15" customHeight="1">
      <c r="C78" s="280">
        <f t="shared" si="0"/>
        <v>61</v>
      </c>
      <c r="D78" s="297" t="s">
        <v>2121</v>
      </c>
      <c r="E78" s="349"/>
      <c r="F78" s="297"/>
      <c r="G78" s="297"/>
      <c r="H78" s="297"/>
      <c r="I78" s="297"/>
      <c r="J78" s="297"/>
      <c r="K78" s="297"/>
      <c r="L78" s="297"/>
      <c r="M78" s="201"/>
      <c r="N78" s="264"/>
      <c r="O78" s="271" t="s">
        <v>2057</v>
      </c>
      <c r="P78" s="271" t="s">
        <v>319</v>
      </c>
      <c r="Q78" s="271" t="s">
        <v>187</v>
      </c>
      <c r="R78" s="263"/>
      <c r="S78" s="263"/>
    </row>
    <row r="79" spans="3:19" ht="15" customHeight="1">
      <c r="C79" s="280">
        <f t="shared" si="0"/>
        <v>62</v>
      </c>
      <c r="D79" s="297" t="s">
        <v>2122</v>
      </c>
      <c r="E79" s="349"/>
      <c r="F79" s="297"/>
      <c r="G79" s="297"/>
      <c r="H79" s="297"/>
      <c r="I79" s="297"/>
      <c r="J79" s="297"/>
      <c r="K79" s="297"/>
      <c r="L79" s="297"/>
      <c r="M79" s="201"/>
      <c r="N79" s="264"/>
      <c r="O79" s="271" t="s">
        <v>2057</v>
      </c>
      <c r="P79" s="271" t="s">
        <v>319</v>
      </c>
      <c r="Q79" s="271" t="s">
        <v>187</v>
      </c>
      <c r="R79" s="263"/>
      <c r="S79" s="263"/>
    </row>
    <row r="80" spans="3:19" ht="15" customHeight="1">
      <c r="C80" s="280">
        <f t="shared" si="0"/>
        <v>63</v>
      </c>
      <c r="D80" s="297" t="s">
        <v>2123</v>
      </c>
      <c r="E80" s="349"/>
      <c r="F80" s="297"/>
      <c r="G80" s="297"/>
      <c r="H80" s="297"/>
      <c r="I80" s="297"/>
      <c r="J80" s="297"/>
      <c r="K80" s="297"/>
      <c r="L80" s="297"/>
      <c r="M80" s="201"/>
      <c r="N80" s="264"/>
      <c r="O80" s="271" t="s">
        <v>2057</v>
      </c>
      <c r="P80" s="271" t="s">
        <v>2064</v>
      </c>
      <c r="Q80" s="271" t="s">
        <v>187</v>
      </c>
      <c r="R80" s="263"/>
      <c r="S80" s="263"/>
    </row>
    <row r="81" spans="3:19" ht="15" customHeight="1">
      <c r="C81" s="280">
        <f t="shared" ref="C81:C140" si="1">ROW()-17</f>
        <v>64</v>
      </c>
      <c r="D81" s="297" t="s">
        <v>2124</v>
      </c>
      <c r="E81" s="349"/>
      <c r="F81" s="297"/>
      <c r="G81" s="297"/>
      <c r="H81" s="297"/>
      <c r="I81" s="297"/>
      <c r="J81" s="297"/>
      <c r="K81" s="297"/>
      <c r="L81" s="297"/>
      <c r="M81" s="201"/>
      <c r="N81" s="264"/>
      <c r="O81" s="271" t="s">
        <v>2057</v>
      </c>
      <c r="P81" s="271" t="s">
        <v>2064</v>
      </c>
      <c r="Q81" s="271" t="s">
        <v>187</v>
      </c>
      <c r="R81" s="263"/>
      <c r="S81" s="263"/>
    </row>
    <row r="82" spans="3:19" ht="15" customHeight="1">
      <c r="C82" s="280">
        <f t="shared" si="1"/>
        <v>65</v>
      </c>
      <c r="D82" s="297" t="s">
        <v>2125</v>
      </c>
      <c r="E82" s="349"/>
      <c r="F82" s="297"/>
      <c r="G82" s="297"/>
      <c r="H82" s="297"/>
      <c r="I82" s="297"/>
      <c r="J82" s="297"/>
      <c r="K82" s="297"/>
      <c r="L82" s="297"/>
      <c r="M82" s="201"/>
      <c r="N82" s="264"/>
      <c r="O82" s="271" t="s">
        <v>2057</v>
      </c>
      <c r="P82" s="271" t="s">
        <v>2064</v>
      </c>
      <c r="Q82" s="271" t="s">
        <v>187</v>
      </c>
      <c r="R82" s="263"/>
      <c r="S82" s="263"/>
    </row>
    <row r="83" spans="3:19" ht="15" customHeight="1">
      <c r="C83" s="280">
        <f t="shared" si="1"/>
        <v>66</v>
      </c>
      <c r="D83" s="297" t="s">
        <v>2126</v>
      </c>
      <c r="E83" s="349"/>
      <c r="F83" s="297"/>
      <c r="G83" s="297"/>
      <c r="H83" s="297"/>
      <c r="I83" s="297"/>
      <c r="J83" s="297"/>
      <c r="K83" s="297"/>
      <c r="L83" s="297"/>
      <c r="M83" s="201"/>
      <c r="N83" s="264"/>
      <c r="O83" s="271" t="s">
        <v>2057</v>
      </c>
      <c r="P83" s="271" t="s">
        <v>2058</v>
      </c>
      <c r="Q83" s="271" t="s">
        <v>187</v>
      </c>
      <c r="R83" s="263"/>
      <c r="S83" s="263"/>
    </row>
    <row r="84" spans="3:19" ht="15" customHeight="1">
      <c r="C84" s="280">
        <f t="shared" si="1"/>
        <v>67</v>
      </c>
      <c r="D84" s="297" t="s">
        <v>2127</v>
      </c>
      <c r="E84" s="349"/>
      <c r="F84" s="297"/>
      <c r="G84" s="297"/>
      <c r="H84" s="297"/>
      <c r="I84" s="297"/>
      <c r="J84" s="297"/>
      <c r="K84" s="297"/>
      <c r="L84" s="297"/>
      <c r="M84" s="201"/>
      <c r="N84" s="264"/>
      <c r="O84" s="271" t="s">
        <v>2057</v>
      </c>
      <c r="P84" s="271" t="s">
        <v>2064</v>
      </c>
      <c r="Q84" s="271" t="s">
        <v>187</v>
      </c>
      <c r="R84" s="263"/>
      <c r="S84" s="263"/>
    </row>
    <row r="85" spans="3:19" ht="15" customHeight="1">
      <c r="C85" s="280">
        <f t="shared" si="1"/>
        <v>68</v>
      </c>
      <c r="D85" s="297" t="s">
        <v>2128</v>
      </c>
      <c r="E85" s="349"/>
      <c r="F85" s="297"/>
      <c r="G85" s="297"/>
      <c r="H85" s="297"/>
      <c r="I85" s="297"/>
      <c r="J85" s="297"/>
      <c r="K85" s="297"/>
      <c r="L85" s="297"/>
      <c r="M85" s="201"/>
      <c r="N85" s="264"/>
      <c r="O85" s="271" t="s">
        <v>2057</v>
      </c>
      <c r="P85" s="271" t="s">
        <v>2064</v>
      </c>
      <c r="Q85" s="271" t="s">
        <v>187</v>
      </c>
      <c r="R85" s="263"/>
      <c r="S85" s="263"/>
    </row>
    <row r="86" spans="3:19" ht="15" customHeight="1">
      <c r="C86" s="280">
        <f t="shared" si="1"/>
        <v>69</v>
      </c>
      <c r="D86" s="297" t="s">
        <v>2129</v>
      </c>
      <c r="E86" s="349"/>
      <c r="F86" s="297"/>
      <c r="G86" s="297"/>
      <c r="H86" s="297"/>
      <c r="I86" s="297"/>
      <c r="J86" s="297"/>
      <c r="K86" s="297"/>
      <c r="L86" s="297"/>
      <c r="M86" s="201"/>
      <c r="N86" s="264"/>
      <c r="O86" s="271" t="s">
        <v>2057</v>
      </c>
      <c r="P86" s="271" t="s">
        <v>2060</v>
      </c>
      <c r="Q86" s="271" t="s">
        <v>187</v>
      </c>
      <c r="R86" s="263"/>
      <c r="S86" s="263"/>
    </row>
    <row r="87" spans="3:19" ht="15" customHeight="1">
      <c r="C87" s="280">
        <f t="shared" si="1"/>
        <v>70</v>
      </c>
      <c r="D87" s="297" t="s">
        <v>2130</v>
      </c>
      <c r="E87" s="349"/>
      <c r="F87" s="297"/>
      <c r="G87" s="297"/>
      <c r="H87" s="297"/>
      <c r="I87" s="297"/>
      <c r="J87" s="297"/>
      <c r="K87" s="297"/>
      <c r="L87" s="297"/>
      <c r="M87" s="201"/>
      <c r="N87" s="264"/>
      <c r="O87" s="271" t="s">
        <v>2057</v>
      </c>
      <c r="P87" s="271" t="s">
        <v>2064</v>
      </c>
      <c r="Q87" s="271" t="s">
        <v>187</v>
      </c>
      <c r="R87" s="263"/>
      <c r="S87" s="263"/>
    </row>
    <row r="88" spans="3:19" ht="15" customHeight="1">
      <c r="C88" s="280">
        <f t="shared" si="1"/>
        <v>71</v>
      </c>
      <c r="D88" s="297" t="s">
        <v>2131</v>
      </c>
      <c r="E88" s="349"/>
      <c r="F88" s="297"/>
      <c r="G88" s="297"/>
      <c r="H88" s="297"/>
      <c r="I88" s="297"/>
      <c r="J88" s="297"/>
      <c r="K88" s="297"/>
      <c r="L88" s="297"/>
      <c r="M88" s="201"/>
      <c r="N88" s="264"/>
      <c r="O88" s="271" t="s">
        <v>2057</v>
      </c>
      <c r="P88" s="271" t="s">
        <v>319</v>
      </c>
      <c r="Q88" s="271" t="s">
        <v>187</v>
      </c>
      <c r="R88" s="263"/>
      <c r="S88" s="263"/>
    </row>
    <row r="89" spans="3:19" ht="15" customHeight="1">
      <c r="C89" s="280">
        <f t="shared" si="1"/>
        <v>72</v>
      </c>
      <c r="D89" s="297" t="s">
        <v>2132</v>
      </c>
      <c r="E89" s="349"/>
      <c r="F89" s="297"/>
      <c r="G89" s="297"/>
      <c r="H89" s="297"/>
      <c r="I89" s="297"/>
      <c r="J89" s="297"/>
      <c r="K89" s="297"/>
      <c r="L89" s="297"/>
      <c r="M89" s="201"/>
      <c r="N89" s="264"/>
      <c r="O89" s="271" t="s">
        <v>2057</v>
      </c>
      <c r="P89" s="271" t="s">
        <v>2058</v>
      </c>
      <c r="Q89" s="271" t="s">
        <v>187</v>
      </c>
      <c r="R89" s="263"/>
      <c r="S89" s="263"/>
    </row>
    <row r="90" spans="3:19" ht="15" customHeight="1">
      <c r="C90" s="280">
        <f t="shared" si="1"/>
        <v>73</v>
      </c>
      <c r="D90" s="297" t="s">
        <v>2133</v>
      </c>
      <c r="E90" s="349"/>
      <c r="F90" s="297"/>
      <c r="G90" s="297"/>
      <c r="H90" s="297"/>
      <c r="I90" s="297"/>
      <c r="J90" s="297"/>
      <c r="K90" s="297"/>
      <c r="L90" s="297"/>
      <c r="M90" s="201"/>
      <c r="N90" s="264"/>
      <c r="O90" s="271" t="s">
        <v>2057</v>
      </c>
      <c r="P90" s="271" t="s">
        <v>319</v>
      </c>
      <c r="Q90" s="271" t="s">
        <v>187</v>
      </c>
      <c r="R90" s="263"/>
      <c r="S90" s="263"/>
    </row>
    <row r="91" spans="3:19" ht="15" customHeight="1">
      <c r="C91" s="280">
        <f t="shared" si="1"/>
        <v>74</v>
      </c>
      <c r="D91" s="297" t="s">
        <v>2134</v>
      </c>
      <c r="E91" s="349"/>
      <c r="F91" s="297"/>
      <c r="G91" s="297"/>
      <c r="H91" s="297"/>
      <c r="I91" s="297"/>
      <c r="J91" s="297"/>
      <c r="K91" s="297"/>
      <c r="L91" s="297"/>
      <c r="M91" s="201"/>
      <c r="N91" s="264"/>
      <c r="O91" s="271" t="s">
        <v>2057</v>
      </c>
      <c r="P91" s="271" t="s">
        <v>2064</v>
      </c>
      <c r="Q91" s="271" t="s">
        <v>187</v>
      </c>
      <c r="R91" s="263"/>
      <c r="S91" s="263"/>
    </row>
    <row r="92" spans="3:19" ht="15" customHeight="1">
      <c r="C92" s="280">
        <f t="shared" si="1"/>
        <v>75</v>
      </c>
      <c r="D92" s="297" t="s">
        <v>2135</v>
      </c>
      <c r="E92" s="349"/>
      <c r="F92" s="297"/>
      <c r="G92" s="297"/>
      <c r="H92" s="297"/>
      <c r="I92" s="297"/>
      <c r="J92" s="297"/>
      <c r="K92" s="297"/>
      <c r="L92" s="297"/>
      <c r="M92" s="201"/>
      <c r="N92" s="264"/>
      <c r="O92" s="271" t="s">
        <v>2057</v>
      </c>
      <c r="P92" s="271" t="s">
        <v>2064</v>
      </c>
      <c r="Q92" s="271" t="s">
        <v>187</v>
      </c>
      <c r="R92" s="263"/>
      <c r="S92" s="263"/>
    </row>
    <row r="93" spans="3:19" ht="15" customHeight="1">
      <c r="C93" s="280">
        <f t="shared" si="1"/>
        <v>76</v>
      </c>
      <c r="D93" s="297" t="s">
        <v>2136</v>
      </c>
      <c r="E93" s="349"/>
      <c r="F93" s="297"/>
      <c r="G93" s="297"/>
      <c r="H93" s="297"/>
      <c r="I93" s="297"/>
      <c r="J93" s="297"/>
      <c r="K93" s="297"/>
      <c r="L93" s="297"/>
      <c r="M93" s="201"/>
      <c r="N93" s="264"/>
      <c r="O93" s="271" t="s">
        <v>2057</v>
      </c>
      <c r="P93" s="271" t="s">
        <v>319</v>
      </c>
      <c r="Q93" s="271" t="s">
        <v>187</v>
      </c>
      <c r="R93" s="263"/>
      <c r="S93" s="263"/>
    </row>
    <row r="94" spans="3:19" ht="15" customHeight="1">
      <c r="C94" s="280">
        <f t="shared" si="1"/>
        <v>77</v>
      </c>
      <c r="D94" s="297" t="s">
        <v>2137</v>
      </c>
      <c r="E94" s="349"/>
      <c r="F94" s="297"/>
      <c r="G94" s="297"/>
      <c r="H94" s="297"/>
      <c r="I94" s="297"/>
      <c r="J94" s="297"/>
      <c r="K94" s="297"/>
      <c r="L94" s="297"/>
      <c r="M94" s="201"/>
      <c r="N94" s="264"/>
      <c r="O94" s="271" t="s">
        <v>2057</v>
      </c>
      <c r="P94" s="271" t="s">
        <v>2064</v>
      </c>
      <c r="Q94" s="271" t="s">
        <v>187</v>
      </c>
      <c r="R94" s="263"/>
      <c r="S94" s="263"/>
    </row>
    <row r="95" spans="3:19" ht="15" customHeight="1">
      <c r="C95" s="280">
        <f t="shared" si="1"/>
        <v>78</v>
      </c>
      <c r="D95" s="297" t="s">
        <v>2138</v>
      </c>
      <c r="E95" s="349"/>
      <c r="F95" s="297"/>
      <c r="G95" s="297"/>
      <c r="H95" s="297"/>
      <c r="I95" s="297"/>
      <c r="J95" s="297"/>
      <c r="K95" s="297"/>
      <c r="L95" s="297"/>
      <c r="M95" s="201"/>
      <c r="N95" s="264"/>
      <c r="O95" s="271" t="s">
        <v>2057</v>
      </c>
      <c r="P95" s="271" t="s">
        <v>319</v>
      </c>
      <c r="Q95" s="271" t="s">
        <v>187</v>
      </c>
      <c r="R95" s="263"/>
      <c r="S95" s="263"/>
    </row>
    <row r="96" spans="3:19" ht="15" customHeight="1">
      <c r="C96" s="280">
        <f t="shared" si="1"/>
        <v>79</v>
      </c>
      <c r="D96" s="297" t="s">
        <v>2139</v>
      </c>
      <c r="E96" s="349"/>
      <c r="F96" s="297"/>
      <c r="G96" s="297"/>
      <c r="H96" s="297"/>
      <c r="I96" s="297"/>
      <c r="J96" s="297"/>
      <c r="K96" s="297"/>
      <c r="L96" s="297"/>
      <c r="M96" s="201"/>
      <c r="N96" s="264"/>
      <c r="O96" s="271" t="s">
        <v>2057</v>
      </c>
      <c r="P96" s="271" t="s">
        <v>319</v>
      </c>
      <c r="Q96" s="271" t="s">
        <v>187</v>
      </c>
      <c r="R96" s="263"/>
      <c r="S96" s="263"/>
    </row>
    <row r="97" spans="3:19" ht="15" customHeight="1">
      <c r="C97" s="280">
        <f t="shared" si="1"/>
        <v>80</v>
      </c>
      <c r="D97" s="297" t="s">
        <v>2140</v>
      </c>
      <c r="E97" s="349"/>
      <c r="F97" s="297"/>
      <c r="G97" s="297"/>
      <c r="H97" s="297"/>
      <c r="I97" s="297"/>
      <c r="J97" s="297"/>
      <c r="K97" s="297"/>
      <c r="L97" s="297"/>
      <c r="M97" s="201"/>
      <c r="N97" s="264"/>
      <c r="O97" s="271" t="s">
        <v>2057</v>
      </c>
      <c r="P97" s="271" t="s">
        <v>2064</v>
      </c>
      <c r="Q97" s="271" t="s">
        <v>187</v>
      </c>
      <c r="R97" s="263"/>
      <c r="S97" s="263"/>
    </row>
    <row r="98" spans="3:19" ht="15" customHeight="1">
      <c r="C98" s="280">
        <f t="shared" si="1"/>
        <v>81</v>
      </c>
      <c r="D98" s="297" t="s">
        <v>2141</v>
      </c>
      <c r="E98" s="349"/>
      <c r="F98" s="297"/>
      <c r="G98" s="297"/>
      <c r="H98" s="297"/>
      <c r="I98" s="297"/>
      <c r="J98" s="297"/>
      <c r="K98" s="297"/>
      <c r="L98" s="297"/>
      <c r="M98" s="201"/>
      <c r="N98" s="264"/>
      <c r="O98" s="271" t="s">
        <v>2057</v>
      </c>
      <c r="P98" s="271" t="s">
        <v>319</v>
      </c>
      <c r="Q98" s="271" t="s">
        <v>187</v>
      </c>
      <c r="R98" s="263"/>
      <c r="S98" s="263"/>
    </row>
    <row r="99" spans="3:19" ht="15" customHeight="1">
      <c r="C99" s="280">
        <f t="shared" si="1"/>
        <v>82</v>
      </c>
      <c r="D99" s="297" t="s">
        <v>2142</v>
      </c>
      <c r="E99" s="349"/>
      <c r="F99" s="297"/>
      <c r="G99" s="297"/>
      <c r="H99" s="297"/>
      <c r="I99" s="297"/>
      <c r="J99" s="297"/>
      <c r="K99" s="297"/>
      <c r="L99" s="297"/>
      <c r="M99" s="201"/>
      <c r="N99" s="264"/>
      <c r="O99" s="271" t="s">
        <v>2057</v>
      </c>
      <c r="P99" s="271" t="s">
        <v>319</v>
      </c>
      <c r="Q99" s="271" t="s">
        <v>187</v>
      </c>
      <c r="R99" s="263"/>
      <c r="S99" s="263"/>
    </row>
    <row r="100" spans="3:19" ht="15" customHeight="1">
      <c r="C100" s="280">
        <f t="shared" si="1"/>
        <v>83</v>
      </c>
      <c r="D100" s="297" t="s">
        <v>2143</v>
      </c>
      <c r="E100" s="349"/>
      <c r="F100" s="297"/>
      <c r="G100" s="297"/>
      <c r="H100" s="297"/>
      <c r="I100" s="297"/>
      <c r="J100" s="297"/>
      <c r="K100" s="297"/>
      <c r="L100" s="297"/>
      <c r="M100" s="201"/>
      <c r="N100" s="264"/>
      <c r="O100" s="271" t="s">
        <v>2057</v>
      </c>
      <c r="P100" s="271" t="s">
        <v>319</v>
      </c>
      <c r="Q100" s="271" t="s">
        <v>187</v>
      </c>
      <c r="R100" s="263"/>
      <c r="S100" s="263"/>
    </row>
    <row r="101" spans="3:19" ht="15" customHeight="1">
      <c r="C101" s="280">
        <f t="shared" si="1"/>
        <v>84</v>
      </c>
      <c r="D101" s="297" t="s">
        <v>2144</v>
      </c>
      <c r="E101" s="349"/>
      <c r="F101" s="297"/>
      <c r="G101" s="297"/>
      <c r="H101" s="297"/>
      <c r="I101" s="297"/>
      <c r="J101" s="297"/>
      <c r="K101" s="297"/>
      <c r="L101" s="297"/>
      <c r="M101" s="201"/>
      <c r="N101" s="264"/>
      <c r="O101" s="271" t="s">
        <v>2057</v>
      </c>
      <c r="P101" s="271" t="s">
        <v>319</v>
      </c>
      <c r="Q101" s="271" t="s">
        <v>187</v>
      </c>
      <c r="R101" s="263"/>
      <c r="S101" s="263"/>
    </row>
    <row r="102" spans="3:19" ht="15" customHeight="1">
      <c r="C102" s="280">
        <f t="shared" si="1"/>
        <v>85</v>
      </c>
      <c r="D102" s="297" t="s">
        <v>2145</v>
      </c>
      <c r="E102" s="349"/>
      <c r="F102" s="297"/>
      <c r="G102" s="297"/>
      <c r="H102" s="297"/>
      <c r="I102" s="297"/>
      <c r="J102" s="297"/>
      <c r="K102" s="297"/>
      <c r="L102" s="297"/>
      <c r="M102" s="201"/>
      <c r="N102" s="264"/>
      <c r="O102" s="271" t="s">
        <v>2057</v>
      </c>
      <c r="P102" s="271" t="s">
        <v>319</v>
      </c>
      <c r="Q102" s="271" t="s">
        <v>187</v>
      </c>
      <c r="R102" s="263"/>
      <c r="S102" s="263"/>
    </row>
    <row r="103" spans="3:19" ht="15" customHeight="1">
      <c r="C103" s="280">
        <f t="shared" si="1"/>
        <v>86</v>
      </c>
      <c r="D103" s="297" t="s">
        <v>2146</v>
      </c>
      <c r="E103" s="349"/>
      <c r="F103" s="297"/>
      <c r="G103" s="297"/>
      <c r="H103" s="297"/>
      <c r="I103" s="297"/>
      <c r="J103" s="297"/>
      <c r="K103" s="297"/>
      <c r="L103" s="297"/>
      <c r="M103" s="201"/>
      <c r="N103" s="264"/>
      <c r="O103" s="271" t="s">
        <v>2057</v>
      </c>
      <c r="P103" s="271" t="s">
        <v>2064</v>
      </c>
      <c r="Q103" s="271" t="s">
        <v>187</v>
      </c>
      <c r="R103" s="263"/>
      <c r="S103" s="263"/>
    </row>
    <row r="104" spans="3:19" ht="15" customHeight="1">
      <c r="C104" s="280">
        <f t="shared" si="1"/>
        <v>87</v>
      </c>
      <c r="D104" s="297" t="s">
        <v>2147</v>
      </c>
      <c r="E104" s="349"/>
      <c r="F104" s="297"/>
      <c r="G104" s="297"/>
      <c r="H104" s="297"/>
      <c r="I104" s="297"/>
      <c r="J104" s="297"/>
      <c r="K104" s="297"/>
      <c r="L104" s="297"/>
      <c r="M104" s="201"/>
      <c r="N104" s="264"/>
      <c r="O104" s="271" t="s">
        <v>2057</v>
      </c>
      <c r="P104" s="271" t="s">
        <v>319</v>
      </c>
      <c r="Q104" s="271" t="s">
        <v>187</v>
      </c>
      <c r="R104" s="263"/>
      <c r="S104" s="263"/>
    </row>
    <row r="105" spans="3:19" ht="15" customHeight="1">
      <c r="C105" s="280">
        <f t="shared" si="1"/>
        <v>88</v>
      </c>
      <c r="D105" s="297" t="s">
        <v>2148</v>
      </c>
      <c r="E105" s="349"/>
      <c r="F105" s="297"/>
      <c r="G105" s="297"/>
      <c r="H105" s="297"/>
      <c r="I105" s="297"/>
      <c r="J105" s="297"/>
      <c r="K105" s="297"/>
      <c r="L105" s="297"/>
      <c r="M105" s="201"/>
      <c r="N105" s="264"/>
      <c r="O105" s="271" t="s">
        <v>2057</v>
      </c>
      <c r="P105" s="271" t="s">
        <v>319</v>
      </c>
      <c r="Q105" s="271" t="s">
        <v>187</v>
      </c>
      <c r="R105" s="263"/>
      <c r="S105" s="263"/>
    </row>
    <row r="106" spans="3:19" ht="15" customHeight="1">
      <c r="C106" s="280">
        <f t="shared" si="1"/>
        <v>89</v>
      </c>
      <c r="D106" s="297" t="s">
        <v>2149</v>
      </c>
      <c r="E106" s="349"/>
      <c r="F106" s="297"/>
      <c r="G106" s="297"/>
      <c r="H106" s="297"/>
      <c r="I106" s="297"/>
      <c r="J106" s="297"/>
      <c r="K106" s="297"/>
      <c r="L106" s="297"/>
      <c r="M106" s="201"/>
      <c r="N106" s="264"/>
      <c r="O106" s="271" t="s">
        <v>2057</v>
      </c>
      <c r="P106" s="271" t="s">
        <v>2058</v>
      </c>
      <c r="Q106" s="271" t="s">
        <v>187</v>
      </c>
      <c r="R106" s="263"/>
      <c r="S106" s="263"/>
    </row>
    <row r="107" spans="3:19" ht="15" customHeight="1">
      <c r="C107" s="280">
        <f t="shared" si="1"/>
        <v>90</v>
      </c>
      <c r="D107" s="297" t="s">
        <v>2150</v>
      </c>
      <c r="E107" s="349"/>
      <c r="F107" s="297"/>
      <c r="G107" s="297"/>
      <c r="H107" s="297"/>
      <c r="I107" s="297"/>
      <c r="J107" s="297"/>
      <c r="K107" s="297"/>
      <c r="L107" s="297"/>
      <c r="M107" s="201"/>
      <c r="N107" s="264"/>
      <c r="O107" s="271" t="s">
        <v>2057</v>
      </c>
      <c r="P107" s="271" t="s">
        <v>319</v>
      </c>
      <c r="Q107" s="271" t="s">
        <v>187</v>
      </c>
      <c r="R107" s="263"/>
      <c r="S107" s="263"/>
    </row>
    <row r="108" spans="3:19">
      <c r="C108" s="280">
        <f t="shared" si="1"/>
        <v>91</v>
      </c>
      <c r="D108" s="297" t="s">
        <v>2151</v>
      </c>
      <c r="E108" s="349"/>
      <c r="F108" s="297"/>
      <c r="G108" s="297"/>
      <c r="H108" s="297"/>
      <c r="I108" s="297"/>
      <c r="J108" s="297"/>
      <c r="K108" s="297"/>
      <c r="L108" s="297"/>
      <c r="M108" s="201"/>
      <c r="N108" s="264"/>
      <c r="O108" s="271" t="s">
        <v>2057</v>
      </c>
      <c r="P108" s="271" t="s">
        <v>2060</v>
      </c>
      <c r="Q108" s="271" t="s">
        <v>187</v>
      </c>
      <c r="R108" s="263"/>
      <c r="S108" s="354"/>
    </row>
    <row r="109" spans="3:19" ht="15" customHeight="1">
      <c r="C109" s="280">
        <f t="shared" si="1"/>
        <v>92</v>
      </c>
      <c r="D109" s="297" t="s">
        <v>2152</v>
      </c>
      <c r="E109" s="349"/>
      <c r="F109" s="297"/>
      <c r="G109" s="297"/>
      <c r="H109" s="297"/>
      <c r="I109" s="297"/>
      <c r="J109" s="297"/>
      <c r="K109" s="297"/>
      <c r="L109" s="297"/>
      <c r="M109" s="201"/>
      <c r="N109" s="264"/>
      <c r="O109" s="271" t="s">
        <v>2057</v>
      </c>
      <c r="P109" s="271" t="s">
        <v>2064</v>
      </c>
      <c r="Q109" s="271" t="s">
        <v>187</v>
      </c>
      <c r="R109" s="263"/>
      <c r="S109" s="263"/>
    </row>
    <row r="110" spans="3:19" ht="15" customHeight="1">
      <c r="C110" s="280">
        <f t="shared" si="1"/>
        <v>93</v>
      </c>
      <c r="D110" s="297" t="s">
        <v>2153</v>
      </c>
      <c r="E110" s="349"/>
      <c r="F110" s="297"/>
      <c r="G110" s="297"/>
      <c r="H110" s="297"/>
      <c r="I110" s="297"/>
      <c r="J110" s="297"/>
      <c r="K110" s="297"/>
      <c r="L110" s="297"/>
      <c r="M110" s="201"/>
      <c r="N110" s="264"/>
      <c r="O110" s="271" t="s">
        <v>2057</v>
      </c>
      <c r="P110" s="271" t="s">
        <v>2064</v>
      </c>
      <c r="Q110" s="271" t="s">
        <v>187</v>
      </c>
      <c r="R110" s="263"/>
      <c r="S110" s="263"/>
    </row>
    <row r="111" spans="3:19" ht="15" customHeight="1">
      <c r="C111" s="280">
        <f t="shared" si="1"/>
        <v>94</v>
      </c>
      <c r="D111" s="297" t="s">
        <v>2154</v>
      </c>
      <c r="E111" s="349"/>
      <c r="F111" s="297"/>
      <c r="G111" s="297"/>
      <c r="H111" s="297"/>
      <c r="I111" s="297"/>
      <c r="J111" s="297"/>
      <c r="K111" s="297"/>
      <c r="L111" s="297"/>
      <c r="M111" s="201"/>
      <c r="N111" s="264"/>
      <c r="O111" s="271" t="s">
        <v>2057</v>
      </c>
      <c r="P111" s="271" t="s">
        <v>2064</v>
      </c>
      <c r="Q111" s="271" t="s">
        <v>187</v>
      </c>
      <c r="R111" s="263"/>
      <c r="S111" s="263"/>
    </row>
    <row r="112" spans="3:19" ht="15" customHeight="1">
      <c r="C112" s="280">
        <f t="shared" si="1"/>
        <v>95</v>
      </c>
      <c r="D112" s="297" t="s">
        <v>2155</v>
      </c>
      <c r="E112" s="349"/>
      <c r="F112" s="297"/>
      <c r="G112" s="297"/>
      <c r="H112" s="297"/>
      <c r="I112" s="297"/>
      <c r="J112" s="297"/>
      <c r="K112" s="297"/>
      <c r="L112" s="297"/>
      <c r="M112" s="201"/>
      <c r="N112" s="264"/>
      <c r="O112" s="271" t="s">
        <v>2057</v>
      </c>
      <c r="P112" s="271" t="s">
        <v>2064</v>
      </c>
      <c r="Q112" s="271" t="s">
        <v>187</v>
      </c>
      <c r="R112" s="263"/>
      <c r="S112" s="263"/>
    </row>
    <row r="113" spans="3:19" ht="15" customHeight="1">
      <c r="C113" s="280">
        <f t="shared" si="1"/>
        <v>96</v>
      </c>
      <c r="D113" s="297" t="s">
        <v>2156</v>
      </c>
      <c r="E113" s="349"/>
      <c r="F113" s="297"/>
      <c r="G113" s="297"/>
      <c r="H113" s="297"/>
      <c r="I113" s="297"/>
      <c r="J113" s="297"/>
      <c r="K113" s="297"/>
      <c r="L113" s="297"/>
      <c r="M113" s="201"/>
      <c r="N113" s="264"/>
      <c r="O113" s="271" t="s">
        <v>2057</v>
      </c>
      <c r="P113" s="271" t="s">
        <v>2064</v>
      </c>
      <c r="Q113" s="271" t="s">
        <v>187</v>
      </c>
      <c r="R113" s="263"/>
      <c r="S113" s="263"/>
    </row>
    <row r="114" spans="3:19" ht="15" customHeight="1">
      <c r="C114" s="280">
        <f t="shared" si="1"/>
        <v>97</v>
      </c>
      <c r="D114" s="297" t="s">
        <v>2157</v>
      </c>
      <c r="E114" s="349"/>
      <c r="F114" s="297"/>
      <c r="G114" s="297"/>
      <c r="H114" s="297"/>
      <c r="I114" s="297"/>
      <c r="J114" s="297"/>
      <c r="K114" s="297"/>
      <c r="L114" s="297"/>
      <c r="M114" s="201"/>
      <c r="N114" s="264"/>
      <c r="O114" s="271" t="s">
        <v>2057</v>
      </c>
      <c r="P114" s="271" t="s">
        <v>2058</v>
      </c>
      <c r="Q114" s="271" t="s">
        <v>187</v>
      </c>
      <c r="R114" s="263"/>
      <c r="S114" s="263"/>
    </row>
    <row r="115" spans="3:19" ht="15" customHeight="1">
      <c r="C115" s="280">
        <f t="shared" si="1"/>
        <v>98</v>
      </c>
      <c r="D115" s="297" t="s">
        <v>2158</v>
      </c>
      <c r="E115" s="349"/>
      <c r="F115" s="297"/>
      <c r="G115" s="297"/>
      <c r="H115" s="297"/>
      <c r="I115" s="297"/>
      <c r="J115" s="297"/>
      <c r="K115" s="297"/>
      <c r="L115" s="297"/>
      <c r="M115" s="201"/>
      <c r="N115" s="264"/>
      <c r="O115" s="271" t="s">
        <v>2057</v>
      </c>
      <c r="P115" s="271" t="s">
        <v>2064</v>
      </c>
      <c r="Q115" s="271" t="s">
        <v>187</v>
      </c>
      <c r="R115" s="263"/>
      <c r="S115" s="263"/>
    </row>
    <row r="116" spans="3:19" ht="15" customHeight="1">
      <c r="C116" s="280">
        <f t="shared" si="1"/>
        <v>99</v>
      </c>
      <c r="D116" s="297" t="s">
        <v>2159</v>
      </c>
      <c r="E116" s="349"/>
      <c r="F116" s="297"/>
      <c r="G116" s="297"/>
      <c r="H116" s="297"/>
      <c r="I116" s="297"/>
      <c r="J116" s="297"/>
      <c r="K116" s="297"/>
      <c r="L116" s="297"/>
      <c r="M116" s="201"/>
      <c r="N116" s="264"/>
      <c r="O116" s="271" t="s">
        <v>2057</v>
      </c>
      <c r="P116" s="271" t="s">
        <v>2064</v>
      </c>
      <c r="Q116" s="271" t="s">
        <v>187</v>
      </c>
      <c r="R116" s="263"/>
      <c r="S116" s="263"/>
    </row>
    <row r="117" spans="3:19" ht="15" customHeight="1">
      <c r="C117" s="280">
        <f t="shared" si="1"/>
        <v>100</v>
      </c>
      <c r="D117" s="297" t="s">
        <v>2160</v>
      </c>
      <c r="E117" s="349"/>
      <c r="F117" s="297"/>
      <c r="G117" s="297"/>
      <c r="H117" s="297"/>
      <c r="I117" s="297"/>
      <c r="J117" s="297"/>
      <c r="K117" s="297"/>
      <c r="L117" s="297"/>
      <c r="M117" s="201"/>
      <c r="N117" s="264"/>
      <c r="O117" s="271" t="s">
        <v>2057</v>
      </c>
      <c r="P117" s="271" t="s">
        <v>319</v>
      </c>
      <c r="Q117" s="271" t="s">
        <v>187</v>
      </c>
      <c r="R117" s="263"/>
      <c r="S117" s="263"/>
    </row>
    <row r="118" spans="3:19" ht="15" customHeight="1">
      <c r="C118" s="280">
        <f t="shared" si="1"/>
        <v>101</v>
      </c>
      <c r="D118" s="297" t="s">
        <v>2161</v>
      </c>
      <c r="E118" s="349"/>
      <c r="F118" s="297"/>
      <c r="G118" s="297"/>
      <c r="H118" s="297"/>
      <c r="I118" s="297"/>
      <c r="J118" s="297"/>
      <c r="K118" s="297"/>
      <c r="L118" s="297"/>
      <c r="M118" s="201"/>
      <c r="N118" s="264"/>
      <c r="O118" s="271" t="s">
        <v>2057</v>
      </c>
      <c r="P118" s="271" t="s">
        <v>319</v>
      </c>
      <c r="Q118" s="271" t="s">
        <v>187</v>
      </c>
      <c r="R118" s="263"/>
      <c r="S118" s="263"/>
    </row>
    <row r="119" spans="3:19" ht="15" customHeight="1">
      <c r="C119" s="280">
        <f t="shared" si="1"/>
        <v>102</v>
      </c>
      <c r="D119" s="297" t="s">
        <v>2162</v>
      </c>
      <c r="E119" s="349"/>
      <c r="F119" s="297"/>
      <c r="G119" s="297"/>
      <c r="H119" s="297"/>
      <c r="I119" s="297"/>
      <c r="J119" s="297"/>
      <c r="K119" s="297"/>
      <c r="L119" s="297"/>
      <c r="M119" s="201"/>
      <c r="N119" s="264"/>
      <c r="O119" s="271" t="s">
        <v>2057</v>
      </c>
      <c r="P119" s="271" t="s">
        <v>319</v>
      </c>
      <c r="Q119" s="271" t="s">
        <v>187</v>
      </c>
      <c r="R119" s="263"/>
      <c r="S119" s="263"/>
    </row>
    <row r="120" spans="3:19" ht="15" customHeight="1">
      <c r="C120" s="280">
        <f t="shared" si="1"/>
        <v>103</v>
      </c>
      <c r="D120" s="297" t="s">
        <v>2163</v>
      </c>
      <c r="E120" s="349"/>
      <c r="F120" s="297"/>
      <c r="G120" s="297"/>
      <c r="H120" s="297"/>
      <c r="I120" s="297"/>
      <c r="J120" s="297"/>
      <c r="K120" s="297"/>
      <c r="L120" s="297"/>
      <c r="M120" s="201"/>
      <c r="N120" s="264"/>
      <c r="O120" s="271" t="s">
        <v>2057</v>
      </c>
      <c r="P120" s="271" t="s">
        <v>2058</v>
      </c>
      <c r="Q120" s="271" t="s">
        <v>187</v>
      </c>
      <c r="R120" s="263"/>
      <c r="S120" s="263"/>
    </row>
    <row r="121" spans="3:19" ht="15" customHeight="1">
      <c r="C121" s="280">
        <f t="shared" si="1"/>
        <v>104</v>
      </c>
      <c r="D121" s="297" t="s">
        <v>2164</v>
      </c>
      <c r="E121" s="349"/>
      <c r="F121" s="297"/>
      <c r="G121" s="297"/>
      <c r="H121" s="297"/>
      <c r="I121" s="297"/>
      <c r="J121" s="297"/>
      <c r="K121" s="297"/>
      <c r="L121" s="297"/>
      <c r="M121" s="201"/>
      <c r="N121" s="264"/>
      <c r="O121" s="271" t="s">
        <v>2057</v>
      </c>
      <c r="P121" s="271" t="s">
        <v>2058</v>
      </c>
      <c r="Q121" s="271" t="s">
        <v>187</v>
      </c>
      <c r="R121" s="263"/>
      <c r="S121" s="263"/>
    </row>
    <row r="122" spans="3:19" ht="15" customHeight="1">
      <c r="C122" s="280">
        <f t="shared" si="1"/>
        <v>105</v>
      </c>
      <c r="D122" s="297" t="s">
        <v>2165</v>
      </c>
      <c r="E122" s="349"/>
      <c r="F122" s="297"/>
      <c r="G122" s="297"/>
      <c r="H122" s="297"/>
      <c r="I122" s="297"/>
      <c r="J122" s="297"/>
      <c r="K122" s="297"/>
      <c r="L122" s="297"/>
      <c r="M122" s="201"/>
      <c r="N122" s="264"/>
      <c r="O122" s="271" t="s">
        <v>2057</v>
      </c>
      <c r="P122" s="271" t="s">
        <v>319</v>
      </c>
      <c r="Q122" s="271" t="s">
        <v>187</v>
      </c>
      <c r="R122" s="263"/>
      <c r="S122" s="263"/>
    </row>
    <row r="123" spans="3:19" ht="15" customHeight="1">
      <c r="C123" s="280">
        <f t="shared" si="1"/>
        <v>106</v>
      </c>
      <c r="D123" s="297" t="s">
        <v>2166</v>
      </c>
      <c r="E123" s="349"/>
      <c r="F123" s="297"/>
      <c r="G123" s="297"/>
      <c r="H123" s="297"/>
      <c r="I123" s="297"/>
      <c r="J123" s="297"/>
      <c r="K123" s="297"/>
      <c r="L123" s="297"/>
      <c r="M123" s="201"/>
      <c r="N123" s="264"/>
      <c r="O123" s="271" t="s">
        <v>2057</v>
      </c>
      <c r="P123" s="271" t="s">
        <v>319</v>
      </c>
      <c r="Q123" s="271" t="s">
        <v>187</v>
      </c>
      <c r="R123" s="263"/>
      <c r="S123" s="263"/>
    </row>
    <row r="124" spans="3:19" ht="15" customHeight="1">
      <c r="C124" s="280">
        <f t="shared" si="1"/>
        <v>107</v>
      </c>
      <c r="D124" s="297" t="s">
        <v>2167</v>
      </c>
      <c r="E124" s="349"/>
      <c r="F124" s="297"/>
      <c r="G124" s="297"/>
      <c r="H124" s="297"/>
      <c r="I124" s="297"/>
      <c r="J124" s="297"/>
      <c r="K124" s="297"/>
      <c r="L124" s="297"/>
      <c r="M124" s="201"/>
      <c r="N124" s="264"/>
      <c r="O124" s="271" t="s">
        <v>2057</v>
      </c>
      <c r="P124" s="271" t="s">
        <v>2058</v>
      </c>
      <c r="Q124" s="271" t="s">
        <v>187</v>
      </c>
      <c r="R124" s="263"/>
      <c r="S124" s="263"/>
    </row>
    <row r="125" spans="3:19" ht="15" customHeight="1">
      <c r="C125" s="280">
        <f t="shared" si="1"/>
        <v>108</v>
      </c>
      <c r="D125" s="297" t="s">
        <v>2168</v>
      </c>
      <c r="E125" s="349"/>
      <c r="F125" s="297"/>
      <c r="G125" s="297"/>
      <c r="H125" s="297"/>
      <c r="I125" s="297"/>
      <c r="J125" s="297"/>
      <c r="K125" s="297"/>
      <c r="L125" s="297"/>
      <c r="M125" s="201"/>
      <c r="N125" s="264"/>
      <c r="O125" s="271" t="s">
        <v>2057</v>
      </c>
      <c r="P125" s="271" t="s">
        <v>319</v>
      </c>
      <c r="Q125" s="271" t="s">
        <v>187</v>
      </c>
      <c r="R125" s="263"/>
      <c r="S125" s="263"/>
    </row>
    <row r="126" spans="3:19" ht="15" customHeight="1">
      <c r="C126" s="280">
        <f t="shared" si="1"/>
        <v>109</v>
      </c>
      <c r="D126" s="297" t="s">
        <v>2169</v>
      </c>
      <c r="E126" s="349"/>
      <c r="F126" s="297"/>
      <c r="G126" s="297"/>
      <c r="H126" s="297"/>
      <c r="I126" s="297"/>
      <c r="J126" s="297"/>
      <c r="K126" s="297"/>
      <c r="L126" s="297"/>
      <c r="M126" s="201"/>
      <c r="N126" s="264"/>
      <c r="O126" s="271" t="s">
        <v>2057</v>
      </c>
      <c r="P126" s="271" t="s">
        <v>319</v>
      </c>
      <c r="Q126" s="271" t="s">
        <v>187</v>
      </c>
      <c r="R126" s="263"/>
      <c r="S126" s="263"/>
    </row>
    <row r="127" spans="3:19" ht="15" customHeight="1">
      <c r="C127" s="280">
        <f t="shared" si="1"/>
        <v>110</v>
      </c>
      <c r="D127" s="297" t="s">
        <v>2170</v>
      </c>
      <c r="E127" s="349"/>
      <c r="F127" s="297"/>
      <c r="G127" s="297"/>
      <c r="H127" s="297"/>
      <c r="I127" s="297"/>
      <c r="J127" s="297"/>
      <c r="K127" s="297"/>
      <c r="L127" s="297"/>
      <c r="M127" s="201"/>
      <c r="N127" s="264"/>
      <c r="O127" s="271" t="s">
        <v>2057</v>
      </c>
      <c r="P127" s="271" t="s">
        <v>2058</v>
      </c>
      <c r="Q127" s="271" t="s">
        <v>187</v>
      </c>
      <c r="R127" s="263"/>
      <c r="S127" s="263"/>
    </row>
    <row r="128" spans="3:19" ht="15" customHeight="1">
      <c r="C128" s="280">
        <f t="shared" si="1"/>
        <v>111</v>
      </c>
      <c r="D128" s="297" t="s">
        <v>2171</v>
      </c>
      <c r="E128" s="349"/>
      <c r="F128" s="297"/>
      <c r="G128" s="297"/>
      <c r="H128" s="297"/>
      <c r="I128" s="297"/>
      <c r="J128" s="297"/>
      <c r="K128" s="297"/>
      <c r="L128" s="297"/>
      <c r="M128" s="201"/>
      <c r="N128" s="264"/>
      <c r="O128" s="271" t="s">
        <v>2057</v>
      </c>
      <c r="P128" s="271" t="s">
        <v>2058</v>
      </c>
      <c r="Q128" s="271" t="s">
        <v>187</v>
      </c>
      <c r="R128" s="263"/>
      <c r="S128" s="263"/>
    </row>
    <row r="129" spans="3:19" ht="15" customHeight="1">
      <c r="C129" s="280">
        <f t="shared" si="1"/>
        <v>112</v>
      </c>
      <c r="D129" s="297" t="s">
        <v>2172</v>
      </c>
      <c r="E129" s="349"/>
      <c r="F129" s="297"/>
      <c r="G129" s="297"/>
      <c r="H129" s="297"/>
      <c r="I129" s="297"/>
      <c r="J129" s="297"/>
      <c r="K129" s="297"/>
      <c r="L129" s="297"/>
      <c r="M129" s="201"/>
      <c r="N129" s="264"/>
      <c r="O129" s="271" t="s">
        <v>2057</v>
      </c>
      <c r="P129" s="271" t="s">
        <v>2064</v>
      </c>
      <c r="Q129" s="271" t="s">
        <v>187</v>
      </c>
      <c r="R129" s="263"/>
      <c r="S129" s="263"/>
    </row>
    <row r="130" spans="3:19" ht="15" customHeight="1">
      <c r="C130" s="280">
        <f t="shared" si="1"/>
        <v>113</v>
      </c>
      <c r="D130" s="297" t="s">
        <v>2173</v>
      </c>
      <c r="E130" s="349"/>
      <c r="F130" s="297"/>
      <c r="G130" s="297"/>
      <c r="H130" s="297"/>
      <c r="I130" s="297"/>
      <c r="J130" s="297"/>
      <c r="K130" s="297"/>
      <c r="L130" s="297"/>
      <c r="M130" s="201"/>
      <c r="N130" s="264"/>
      <c r="O130" s="271" t="s">
        <v>2057</v>
      </c>
      <c r="P130" s="271" t="s">
        <v>2058</v>
      </c>
      <c r="Q130" s="271" t="s">
        <v>187</v>
      </c>
      <c r="R130" s="263"/>
      <c r="S130" s="263"/>
    </row>
    <row r="131" spans="3:19" ht="15" customHeight="1">
      <c r="C131" s="280">
        <f t="shared" si="1"/>
        <v>114</v>
      </c>
      <c r="D131" s="297" t="s">
        <v>2174</v>
      </c>
      <c r="E131" s="349"/>
      <c r="F131" s="297"/>
      <c r="G131" s="297"/>
      <c r="H131" s="297"/>
      <c r="I131" s="297"/>
      <c r="J131" s="297"/>
      <c r="K131" s="297"/>
      <c r="L131" s="297"/>
      <c r="M131" s="201"/>
      <c r="N131" s="264"/>
      <c r="O131" s="271" t="s">
        <v>2057</v>
      </c>
      <c r="P131" s="271" t="s">
        <v>2064</v>
      </c>
      <c r="Q131" s="271" t="s">
        <v>187</v>
      </c>
      <c r="R131" s="263"/>
      <c r="S131" s="263"/>
    </row>
    <row r="132" spans="3:19" ht="15" customHeight="1">
      <c r="C132" s="280">
        <f t="shared" si="1"/>
        <v>115</v>
      </c>
      <c r="D132" s="297" t="s">
        <v>2175</v>
      </c>
      <c r="E132" s="349"/>
      <c r="F132" s="297"/>
      <c r="G132" s="297"/>
      <c r="H132" s="297"/>
      <c r="I132" s="297"/>
      <c r="J132" s="297"/>
      <c r="K132" s="297"/>
      <c r="L132" s="297"/>
      <c r="M132" s="201"/>
      <c r="N132" s="264"/>
      <c r="O132" s="271" t="s">
        <v>2057</v>
      </c>
      <c r="P132" s="271" t="s">
        <v>2064</v>
      </c>
      <c r="Q132" s="271" t="s">
        <v>187</v>
      </c>
      <c r="R132" s="263"/>
      <c r="S132" s="263"/>
    </row>
    <row r="133" spans="3:19" ht="15" customHeight="1">
      <c r="C133" s="280">
        <f t="shared" si="1"/>
        <v>116</v>
      </c>
      <c r="D133" s="297" t="s">
        <v>2176</v>
      </c>
      <c r="E133" s="349"/>
      <c r="F133" s="297"/>
      <c r="G133" s="297"/>
      <c r="H133" s="297"/>
      <c r="I133" s="297"/>
      <c r="J133" s="297"/>
      <c r="K133" s="297"/>
      <c r="L133" s="297"/>
      <c r="M133" s="201"/>
      <c r="N133" s="264"/>
      <c r="O133" s="271" t="s">
        <v>2057</v>
      </c>
      <c r="P133" s="271" t="s">
        <v>2064</v>
      </c>
      <c r="Q133" s="271" t="s">
        <v>187</v>
      </c>
      <c r="R133" s="263"/>
      <c r="S133" s="263"/>
    </row>
    <row r="134" spans="3:19" ht="15" customHeight="1">
      <c r="C134" s="280">
        <f t="shared" si="1"/>
        <v>117</v>
      </c>
      <c r="D134" s="297" t="s">
        <v>2177</v>
      </c>
      <c r="E134" s="349"/>
      <c r="F134" s="297"/>
      <c r="G134" s="297"/>
      <c r="H134" s="297"/>
      <c r="I134" s="297"/>
      <c r="J134" s="297"/>
      <c r="K134" s="297"/>
      <c r="L134" s="297"/>
      <c r="M134" s="201"/>
      <c r="N134" s="264"/>
      <c r="O134" s="271" t="s">
        <v>2057</v>
      </c>
      <c r="P134" s="271" t="s">
        <v>319</v>
      </c>
      <c r="Q134" s="271" t="s">
        <v>187</v>
      </c>
      <c r="R134" s="263"/>
      <c r="S134" s="263"/>
    </row>
    <row r="135" spans="3:19" ht="15" customHeight="1">
      <c r="C135" s="280">
        <f t="shared" si="1"/>
        <v>118</v>
      </c>
      <c r="D135" s="297" t="s">
        <v>2178</v>
      </c>
      <c r="E135" s="349"/>
      <c r="F135" s="297"/>
      <c r="G135" s="297"/>
      <c r="H135" s="297"/>
      <c r="I135" s="297"/>
      <c r="J135" s="297"/>
      <c r="K135" s="297"/>
      <c r="L135" s="297"/>
      <c r="M135" s="201"/>
      <c r="N135" s="264"/>
      <c r="O135" s="271" t="s">
        <v>2057</v>
      </c>
      <c r="P135" s="271" t="s">
        <v>2064</v>
      </c>
      <c r="Q135" s="271" t="s">
        <v>187</v>
      </c>
      <c r="R135" s="263"/>
      <c r="S135" s="263"/>
    </row>
    <row r="136" spans="3:19" ht="15" customHeight="1">
      <c r="C136" s="280">
        <f t="shared" si="1"/>
        <v>119</v>
      </c>
      <c r="D136" s="297" t="s">
        <v>2179</v>
      </c>
      <c r="E136" s="349"/>
      <c r="F136" s="297"/>
      <c r="G136" s="297"/>
      <c r="H136" s="297"/>
      <c r="I136" s="297"/>
      <c r="J136" s="297"/>
      <c r="K136" s="297"/>
      <c r="L136" s="297"/>
      <c r="M136" s="201"/>
      <c r="N136" s="264"/>
      <c r="O136" s="271" t="s">
        <v>2057</v>
      </c>
      <c r="P136" s="271" t="s">
        <v>2180</v>
      </c>
      <c r="Q136" s="271" t="s">
        <v>187</v>
      </c>
      <c r="R136" s="263"/>
      <c r="S136" s="263"/>
    </row>
    <row r="137" spans="3:19" ht="15" customHeight="1">
      <c r="C137" s="280">
        <f t="shared" si="1"/>
        <v>120</v>
      </c>
      <c r="D137" s="297" t="s">
        <v>2181</v>
      </c>
      <c r="E137" s="349"/>
      <c r="F137" s="297"/>
      <c r="G137" s="297"/>
      <c r="H137" s="297"/>
      <c r="I137" s="297"/>
      <c r="J137" s="297"/>
      <c r="K137" s="297"/>
      <c r="L137" s="297"/>
      <c r="M137" s="201"/>
      <c r="N137" s="264"/>
      <c r="O137" s="271" t="s">
        <v>2057</v>
      </c>
      <c r="P137" s="271" t="s">
        <v>2064</v>
      </c>
      <c r="Q137" s="271" t="s">
        <v>187</v>
      </c>
      <c r="R137" s="263"/>
      <c r="S137" s="263"/>
    </row>
    <row r="138" spans="3:19" ht="15" customHeight="1">
      <c r="C138" s="280">
        <f t="shared" si="1"/>
        <v>121</v>
      </c>
      <c r="D138" s="297" t="s">
        <v>2182</v>
      </c>
      <c r="E138" s="349"/>
      <c r="F138" s="297"/>
      <c r="G138" s="297"/>
      <c r="H138" s="297"/>
      <c r="I138" s="297"/>
      <c r="J138" s="297"/>
      <c r="K138" s="297"/>
      <c r="L138" s="297"/>
      <c r="M138" s="201"/>
      <c r="N138" s="264"/>
      <c r="O138" s="271" t="s">
        <v>2057</v>
      </c>
      <c r="P138" s="271" t="s">
        <v>2058</v>
      </c>
      <c r="Q138" s="271" t="s">
        <v>187</v>
      </c>
      <c r="R138" s="263"/>
      <c r="S138" s="263"/>
    </row>
    <row r="139" spans="3:19" ht="15" customHeight="1">
      <c r="C139" s="280">
        <f t="shared" si="1"/>
        <v>122</v>
      </c>
      <c r="D139" s="297" t="s">
        <v>2183</v>
      </c>
      <c r="E139" s="349"/>
      <c r="F139" s="297"/>
      <c r="G139" s="297"/>
      <c r="H139" s="297"/>
      <c r="I139" s="297"/>
      <c r="J139" s="297"/>
      <c r="K139" s="297"/>
      <c r="L139" s="297"/>
      <c r="M139" s="201"/>
      <c r="N139" s="264"/>
      <c r="O139" s="271" t="s">
        <v>2057</v>
      </c>
      <c r="P139" s="271" t="s">
        <v>2058</v>
      </c>
      <c r="Q139" s="271" t="s">
        <v>187</v>
      </c>
      <c r="R139" s="263"/>
      <c r="S139" s="263"/>
    </row>
    <row r="140" spans="3:19" ht="15" customHeight="1">
      <c r="C140" s="280">
        <f t="shared" si="1"/>
        <v>123</v>
      </c>
      <c r="D140" s="297" t="s">
        <v>2184</v>
      </c>
      <c r="E140" s="349"/>
      <c r="F140" s="297"/>
      <c r="G140" s="297"/>
      <c r="H140" s="297"/>
      <c r="I140" s="297"/>
      <c r="J140" s="297"/>
      <c r="K140" s="297"/>
      <c r="L140" s="297"/>
      <c r="M140" s="201"/>
      <c r="N140" s="264"/>
      <c r="O140" s="271" t="s">
        <v>2057</v>
      </c>
      <c r="P140" s="271" t="s">
        <v>2064</v>
      </c>
      <c r="Q140" s="271" t="s">
        <v>187</v>
      </c>
      <c r="R140" s="263"/>
      <c r="S140" s="263"/>
    </row>
    <row r="141" spans="3:19" ht="15" customHeight="1">
      <c r="C141" s="280">
        <f t="shared" ref="C141:C203" si="2">ROW()-17</f>
        <v>124</v>
      </c>
      <c r="D141" s="297" t="s">
        <v>2185</v>
      </c>
      <c r="E141" s="349"/>
      <c r="F141" s="297"/>
      <c r="G141" s="297"/>
      <c r="H141" s="297"/>
      <c r="I141" s="297"/>
      <c r="J141" s="297"/>
      <c r="K141" s="297"/>
      <c r="L141" s="297"/>
      <c r="M141" s="201"/>
      <c r="N141" s="264"/>
      <c r="O141" s="271" t="s">
        <v>2057</v>
      </c>
      <c r="P141" s="271" t="s">
        <v>319</v>
      </c>
      <c r="Q141" s="271" t="s">
        <v>187</v>
      </c>
      <c r="R141" s="263"/>
      <c r="S141" s="263"/>
    </row>
    <row r="142" spans="3:19" ht="15" customHeight="1">
      <c r="C142" s="280">
        <f t="shared" si="2"/>
        <v>125</v>
      </c>
      <c r="D142" s="297" t="s">
        <v>2186</v>
      </c>
      <c r="E142" s="349"/>
      <c r="F142" s="297"/>
      <c r="G142" s="297"/>
      <c r="H142" s="297"/>
      <c r="I142" s="297"/>
      <c r="J142" s="297"/>
      <c r="K142" s="297"/>
      <c r="L142" s="297"/>
      <c r="M142" s="201"/>
      <c r="N142" s="264"/>
      <c r="O142" s="271" t="s">
        <v>2057</v>
      </c>
      <c r="P142" s="271" t="s">
        <v>2058</v>
      </c>
      <c r="Q142" s="271" t="s">
        <v>187</v>
      </c>
      <c r="R142" s="263"/>
      <c r="S142" s="263"/>
    </row>
    <row r="143" spans="3:19" ht="15" customHeight="1">
      <c r="C143" s="280">
        <f t="shared" si="2"/>
        <v>126</v>
      </c>
      <c r="D143" s="297" t="s">
        <v>2187</v>
      </c>
      <c r="E143" s="349"/>
      <c r="F143" s="297"/>
      <c r="G143" s="297"/>
      <c r="H143" s="297"/>
      <c r="I143" s="297"/>
      <c r="J143" s="297"/>
      <c r="K143" s="297"/>
      <c r="L143" s="297"/>
      <c r="M143" s="201"/>
      <c r="N143" s="264"/>
      <c r="O143" s="271" t="s">
        <v>2057</v>
      </c>
      <c r="P143" s="271" t="s">
        <v>2064</v>
      </c>
      <c r="Q143" s="271" t="s">
        <v>187</v>
      </c>
      <c r="R143" s="263"/>
      <c r="S143" s="263"/>
    </row>
    <row r="144" spans="3:19" ht="15" customHeight="1">
      <c r="C144" s="280">
        <f t="shared" si="2"/>
        <v>127</v>
      </c>
      <c r="D144" s="297" t="s">
        <v>2188</v>
      </c>
      <c r="E144" s="349"/>
      <c r="F144" s="297"/>
      <c r="G144" s="297"/>
      <c r="H144" s="297"/>
      <c r="I144" s="297"/>
      <c r="J144" s="297"/>
      <c r="K144" s="297"/>
      <c r="L144" s="297"/>
      <c r="M144" s="201"/>
      <c r="N144" s="264"/>
      <c r="O144" s="271" t="s">
        <v>2057</v>
      </c>
      <c r="P144" s="271" t="s">
        <v>2180</v>
      </c>
      <c r="Q144" s="271" t="s">
        <v>187</v>
      </c>
      <c r="R144" s="263"/>
      <c r="S144" s="263"/>
    </row>
    <row r="145" spans="3:19" ht="15" customHeight="1">
      <c r="C145" s="280">
        <f t="shared" si="2"/>
        <v>128</v>
      </c>
      <c r="D145" s="297" t="s">
        <v>2189</v>
      </c>
      <c r="E145" s="349"/>
      <c r="F145" s="297"/>
      <c r="G145" s="297"/>
      <c r="H145" s="297"/>
      <c r="I145" s="297"/>
      <c r="J145" s="297"/>
      <c r="K145" s="297"/>
      <c r="L145" s="297"/>
      <c r="M145" s="201"/>
      <c r="N145" s="264"/>
      <c r="O145" s="271" t="s">
        <v>2057</v>
      </c>
      <c r="P145" s="271" t="s">
        <v>2180</v>
      </c>
      <c r="Q145" s="271" t="s">
        <v>187</v>
      </c>
      <c r="R145" s="263"/>
      <c r="S145" s="263"/>
    </row>
    <row r="146" spans="3:19" ht="15" customHeight="1">
      <c r="C146" s="280">
        <f t="shared" si="2"/>
        <v>129</v>
      </c>
      <c r="D146" s="297" t="s">
        <v>2190</v>
      </c>
      <c r="E146" s="349"/>
      <c r="F146" s="297"/>
      <c r="G146" s="297"/>
      <c r="H146" s="297"/>
      <c r="I146" s="297"/>
      <c r="J146" s="297"/>
      <c r="K146" s="297"/>
      <c r="L146" s="297"/>
      <c r="M146" s="201"/>
      <c r="N146" s="264"/>
      <c r="O146" s="271" t="s">
        <v>2057</v>
      </c>
      <c r="P146" s="271" t="s">
        <v>2180</v>
      </c>
      <c r="Q146" s="271" t="s">
        <v>187</v>
      </c>
      <c r="R146" s="263"/>
      <c r="S146" s="263"/>
    </row>
    <row r="147" spans="3:19" ht="15" customHeight="1">
      <c r="C147" s="280">
        <f t="shared" si="2"/>
        <v>130</v>
      </c>
      <c r="D147" s="297" t="s">
        <v>2191</v>
      </c>
      <c r="E147" s="349"/>
      <c r="F147" s="297"/>
      <c r="G147" s="297"/>
      <c r="H147" s="297"/>
      <c r="I147" s="297"/>
      <c r="J147" s="297"/>
      <c r="K147" s="297"/>
      <c r="L147" s="297"/>
      <c r="M147" s="201"/>
      <c r="N147" s="264"/>
      <c r="O147" s="271" t="s">
        <v>2057</v>
      </c>
      <c r="P147" s="271" t="s">
        <v>2180</v>
      </c>
      <c r="Q147" s="271" t="s">
        <v>187</v>
      </c>
      <c r="R147" s="263"/>
      <c r="S147" s="263"/>
    </row>
    <row r="148" spans="3:19" ht="15" customHeight="1">
      <c r="C148" s="280">
        <f t="shared" si="2"/>
        <v>131</v>
      </c>
      <c r="D148" s="297" t="s">
        <v>2192</v>
      </c>
      <c r="E148" s="349"/>
      <c r="F148" s="297"/>
      <c r="G148" s="297"/>
      <c r="H148" s="297"/>
      <c r="I148" s="297"/>
      <c r="J148" s="297"/>
      <c r="K148" s="297"/>
      <c r="L148" s="297"/>
      <c r="M148" s="201"/>
      <c r="N148" s="264"/>
      <c r="O148" s="271" t="s">
        <v>2057</v>
      </c>
      <c r="P148" s="271" t="s">
        <v>2180</v>
      </c>
      <c r="Q148" s="271" t="s">
        <v>187</v>
      </c>
      <c r="R148" s="263"/>
      <c r="S148" s="263"/>
    </row>
    <row r="149" spans="3:19" ht="15" customHeight="1">
      <c r="C149" s="280">
        <f t="shared" si="2"/>
        <v>132</v>
      </c>
      <c r="D149" s="297" t="s">
        <v>2193</v>
      </c>
      <c r="E149" s="349"/>
      <c r="F149" s="297"/>
      <c r="G149" s="297"/>
      <c r="H149" s="297"/>
      <c r="I149" s="297"/>
      <c r="J149" s="297"/>
      <c r="K149" s="297"/>
      <c r="L149" s="297"/>
      <c r="M149" s="201"/>
      <c r="N149" s="264"/>
      <c r="O149" s="271" t="s">
        <v>2057</v>
      </c>
      <c r="P149" s="271" t="s">
        <v>2180</v>
      </c>
      <c r="Q149" s="271" t="s">
        <v>187</v>
      </c>
      <c r="R149" s="263"/>
      <c r="S149" s="263"/>
    </row>
    <row r="150" spans="3:19" ht="15" customHeight="1">
      <c r="C150" s="280">
        <f t="shared" si="2"/>
        <v>133</v>
      </c>
      <c r="D150" s="297" t="s">
        <v>2194</v>
      </c>
      <c r="E150" s="349"/>
      <c r="F150" s="297"/>
      <c r="G150" s="297"/>
      <c r="H150" s="297"/>
      <c r="I150" s="297"/>
      <c r="J150" s="297"/>
      <c r="K150" s="297"/>
      <c r="L150" s="297"/>
      <c r="M150" s="201"/>
      <c r="N150" s="264"/>
      <c r="O150" s="271" t="s">
        <v>2057</v>
      </c>
      <c r="P150" s="271" t="s">
        <v>2180</v>
      </c>
      <c r="Q150" s="271" t="s">
        <v>187</v>
      </c>
      <c r="R150" s="263"/>
      <c r="S150" s="263"/>
    </row>
    <row r="151" spans="3:19" ht="15" customHeight="1">
      <c r="C151" s="280">
        <f t="shared" si="2"/>
        <v>134</v>
      </c>
      <c r="D151" s="297" t="s">
        <v>2195</v>
      </c>
      <c r="E151" s="349"/>
      <c r="F151" s="297"/>
      <c r="G151" s="297"/>
      <c r="H151" s="297"/>
      <c r="I151" s="297"/>
      <c r="J151" s="297"/>
      <c r="K151" s="297"/>
      <c r="L151" s="297"/>
      <c r="M151" s="201"/>
      <c r="N151" s="264"/>
      <c r="O151" s="271" t="s">
        <v>2057</v>
      </c>
      <c r="P151" s="271" t="s">
        <v>2064</v>
      </c>
      <c r="Q151" s="271" t="s">
        <v>187</v>
      </c>
      <c r="R151" s="263"/>
      <c r="S151" s="263"/>
    </row>
    <row r="152" spans="3:19" ht="15" customHeight="1">
      <c r="C152" s="280">
        <f t="shared" si="2"/>
        <v>135</v>
      </c>
      <c r="D152" s="297" t="s">
        <v>2196</v>
      </c>
      <c r="E152" s="349"/>
      <c r="F152" s="297"/>
      <c r="G152" s="297"/>
      <c r="H152" s="297"/>
      <c r="I152" s="297"/>
      <c r="J152" s="297"/>
      <c r="K152" s="297"/>
      <c r="L152" s="297"/>
      <c r="M152" s="201"/>
      <c r="N152" s="264"/>
      <c r="O152" s="271" t="s">
        <v>2057</v>
      </c>
      <c r="P152" s="271" t="s">
        <v>319</v>
      </c>
      <c r="Q152" s="271" t="s">
        <v>187</v>
      </c>
      <c r="R152" s="263"/>
      <c r="S152" s="263"/>
    </row>
    <row r="153" spans="3:19" ht="15" customHeight="1">
      <c r="C153" s="280">
        <f t="shared" si="2"/>
        <v>136</v>
      </c>
      <c r="D153" s="297" t="s">
        <v>2197</v>
      </c>
      <c r="E153" s="349"/>
      <c r="F153" s="297"/>
      <c r="G153" s="297"/>
      <c r="H153" s="297"/>
      <c r="I153" s="297"/>
      <c r="J153" s="297"/>
      <c r="K153" s="297"/>
      <c r="L153" s="297"/>
      <c r="M153" s="201"/>
      <c r="N153" s="264"/>
      <c r="O153" s="271" t="s">
        <v>2057</v>
      </c>
      <c r="P153" s="271" t="s">
        <v>319</v>
      </c>
      <c r="Q153" s="271" t="s">
        <v>187</v>
      </c>
      <c r="R153" s="263"/>
      <c r="S153" s="263"/>
    </row>
    <row r="154" spans="3:19" ht="15" customHeight="1">
      <c r="C154" s="280">
        <f t="shared" si="2"/>
        <v>137</v>
      </c>
      <c r="D154" s="297" t="s">
        <v>2198</v>
      </c>
      <c r="E154" s="349"/>
      <c r="F154" s="297"/>
      <c r="G154" s="297"/>
      <c r="H154" s="297"/>
      <c r="I154" s="297"/>
      <c r="J154" s="297"/>
      <c r="K154" s="297"/>
      <c r="L154" s="297"/>
      <c r="M154" s="201"/>
      <c r="N154" s="264"/>
      <c r="O154" s="271" t="s">
        <v>2057</v>
      </c>
      <c r="P154" s="271" t="s">
        <v>319</v>
      </c>
      <c r="Q154" s="271" t="s">
        <v>187</v>
      </c>
      <c r="R154" s="263"/>
      <c r="S154" s="263"/>
    </row>
    <row r="155" spans="3:19" ht="15" customHeight="1">
      <c r="C155" s="280">
        <f t="shared" si="2"/>
        <v>138</v>
      </c>
      <c r="D155" s="297" t="s">
        <v>2199</v>
      </c>
      <c r="E155" s="349"/>
      <c r="F155" s="297"/>
      <c r="G155" s="297"/>
      <c r="H155" s="297"/>
      <c r="I155" s="297"/>
      <c r="J155" s="297"/>
      <c r="K155" s="297"/>
      <c r="L155" s="297"/>
      <c r="M155" s="201"/>
      <c r="N155" s="264"/>
      <c r="O155" s="271" t="s">
        <v>2057</v>
      </c>
      <c r="P155" s="271" t="s">
        <v>319</v>
      </c>
      <c r="Q155" s="271" t="s">
        <v>187</v>
      </c>
      <c r="R155" s="263"/>
      <c r="S155" s="263"/>
    </row>
    <row r="156" spans="3:19" ht="15" customHeight="1">
      <c r="C156" s="280">
        <f t="shared" si="2"/>
        <v>139</v>
      </c>
      <c r="D156" s="297" t="s">
        <v>2200</v>
      </c>
      <c r="E156" s="349"/>
      <c r="F156" s="297"/>
      <c r="G156" s="297"/>
      <c r="H156" s="297"/>
      <c r="I156" s="297"/>
      <c r="J156" s="297"/>
      <c r="K156" s="297"/>
      <c r="L156" s="297"/>
      <c r="M156" s="201"/>
      <c r="N156" s="264"/>
      <c r="O156" s="271" t="s">
        <v>2057</v>
      </c>
      <c r="P156" s="271" t="s">
        <v>319</v>
      </c>
      <c r="Q156" s="271" t="s">
        <v>187</v>
      </c>
      <c r="R156" s="263"/>
      <c r="S156" s="263"/>
    </row>
    <row r="157" spans="3:19" ht="15" customHeight="1">
      <c r="C157" s="280">
        <f t="shared" si="2"/>
        <v>140</v>
      </c>
      <c r="D157" s="297" t="s">
        <v>2201</v>
      </c>
      <c r="E157" s="349"/>
      <c r="F157" s="297"/>
      <c r="G157" s="297"/>
      <c r="H157" s="297"/>
      <c r="I157" s="297"/>
      <c r="J157" s="297"/>
      <c r="K157" s="297"/>
      <c r="L157" s="297"/>
      <c r="M157" s="201"/>
      <c r="N157" s="264"/>
      <c r="O157" s="271" t="s">
        <v>2057</v>
      </c>
      <c r="P157" s="271" t="s">
        <v>319</v>
      </c>
      <c r="Q157" s="271" t="s">
        <v>187</v>
      </c>
      <c r="R157" s="263"/>
      <c r="S157" s="263"/>
    </row>
    <row r="158" spans="3:19" ht="15" customHeight="1">
      <c r="C158" s="280">
        <f t="shared" si="2"/>
        <v>141</v>
      </c>
      <c r="D158" s="297" t="s">
        <v>2202</v>
      </c>
      <c r="E158" s="349"/>
      <c r="F158" s="297"/>
      <c r="G158" s="297"/>
      <c r="H158" s="297"/>
      <c r="I158" s="297"/>
      <c r="J158" s="297"/>
      <c r="K158" s="297"/>
      <c r="L158" s="297"/>
      <c r="M158" s="201"/>
      <c r="N158" s="264"/>
      <c r="O158" s="271" t="s">
        <v>2057</v>
      </c>
      <c r="P158" s="271" t="s">
        <v>319</v>
      </c>
      <c r="Q158" s="271" t="s">
        <v>187</v>
      </c>
      <c r="R158" s="263"/>
      <c r="S158" s="263"/>
    </row>
    <row r="159" spans="3:19" ht="15" customHeight="1">
      <c r="C159" s="280">
        <f t="shared" si="2"/>
        <v>142</v>
      </c>
      <c r="D159" s="297" t="s">
        <v>2203</v>
      </c>
      <c r="E159" s="349"/>
      <c r="F159" s="297"/>
      <c r="G159" s="297"/>
      <c r="H159" s="297"/>
      <c r="I159" s="297"/>
      <c r="J159" s="297"/>
      <c r="K159" s="297"/>
      <c r="L159" s="297"/>
      <c r="M159" s="201"/>
      <c r="N159" s="264"/>
      <c r="O159" s="271" t="s">
        <v>2057</v>
      </c>
      <c r="P159" s="271" t="s">
        <v>319</v>
      </c>
      <c r="Q159" s="271" t="s">
        <v>187</v>
      </c>
      <c r="R159" s="263"/>
      <c r="S159" s="263"/>
    </row>
    <row r="160" spans="3:19" ht="15" customHeight="1">
      <c r="C160" s="280">
        <f t="shared" si="2"/>
        <v>143</v>
      </c>
      <c r="D160" s="297" t="s">
        <v>2204</v>
      </c>
      <c r="E160" s="349"/>
      <c r="F160" s="297"/>
      <c r="G160" s="297"/>
      <c r="H160" s="297"/>
      <c r="I160" s="297"/>
      <c r="J160" s="297"/>
      <c r="K160" s="297"/>
      <c r="L160" s="297"/>
      <c r="M160" s="201"/>
      <c r="N160" s="264"/>
      <c r="O160" s="271" t="s">
        <v>2057</v>
      </c>
      <c r="P160" s="271" t="s">
        <v>319</v>
      </c>
      <c r="Q160" s="271" t="s">
        <v>187</v>
      </c>
      <c r="R160" s="263"/>
      <c r="S160" s="263"/>
    </row>
    <row r="161" spans="3:19" ht="15" customHeight="1">
      <c r="C161" s="280">
        <f t="shared" si="2"/>
        <v>144</v>
      </c>
      <c r="D161" s="297" t="s">
        <v>2205</v>
      </c>
      <c r="E161" s="349"/>
      <c r="F161" s="297"/>
      <c r="G161" s="297"/>
      <c r="H161" s="297"/>
      <c r="I161" s="297"/>
      <c r="J161" s="297"/>
      <c r="K161" s="297"/>
      <c r="L161" s="297"/>
      <c r="M161" s="201"/>
      <c r="N161" s="264"/>
      <c r="O161" s="271" t="s">
        <v>2057</v>
      </c>
      <c r="P161" s="271" t="s">
        <v>319</v>
      </c>
      <c r="Q161" s="271" t="s">
        <v>187</v>
      </c>
      <c r="R161" s="263"/>
      <c r="S161" s="263"/>
    </row>
    <row r="162" spans="3:19" ht="15" customHeight="1">
      <c r="C162" s="280">
        <f t="shared" si="2"/>
        <v>145</v>
      </c>
      <c r="D162" s="297" t="s">
        <v>2206</v>
      </c>
      <c r="E162" s="349"/>
      <c r="F162" s="297"/>
      <c r="G162" s="297"/>
      <c r="H162" s="297"/>
      <c r="I162" s="297"/>
      <c r="J162" s="297"/>
      <c r="K162" s="297"/>
      <c r="L162" s="297"/>
      <c r="M162" s="201"/>
      <c r="N162" s="264"/>
      <c r="O162" s="271" t="s">
        <v>2057</v>
      </c>
      <c r="P162" s="271" t="s">
        <v>319</v>
      </c>
      <c r="Q162" s="271" t="s">
        <v>187</v>
      </c>
      <c r="R162" s="263"/>
      <c r="S162" s="263"/>
    </row>
    <row r="163" spans="3:19" ht="15" customHeight="1">
      <c r="C163" s="280">
        <f t="shared" si="2"/>
        <v>146</v>
      </c>
      <c r="D163" s="297" t="s">
        <v>2207</v>
      </c>
      <c r="E163" s="349"/>
      <c r="F163" s="297"/>
      <c r="G163" s="297"/>
      <c r="H163" s="297"/>
      <c r="I163" s="297"/>
      <c r="J163" s="297"/>
      <c r="K163" s="297"/>
      <c r="L163" s="297"/>
      <c r="M163" s="201"/>
      <c r="N163" s="264"/>
      <c r="O163" s="271" t="s">
        <v>2057</v>
      </c>
      <c r="P163" s="271" t="s">
        <v>319</v>
      </c>
      <c r="Q163" s="271" t="s">
        <v>187</v>
      </c>
      <c r="R163" s="263"/>
      <c r="S163" s="263"/>
    </row>
    <row r="164" spans="3:19" ht="15" customHeight="1">
      <c r="C164" s="280">
        <f t="shared" si="2"/>
        <v>147</v>
      </c>
      <c r="D164" s="297" t="s">
        <v>2208</v>
      </c>
      <c r="E164" s="349"/>
      <c r="F164" s="297"/>
      <c r="G164" s="297"/>
      <c r="H164" s="297"/>
      <c r="I164" s="297"/>
      <c r="J164" s="297"/>
      <c r="K164" s="297"/>
      <c r="L164" s="297"/>
      <c r="M164" s="201"/>
      <c r="N164" s="264"/>
      <c r="O164" s="271" t="s">
        <v>2057</v>
      </c>
      <c r="P164" s="271" t="s">
        <v>319</v>
      </c>
      <c r="Q164" s="271" t="s">
        <v>187</v>
      </c>
      <c r="R164" s="263"/>
      <c r="S164" s="263"/>
    </row>
    <row r="165" spans="3:19" ht="15" customHeight="1">
      <c r="C165" s="280">
        <f t="shared" si="2"/>
        <v>148</v>
      </c>
      <c r="D165" s="297" t="s">
        <v>2209</v>
      </c>
      <c r="E165" s="349"/>
      <c r="F165" s="297"/>
      <c r="G165" s="297"/>
      <c r="H165" s="297"/>
      <c r="I165" s="297"/>
      <c r="J165" s="297"/>
      <c r="K165" s="297"/>
      <c r="L165" s="297"/>
      <c r="M165" s="201"/>
      <c r="N165" s="264"/>
      <c r="O165" s="271" t="s">
        <v>2057</v>
      </c>
      <c r="P165" s="271" t="s">
        <v>319</v>
      </c>
      <c r="Q165" s="271" t="s">
        <v>187</v>
      </c>
      <c r="R165" s="263"/>
      <c r="S165" s="263"/>
    </row>
    <row r="166" spans="3:19" ht="15" customHeight="1">
      <c r="C166" s="280">
        <f t="shared" si="2"/>
        <v>149</v>
      </c>
      <c r="D166" s="297" t="s">
        <v>2210</v>
      </c>
      <c r="E166" s="349"/>
      <c r="F166" s="297"/>
      <c r="G166" s="297"/>
      <c r="H166" s="297"/>
      <c r="I166" s="297"/>
      <c r="J166" s="297"/>
      <c r="K166" s="297"/>
      <c r="L166" s="297"/>
      <c r="M166" s="201"/>
      <c r="N166" s="264"/>
      <c r="O166" s="271" t="s">
        <v>2057</v>
      </c>
      <c r="P166" s="271" t="s">
        <v>319</v>
      </c>
      <c r="Q166" s="271" t="s">
        <v>187</v>
      </c>
      <c r="R166" s="263"/>
      <c r="S166" s="263"/>
    </row>
    <row r="167" spans="3:19" ht="15" customHeight="1">
      <c r="C167" s="280">
        <f t="shared" si="2"/>
        <v>150</v>
      </c>
      <c r="D167" s="297" t="s">
        <v>2211</v>
      </c>
      <c r="E167" s="349"/>
      <c r="F167" s="297"/>
      <c r="G167" s="297"/>
      <c r="H167" s="297"/>
      <c r="I167" s="297"/>
      <c r="J167" s="297"/>
      <c r="K167" s="297"/>
      <c r="L167" s="297"/>
      <c r="M167" s="201"/>
      <c r="N167" s="264"/>
      <c r="O167" s="271" t="s">
        <v>2057</v>
      </c>
      <c r="P167" s="271" t="s">
        <v>319</v>
      </c>
      <c r="Q167" s="271" t="s">
        <v>187</v>
      </c>
      <c r="R167" s="263"/>
      <c r="S167" s="263"/>
    </row>
    <row r="168" spans="3:19" ht="15" customHeight="1">
      <c r="C168" s="280">
        <f t="shared" si="2"/>
        <v>151</v>
      </c>
      <c r="D168" s="297" t="s">
        <v>2212</v>
      </c>
      <c r="E168" s="349"/>
      <c r="F168" s="297"/>
      <c r="G168" s="297"/>
      <c r="H168" s="297"/>
      <c r="I168" s="297"/>
      <c r="J168" s="297"/>
      <c r="K168" s="297"/>
      <c r="L168" s="297"/>
      <c r="M168" s="201"/>
      <c r="N168" s="264"/>
      <c r="O168" s="271" t="s">
        <v>2057</v>
      </c>
      <c r="P168" s="271" t="s">
        <v>319</v>
      </c>
      <c r="Q168" s="271" t="s">
        <v>187</v>
      </c>
      <c r="R168" s="263"/>
      <c r="S168" s="263"/>
    </row>
    <row r="169" spans="3:19" ht="15" customHeight="1">
      <c r="C169" s="280">
        <f t="shared" si="2"/>
        <v>152</v>
      </c>
      <c r="D169" s="297" t="s">
        <v>2213</v>
      </c>
      <c r="E169" s="349"/>
      <c r="F169" s="297"/>
      <c r="G169" s="297"/>
      <c r="H169" s="297"/>
      <c r="I169" s="297"/>
      <c r="J169" s="297"/>
      <c r="K169" s="297"/>
      <c r="L169" s="297"/>
      <c r="M169" s="201"/>
      <c r="N169" s="264"/>
      <c r="O169" s="271" t="s">
        <v>2057</v>
      </c>
      <c r="P169" s="271" t="s">
        <v>319</v>
      </c>
      <c r="Q169" s="271" t="s">
        <v>187</v>
      </c>
      <c r="R169" s="263"/>
      <c r="S169" s="263"/>
    </row>
    <row r="170" spans="3:19" ht="15" customHeight="1">
      <c r="C170" s="280">
        <f t="shared" si="2"/>
        <v>153</v>
      </c>
      <c r="D170" s="297" t="s">
        <v>2214</v>
      </c>
      <c r="E170" s="349"/>
      <c r="F170" s="297"/>
      <c r="G170" s="297"/>
      <c r="H170" s="297"/>
      <c r="I170" s="297"/>
      <c r="J170" s="297"/>
      <c r="K170" s="297"/>
      <c r="L170" s="297"/>
      <c r="M170" s="201"/>
      <c r="N170" s="264"/>
      <c r="O170" s="271" t="s">
        <v>2057</v>
      </c>
      <c r="P170" s="271" t="s">
        <v>319</v>
      </c>
      <c r="Q170" s="271" t="s">
        <v>187</v>
      </c>
      <c r="R170" s="263"/>
      <c r="S170" s="263"/>
    </row>
    <row r="171" spans="3:19" ht="15" customHeight="1">
      <c r="C171" s="280">
        <f t="shared" si="2"/>
        <v>154</v>
      </c>
      <c r="D171" s="297" t="s">
        <v>2215</v>
      </c>
      <c r="E171" s="349"/>
      <c r="F171" s="297"/>
      <c r="G171" s="297"/>
      <c r="H171" s="297"/>
      <c r="I171" s="297"/>
      <c r="J171" s="297"/>
      <c r="K171" s="297"/>
      <c r="L171" s="297"/>
      <c r="M171" s="201"/>
      <c r="N171" s="264"/>
      <c r="O171" s="271" t="s">
        <v>2057</v>
      </c>
      <c r="P171" s="271" t="s">
        <v>319</v>
      </c>
      <c r="Q171" s="271" t="s">
        <v>187</v>
      </c>
      <c r="R171" s="263"/>
      <c r="S171" s="263"/>
    </row>
    <row r="172" spans="3:19" ht="15" customHeight="1">
      <c r="C172" s="280">
        <f t="shared" si="2"/>
        <v>155</v>
      </c>
      <c r="D172" s="297" t="s">
        <v>2216</v>
      </c>
      <c r="E172" s="349"/>
      <c r="F172" s="297"/>
      <c r="G172" s="297"/>
      <c r="H172" s="297"/>
      <c r="I172" s="297"/>
      <c r="J172" s="297"/>
      <c r="K172" s="297"/>
      <c r="L172" s="297"/>
      <c r="M172" s="201"/>
      <c r="N172" s="264"/>
      <c r="O172" s="271" t="s">
        <v>2057</v>
      </c>
      <c r="P172" s="271" t="s">
        <v>319</v>
      </c>
      <c r="Q172" s="271" t="s">
        <v>187</v>
      </c>
      <c r="R172" s="263"/>
      <c r="S172" s="263"/>
    </row>
    <row r="173" spans="3:19" ht="15" customHeight="1">
      <c r="C173" s="280">
        <f t="shared" si="2"/>
        <v>156</v>
      </c>
      <c r="D173" s="297" t="s">
        <v>2217</v>
      </c>
      <c r="E173" s="349"/>
      <c r="F173" s="297"/>
      <c r="G173" s="297"/>
      <c r="H173" s="297"/>
      <c r="I173" s="297"/>
      <c r="J173" s="297"/>
      <c r="K173" s="297"/>
      <c r="L173" s="297"/>
      <c r="M173" s="201"/>
      <c r="N173" s="264"/>
      <c r="O173" s="271" t="s">
        <v>2057</v>
      </c>
      <c r="P173" s="271" t="s">
        <v>319</v>
      </c>
      <c r="Q173" s="271" t="s">
        <v>187</v>
      </c>
      <c r="R173" s="263"/>
      <c r="S173" s="263"/>
    </row>
    <row r="174" spans="3:19" ht="15" customHeight="1">
      <c r="C174" s="280">
        <f t="shared" si="2"/>
        <v>157</v>
      </c>
      <c r="D174" s="297" t="s">
        <v>2218</v>
      </c>
      <c r="E174" s="349"/>
      <c r="F174" s="297"/>
      <c r="G174" s="297"/>
      <c r="H174" s="297"/>
      <c r="I174" s="297"/>
      <c r="J174" s="297"/>
      <c r="K174" s="297"/>
      <c r="L174" s="297"/>
      <c r="M174" s="201"/>
      <c r="N174" s="264"/>
      <c r="O174" s="271" t="s">
        <v>2057</v>
      </c>
      <c r="P174" s="271" t="s">
        <v>319</v>
      </c>
      <c r="Q174" s="271" t="s">
        <v>187</v>
      </c>
      <c r="R174" s="263"/>
      <c r="S174" s="263"/>
    </row>
    <row r="175" spans="3:19" ht="15" customHeight="1">
      <c r="C175" s="280">
        <f t="shared" si="2"/>
        <v>158</v>
      </c>
      <c r="D175" s="297" t="s">
        <v>2219</v>
      </c>
      <c r="E175" s="349"/>
      <c r="F175" s="297"/>
      <c r="G175" s="297"/>
      <c r="H175" s="297"/>
      <c r="I175" s="297"/>
      <c r="J175" s="297"/>
      <c r="K175" s="297"/>
      <c r="L175" s="297"/>
      <c r="M175" s="201"/>
      <c r="N175" s="264"/>
      <c r="O175" s="271" t="s">
        <v>2057</v>
      </c>
      <c r="P175" s="271" t="s">
        <v>319</v>
      </c>
      <c r="Q175" s="271" t="s">
        <v>187</v>
      </c>
      <c r="R175" s="263"/>
      <c r="S175" s="263"/>
    </row>
    <row r="176" spans="3:19" ht="15" customHeight="1">
      <c r="C176" s="280">
        <f t="shared" si="2"/>
        <v>159</v>
      </c>
      <c r="D176" s="297" t="s">
        <v>2220</v>
      </c>
      <c r="E176" s="349"/>
      <c r="F176" s="297"/>
      <c r="G176" s="297"/>
      <c r="H176" s="297"/>
      <c r="I176" s="297"/>
      <c r="J176" s="297"/>
      <c r="K176" s="297"/>
      <c r="L176" s="297"/>
      <c r="M176" s="201"/>
      <c r="N176" s="264"/>
      <c r="O176" s="271" t="s">
        <v>2057</v>
      </c>
      <c r="P176" s="271" t="s">
        <v>319</v>
      </c>
      <c r="Q176" s="271" t="s">
        <v>187</v>
      </c>
      <c r="R176" s="263"/>
      <c r="S176" s="263"/>
    </row>
    <row r="177" spans="3:19" ht="15" customHeight="1">
      <c r="C177" s="280">
        <f t="shared" si="2"/>
        <v>160</v>
      </c>
      <c r="D177" s="297" t="s">
        <v>2221</v>
      </c>
      <c r="E177" s="349"/>
      <c r="F177" s="297"/>
      <c r="G177" s="297"/>
      <c r="H177" s="297"/>
      <c r="I177" s="297"/>
      <c r="J177" s="297"/>
      <c r="K177" s="297"/>
      <c r="L177" s="297"/>
      <c r="M177" s="201"/>
      <c r="N177" s="264"/>
      <c r="O177" s="271" t="s">
        <v>2057</v>
      </c>
      <c r="P177" s="271" t="s">
        <v>319</v>
      </c>
      <c r="Q177" s="271" t="s">
        <v>187</v>
      </c>
      <c r="R177" s="263"/>
      <c r="S177" s="263"/>
    </row>
    <row r="178" spans="3:19" ht="15" customHeight="1">
      <c r="C178" s="280">
        <f t="shared" si="2"/>
        <v>161</v>
      </c>
      <c r="D178" s="297" t="s">
        <v>2222</v>
      </c>
      <c r="E178" s="349"/>
      <c r="F178" s="297"/>
      <c r="G178" s="297"/>
      <c r="H178" s="297"/>
      <c r="I178" s="297"/>
      <c r="J178" s="297"/>
      <c r="K178" s="297"/>
      <c r="L178" s="297"/>
      <c r="M178" s="201"/>
      <c r="N178" s="264"/>
      <c r="O178" s="271" t="s">
        <v>2057</v>
      </c>
      <c r="P178" s="271" t="s">
        <v>319</v>
      </c>
      <c r="Q178" s="271" t="s">
        <v>187</v>
      </c>
      <c r="R178" s="263"/>
      <c r="S178" s="263"/>
    </row>
    <row r="179" spans="3:19" ht="15" customHeight="1">
      <c r="C179" s="280">
        <f t="shared" si="2"/>
        <v>162</v>
      </c>
      <c r="D179" s="297" t="s">
        <v>2223</v>
      </c>
      <c r="E179" s="349"/>
      <c r="F179" s="297"/>
      <c r="G179" s="297"/>
      <c r="H179" s="297"/>
      <c r="I179" s="297"/>
      <c r="J179" s="297"/>
      <c r="K179" s="297"/>
      <c r="L179" s="297"/>
      <c r="M179" s="201"/>
      <c r="N179" s="264"/>
      <c r="O179" s="271" t="s">
        <v>2057</v>
      </c>
      <c r="P179" s="271" t="s">
        <v>319</v>
      </c>
      <c r="Q179" s="271" t="s">
        <v>187</v>
      </c>
      <c r="R179" s="263"/>
      <c r="S179" s="263"/>
    </row>
    <row r="180" spans="3:19" ht="15" customHeight="1">
      <c r="C180" s="280">
        <f t="shared" si="2"/>
        <v>163</v>
      </c>
      <c r="D180" s="297" t="s">
        <v>2224</v>
      </c>
      <c r="E180" s="349"/>
      <c r="F180" s="297"/>
      <c r="G180" s="297"/>
      <c r="H180" s="297"/>
      <c r="I180" s="297"/>
      <c r="J180" s="297"/>
      <c r="K180" s="297"/>
      <c r="L180" s="297"/>
      <c r="M180" s="201"/>
      <c r="N180" s="264"/>
      <c r="O180" s="271" t="s">
        <v>2057</v>
      </c>
      <c r="P180" s="271" t="s">
        <v>319</v>
      </c>
      <c r="Q180" s="271" t="s">
        <v>187</v>
      </c>
      <c r="R180" s="263"/>
      <c r="S180" s="263"/>
    </row>
    <row r="181" spans="3:19" ht="15" customHeight="1">
      <c r="C181" s="280">
        <f t="shared" si="2"/>
        <v>164</v>
      </c>
      <c r="D181" s="297" t="s">
        <v>2225</v>
      </c>
      <c r="E181" s="349"/>
      <c r="F181" s="297"/>
      <c r="G181" s="297"/>
      <c r="H181" s="297"/>
      <c r="I181" s="297"/>
      <c r="J181" s="297"/>
      <c r="K181" s="297"/>
      <c r="L181" s="297"/>
      <c r="M181" s="201"/>
      <c r="N181" s="264"/>
      <c r="O181" s="271" t="s">
        <v>2057</v>
      </c>
      <c r="P181" s="271" t="s">
        <v>319</v>
      </c>
      <c r="Q181" s="271" t="s">
        <v>187</v>
      </c>
      <c r="R181" s="263"/>
      <c r="S181" s="263"/>
    </row>
    <row r="182" spans="3:19" ht="15" customHeight="1">
      <c r="C182" s="280">
        <f t="shared" si="2"/>
        <v>165</v>
      </c>
      <c r="D182" s="297" t="s">
        <v>2226</v>
      </c>
      <c r="E182" s="349"/>
      <c r="F182" s="297"/>
      <c r="G182" s="297"/>
      <c r="H182" s="297"/>
      <c r="I182" s="297"/>
      <c r="J182" s="297"/>
      <c r="K182" s="297"/>
      <c r="L182" s="297"/>
      <c r="M182" s="201"/>
      <c r="N182" s="264"/>
      <c r="O182" s="271" t="s">
        <v>2057</v>
      </c>
      <c r="P182" s="271" t="s">
        <v>2064</v>
      </c>
      <c r="Q182" s="271" t="s">
        <v>187</v>
      </c>
      <c r="R182" s="263"/>
      <c r="S182" s="263"/>
    </row>
    <row r="183" spans="3:19" ht="15" customHeight="1">
      <c r="C183" s="280">
        <f t="shared" si="2"/>
        <v>166</v>
      </c>
      <c r="D183" s="297" t="s">
        <v>2227</v>
      </c>
      <c r="E183" s="349"/>
      <c r="F183" s="297"/>
      <c r="G183" s="297"/>
      <c r="H183" s="297"/>
      <c r="I183" s="297"/>
      <c r="J183" s="297"/>
      <c r="K183" s="297"/>
      <c r="L183" s="297"/>
      <c r="M183" s="201"/>
      <c r="N183" s="264"/>
      <c r="O183" s="271" t="s">
        <v>2057</v>
      </c>
      <c r="P183" s="271" t="s">
        <v>319</v>
      </c>
      <c r="Q183" s="271" t="s">
        <v>187</v>
      </c>
      <c r="R183" s="263"/>
      <c r="S183" s="263"/>
    </row>
    <row r="184" spans="3:19" ht="15" customHeight="1">
      <c r="C184" s="280">
        <f t="shared" si="2"/>
        <v>167</v>
      </c>
      <c r="D184" s="297" t="s">
        <v>2228</v>
      </c>
      <c r="E184" s="349"/>
      <c r="F184" s="297"/>
      <c r="G184" s="297"/>
      <c r="H184" s="297"/>
      <c r="I184" s="297"/>
      <c r="J184" s="297"/>
      <c r="K184" s="297"/>
      <c r="L184" s="297"/>
      <c r="M184" s="201"/>
      <c r="N184" s="264"/>
      <c r="O184" s="271" t="s">
        <v>2057</v>
      </c>
      <c r="P184" s="271" t="s">
        <v>319</v>
      </c>
      <c r="Q184" s="271" t="s">
        <v>187</v>
      </c>
      <c r="R184" s="263"/>
      <c r="S184" s="263"/>
    </row>
    <row r="185" spans="3:19" ht="15" customHeight="1">
      <c r="C185" s="280">
        <f t="shared" si="2"/>
        <v>168</v>
      </c>
      <c r="D185" s="297" t="s">
        <v>2229</v>
      </c>
      <c r="E185" s="349"/>
      <c r="F185" s="297"/>
      <c r="G185" s="297"/>
      <c r="H185" s="297"/>
      <c r="I185" s="297"/>
      <c r="J185" s="297"/>
      <c r="K185" s="297"/>
      <c r="L185" s="297"/>
      <c r="M185" s="201"/>
      <c r="N185" s="264"/>
      <c r="O185" s="271" t="s">
        <v>2057</v>
      </c>
      <c r="P185" s="271" t="s">
        <v>319</v>
      </c>
      <c r="Q185" s="271" t="s">
        <v>187</v>
      </c>
      <c r="R185" s="263"/>
      <c r="S185" s="263"/>
    </row>
    <row r="186" spans="3:19" ht="15" customHeight="1">
      <c r="C186" s="280">
        <f t="shared" si="2"/>
        <v>169</v>
      </c>
      <c r="D186" s="297" t="s">
        <v>2230</v>
      </c>
      <c r="E186" s="349"/>
      <c r="F186" s="297"/>
      <c r="G186" s="297"/>
      <c r="H186" s="297"/>
      <c r="I186" s="297"/>
      <c r="J186" s="297"/>
      <c r="K186" s="297"/>
      <c r="L186" s="297"/>
      <c r="M186" s="201"/>
      <c r="N186" s="264"/>
      <c r="O186" s="271" t="s">
        <v>2057</v>
      </c>
      <c r="P186" s="271" t="s">
        <v>319</v>
      </c>
      <c r="Q186" s="271" t="s">
        <v>187</v>
      </c>
      <c r="R186" s="263"/>
      <c r="S186" s="263"/>
    </row>
    <row r="187" spans="3:19" ht="15" customHeight="1">
      <c r="C187" s="280">
        <f t="shared" si="2"/>
        <v>170</v>
      </c>
      <c r="D187" s="297" t="s">
        <v>2231</v>
      </c>
      <c r="E187" s="349"/>
      <c r="F187" s="297"/>
      <c r="G187" s="297"/>
      <c r="H187" s="297"/>
      <c r="I187" s="297"/>
      <c r="J187" s="297"/>
      <c r="K187" s="297"/>
      <c r="L187" s="297"/>
      <c r="M187" s="201"/>
      <c r="N187" s="264"/>
      <c r="O187" s="271" t="s">
        <v>2057</v>
      </c>
      <c r="P187" s="271" t="s">
        <v>319</v>
      </c>
      <c r="Q187" s="271" t="s">
        <v>187</v>
      </c>
      <c r="R187" s="263"/>
      <c r="S187" s="263"/>
    </row>
    <row r="188" spans="3:19" ht="15" customHeight="1">
      <c r="C188" s="280">
        <f t="shared" si="2"/>
        <v>171</v>
      </c>
      <c r="D188" s="297" t="s">
        <v>2232</v>
      </c>
      <c r="E188" s="349"/>
      <c r="F188" s="297"/>
      <c r="G188" s="297"/>
      <c r="H188" s="297"/>
      <c r="I188" s="297"/>
      <c r="J188" s="297"/>
      <c r="K188" s="297"/>
      <c r="L188" s="297"/>
      <c r="M188" s="201"/>
      <c r="N188" s="264"/>
      <c r="O188" s="271" t="s">
        <v>2057</v>
      </c>
      <c r="P188" s="271" t="s">
        <v>2233</v>
      </c>
      <c r="Q188" s="271" t="s">
        <v>187</v>
      </c>
      <c r="R188" s="263"/>
      <c r="S188" s="263"/>
    </row>
    <row r="189" spans="3:19" ht="15" customHeight="1">
      <c r="C189" s="280">
        <f t="shared" si="2"/>
        <v>172</v>
      </c>
      <c r="D189" s="297" t="s">
        <v>2234</v>
      </c>
      <c r="E189" s="349"/>
      <c r="F189" s="297"/>
      <c r="G189" s="297"/>
      <c r="H189" s="297"/>
      <c r="I189" s="297"/>
      <c r="J189" s="297"/>
      <c r="K189" s="297"/>
      <c r="L189" s="297"/>
      <c r="M189" s="201"/>
      <c r="N189" s="264"/>
      <c r="O189" s="271" t="s">
        <v>2057</v>
      </c>
      <c r="P189" s="271" t="s">
        <v>319</v>
      </c>
      <c r="Q189" s="271" t="s">
        <v>187</v>
      </c>
      <c r="R189" s="263"/>
      <c r="S189" s="263"/>
    </row>
    <row r="190" spans="3:19" ht="15" customHeight="1">
      <c r="C190" s="280">
        <f t="shared" si="2"/>
        <v>173</v>
      </c>
      <c r="D190" s="297" t="s">
        <v>2235</v>
      </c>
      <c r="E190" s="349"/>
      <c r="F190" s="297"/>
      <c r="G190" s="297"/>
      <c r="H190" s="297"/>
      <c r="I190" s="297"/>
      <c r="J190" s="297"/>
      <c r="K190" s="297"/>
      <c r="L190" s="297"/>
      <c r="M190" s="201"/>
      <c r="N190" s="264"/>
      <c r="O190" s="271" t="s">
        <v>2057</v>
      </c>
      <c r="P190" s="271" t="s">
        <v>319</v>
      </c>
      <c r="Q190" s="271" t="s">
        <v>187</v>
      </c>
      <c r="R190" s="263"/>
      <c r="S190" s="263"/>
    </row>
    <row r="191" spans="3:19" ht="15" customHeight="1">
      <c r="C191" s="280">
        <f t="shared" si="2"/>
        <v>174</v>
      </c>
      <c r="D191" s="297" t="s">
        <v>2236</v>
      </c>
      <c r="E191" s="349"/>
      <c r="F191" s="297"/>
      <c r="G191" s="297"/>
      <c r="H191" s="297"/>
      <c r="I191" s="297"/>
      <c r="J191" s="297"/>
      <c r="K191" s="297"/>
      <c r="L191" s="297"/>
      <c r="M191" s="201"/>
      <c r="N191" s="264"/>
      <c r="O191" s="271" t="s">
        <v>2057</v>
      </c>
      <c r="P191" s="271" t="s">
        <v>319</v>
      </c>
      <c r="Q191" s="271" t="s">
        <v>187</v>
      </c>
      <c r="R191" s="263"/>
      <c r="S191" s="263"/>
    </row>
    <row r="192" spans="3:19" ht="15" customHeight="1">
      <c r="C192" s="280">
        <f t="shared" si="2"/>
        <v>175</v>
      </c>
      <c r="D192" s="297" t="s">
        <v>2237</v>
      </c>
      <c r="E192" s="349"/>
      <c r="F192" s="297"/>
      <c r="G192" s="297"/>
      <c r="H192" s="297"/>
      <c r="I192" s="297"/>
      <c r="J192" s="297"/>
      <c r="K192" s="297"/>
      <c r="L192" s="297"/>
      <c r="M192" s="201"/>
      <c r="N192" s="264"/>
      <c r="O192" s="271" t="s">
        <v>2057</v>
      </c>
      <c r="P192" s="271" t="s">
        <v>319</v>
      </c>
      <c r="Q192" s="271" t="s">
        <v>187</v>
      </c>
      <c r="R192" s="263"/>
      <c r="S192" s="263"/>
    </row>
    <row r="193" spans="3:19" ht="15" customHeight="1">
      <c r="C193" s="280">
        <f t="shared" si="2"/>
        <v>176</v>
      </c>
      <c r="D193" s="297" t="s">
        <v>2238</v>
      </c>
      <c r="E193" s="349"/>
      <c r="F193" s="297"/>
      <c r="G193" s="297"/>
      <c r="H193" s="297"/>
      <c r="I193" s="297"/>
      <c r="J193" s="297"/>
      <c r="K193" s="297"/>
      <c r="L193" s="297"/>
      <c r="M193" s="201"/>
      <c r="N193" s="264"/>
      <c r="O193" s="271" t="s">
        <v>2057</v>
      </c>
      <c r="P193" s="271" t="s">
        <v>319</v>
      </c>
      <c r="Q193" s="271" t="s">
        <v>187</v>
      </c>
      <c r="R193" s="263"/>
      <c r="S193" s="263"/>
    </row>
    <row r="194" spans="3:19" ht="15" customHeight="1">
      <c r="C194" s="280">
        <f t="shared" si="2"/>
        <v>177</v>
      </c>
      <c r="D194" s="297" t="s">
        <v>2239</v>
      </c>
      <c r="E194" s="349"/>
      <c r="F194" s="297"/>
      <c r="G194" s="297"/>
      <c r="H194" s="297"/>
      <c r="I194" s="297"/>
      <c r="J194" s="297"/>
      <c r="K194" s="297"/>
      <c r="L194" s="297"/>
      <c r="M194" s="201"/>
      <c r="N194" s="264"/>
      <c r="O194" s="271" t="s">
        <v>2057</v>
      </c>
      <c r="P194" s="271" t="s">
        <v>319</v>
      </c>
      <c r="Q194" s="271" t="s">
        <v>187</v>
      </c>
      <c r="R194" s="263"/>
      <c r="S194" s="263"/>
    </row>
    <row r="195" spans="3:19" ht="15" customHeight="1">
      <c r="C195" s="280">
        <f t="shared" si="2"/>
        <v>178</v>
      </c>
      <c r="D195" s="297" t="s">
        <v>2240</v>
      </c>
      <c r="E195" s="349"/>
      <c r="F195" s="297"/>
      <c r="G195" s="297"/>
      <c r="H195" s="297"/>
      <c r="I195" s="297"/>
      <c r="J195" s="297"/>
      <c r="K195" s="297"/>
      <c r="L195" s="297"/>
      <c r="M195" s="201"/>
      <c r="N195" s="264"/>
      <c r="O195" s="271" t="s">
        <v>2057</v>
      </c>
      <c r="P195" s="271" t="s">
        <v>319</v>
      </c>
      <c r="Q195" s="271" t="s">
        <v>187</v>
      </c>
      <c r="R195" s="263"/>
      <c r="S195" s="263"/>
    </row>
    <row r="196" spans="3:19" ht="15" customHeight="1">
      <c r="C196" s="280">
        <f t="shared" ref="C196" si="3">ROW()-17</f>
        <v>179</v>
      </c>
      <c r="D196" s="297" t="s">
        <v>2241</v>
      </c>
      <c r="E196" s="349"/>
      <c r="F196" s="297"/>
      <c r="G196" s="297"/>
      <c r="H196" s="297"/>
      <c r="I196" s="297"/>
      <c r="J196" s="297"/>
      <c r="K196" s="297"/>
      <c r="L196" s="297"/>
      <c r="M196" s="201"/>
      <c r="N196" s="264"/>
      <c r="O196" s="271" t="s">
        <v>2057</v>
      </c>
      <c r="P196" s="271" t="s">
        <v>319</v>
      </c>
      <c r="Q196" s="271" t="s">
        <v>187</v>
      </c>
      <c r="R196" s="263"/>
      <c r="S196" s="263"/>
    </row>
    <row r="197" spans="3:19" ht="15" customHeight="1">
      <c r="C197" s="280">
        <f t="shared" si="2"/>
        <v>180</v>
      </c>
      <c r="D197" s="297" t="s">
        <v>2242</v>
      </c>
      <c r="E197" s="349"/>
      <c r="F197" s="297"/>
      <c r="G197" s="297"/>
      <c r="H197" s="297"/>
      <c r="I197" s="297"/>
      <c r="J197" s="297"/>
      <c r="K197" s="297"/>
      <c r="L197" s="297"/>
      <c r="M197" s="201"/>
      <c r="N197" s="264"/>
      <c r="O197" s="271" t="s">
        <v>2057</v>
      </c>
      <c r="P197" s="271" t="s">
        <v>319</v>
      </c>
      <c r="Q197" s="271" t="s">
        <v>187</v>
      </c>
      <c r="R197" s="263"/>
      <c r="S197" s="263"/>
    </row>
    <row r="198" spans="3:19" ht="15" customHeight="1">
      <c r="C198" s="280">
        <f t="shared" si="2"/>
        <v>181</v>
      </c>
      <c r="D198" s="297" t="s">
        <v>2243</v>
      </c>
      <c r="E198" s="349"/>
      <c r="F198" s="297"/>
      <c r="G198" s="297"/>
      <c r="H198" s="297"/>
      <c r="I198" s="297"/>
      <c r="J198" s="297"/>
      <c r="K198" s="297"/>
      <c r="L198" s="297"/>
      <c r="M198" s="201"/>
      <c r="N198" s="264"/>
      <c r="O198" s="271" t="s">
        <v>2057</v>
      </c>
      <c r="P198" s="271" t="s">
        <v>319</v>
      </c>
      <c r="Q198" s="271" t="s">
        <v>187</v>
      </c>
      <c r="R198" s="263"/>
      <c r="S198" s="263"/>
    </row>
    <row r="199" spans="3:19" ht="15" customHeight="1">
      <c r="C199" s="280">
        <f t="shared" si="2"/>
        <v>182</v>
      </c>
      <c r="D199" s="297" t="s">
        <v>2244</v>
      </c>
      <c r="E199" s="349"/>
      <c r="F199" s="297"/>
      <c r="G199" s="297"/>
      <c r="H199" s="297"/>
      <c r="I199" s="297"/>
      <c r="J199" s="297"/>
      <c r="K199" s="297"/>
      <c r="L199" s="297"/>
      <c r="M199" s="201"/>
      <c r="N199" s="264"/>
      <c r="O199" s="271" t="s">
        <v>2057</v>
      </c>
      <c r="P199" s="271" t="s">
        <v>319</v>
      </c>
      <c r="Q199" s="271" t="s">
        <v>187</v>
      </c>
      <c r="R199" s="263"/>
      <c r="S199" s="263"/>
    </row>
    <row r="200" spans="3:19" ht="15" customHeight="1">
      <c r="C200" s="280">
        <f t="shared" si="2"/>
        <v>183</v>
      </c>
      <c r="D200" s="297" t="s">
        <v>2245</v>
      </c>
      <c r="E200" s="349"/>
      <c r="F200" s="297"/>
      <c r="G200" s="297"/>
      <c r="H200" s="297"/>
      <c r="I200" s="297"/>
      <c r="J200" s="297"/>
      <c r="K200" s="297"/>
      <c r="L200" s="297"/>
      <c r="M200" s="201"/>
      <c r="N200" s="264"/>
      <c r="O200" s="271" t="s">
        <v>2057</v>
      </c>
      <c r="P200" s="271" t="s">
        <v>319</v>
      </c>
      <c r="Q200" s="271" t="s">
        <v>187</v>
      </c>
      <c r="R200" s="263"/>
      <c r="S200" s="263"/>
    </row>
    <row r="201" spans="3:19" ht="15" customHeight="1">
      <c r="C201" s="280">
        <f t="shared" si="2"/>
        <v>184</v>
      </c>
      <c r="D201" s="297" t="s">
        <v>2246</v>
      </c>
      <c r="E201" s="349"/>
      <c r="F201" s="297"/>
      <c r="G201" s="297"/>
      <c r="H201" s="297"/>
      <c r="I201" s="297"/>
      <c r="J201" s="297"/>
      <c r="K201" s="297"/>
      <c r="L201" s="297"/>
      <c r="M201" s="201"/>
      <c r="N201" s="264"/>
      <c r="O201" s="271" t="s">
        <v>2057</v>
      </c>
      <c r="P201" s="271" t="s">
        <v>319</v>
      </c>
      <c r="Q201" s="271" t="s">
        <v>187</v>
      </c>
      <c r="R201" s="263"/>
      <c r="S201" s="263"/>
    </row>
    <row r="202" spans="3:19" ht="15" customHeight="1">
      <c r="C202" s="280">
        <f t="shared" si="2"/>
        <v>185</v>
      </c>
      <c r="D202" s="297" t="s">
        <v>2247</v>
      </c>
      <c r="E202" s="349"/>
      <c r="F202" s="297"/>
      <c r="G202" s="297"/>
      <c r="H202" s="297"/>
      <c r="I202" s="297"/>
      <c r="J202" s="297"/>
      <c r="K202" s="297"/>
      <c r="L202" s="297"/>
      <c r="M202" s="201"/>
      <c r="N202" s="264"/>
      <c r="O202" s="271" t="s">
        <v>2057</v>
      </c>
      <c r="P202" s="271" t="s">
        <v>2058</v>
      </c>
      <c r="Q202" s="271" t="s">
        <v>187</v>
      </c>
      <c r="R202" s="263"/>
      <c r="S202" s="263"/>
    </row>
    <row r="203" spans="3:19" ht="15" customHeight="1">
      <c r="C203" s="280">
        <f t="shared" si="2"/>
        <v>186</v>
      </c>
      <c r="D203" s="297" t="s">
        <v>2248</v>
      </c>
      <c r="E203" s="349"/>
      <c r="F203" s="297"/>
      <c r="G203" s="297"/>
      <c r="H203" s="297"/>
      <c r="I203" s="297"/>
      <c r="J203" s="297"/>
      <c r="K203" s="297"/>
      <c r="L203" s="297"/>
      <c r="M203" s="201"/>
      <c r="N203" s="264"/>
      <c r="O203" s="271" t="s">
        <v>2057</v>
      </c>
      <c r="P203" s="271" t="s">
        <v>319</v>
      </c>
      <c r="Q203" s="271" t="s">
        <v>187</v>
      </c>
      <c r="R203" s="263"/>
      <c r="S203" s="263"/>
    </row>
    <row r="204" spans="3:19" ht="15" customHeight="1">
      <c r="C204" s="280">
        <f t="shared" ref="C204:C263" si="4">ROW()-17</f>
        <v>187</v>
      </c>
      <c r="D204" s="297" t="s">
        <v>2249</v>
      </c>
      <c r="E204" s="349"/>
      <c r="F204" s="297"/>
      <c r="G204" s="297"/>
      <c r="H204" s="297"/>
      <c r="I204" s="297"/>
      <c r="J204" s="297"/>
      <c r="K204" s="297"/>
      <c r="L204" s="297"/>
      <c r="M204" s="201"/>
      <c r="N204" s="264"/>
      <c r="O204" s="271" t="s">
        <v>2057</v>
      </c>
      <c r="P204" s="271" t="s">
        <v>2064</v>
      </c>
      <c r="Q204" s="271" t="s">
        <v>187</v>
      </c>
      <c r="R204" s="263"/>
      <c r="S204" s="263"/>
    </row>
    <row r="205" spans="3:19" ht="15" customHeight="1">
      <c r="C205" s="280">
        <f t="shared" si="4"/>
        <v>188</v>
      </c>
      <c r="D205" s="297" t="s">
        <v>2250</v>
      </c>
      <c r="E205" s="349"/>
      <c r="F205" s="297"/>
      <c r="G205" s="297"/>
      <c r="H205" s="297"/>
      <c r="I205" s="297"/>
      <c r="J205" s="297"/>
      <c r="K205" s="297"/>
      <c r="L205" s="297"/>
      <c r="M205" s="201"/>
      <c r="N205" s="264"/>
      <c r="O205" s="271" t="s">
        <v>2057</v>
      </c>
      <c r="P205" s="271" t="s">
        <v>2064</v>
      </c>
      <c r="Q205" s="271" t="s">
        <v>187</v>
      </c>
      <c r="R205" s="263"/>
      <c r="S205" s="263"/>
    </row>
    <row r="206" spans="3:19" ht="15" customHeight="1">
      <c r="C206" s="280">
        <f t="shared" si="4"/>
        <v>189</v>
      </c>
      <c r="D206" s="297" t="s">
        <v>2251</v>
      </c>
      <c r="E206" s="349"/>
      <c r="F206" s="297"/>
      <c r="G206" s="297"/>
      <c r="H206" s="297"/>
      <c r="I206" s="297"/>
      <c r="J206" s="297"/>
      <c r="K206" s="297"/>
      <c r="L206" s="297"/>
      <c r="M206" s="201"/>
      <c r="N206" s="264"/>
      <c r="O206" s="271" t="s">
        <v>2057</v>
      </c>
      <c r="P206" s="271" t="s">
        <v>2064</v>
      </c>
      <c r="Q206" s="271" t="s">
        <v>187</v>
      </c>
      <c r="R206" s="263"/>
      <c r="S206" s="263"/>
    </row>
    <row r="207" spans="3:19" ht="15" customHeight="1">
      <c r="C207" s="280">
        <f t="shared" si="4"/>
        <v>190</v>
      </c>
      <c r="D207" s="297" t="s">
        <v>2252</v>
      </c>
      <c r="E207" s="349"/>
      <c r="F207" s="297"/>
      <c r="G207" s="297"/>
      <c r="H207" s="297"/>
      <c r="I207" s="297"/>
      <c r="J207" s="297"/>
      <c r="K207" s="297"/>
      <c r="L207" s="297"/>
      <c r="M207" s="201"/>
      <c r="N207" s="264"/>
      <c r="O207" s="271" t="s">
        <v>2057</v>
      </c>
      <c r="P207" s="271" t="s">
        <v>319</v>
      </c>
      <c r="Q207" s="271" t="s">
        <v>187</v>
      </c>
      <c r="R207" s="263"/>
      <c r="S207" s="263"/>
    </row>
    <row r="208" spans="3:19" ht="15" customHeight="1">
      <c r="C208" s="280">
        <f t="shared" si="4"/>
        <v>191</v>
      </c>
      <c r="D208" s="297" t="s">
        <v>2253</v>
      </c>
      <c r="E208" s="349"/>
      <c r="F208" s="297"/>
      <c r="G208" s="297"/>
      <c r="H208" s="297"/>
      <c r="I208" s="297"/>
      <c r="J208" s="297"/>
      <c r="K208" s="297"/>
      <c r="L208" s="297"/>
      <c r="M208" s="201"/>
      <c r="N208" s="264"/>
      <c r="O208" s="271" t="s">
        <v>2057</v>
      </c>
      <c r="P208" s="271" t="s">
        <v>319</v>
      </c>
      <c r="Q208" s="271" t="s">
        <v>187</v>
      </c>
      <c r="R208" s="263"/>
      <c r="S208" s="263"/>
    </row>
    <row r="209" spans="3:19" ht="15" customHeight="1">
      <c r="C209" s="280">
        <f t="shared" si="4"/>
        <v>192</v>
      </c>
      <c r="D209" s="297" t="s">
        <v>2254</v>
      </c>
      <c r="E209" s="349"/>
      <c r="F209" s="297"/>
      <c r="G209" s="297"/>
      <c r="H209" s="297"/>
      <c r="I209" s="297"/>
      <c r="J209" s="297"/>
      <c r="K209" s="297"/>
      <c r="L209" s="297"/>
      <c r="M209" s="201"/>
      <c r="N209" s="264"/>
      <c r="O209" s="271" t="s">
        <v>2057</v>
      </c>
      <c r="P209" s="271" t="s">
        <v>319</v>
      </c>
      <c r="Q209" s="271" t="s">
        <v>187</v>
      </c>
      <c r="R209" s="263"/>
      <c r="S209" s="263"/>
    </row>
    <row r="210" spans="3:19" ht="15" customHeight="1">
      <c r="C210" s="280">
        <f t="shared" si="4"/>
        <v>193</v>
      </c>
      <c r="D210" s="297" t="s">
        <v>2255</v>
      </c>
      <c r="E210" s="349"/>
      <c r="F210" s="297"/>
      <c r="G210" s="297"/>
      <c r="H210" s="297"/>
      <c r="I210" s="297"/>
      <c r="J210" s="297"/>
      <c r="K210" s="297"/>
      <c r="L210" s="297"/>
      <c r="M210" s="201"/>
      <c r="N210" s="264"/>
      <c r="O210" s="271" t="s">
        <v>2057</v>
      </c>
      <c r="P210" s="271" t="s">
        <v>2064</v>
      </c>
      <c r="Q210" s="271" t="s">
        <v>187</v>
      </c>
      <c r="R210" s="263"/>
      <c r="S210" s="263"/>
    </row>
    <row r="211" spans="3:19" ht="15" customHeight="1">
      <c r="C211" s="280">
        <f t="shared" si="4"/>
        <v>194</v>
      </c>
      <c r="D211" s="297" t="s">
        <v>2256</v>
      </c>
      <c r="E211" s="349"/>
      <c r="F211" s="297"/>
      <c r="G211" s="297"/>
      <c r="H211" s="297"/>
      <c r="I211" s="297"/>
      <c r="J211" s="297"/>
      <c r="K211" s="297"/>
      <c r="L211" s="297"/>
      <c r="M211" s="201"/>
      <c r="N211" s="264"/>
      <c r="O211" s="271" t="s">
        <v>2057</v>
      </c>
      <c r="P211" s="271" t="s">
        <v>2064</v>
      </c>
      <c r="Q211" s="271" t="s">
        <v>187</v>
      </c>
      <c r="R211" s="263"/>
      <c r="S211" s="263"/>
    </row>
    <row r="212" spans="3:19" ht="15" customHeight="1">
      <c r="C212" s="280">
        <f t="shared" si="4"/>
        <v>195</v>
      </c>
      <c r="D212" s="297" t="s">
        <v>2257</v>
      </c>
      <c r="E212" s="349"/>
      <c r="F212" s="297"/>
      <c r="G212" s="297"/>
      <c r="H212" s="297"/>
      <c r="I212" s="297"/>
      <c r="J212" s="297"/>
      <c r="K212" s="297"/>
      <c r="L212" s="297"/>
      <c r="M212" s="201"/>
      <c r="N212" s="264"/>
      <c r="O212" s="271" t="s">
        <v>2057</v>
      </c>
      <c r="P212" s="271" t="s">
        <v>2064</v>
      </c>
      <c r="Q212" s="271" t="s">
        <v>187</v>
      </c>
      <c r="R212" s="263"/>
      <c r="S212" s="263"/>
    </row>
    <row r="213" spans="3:19" ht="15" customHeight="1">
      <c r="C213" s="280">
        <f t="shared" si="4"/>
        <v>196</v>
      </c>
      <c r="D213" s="166" t="s">
        <v>2258</v>
      </c>
      <c r="E213" s="349"/>
      <c r="F213" s="297"/>
      <c r="G213" s="297"/>
      <c r="H213" s="297"/>
      <c r="I213" s="297"/>
      <c r="J213" s="297"/>
      <c r="K213" s="297"/>
      <c r="L213" s="297"/>
      <c r="M213" s="201"/>
      <c r="N213" s="264"/>
      <c r="O213" s="271" t="s">
        <v>2057</v>
      </c>
      <c r="P213" s="271" t="s">
        <v>319</v>
      </c>
      <c r="Q213" s="271" t="s">
        <v>187</v>
      </c>
      <c r="R213" s="263"/>
      <c r="S213" s="263"/>
    </row>
    <row r="214" spans="3:19">
      <c r="C214" s="280">
        <f t="shared" si="4"/>
        <v>197</v>
      </c>
      <c r="D214" s="166" t="s">
        <v>2259</v>
      </c>
      <c r="E214" s="349"/>
      <c r="F214" s="297"/>
      <c r="G214" s="297"/>
      <c r="H214" s="297"/>
      <c r="I214" s="297"/>
      <c r="J214" s="297"/>
      <c r="K214" s="297"/>
      <c r="L214" s="297"/>
      <c r="M214" s="201"/>
      <c r="N214" s="264"/>
      <c r="O214" s="271" t="s">
        <v>2057</v>
      </c>
      <c r="P214" s="271" t="s">
        <v>246</v>
      </c>
      <c r="Q214" s="271" t="s">
        <v>187</v>
      </c>
      <c r="R214" s="263"/>
      <c r="S214" s="263"/>
    </row>
    <row r="215" spans="3:19">
      <c r="C215" s="280">
        <f t="shared" si="4"/>
        <v>198</v>
      </c>
      <c r="D215" s="166" t="s">
        <v>2260</v>
      </c>
      <c r="E215" s="349"/>
      <c r="F215" s="297"/>
      <c r="G215" s="297"/>
      <c r="H215" s="297"/>
      <c r="I215" s="297"/>
      <c r="J215" s="297"/>
      <c r="K215" s="297"/>
      <c r="L215" s="297"/>
      <c r="M215" s="201"/>
      <c r="N215" s="264"/>
      <c r="O215" s="271" t="s">
        <v>2057</v>
      </c>
      <c r="P215" s="271" t="s">
        <v>246</v>
      </c>
      <c r="Q215" s="271" t="s">
        <v>187</v>
      </c>
      <c r="R215" s="263"/>
      <c r="S215" s="263"/>
    </row>
    <row r="216" spans="3:19">
      <c r="C216" s="280">
        <f t="shared" si="4"/>
        <v>199</v>
      </c>
      <c r="D216" s="166" t="s">
        <v>2261</v>
      </c>
      <c r="E216" s="349"/>
      <c r="F216" s="297"/>
      <c r="G216" s="297"/>
      <c r="H216" s="297"/>
      <c r="I216" s="297"/>
      <c r="J216" s="297"/>
      <c r="K216" s="297"/>
      <c r="L216" s="297"/>
      <c r="M216" s="201"/>
      <c r="N216" s="264"/>
      <c r="O216" s="271" t="s">
        <v>2057</v>
      </c>
      <c r="P216" s="271" t="s">
        <v>246</v>
      </c>
      <c r="Q216" s="271" t="s">
        <v>2064</v>
      </c>
      <c r="R216" s="263"/>
      <c r="S216" s="263"/>
    </row>
    <row r="217" spans="3:19">
      <c r="C217" s="280">
        <f t="shared" si="4"/>
        <v>200</v>
      </c>
      <c r="D217" s="166" t="s">
        <v>2262</v>
      </c>
      <c r="E217" s="349"/>
      <c r="F217" s="297"/>
      <c r="G217" s="297"/>
      <c r="H217" s="297"/>
      <c r="I217" s="297"/>
      <c r="J217" s="297"/>
      <c r="K217" s="297"/>
      <c r="L217" s="297"/>
      <c r="M217" s="201"/>
      <c r="N217" s="264"/>
      <c r="O217" s="271" t="s">
        <v>2057</v>
      </c>
      <c r="P217" s="271" t="s">
        <v>246</v>
      </c>
      <c r="Q217" s="271" t="s">
        <v>2064</v>
      </c>
      <c r="R217" s="263"/>
      <c r="S217" s="263"/>
    </row>
    <row r="218" spans="3:19">
      <c r="C218" s="280">
        <f t="shared" si="4"/>
        <v>201</v>
      </c>
      <c r="D218" s="166" t="s">
        <v>2263</v>
      </c>
      <c r="E218" s="349"/>
      <c r="F218" s="297"/>
      <c r="G218" s="297"/>
      <c r="H218" s="297"/>
      <c r="I218" s="297"/>
      <c r="J218" s="297"/>
      <c r="K218" s="297"/>
      <c r="L218" s="297"/>
      <c r="M218" s="201"/>
      <c r="N218" s="264"/>
      <c r="O218" s="271" t="s">
        <v>2057</v>
      </c>
      <c r="P218" s="271" t="s">
        <v>246</v>
      </c>
      <c r="Q218" s="271" t="s">
        <v>187</v>
      </c>
      <c r="R218" s="263"/>
      <c r="S218" s="263"/>
    </row>
    <row r="219" spans="3:19">
      <c r="C219" s="280">
        <f t="shared" si="4"/>
        <v>202</v>
      </c>
      <c r="D219" s="166" t="s">
        <v>2264</v>
      </c>
      <c r="E219" s="349"/>
      <c r="F219" s="297"/>
      <c r="G219" s="297"/>
      <c r="H219" s="297"/>
      <c r="I219" s="297"/>
      <c r="J219" s="297"/>
      <c r="K219" s="297"/>
      <c r="L219" s="297"/>
      <c r="M219" s="201"/>
      <c r="N219" s="264"/>
      <c r="O219" s="271" t="s">
        <v>2057</v>
      </c>
      <c r="P219" s="271" t="s">
        <v>246</v>
      </c>
      <c r="Q219" s="271" t="s">
        <v>187</v>
      </c>
      <c r="R219" s="263"/>
      <c r="S219" s="263"/>
    </row>
    <row r="220" spans="3:19">
      <c r="C220" s="280">
        <f t="shared" si="4"/>
        <v>203</v>
      </c>
      <c r="D220" s="166" t="s">
        <v>2265</v>
      </c>
      <c r="E220" s="349"/>
      <c r="F220" s="297"/>
      <c r="G220" s="297"/>
      <c r="H220" s="297"/>
      <c r="I220" s="297"/>
      <c r="J220" s="297"/>
      <c r="K220" s="297"/>
      <c r="L220" s="297"/>
      <c r="M220" s="201"/>
      <c r="N220" s="264"/>
      <c r="O220" s="271" t="s">
        <v>2057</v>
      </c>
      <c r="P220" s="271" t="s">
        <v>246</v>
      </c>
      <c r="Q220" s="271" t="s">
        <v>187</v>
      </c>
      <c r="R220" s="263"/>
      <c r="S220" s="263"/>
    </row>
    <row r="221" spans="3:19">
      <c r="C221" s="280">
        <f t="shared" si="4"/>
        <v>204</v>
      </c>
      <c r="D221" s="166" t="s">
        <v>2266</v>
      </c>
      <c r="E221" s="349"/>
      <c r="F221" s="297"/>
      <c r="G221" s="297"/>
      <c r="H221" s="297"/>
      <c r="I221" s="297"/>
      <c r="J221" s="297"/>
      <c r="K221" s="297"/>
      <c r="L221" s="297"/>
      <c r="M221" s="201"/>
      <c r="N221" s="264"/>
      <c r="O221" s="271" t="s">
        <v>2057</v>
      </c>
      <c r="P221" s="271" t="s">
        <v>246</v>
      </c>
      <c r="Q221" s="271" t="s">
        <v>187</v>
      </c>
      <c r="R221" s="263"/>
      <c r="S221" s="263"/>
    </row>
    <row r="222" spans="3:19">
      <c r="C222" s="280">
        <f t="shared" si="4"/>
        <v>205</v>
      </c>
      <c r="D222" s="166" t="s">
        <v>2267</v>
      </c>
      <c r="E222" s="349"/>
      <c r="F222" s="297"/>
      <c r="G222" s="297"/>
      <c r="H222" s="297"/>
      <c r="I222" s="297"/>
      <c r="J222" s="297"/>
      <c r="K222" s="297"/>
      <c r="L222" s="297"/>
      <c r="M222" s="201"/>
      <c r="N222" s="264"/>
      <c r="O222" s="271" t="s">
        <v>2057</v>
      </c>
      <c r="P222" s="271" t="s">
        <v>246</v>
      </c>
      <c r="Q222" s="271" t="s">
        <v>187</v>
      </c>
      <c r="R222" s="263"/>
      <c r="S222" s="263"/>
    </row>
    <row r="223" spans="3:19">
      <c r="C223" s="280">
        <f t="shared" si="4"/>
        <v>206</v>
      </c>
      <c r="D223" s="166" t="s">
        <v>2268</v>
      </c>
      <c r="E223" s="349"/>
      <c r="F223" s="297"/>
      <c r="G223" s="297"/>
      <c r="H223" s="297"/>
      <c r="I223" s="297"/>
      <c r="J223" s="297"/>
      <c r="K223" s="297"/>
      <c r="L223" s="297"/>
      <c r="M223" s="201"/>
      <c r="N223" s="264"/>
      <c r="O223" s="271" t="s">
        <v>2057</v>
      </c>
      <c r="P223" s="271" t="s">
        <v>246</v>
      </c>
      <c r="Q223" s="271" t="s">
        <v>187</v>
      </c>
      <c r="R223" s="263"/>
      <c r="S223" s="263"/>
    </row>
    <row r="224" spans="3:19">
      <c r="C224" s="280">
        <f t="shared" si="4"/>
        <v>207</v>
      </c>
      <c r="D224" s="166" t="s">
        <v>2269</v>
      </c>
      <c r="E224" s="349"/>
      <c r="F224" s="297"/>
      <c r="G224" s="297"/>
      <c r="H224" s="297"/>
      <c r="I224" s="297"/>
      <c r="J224" s="297"/>
      <c r="K224" s="297"/>
      <c r="L224" s="297"/>
      <c r="M224" s="201"/>
      <c r="N224" s="264"/>
      <c r="O224" s="271" t="s">
        <v>2057</v>
      </c>
      <c r="P224" s="271" t="s">
        <v>246</v>
      </c>
      <c r="Q224" s="271" t="s">
        <v>187</v>
      </c>
      <c r="R224" s="263"/>
      <c r="S224" s="263"/>
    </row>
    <row r="225" spans="3:19">
      <c r="C225" s="280">
        <f t="shared" si="4"/>
        <v>208</v>
      </c>
      <c r="D225" s="166" t="s">
        <v>2270</v>
      </c>
      <c r="E225" s="349"/>
      <c r="F225" s="297"/>
      <c r="G225" s="297"/>
      <c r="H225" s="297"/>
      <c r="I225" s="297"/>
      <c r="J225" s="297"/>
      <c r="K225" s="297"/>
      <c r="L225" s="297"/>
      <c r="M225" s="201"/>
      <c r="N225" s="264"/>
      <c r="O225" s="271" t="s">
        <v>2057</v>
      </c>
      <c r="P225" s="271" t="s">
        <v>246</v>
      </c>
      <c r="Q225" s="271" t="s">
        <v>187</v>
      </c>
      <c r="R225" s="263"/>
      <c r="S225" s="263"/>
    </row>
    <row r="226" spans="3:19">
      <c r="C226" s="280">
        <f t="shared" si="4"/>
        <v>209</v>
      </c>
      <c r="D226" s="166" t="s">
        <v>2271</v>
      </c>
      <c r="E226" s="349"/>
      <c r="F226" s="297"/>
      <c r="G226" s="297"/>
      <c r="H226" s="297"/>
      <c r="I226" s="297"/>
      <c r="J226" s="297"/>
      <c r="K226" s="297"/>
      <c r="L226" s="297"/>
      <c r="M226" s="201"/>
      <c r="N226" s="264"/>
      <c r="O226" s="271" t="s">
        <v>2057</v>
      </c>
      <c r="P226" s="271" t="s">
        <v>246</v>
      </c>
      <c r="Q226" s="271" t="s">
        <v>187</v>
      </c>
      <c r="R226" s="263"/>
      <c r="S226" s="263"/>
    </row>
    <row r="227" spans="3:19">
      <c r="C227" s="280">
        <f t="shared" si="4"/>
        <v>210</v>
      </c>
      <c r="D227" s="166" t="s">
        <v>2272</v>
      </c>
      <c r="E227" s="349"/>
      <c r="F227" s="297"/>
      <c r="G227" s="297"/>
      <c r="H227" s="297"/>
      <c r="I227" s="297"/>
      <c r="J227" s="297"/>
      <c r="K227" s="297"/>
      <c r="L227" s="297"/>
      <c r="M227" s="201"/>
      <c r="N227" s="264"/>
      <c r="O227" s="271" t="s">
        <v>2057</v>
      </c>
      <c r="P227" s="271" t="s">
        <v>246</v>
      </c>
      <c r="Q227" s="271" t="s">
        <v>187</v>
      </c>
      <c r="R227" s="263"/>
      <c r="S227" s="263"/>
    </row>
    <row r="228" spans="3:19">
      <c r="C228" s="280">
        <f t="shared" si="4"/>
        <v>211</v>
      </c>
      <c r="D228" s="166" t="s">
        <v>2273</v>
      </c>
      <c r="E228" s="349"/>
      <c r="F228" s="297"/>
      <c r="G228" s="297"/>
      <c r="H228" s="297"/>
      <c r="I228" s="297"/>
      <c r="J228" s="297"/>
      <c r="K228" s="297"/>
      <c r="L228" s="297"/>
      <c r="M228" s="201"/>
      <c r="N228" s="264"/>
      <c r="O228" s="271" t="s">
        <v>2057</v>
      </c>
      <c r="P228" s="271" t="s">
        <v>246</v>
      </c>
      <c r="Q228" s="271" t="s">
        <v>187</v>
      </c>
      <c r="R228" s="263"/>
      <c r="S228" s="263"/>
    </row>
    <row r="229" spans="3:19">
      <c r="C229" s="280">
        <f t="shared" si="4"/>
        <v>212</v>
      </c>
      <c r="D229" s="166" t="s">
        <v>2274</v>
      </c>
      <c r="E229" s="349"/>
      <c r="F229" s="297"/>
      <c r="G229" s="297"/>
      <c r="H229" s="297"/>
      <c r="I229" s="297"/>
      <c r="J229" s="297"/>
      <c r="K229" s="297"/>
      <c r="L229" s="297"/>
      <c r="M229" s="201"/>
      <c r="N229" s="264"/>
      <c r="O229" s="271" t="s">
        <v>2057</v>
      </c>
      <c r="P229" s="271" t="s">
        <v>246</v>
      </c>
      <c r="Q229" s="271" t="s">
        <v>187</v>
      </c>
      <c r="R229" s="263"/>
      <c r="S229" s="263"/>
    </row>
    <row r="230" spans="3:19">
      <c r="C230" s="280">
        <f t="shared" si="4"/>
        <v>213</v>
      </c>
      <c r="D230" s="166" t="s">
        <v>2275</v>
      </c>
      <c r="E230" s="349"/>
      <c r="F230" s="297"/>
      <c r="G230" s="297"/>
      <c r="H230" s="297"/>
      <c r="I230" s="297"/>
      <c r="J230" s="297"/>
      <c r="K230" s="297"/>
      <c r="L230" s="297"/>
      <c r="M230" s="201"/>
      <c r="N230" s="264"/>
      <c r="O230" s="271" t="s">
        <v>2057</v>
      </c>
      <c r="P230" s="271" t="s">
        <v>246</v>
      </c>
      <c r="Q230" s="271" t="s">
        <v>187</v>
      </c>
      <c r="R230" s="263"/>
      <c r="S230" s="263"/>
    </row>
    <row r="231" spans="3:19">
      <c r="C231" s="280">
        <f t="shared" si="4"/>
        <v>214</v>
      </c>
      <c r="D231" s="166" t="s">
        <v>2276</v>
      </c>
      <c r="E231" s="349"/>
      <c r="F231" s="297"/>
      <c r="G231" s="297"/>
      <c r="H231" s="297"/>
      <c r="I231" s="297"/>
      <c r="J231" s="297"/>
      <c r="K231" s="297"/>
      <c r="L231" s="297"/>
      <c r="M231" s="201"/>
      <c r="N231" s="264"/>
      <c r="O231" s="271" t="s">
        <v>2057</v>
      </c>
      <c r="P231" s="271" t="s">
        <v>246</v>
      </c>
      <c r="Q231" s="271" t="s">
        <v>187</v>
      </c>
      <c r="R231" s="263"/>
      <c r="S231" s="263"/>
    </row>
    <row r="232" spans="3:19">
      <c r="C232" s="280">
        <f t="shared" si="4"/>
        <v>215</v>
      </c>
      <c r="D232" s="166" t="s">
        <v>2277</v>
      </c>
      <c r="E232" s="349"/>
      <c r="F232" s="297"/>
      <c r="G232" s="297"/>
      <c r="H232" s="297"/>
      <c r="I232" s="297"/>
      <c r="J232" s="297"/>
      <c r="K232" s="297"/>
      <c r="L232" s="297"/>
      <c r="M232" s="201"/>
      <c r="N232" s="264"/>
      <c r="O232" s="271" t="s">
        <v>2057</v>
      </c>
      <c r="P232" s="271" t="s">
        <v>246</v>
      </c>
      <c r="Q232" s="271" t="s">
        <v>187</v>
      </c>
      <c r="R232" s="263"/>
      <c r="S232" s="263"/>
    </row>
    <row r="233" spans="3:19">
      <c r="C233" s="280">
        <f t="shared" si="4"/>
        <v>216</v>
      </c>
      <c r="D233" s="166" t="s">
        <v>2278</v>
      </c>
      <c r="E233" s="349"/>
      <c r="F233" s="297"/>
      <c r="G233" s="297"/>
      <c r="H233" s="297"/>
      <c r="I233" s="297"/>
      <c r="J233" s="297"/>
      <c r="K233" s="297"/>
      <c r="L233" s="297"/>
      <c r="M233" s="201"/>
      <c r="N233" s="264"/>
      <c r="O233" s="271" t="s">
        <v>2057</v>
      </c>
      <c r="P233" s="271" t="s">
        <v>246</v>
      </c>
      <c r="Q233" s="271" t="s">
        <v>187</v>
      </c>
      <c r="R233" s="263"/>
      <c r="S233" s="263"/>
    </row>
    <row r="234" spans="3:19">
      <c r="C234" s="280">
        <f t="shared" si="4"/>
        <v>217</v>
      </c>
      <c r="D234" s="166" t="s">
        <v>2279</v>
      </c>
      <c r="E234" s="349"/>
      <c r="F234" s="297"/>
      <c r="G234" s="297"/>
      <c r="H234" s="297"/>
      <c r="I234" s="297"/>
      <c r="J234" s="297"/>
      <c r="K234" s="297"/>
      <c r="L234" s="297"/>
      <c r="M234" s="201"/>
      <c r="N234" s="264"/>
      <c r="O234" s="271" t="s">
        <v>2057</v>
      </c>
      <c r="P234" s="271" t="s">
        <v>246</v>
      </c>
      <c r="Q234" s="271" t="s">
        <v>187</v>
      </c>
      <c r="R234" s="263"/>
      <c r="S234" s="263"/>
    </row>
    <row r="235" spans="3:19">
      <c r="C235" s="280">
        <f t="shared" si="4"/>
        <v>218</v>
      </c>
      <c r="D235" s="166" t="s">
        <v>2280</v>
      </c>
      <c r="E235" s="349"/>
      <c r="F235" s="297"/>
      <c r="G235" s="297"/>
      <c r="H235" s="297"/>
      <c r="I235" s="297"/>
      <c r="J235" s="297"/>
      <c r="K235" s="297"/>
      <c r="L235" s="297"/>
      <c r="M235" s="201"/>
      <c r="N235" s="264"/>
      <c r="O235" s="271" t="s">
        <v>2057</v>
      </c>
      <c r="P235" s="271" t="s">
        <v>246</v>
      </c>
      <c r="Q235" s="271" t="s">
        <v>187</v>
      </c>
      <c r="R235" s="263"/>
      <c r="S235" s="263"/>
    </row>
    <row r="236" spans="3:19">
      <c r="C236" s="280">
        <f t="shared" si="4"/>
        <v>219</v>
      </c>
      <c r="D236" s="166" t="s">
        <v>2281</v>
      </c>
      <c r="E236" s="349"/>
      <c r="F236" s="297"/>
      <c r="G236" s="297"/>
      <c r="H236" s="297"/>
      <c r="I236" s="297"/>
      <c r="J236" s="297"/>
      <c r="K236" s="297"/>
      <c r="L236" s="297"/>
      <c r="M236" s="201"/>
      <c r="N236" s="264"/>
      <c r="O236" s="271" t="s">
        <v>2057</v>
      </c>
      <c r="P236" s="271" t="s">
        <v>246</v>
      </c>
      <c r="Q236" s="271" t="s">
        <v>187</v>
      </c>
      <c r="R236" s="263"/>
      <c r="S236" s="263"/>
    </row>
    <row r="237" spans="3:19">
      <c r="C237" s="280">
        <f t="shared" si="4"/>
        <v>220</v>
      </c>
      <c r="D237" s="166" t="s">
        <v>2282</v>
      </c>
      <c r="E237" s="349"/>
      <c r="F237" s="297"/>
      <c r="G237" s="297"/>
      <c r="H237" s="297"/>
      <c r="I237" s="297"/>
      <c r="J237" s="297"/>
      <c r="K237" s="297"/>
      <c r="L237" s="297"/>
      <c r="M237" s="201"/>
      <c r="N237" s="264"/>
      <c r="O237" s="271" t="s">
        <v>2057</v>
      </c>
      <c r="P237" s="271" t="s">
        <v>246</v>
      </c>
      <c r="Q237" s="271" t="s">
        <v>187</v>
      </c>
      <c r="R237" s="263"/>
      <c r="S237" s="263"/>
    </row>
    <row r="238" spans="3:19">
      <c r="C238" s="280">
        <f t="shared" si="4"/>
        <v>221</v>
      </c>
      <c r="D238" s="166" t="s">
        <v>2283</v>
      </c>
      <c r="E238" s="349"/>
      <c r="F238" s="297"/>
      <c r="G238" s="297"/>
      <c r="H238" s="297"/>
      <c r="I238" s="297"/>
      <c r="J238" s="297"/>
      <c r="K238" s="297"/>
      <c r="L238" s="297"/>
      <c r="M238" s="201"/>
      <c r="N238" s="264"/>
      <c r="O238" s="271" t="s">
        <v>2057</v>
      </c>
      <c r="P238" s="271" t="s">
        <v>246</v>
      </c>
      <c r="Q238" s="271" t="s">
        <v>187</v>
      </c>
      <c r="R238" s="263"/>
      <c r="S238" s="263"/>
    </row>
    <row r="239" spans="3:19">
      <c r="C239" s="280">
        <f t="shared" si="4"/>
        <v>222</v>
      </c>
      <c r="D239" s="166" t="s">
        <v>2284</v>
      </c>
      <c r="E239" s="349"/>
      <c r="F239" s="297"/>
      <c r="G239" s="297"/>
      <c r="H239" s="297"/>
      <c r="I239" s="297"/>
      <c r="J239" s="297"/>
      <c r="K239" s="297"/>
      <c r="L239" s="297"/>
      <c r="M239" s="201"/>
      <c r="N239" s="264"/>
      <c r="O239" s="271" t="s">
        <v>2057</v>
      </c>
      <c r="P239" s="271" t="s">
        <v>246</v>
      </c>
      <c r="Q239" s="271" t="s">
        <v>187</v>
      </c>
      <c r="R239" s="263"/>
      <c r="S239" s="263"/>
    </row>
    <row r="240" spans="3:19">
      <c r="C240" s="280">
        <f t="shared" si="4"/>
        <v>223</v>
      </c>
      <c r="D240" s="166" t="s">
        <v>2285</v>
      </c>
      <c r="E240" s="349"/>
      <c r="F240" s="297"/>
      <c r="G240" s="297"/>
      <c r="H240" s="297"/>
      <c r="I240" s="297"/>
      <c r="J240" s="297"/>
      <c r="K240" s="297"/>
      <c r="L240" s="297"/>
      <c r="M240" s="201"/>
      <c r="N240" s="264"/>
      <c r="O240" s="271" t="s">
        <v>2057</v>
      </c>
      <c r="P240" s="271" t="s">
        <v>246</v>
      </c>
      <c r="Q240" s="271" t="s">
        <v>187</v>
      </c>
      <c r="R240" s="263"/>
      <c r="S240" s="263"/>
    </row>
    <row r="241" spans="3:19">
      <c r="C241" s="280">
        <f t="shared" si="4"/>
        <v>224</v>
      </c>
      <c r="D241" s="166" t="s">
        <v>2286</v>
      </c>
      <c r="E241" s="349"/>
      <c r="F241" s="297"/>
      <c r="G241" s="297"/>
      <c r="H241" s="297"/>
      <c r="I241" s="297"/>
      <c r="J241" s="297"/>
      <c r="K241" s="297"/>
      <c r="L241" s="297"/>
      <c r="M241" s="201"/>
      <c r="N241" s="264"/>
      <c r="O241" s="271" t="s">
        <v>2057</v>
      </c>
      <c r="P241" s="271" t="s">
        <v>246</v>
      </c>
      <c r="Q241" s="271" t="s">
        <v>187</v>
      </c>
      <c r="R241" s="263"/>
      <c r="S241" s="263"/>
    </row>
    <row r="242" spans="3:19">
      <c r="C242" s="280">
        <f t="shared" si="4"/>
        <v>225</v>
      </c>
      <c r="D242" s="166" t="s">
        <v>2287</v>
      </c>
      <c r="E242" s="349"/>
      <c r="F242" s="297"/>
      <c r="G242" s="297"/>
      <c r="H242" s="297"/>
      <c r="I242" s="297"/>
      <c r="J242" s="297"/>
      <c r="K242" s="297"/>
      <c r="L242" s="297"/>
      <c r="M242" s="201"/>
      <c r="N242" s="264"/>
      <c r="O242" s="271" t="s">
        <v>2057</v>
      </c>
      <c r="P242" s="271" t="s">
        <v>246</v>
      </c>
      <c r="Q242" s="271" t="s">
        <v>187</v>
      </c>
      <c r="R242" s="263"/>
      <c r="S242" s="263"/>
    </row>
    <row r="243" spans="3:19">
      <c r="C243" s="280">
        <f t="shared" si="4"/>
        <v>226</v>
      </c>
      <c r="D243" s="166" t="s">
        <v>2288</v>
      </c>
      <c r="E243" s="349"/>
      <c r="F243" s="297"/>
      <c r="G243" s="297"/>
      <c r="H243" s="297"/>
      <c r="I243" s="297"/>
      <c r="J243" s="297"/>
      <c r="K243" s="297"/>
      <c r="L243" s="297"/>
      <c r="M243" s="201"/>
      <c r="N243" s="264"/>
      <c r="O243" s="271" t="s">
        <v>2057</v>
      </c>
      <c r="P243" s="271" t="s">
        <v>246</v>
      </c>
      <c r="Q243" s="271" t="s">
        <v>2064</v>
      </c>
      <c r="R243" s="263"/>
      <c r="S243" s="263"/>
    </row>
    <row r="244" spans="3:19">
      <c r="C244" s="280">
        <f t="shared" si="4"/>
        <v>227</v>
      </c>
      <c r="D244" s="166" t="s">
        <v>2289</v>
      </c>
      <c r="E244" s="349"/>
      <c r="F244" s="297"/>
      <c r="G244" s="297"/>
      <c r="H244" s="297"/>
      <c r="I244" s="297"/>
      <c r="J244" s="297"/>
      <c r="K244" s="297"/>
      <c r="L244" s="297"/>
      <c r="M244" s="201"/>
      <c r="N244" s="264"/>
      <c r="O244" s="271" t="s">
        <v>2057</v>
      </c>
      <c r="P244" s="271" t="s">
        <v>246</v>
      </c>
      <c r="Q244" s="271" t="s">
        <v>2064</v>
      </c>
      <c r="R244" s="263"/>
      <c r="S244" s="263"/>
    </row>
    <row r="245" spans="3:19">
      <c r="C245" s="280">
        <f t="shared" si="4"/>
        <v>228</v>
      </c>
      <c r="D245" s="166" t="s">
        <v>2290</v>
      </c>
      <c r="E245" s="349"/>
      <c r="F245" s="297"/>
      <c r="G245" s="297"/>
      <c r="H245" s="297"/>
      <c r="I245" s="297"/>
      <c r="J245" s="297"/>
      <c r="K245" s="297"/>
      <c r="L245" s="297"/>
      <c r="M245" s="201"/>
      <c r="N245" s="264"/>
      <c r="O245" s="271" t="s">
        <v>2057</v>
      </c>
      <c r="P245" s="271" t="s">
        <v>246</v>
      </c>
      <c r="Q245" s="271" t="s">
        <v>2060</v>
      </c>
      <c r="R245" s="263"/>
      <c r="S245" s="263"/>
    </row>
    <row r="246" spans="3:19">
      <c r="C246" s="280">
        <f t="shared" si="4"/>
        <v>229</v>
      </c>
      <c r="D246" s="166" t="s">
        <v>2291</v>
      </c>
      <c r="E246" s="349"/>
      <c r="F246" s="297"/>
      <c r="G246" s="297"/>
      <c r="H246" s="297"/>
      <c r="I246" s="297"/>
      <c r="J246" s="297"/>
      <c r="K246" s="297"/>
      <c r="L246" s="297"/>
      <c r="M246" s="201"/>
      <c r="N246" s="264"/>
      <c r="O246" s="271" t="s">
        <v>2057</v>
      </c>
      <c r="P246" s="271" t="s">
        <v>246</v>
      </c>
      <c r="Q246" s="271" t="s">
        <v>2058</v>
      </c>
      <c r="R246" s="263"/>
      <c r="S246" s="263"/>
    </row>
    <row r="247" spans="3:19">
      <c r="C247" s="280">
        <f t="shared" si="4"/>
        <v>230</v>
      </c>
      <c r="D247" s="166" t="s">
        <v>2292</v>
      </c>
      <c r="E247" s="349"/>
      <c r="F247" s="297"/>
      <c r="G247" s="297"/>
      <c r="H247" s="297"/>
      <c r="I247" s="297"/>
      <c r="J247" s="297"/>
      <c r="K247" s="297"/>
      <c r="L247" s="297"/>
      <c r="M247" s="201"/>
      <c r="N247" s="264"/>
      <c r="O247" s="271" t="s">
        <v>2057</v>
      </c>
      <c r="P247" s="271" t="s">
        <v>246</v>
      </c>
      <c r="Q247" s="271" t="s">
        <v>2060</v>
      </c>
      <c r="R247" s="263"/>
      <c r="S247" s="263"/>
    </row>
    <row r="248" spans="3:19">
      <c r="C248" s="280">
        <f t="shared" si="4"/>
        <v>231</v>
      </c>
      <c r="D248" s="166" t="s">
        <v>2293</v>
      </c>
      <c r="E248" s="349"/>
      <c r="F248" s="297"/>
      <c r="G248" s="297"/>
      <c r="H248" s="297"/>
      <c r="I248" s="297"/>
      <c r="J248" s="297"/>
      <c r="K248" s="297"/>
      <c r="L248" s="297"/>
      <c r="M248" s="201"/>
      <c r="N248" s="264"/>
      <c r="O248" s="271" t="s">
        <v>2057</v>
      </c>
      <c r="P248" s="271" t="s">
        <v>246</v>
      </c>
      <c r="Q248" s="271" t="s">
        <v>2064</v>
      </c>
      <c r="R248" s="263"/>
      <c r="S248" s="263"/>
    </row>
    <row r="249" spans="3:19">
      <c r="C249" s="280">
        <f t="shared" si="4"/>
        <v>232</v>
      </c>
      <c r="D249" s="166" t="s">
        <v>2294</v>
      </c>
      <c r="E249" s="349"/>
      <c r="F249" s="297"/>
      <c r="G249" s="297"/>
      <c r="H249" s="297"/>
      <c r="I249" s="297"/>
      <c r="J249" s="297"/>
      <c r="K249" s="297"/>
      <c r="L249" s="297"/>
      <c r="M249" s="201"/>
      <c r="N249" s="264"/>
      <c r="O249" s="271" t="s">
        <v>2057</v>
      </c>
      <c r="P249" s="271" t="s">
        <v>246</v>
      </c>
      <c r="Q249" s="271" t="s">
        <v>2060</v>
      </c>
      <c r="R249" s="263"/>
      <c r="S249" s="263"/>
    </row>
    <row r="250" spans="3:19">
      <c r="C250" s="280">
        <f t="shared" si="4"/>
        <v>233</v>
      </c>
      <c r="D250" s="166" t="s">
        <v>2295</v>
      </c>
      <c r="E250" s="349"/>
      <c r="F250" s="297"/>
      <c r="G250" s="297"/>
      <c r="H250" s="297"/>
      <c r="I250" s="297"/>
      <c r="J250" s="297"/>
      <c r="K250" s="297"/>
      <c r="L250" s="297"/>
      <c r="M250" s="201"/>
      <c r="N250" s="264"/>
      <c r="O250" s="271" t="s">
        <v>2057</v>
      </c>
      <c r="P250" s="271" t="s">
        <v>246</v>
      </c>
      <c r="Q250" s="271" t="s">
        <v>2064</v>
      </c>
      <c r="R250" s="263"/>
      <c r="S250" s="263"/>
    </row>
    <row r="251" spans="3:19">
      <c r="C251" s="280">
        <f t="shared" si="4"/>
        <v>234</v>
      </c>
      <c r="D251" s="166" t="s">
        <v>2296</v>
      </c>
      <c r="E251" s="349"/>
      <c r="F251" s="297"/>
      <c r="G251" s="297"/>
      <c r="H251" s="297"/>
      <c r="I251" s="297"/>
      <c r="J251" s="297"/>
      <c r="K251" s="297"/>
      <c r="L251" s="297"/>
      <c r="M251" s="201"/>
      <c r="N251" s="264"/>
      <c r="O251" s="271" t="s">
        <v>2057</v>
      </c>
      <c r="P251" s="271" t="s">
        <v>246</v>
      </c>
      <c r="Q251" s="271" t="s">
        <v>2064</v>
      </c>
      <c r="R251" s="263"/>
      <c r="S251" s="263"/>
    </row>
    <row r="252" spans="3:19">
      <c r="C252" s="280">
        <f t="shared" si="4"/>
        <v>235</v>
      </c>
      <c r="D252" s="166" t="s">
        <v>2297</v>
      </c>
      <c r="E252" s="349"/>
      <c r="F252" s="297"/>
      <c r="G252" s="297"/>
      <c r="H252" s="297"/>
      <c r="I252" s="297"/>
      <c r="J252" s="297"/>
      <c r="K252" s="297"/>
      <c r="L252" s="297"/>
      <c r="M252" s="201"/>
      <c r="N252" s="264"/>
      <c r="O252" s="271" t="s">
        <v>2057</v>
      </c>
      <c r="P252" s="271" t="s">
        <v>246</v>
      </c>
      <c r="Q252" s="271" t="s">
        <v>2060</v>
      </c>
      <c r="R252" s="263"/>
      <c r="S252" s="263"/>
    </row>
    <row r="253" spans="3:19">
      <c r="C253" s="280">
        <f t="shared" si="4"/>
        <v>236</v>
      </c>
      <c r="D253" s="166" t="s">
        <v>2298</v>
      </c>
      <c r="E253" s="349"/>
      <c r="F253" s="297"/>
      <c r="G253" s="297"/>
      <c r="H253" s="297"/>
      <c r="I253" s="297"/>
      <c r="J253" s="297"/>
      <c r="K253" s="297"/>
      <c r="L253" s="297"/>
      <c r="M253" s="201"/>
      <c r="N253" s="264"/>
      <c r="O253" s="271" t="s">
        <v>2057</v>
      </c>
      <c r="P253" s="271" t="s">
        <v>246</v>
      </c>
      <c r="Q253" s="271" t="s">
        <v>2060</v>
      </c>
      <c r="R253" s="263"/>
      <c r="S253" s="263"/>
    </row>
    <row r="254" spans="3:19">
      <c r="C254" s="280">
        <f t="shared" si="4"/>
        <v>237</v>
      </c>
      <c r="D254" s="166" t="s">
        <v>2299</v>
      </c>
      <c r="E254" s="349"/>
      <c r="F254" s="297"/>
      <c r="G254" s="297"/>
      <c r="H254" s="297"/>
      <c r="I254" s="297"/>
      <c r="J254" s="297"/>
      <c r="K254" s="297"/>
      <c r="L254" s="297"/>
      <c r="M254" s="201"/>
      <c r="N254" s="264"/>
      <c r="O254" s="271" t="s">
        <v>2057</v>
      </c>
      <c r="P254" s="271" t="s">
        <v>246</v>
      </c>
      <c r="Q254" s="271" t="s">
        <v>2064</v>
      </c>
      <c r="R254" s="263"/>
      <c r="S254" s="263"/>
    </row>
    <row r="255" spans="3:19">
      <c r="C255" s="280">
        <f t="shared" si="4"/>
        <v>238</v>
      </c>
      <c r="D255" s="166" t="s">
        <v>2300</v>
      </c>
      <c r="E255" s="349"/>
      <c r="F255" s="297"/>
      <c r="G255" s="297"/>
      <c r="H255" s="297"/>
      <c r="I255" s="297"/>
      <c r="J255" s="297"/>
      <c r="K255" s="297"/>
      <c r="L255" s="297"/>
      <c r="M255" s="201"/>
      <c r="N255" s="264"/>
      <c r="O255" s="271" t="s">
        <v>2057</v>
      </c>
      <c r="P255" s="271" t="s">
        <v>246</v>
      </c>
      <c r="Q255" s="271" t="s">
        <v>2064</v>
      </c>
      <c r="R255" s="263"/>
      <c r="S255" s="263"/>
    </row>
    <row r="256" spans="3:19">
      <c r="C256" s="280">
        <f t="shared" si="4"/>
        <v>239</v>
      </c>
      <c r="D256" s="166" t="s">
        <v>2301</v>
      </c>
      <c r="E256" s="349"/>
      <c r="F256" s="297"/>
      <c r="G256" s="297"/>
      <c r="H256" s="297"/>
      <c r="I256" s="297"/>
      <c r="J256" s="297"/>
      <c r="K256" s="297"/>
      <c r="L256" s="297"/>
      <c r="M256" s="201"/>
      <c r="N256" s="264"/>
      <c r="O256" s="271" t="s">
        <v>2057</v>
      </c>
      <c r="P256" s="271" t="s">
        <v>246</v>
      </c>
      <c r="Q256" s="271" t="s">
        <v>2064</v>
      </c>
      <c r="R256" s="263"/>
      <c r="S256" s="263"/>
    </row>
    <row r="257" spans="3:19">
      <c r="C257" s="280">
        <f t="shared" si="4"/>
        <v>240</v>
      </c>
      <c r="D257" s="166" t="s">
        <v>2302</v>
      </c>
      <c r="E257" s="349"/>
      <c r="F257" s="297"/>
      <c r="G257" s="297"/>
      <c r="H257" s="297"/>
      <c r="I257" s="297"/>
      <c r="J257" s="297"/>
      <c r="K257" s="297"/>
      <c r="L257" s="297"/>
      <c r="M257" s="201"/>
      <c r="N257" s="264"/>
      <c r="O257" s="271" t="s">
        <v>2057</v>
      </c>
      <c r="P257" s="271" t="s">
        <v>246</v>
      </c>
      <c r="Q257" s="271" t="s">
        <v>2064</v>
      </c>
      <c r="R257" s="263"/>
      <c r="S257" s="263"/>
    </row>
    <row r="258" spans="3:19">
      <c r="C258" s="280">
        <f t="shared" si="4"/>
        <v>241</v>
      </c>
      <c r="D258" s="166" t="s">
        <v>2303</v>
      </c>
      <c r="E258" s="349"/>
      <c r="F258" s="297"/>
      <c r="G258" s="297"/>
      <c r="H258" s="297"/>
      <c r="I258" s="297"/>
      <c r="J258" s="297"/>
      <c r="K258" s="297"/>
      <c r="L258" s="297"/>
      <c r="M258" s="201"/>
      <c r="N258" s="264"/>
      <c r="O258" s="271" t="s">
        <v>2057</v>
      </c>
      <c r="P258" s="271" t="s">
        <v>246</v>
      </c>
      <c r="Q258" s="271" t="s">
        <v>2064</v>
      </c>
      <c r="R258" s="263"/>
      <c r="S258" s="263"/>
    </row>
    <row r="259" spans="3:19">
      <c r="C259" s="280">
        <f t="shared" si="4"/>
        <v>242</v>
      </c>
      <c r="D259" s="166" t="s">
        <v>2304</v>
      </c>
      <c r="E259" s="349"/>
      <c r="F259" s="297"/>
      <c r="G259" s="297"/>
      <c r="H259" s="297"/>
      <c r="I259" s="297"/>
      <c r="J259" s="297"/>
      <c r="K259" s="297"/>
      <c r="L259" s="297"/>
      <c r="M259" s="201"/>
      <c r="N259" s="264"/>
      <c r="O259" s="271" t="s">
        <v>2057</v>
      </c>
      <c r="P259" s="271" t="s">
        <v>246</v>
      </c>
      <c r="Q259" s="271" t="s">
        <v>2064</v>
      </c>
      <c r="R259" s="263"/>
      <c r="S259" s="263"/>
    </row>
    <row r="260" spans="3:19">
      <c r="C260" s="280">
        <f t="shared" si="4"/>
        <v>243</v>
      </c>
      <c r="D260" s="166" t="s">
        <v>2305</v>
      </c>
      <c r="E260" s="349"/>
      <c r="F260" s="297"/>
      <c r="G260" s="297"/>
      <c r="H260" s="297"/>
      <c r="I260" s="297"/>
      <c r="J260" s="297"/>
      <c r="K260" s="297"/>
      <c r="L260" s="297"/>
      <c r="M260" s="201"/>
      <c r="N260" s="264"/>
      <c r="O260" s="271" t="s">
        <v>2057</v>
      </c>
      <c r="P260" s="271" t="s">
        <v>246</v>
      </c>
      <c r="Q260" s="271" t="s">
        <v>2064</v>
      </c>
      <c r="R260" s="263"/>
      <c r="S260" s="263"/>
    </row>
    <row r="261" spans="3:19">
      <c r="C261" s="280">
        <f t="shared" si="4"/>
        <v>244</v>
      </c>
      <c r="D261" s="166" t="s">
        <v>2306</v>
      </c>
      <c r="E261" s="349"/>
      <c r="F261" s="297"/>
      <c r="G261" s="297"/>
      <c r="H261" s="297"/>
      <c r="I261" s="297"/>
      <c r="J261" s="297"/>
      <c r="K261" s="297"/>
      <c r="L261" s="297"/>
      <c r="M261" s="201"/>
      <c r="N261" s="264"/>
      <c r="O261" s="271" t="s">
        <v>2057</v>
      </c>
      <c r="P261" s="271" t="s">
        <v>246</v>
      </c>
      <c r="Q261" s="271" t="s">
        <v>319</v>
      </c>
      <c r="R261" s="263"/>
      <c r="S261" s="263"/>
    </row>
    <row r="262" spans="3:19">
      <c r="C262" s="280">
        <f t="shared" si="4"/>
        <v>245</v>
      </c>
      <c r="D262" s="166" t="s">
        <v>2307</v>
      </c>
      <c r="E262" s="349"/>
      <c r="F262" s="297"/>
      <c r="G262" s="297"/>
      <c r="H262" s="297"/>
      <c r="I262" s="297"/>
      <c r="J262" s="297"/>
      <c r="K262" s="297"/>
      <c r="L262" s="297"/>
      <c r="M262" s="201"/>
      <c r="N262" s="264"/>
      <c r="O262" s="271" t="s">
        <v>2057</v>
      </c>
      <c r="P262" s="271" t="s">
        <v>246</v>
      </c>
      <c r="Q262" s="271" t="s">
        <v>319</v>
      </c>
      <c r="R262" s="263"/>
      <c r="S262" s="263"/>
    </row>
    <row r="263" spans="3:19">
      <c r="C263" s="280">
        <f t="shared" si="4"/>
        <v>246</v>
      </c>
      <c r="D263" s="166" t="s">
        <v>2308</v>
      </c>
      <c r="E263" s="349"/>
      <c r="F263" s="297"/>
      <c r="G263" s="297"/>
      <c r="H263" s="297"/>
      <c r="I263" s="297"/>
      <c r="J263" s="297"/>
      <c r="K263" s="297"/>
      <c r="L263" s="297"/>
      <c r="M263" s="201"/>
      <c r="N263" s="264"/>
      <c r="O263" s="271" t="s">
        <v>2057</v>
      </c>
      <c r="P263" s="271" t="s">
        <v>246</v>
      </c>
      <c r="Q263" s="271" t="s">
        <v>187</v>
      </c>
      <c r="R263" s="263"/>
      <c r="S263" s="263"/>
    </row>
  </sheetData>
  <mergeCells count="20">
    <mergeCell ref="R15:R17"/>
    <mergeCell ref="S15:S17"/>
    <mergeCell ref="Q16:Q17"/>
    <mergeCell ref="D7:J7"/>
    <mergeCell ref="K7:O7"/>
    <mergeCell ref="D8:J8"/>
    <mergeCell ref="D9:J9"/>
    <mergeCell ref="D10:J10"/>
    <mergeCell ref="K10:O10"/>
    <mergeCell ref="K8:O8"/>
    <mergeCell ref="K9:O9"/>
    <mergeCell ref="D11:J11"/>
    <mergeCell ref="K11:O11"/>
    <mergeCell ref="D12:J12"/>
    <mergeCell ref="K12:O12"/>
    <mergeCell ref="C15:C17"/>
    <mergeCell ref="D15:M17"/>
    <mergeCell ref="N15:N17"/>
    <mergeCell ref="O15:O17"/>
    <mergeCell ref="P15:P17"/>
  </mergeCells>
  <phoneticPr fontId="18"/>
  <conditionalFormatting sqref="C18:Q263">
    <cfRule type="cellIs" dxfId="315" priority="1" operator="equal">
      <formula>"未定義"</formula>
    </cfRule>
  </conditionalFormatting>
  <dataValidations count="1">
    <dataValidation showInputMessage="1" showErrorMessage="1" sqref="K11:O11 S4" xr:uid="{00000000-0002-0000-2900-000000000000}"/>
  </dataValidations>
  <pageMargins left="0.70866141732283472" right="0.70866141732283472" top="0.74803149606299213" bottom="0.74803149606299213" header="0.31496062992125984" footer="0.31496062992125984"/>
  <pageSetup paperSize="9" scale="35" fitToHeight="0" orientation="landscape" r:id="rId1"/>
  <headerFooter scaleWithDoc="0">
    <oddFooter>&amp;LHitachi Confidential&amp;C&amp;P / &amp;N&amp;R(C) Hitachi, Ltd. 2020. All rights reserved.</odd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DE3A5-86FF-4DA8-8A0B-F59569CA15F9}">
  <sheetPr>
    <pageSetUpPr fitToPage="1"/>
  </sheetPr>
  <dimension ref="B2:S25"/>
  <sheetViews>
    <sheetView showGridLines="0" view="pageBreakPreview" zoomScale="55" zoomScaleNormal="70" zoomScaleSheetLayoutView="55" workbookViewId="0">
      <selection activeCell="P24" sqref="P24"/>
    </sheetView>
  </sheetViews>
  <sheetFormatPr defaultColWidth="9" defaultRowHeight="13.5"/>
  <cols>
    <col min="1" max="1" width="0.85546875" style="20" customWidth="1"/>
    <col min="2" max="2" width="3.42578125" style="20" customWidth="1"/>
    <col min="3" max="3" width="5.5703125" style="20" customWidth="1"/>
    <col min="4" max="13" width="3.5703125" style="20" customWidth="1"/>
    <col min="14" max="14" width="35.140625" style="20" customWidth="1"/>
    <col min="15" max="16" width="17.140625" style="20" customWidth="1"/>
    <col min="17" max="17" width="15.7109375" style="20" customWidth="1"/>
    <col min="18" max="18" width="34" style="20" bestFit="1" customWidth="1"/>
    <col min="19" max="19" width="42.85546875" style="20" customWidth="1"/>
    <col min="20" max="23" width="9" style="20" customWidth="1"/>
    <col min="24" max="16384" width="9" style="20"/>
  </cols>
  <sheetData>
    <row r="2" spans="2:19" ht="17.25">
      <c r="B2" s="18" t="s">
        <v>2050</v>
      </c>
    </row>
    <row r="3" spans="2:19" ht="17.25">
      <c r="B3" s="62" t="s">
        <v>2309</v>
      </c>
    </row>
    <row r="4" spans="2:19" s="37" customFormat="1" ht="17.25">
      <c r="D4" s="44"/>
      <c r="L4" s="42"/>
    </row>
    <row r="6" spans="2:19">
      <c r="B6" s="20" t="s">
        <v>240</v>
      </c>
    </row>
    <row r="7" spans="2:19" s="19" customFormat="1" ht="14.25">
      <c r="C7" s="428" t="s">
        <v>10</v>
      </c>
      <c r="D7" s="495" t="s">
        <v>166</v>
      </c>
      <c r="E7" s="495"/>
      <c r="F7" s="495"/>
      <c r="G7" s="495"/>
      <c r="H7" s="495"/>
      <c r="I7" s="495"/>
      <c r="J7" s="495"/>
      <c r="K7" s="495" t="s">
        <v>167</v>
      </c>
      <c r="L7" s="495"/>
      <c r="M7" s="495"/>
      <c r="N7" s="495"/>
      <c r="O7" s="495"/>
      <c r="P7" s="20"/>
      <c r="Q7" s="20"/>
      <c r="R7" s="20"/>
      <c r="S7" s="20"/>
    </row>
    <row r="8" spans="2:19">
      <c r="C8" s="279">
        <v>1</v>
      </c>
      <c r="D8" s="505" t="s">
        <v>168</v>
      </c>
      <c r="E8" s="506"/>
      <c r="F8" s="506"/>
      <c r="G8" s="506"/>
      <c r="H8" s="506"/>
      <c r="I8" s="506"/>
      <c r="J8" s="507"/>
      <c r="K8" s="500" t="s">
        <v>187</v>
      </c>
      <c r="L8" s="500"/>
      <c r="M8" s="500"/>
      <c r="N8" s="500"/>
      <c r="O8" s="500"/>
    </row>
    <row r="9" spans="2:19">
      <c r="C9" s="279">
        <v>2</v>
      </c>
      <c r="D9" s="505" t="s">
        <v>170</v>
      </c>
      <c r="E9" s="506"/>
      <c r="F9" s="506"/>
      <c r="G9" s="506"/>
      <c r="H9" s="506"/>
      <c r="I9" s="506"/>
      <c r="J9" s="507"/>
      <c r="K9" s="500" t="s">
        <v>187</v>
      </c>
      <c r="L9" s="500"/>
      <c r="M9" s="500"/>
      <c r="N9" s="500"/>
      <c r="O9" s="500"/>
    </row>
    <row r="10" spans="2:19">
      <c r="C10" s="279">
        <v>3</v>
      </c>
      <c r="D10" s="505" t="s">
        <v>172</v>
      </c>
      <c r="E10" s="506"/>
      <c r="F10" s="506"/>
      <c r="G10" s="506"/>
      <c r="H10" s="506"/>
      <c r="I10" s="506"/>
      <c r="J10" s="507"/>
      <c r="K10" s="508" t="s">
        <v>2310</v>
      </c>
      <c r="L10" s="509"/>
      <c r="M10" s="509"/>
      <c r="N10" s="509"/>
      <c r="O10" s="510"/>
    </row>
    <row r="11" spans="2:19">
      <c r="C11" s="279">
        <v>4</v>
      </c>
      <c r="D11" s="505" t="s">
        <v>174</v>
      </c>
      <c r="E11" s="506"/>
      <c r="F11" s="506"/>
      <c r="G11" s="506"/>
      <c r="H11" s="506"/>
      <c r="I11" s="506"/>
      <c r="J11" s="507"/>
      <c r="K11" s="500" t="s">
        <v>2311</v>
      </c>
      <c r="L11" s="500"/>
      <c r="M11" s="500"/>
      <c r="N11" s="500"/>
      <c r="O11" s="500"/>
    </row>
    <row r="12" spans="2:19">
      <c r="C12" s="243">
        <v>5</v>
      </c>
      <c r="D12" s="508" t="s">
        <v>243</v>
      </c>
      <c r="E12" s="509"/>
      <c r="F12" s="509"/>
      <c r="G12" s="509"/>
      <c r="H12" s="509"/>
      <c r="I12" s="509"/>
      <c r="J12" s="510"/>
      <c r="K12" s="508" t="s">
        <v>2312</v>
      </c>
      <c r="L12" s="509"/>
      <c r="M12" s="509"/>
      <c r="N12" s="509"/>
      <c r="O12" s="510"/>
    </row>
    <row r="13" spans="2:19">
      <c r="N13"/>
      <c r="O13"/>
    </row>
    <row r="14" spans="2:19">
      <c r="B14" s="20" t="s">
        <v>178</v>
      </c>
      <c r="N14"/>
      <c r="O14" s="84"/>
    </row>
    <row r="15" spans="2:19" s="19" customFormat="1" ht="14.25">
      <c r="C15" s="580" t="s">
        <v>10</v>
      </c>
      <c r="D15" s="581" t="s">
        <v>179</v>
      </c>
      <c r="E15" s="582"/>
      <c r="F15" s="582"/>
      <c r="G15" s="582"/>
      <c r="H15" s="582"/>
      <c r="I15" s="582"/>
      <c r="J15" s="582"/>
      <c r="K15" s="582"/>
      <c r="L15" s="582"/>
      <c r="M15" s="583"/>
      <c r="N15" s="580" t="s">
        <v>172</v>
      </c>
      <c r="O15" s="580" t="s">
        <v>180</v>
      </c>
      <c r="P15" s="580" t="s">
        <v>181</v>
      </c>
      <c r="Q15" s="584" t="s">
        <v>182</v>
      </c>
      <c r="R15" s="580" t="s">
        <v>183</v>
      </c>
      <c r="S15" s="580" t="s">
        <v>184</v>
      </c>
    </row>
    <row r="16" spans="2:19" s="19" customFormat="1" ht="14.25">
      <c r="C16" s="513"/>
      <c r="D16" s="492"/>
      <c r="E16" s="493"/>
      <c r="F16" s="493"/>
      <c r="G16" s="493"/>
      <c r="H16" s="493"/>
      <c r="I16" s="493"/>
      <c r="J16" s="493"/>
      <c r="K16" s="493"/>
      <c r="L16" s="493"/>
      <c r="M16" s="494"/>
      <c r="N16" s="513"/>
      <c r="O16" s="513"/>
      <c r="P16" s="513"/>
      <c r="Q16" s="584" t="s">
        <v>162</v>
      </c>
      <c r="R16" s="513"/>
      <c r="S16" s="513"/>
    </row>
    <row r="17" spans="3:19">
      <c r="C17" s="280">
        <f t="shared" ref="C17:C25" si="0">ROW()-16</f>
        <v>1</v>
      </c>
      <c r="D17" s="616" t="s">
        <v>2313</v>
      </c>
      <c r="E17" s="617"/>
      <c r="F17" s="618"/>
      <c r="G17" s="618"/>
      <c r="H17" s="618"/>
      <c r="I17" s="618"/>
      <c r="J17" s="618"/>
      <c r="K17" s="618"/>
      <c r="L17" s="618"/>
      <c r="M17" s="619"/>
      <c r="N17" s="289"/>
      <c r="O17" s="278" t="s">
        <v>187</v>
      </c>
      <c r="P17" s="278" t="s">
        <v>187</v>
      </c>
      <c r="Q17" s="278" t="s">
        <v>187</v>
      </c>
      <c r="R17" s="278" t="s">
        <v>187</v>
      </c>
      <c r="S17" s="278" t="s">
        <v>187</v>
      </c>
    </row>
    <row r="18" spans="3:19">
      <c r="C18" s="280">
        <f t="shared" si="0"/>
        <v>2</v>
      </c>
      <c r="D18" s="129"/>
      <c r="E18" s="620" t="s">
        <v>2314</v>
      </c>
      <c r="F18" s="621"/>
      <c r="G18" s="621"/>
      <c r="H18" s="621"/>
      <c r="I18" s="621"/>
      <c r="J18" s="621"/>
      <c r="K18" s="621"/>
      <c r="L18" s="621"/>
      <c r="M18" s="622"/>
      <c r="N18" s="263"/>
      <c r="O18" s="271"/>
      <c r="P18" s="175" t="s">
        <v>153</v>
      </c>
      <c r="Q18" s="271" t="s">
        <v>246</v>
      </c>
      <c r="R18" s="340"/>
      <c r="S18" s="340"/>
    </row>
    <row r="19" spans="3:19">
      <c r="C19" s="280">
        <f t="shared" si="0"/>
        <v>3</v>
      </c>
      <c r="D19" s="129"/>
      <c r="E19" s="211" t="s">
        <v>2315</v>
      </c>
      <c r="F19" s="355"/>
      <c r="G19" s="355"/>
      <c r="H19" s="355"/>
      <c r="I19" s="355"/>
      <c r="J19" s="355"/>
      <c r="K19" s="355"/>
      <c r="L19" s="355"/>
      <c r="M19" s="212"/>
      <c r="N19" s="263"/>
      <c r="O19" s="271" t="s">
        <v>2316</v>
      </c>
      <c r="P19" s="175" t="s">
        <v>2317</v>
      </c>
      <c r="Q19" s="271" t="s">
        <v>246</v>
      </c>
      <c r="R19" s="340"/>
      <c r="S19" s="340"/>
    </row>
    <row r="20" spans="3:19">
      <c r="C20" s="280">
        <f t="shared" si="0"/>
        <v>4</v>
      </c>
      <c r="D20" s="129"/>
      <c r="E20" s="211" t="s">
        <v>2318</v>
      </c>
      <c r="F20" s="355"/>
      <c r="G20" s="355"/>
      <c r="H20" s="355"/>
      <c r="I20" s="355"/>
      <c r="J20" s="355"/>
      <c r="K20" s="355"/>
      <c r="L20" s="355"/>
      <c r="M20" s="212"/>
      <c r="N20" s="263"/>
      <c r="O20" s="271" t="s">
        <v>2316</v>
      </c>
      <c r="P20" s="175" t="s">
        <v>2317</v>
      </c>
      <c r="Q20" s="271" t="s">
        <v>246</v>
      </c>
      <c r="R20" s="340"/>
      <c r="S20" s="340"/>
    </row>
    <row r="21" spans="3:19">
      <c r="C21" s="280">
        <f t="shared" si="0"/>
        <v>5</v>
      </c>
      <c r="D21" s="129"/>
      <c r="E21" s="211" t="s">
        <v>2319</v>
      </c>
      <c r="F21" s="355"/>
      <c r="G21" s="355"/>
      <c r="H21" s="355"/>
      <c r="I21" s="355"/>
      <c r="J21" s="355"/>
      <c r="K21" s="355"/>
      <c r="L21" s="355"/>
      <c r="M21" s="212"/>
      <c r="N21" s="263"/>
      <c r="O21" s="271" t="s">
        <v>2316</v>
      </c>
      <c r="P21" s="175" t="s">
        <v>2317</v>
      </c>
      <c r="Q21" s="271" t="s">
        <v>246</v>
      </c>
      <c r="R21" s="340"/>
      <c r="S21" s="340"/>
    </row>
    <row r="22" spans="3:19">
      <c r="C22" s="280">
        <f t="shared" si="0"/>
        <v>6</v>
      </c>
      <c r="D22" s="129"/>
      <c r="E22" s="211" t="s">
        <v>2320</v>
      </c>
      <c r="F22" s="355"/>
      <c r="G22" s="355"/>
      <c r="H22" s="355"/>
      <c r="I22" s="355"/>
      <c r="J22" s="355"/>
      <c r="K22" s="355"/>
      <c r="L22" s="355"/>
      <c r="M22" s="212"/>
      <c r="N22" s="263"/>
      <c r="O22" s="271" t="s">
        <v>2316</v>
      </c>
      <c r="P22" s="175" t="s">
        <v>2321</v>
      </c>
      <c r="Q22" s="271" t="s">
        <v>246</v>
      </c>
      <c r="R22" s="340"/>
      <c r="S22" s="340"/>
    </row>
    <row r="23" spans="3:19">
      <c r="C23" s="280">
        <f t="shared" si="0"/>
        <v>7</v>
      </c>
      <c r="D23" s="129"/>
      <c r="E23" s="211" t="s">
        <v>2322</v>
      </c>
      <c r="F23" s="355"/>
      <c r="G23" s="355"/>
      <c r="H23" s="355"/>
      <c r="I23" s="355"/>
      <c r="J23" s="355"/>
      <c r="K23" s="355"/>
      <c r="L23" s="355"/>
      <c r="M23" s="212"/>
      <c r="N23" s="263"/>
      <c r="O23" s="271" t="s">
        <v>2316</v>
      </c>
      <c r="P23" s="175" t="s">
        <v>2317</v>
      </c>
      <c r="Q23" s="271" t="s">
        <v>246</v>
      </c>
      <c r="R23" s="340"/>
      <c r="S23" s="340"/>
    </row>
    <row r="24" spans="3:19">
      <c r="C24" s="280">
        <f t="shared" si="0"/>
        <v>8</v>
      </c>
      <c r="D24" s="129"/>
      <c r="E24" s="211" t="s">
        <v>2323</v>
      </c>
      <c r="F24" s="355"/>
      <c r="G24" s="355"/>
      <c r="H24" s="355"/>
      <c r="I24" s="355"/>
      <c r="J24" s="355"/>
      <c r="K24" s="355"/>
      <c r="L24" s="355"/>
      <c r="M24" s="212"/>
      <c r="N24" s="263"/>
      <c r="O24" s="271" t="s">
        <v>2316</v>
      </c>
      <c r="P24" s="175" t="s">
        <v>2317</v>
      </c>
      <c r="Q24" s="271" t="s">
        <v>246</v>
      </c>
      <c r="R24" s="340"/>
      <c r="S24" s="340"/>
    </row>
    <row r="25" spans="3:19">
      <c r="C25" s="280">
        <f t="shared" si="0"/>
        <v>9</v>
      </c>
      <c r="D25" s="163"/>
      <c r="E25" s="211" t="s">
        <v>2324</v>
      </c>
      <c r="F25" s="355"/>
      <c r="G25" s="355"/>
      <c r="H25" s="355"/>
      <c r="I25" s="355"/>
      <c r="J25" s="355"/>
      <c r="K25" s="355"/>
      <c r="L25" s="355"/>
      <c r="M25" s="212"/>
      <c r="N25" s="263"/>
      <c r="O25" s="271" t="s">
        <v>2316</v>
      </c>
      <c r="P25" s="175" t="s">
        <v>2317</v>
      </c>
      <c r="Q25" s="271" t="s">
        <v>246</v>
      </c>
      <c r="R25" s="340"/>
      <c r="S25" s="340"/>
    </row>
  </sheetData>
  <mergeCells count="19">
    <mergeCell ref="D7:J7"/>
    <mergeCell ref="K7:O7"/>
    <mergeCell ref="D8:J8"/>
    <mergeCell ref="K8:O8"/>
    <mergeCell ref="D9:J9"/>
    <mergeCell ref="K9:O9"/>
    <mergeCell ref="D10:J10"/>
    <mergeCell ref="K10:O10"/>
    <mergeCell ref="D11:J11"/>
    <mergeCell ref="K11:O11"/>
    <mergeCell ref="D12:J12"/>
    <mergeCell ref="K12:O12"/>
    <mergeCell ref="S15:S16"/>
    <mergeCell ref="C15:C16"/>
    <mergeCell ref="D15:M16"/>
    <mergeCell ref="N15:N16"/>
    <mergeCell ref="O15:O16"/>
    <mergeCell ref="P15:P16"/>
    <mergeCell ref="R15:R16"/>
  </mergeCells>
  <phoneticPr fontId="18"/>
  <conditionalFormatting sqref="P17 R17:S17">
    <cfRule type="cellIs" dxfId="314" priority="86" operator="equal">
      <formula>"未定義"</formula>
    </cfRule>
  </conditionalFormatting>
  <conditionalFormatting sqref="Q17">
    <cfRule type="cellIs" dxfId="313" priority="83" operator="equal">
      <formula>"未定義"</formula>
    </cfRule>
  </conditionalFormatting>
  <dataValidations count="1">
    <dataValidation showInputMessage="1" showErrorMessage="1" sqref="S4 K11:M11" xr:uid="{19C5FCF5-9729-465D-B2CF-B93B95E5E4D1}"/>
  </dataValidations>
  <pageMargins left="0.70866141732283472" right="0.70866141732283472" top="0.74803149606299213" bottom="0.74803149606299213" header="0.31496062992125984" footer="0.31496062992125984"/>
  <pageSetup paperSize="9" scale="31" fitToHeight="0" orientation="landscape" r:id="rId1"/>
  <headerFooter scaleWithDoc="0">
    <oddFooter>&amp;LHitachi Confidential&amp;C&amp;P / &amp;N&amp;R(C) Hitachi, Ltd. 2020. All rights reserved.</odd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37">
    <pageSetUpPr fitToPage="1"/>
  </sheetPr>
  <dimension ref="B1:S26"/>
  <sheetViews>
    <sheetView showGridLines="0" view="pageBreakPreview" zoomScale="55" zoomScaleNormal="70" zoomScaleSheetLayoutView="55" workbookViewId="0">
      <selection activeCell="P17" sqref="P17"/>
    </sheetView>
  </sheetViews>
  <sheetFormatPr defaultColWidth="9" defaultRowHeight="13.5"/>
  <cols>
    <col min="1" max="1" width="0.85546875" style="20" customWidth="1"/>
    <col min="2" max="2" width="3.42578125" style="20" customWidth="1"/>
    <col min="3" max="3" width="5.5703125" style="20" customWidth="1"/>
    <col min="4" max="13" width="3.5703125" style="20" customWidth="1"/>
    <col min="14" max="14" width="25.42578125" style="20" customWidth="1"/>
    <col min="15" max="15" width="15.5703125" style="20" bestFit="1" customWidth="1"/>
    <col min="16" max="16" width="29.5703125" style="20" bestFit="1" customWidth="1"/>
    <col min="17" max="17" width="15.7109375" style="20" customWidth="1"/>
    <col min="18" max="18" width="45.5703125" style="20" customWidth="1"/>
    <col min="19" max="19" width="42.85546875" style="20" customWidth="1"/>
    <col min="20" max="25" width="9" style="20" customWidth="1"/>
    <col min="26" max="16384" width="9" style="20"/>
  </cols>
  <sheetData>
    <row r="1" spans="2:19" ht="7.5" customHeight="1"/>
    <row r="2" spans="2:19" ht="17.25">
      <c r="B2" s="18" t="s">
        <v>2050</v>
      </c>
    </row>
    <row r="3" spans="2:19" ht="17.25">
      <c r="B3" s="62" t="s">
        <v>2325</v>
      </c>
    </row>
    <row r="4" spans="2:19" s="37" customFormat="1" ht="17.25">
      <c r="D4" s="44"/>
      <c r="N4" s="42"/>
    </row>
    <row r="6" spans="2:19">
      <c r="B6" s="20" t="s">
        <v>240</v>
      </c>
    </row>
    <row r="7" spans="2:19" s="19" customFormat="1" ht="14.25">
      <c r="C7" s="428" t="s">
        <v>10</v>
      </c>
      <c r="D7" s="495" t="s">
        <v>166</v>
      </c>
      <c r="E7" s="495"/>
      <c r="F7" s="495"/>
      <c r="G7" s="495"/>
      <c r="H7" s="495"/>
      <c r="I7" s="495"/>
      <c r="J7" s="495"/>
      <c r="K7" s="495" t="s">
        <v>167</v>
      </c>
      <c r="L7" s="495"/>
      <c r="M7" s="495"/>
      <c r="N7" s="495"/>
      <c r="O7" s="495"/>
      <c r="P7" s="20"/>
      <c r="Q7" s="20"/>
      <c r="R7" s="20"/>
      <c r="S7" s="20"/>
    </row>
    <row r="8" spans="2:19">
      <c r="C8" s="279">
        <v>1</v>
      </c>
      <c r="D8" s="505" t="s">
        <v>168</v>
      </c>
      <c r="E8" s="506"/>
      <c r="F8" s="506"/>
      <c r="G8" s="506"/>
      <c r="H8" s="506"/>
      <c r="I8" s="506"/>
      <c r="J8" s="507"/>
      <c r="K8" s="431" t="s">
        <v>2326</v>
      </c>
      <c r="L8" s="432"/>
      <c r="M8" s="432"/>
      <c r="N8" s="432"/>
      <c r="O8" s="433"/>
    </row>
    <row r="9" spans="2:19">
      <c r="C9" s="279">
        <v>2</v>
      </c>
      <c r="D9" s="505" t="s">
        <v>170</v>
      </c>
      <c r="E9" s="506"/>
      <c r="F9" s="506"/>
      <c r="G9" s="506"/>
      <c r="H9" s="506"/>
      <c r="I9" s="506"/>
      <c r="J9" s="507"/>
      <c r="K9" s="431" t="s">
        <v>171</v>
      </c>
      <c r="L9" s="432"/>
      <c r="M9" s="432"/>
      <c r="N9" s="432"/>
      <c r="O9" s="433"/>
    </row>
    <row r="10" spans="2:19">
      <c r="C10" s="279">
        <v>3</v>
      </c>
      <c r="D10" s="505" t="s">
        <v>172</v>
      </c>
      <c r="E10" s="506"/>
      <c r="F10" s="506"/>
      <c r="G10" s="506"/>
      <c r="H10" s="506"/>
      <c r="I10" s="506"/>
      <c r="J10" s="507"/>
      <c r="K10" s="505" t="s">
        <v>173</v>
      </c>
      <c r="L10" s="506"/>
      <c r="M10" s="506"/>
      <c r="N10" s="506"/>
      <c r="O10" s="507"/>
    </row>
    <row r="11" spans="2:19">
      <c r="C11" s="279">
        <v>4</v>
      </c>
      <c r="D11" s="505" t="s">
        <v>174</v>
      </c>
      <c r="E11" s="506"/>
      <c r="F11" s="506"/>
      <c r="G11" s="506"/>
      <c r="H11" s="506"/>
      <c r="I11" s="506"/>
      <c r="J11" s="507"/>
      <c r="K11" s="505" t="s">
        <v>175</v>
      </c>
      <c r="L11" s="506"/>
      <c r="M11" s="506"/>
      <c r="N11" s="506"/>
      <c r="O11" s="507"/>
    </row>
    <row r="12" spans="2:19">
      <c r="C12" s="243">
        <v>5</v>
      </c>
      <c r="D12" s="508" t="s">
        <v>243</v>
      </c>
      <c r="E12" s="509"/>
      <c r="F12" s="509"/>
      <c r="G12" s="509"/>
      <c r="H12" s="509"/>
      <c r="I12" s="509"/>
      <c r="J12" s="510"/>
      <c r="K12" s="508" t="s">
        <v>2327</v>
      </c>
      <c r="L12" s="509"/>
      <c r="M12" s="509"/>
      <c r="N12" s="509"/>
      <c r="O12" s="510"/>
    </row>
    <row r="14" spans="2:19">
      <c r="B14" s="20" t="s">
        <v>178</v>
      </c>
    </row>
    <row r="15" spans="2:19" s="19" customFormat="1" ht="14.25">
      <c r="C15" s="580" t="s">
        <v>10</v>
      </c>
      <c r="D15" s="581" t="s">
        <v>179</v>
      </c>
      <c r="E15" s="582"/>
      <c r="F15" s="582"/>
      <c r="G15" s="582"/>
      <c r="H15" s="582"/>
      <c r="I15" s="582"/>
      <c r="J15" s="582"/>
      <c r="K15" s="582"/>
      <c r="L15" s="582"/>
      <c r="M15" s="583"/>
      <c r="N15" s="580" t="s">
        <v>172</v>
      </c>
      <c r="O15" s="580" t="s">
        <v>180</v>
      </c>
      <c r="P15" s="580" t="s">
        <v>181</v>
      </c>
      <c r="Q15" s="421" t="s">
        <v>182</v>
      </c>
      <c r="R15" s="580" t="s">
        <v>183</v>
      </c>
      <c r="S15" s="580" t="s">
        <v>184</v>
      </c>
    </row>
    <row r="16" spans="2:19" s="19" customFormat="1" ht="14.25">
      <c r="C16" s="491"/>
      <c r="D16" s="492"/>
      <c r="E16" s="493"/>
      <c r="F16" s="493"/>
      <c r="G16" s="493"/>
      <c r="H16" s="493"/>
      <c r="I16" s="493"/>
      <c r="J16" s="493"/>
      <c r="K16" s="493"/>
      <c r="L16" s="493"/>
      <c r="M16" s="494"/>
      <c r="N16" s="491"/>
      <c r="O16" s="491"/>
      <c r="P16" s="491"/>
      <c r="Q16" s="584" t="s">
        <v>162</v>
      </c>
      <c r="R16" s="491"/>
      <c r="S16" s="491"/>
    </row>
    <row r="17" spans="3:19">
      <c r="C17" s="280">
        <f t="shared" ref="C17:C26" si="0">ROW()-16</f>
        <v>1</v>
      </c>
      <c r="D17" s="181" t="s">
        <v>2328</v>
      </c>
      <c r="E17" s="261"/>
      <c r="F17" s="281"/>
      <c r="G17" s="281"/>
      <c r="H17" s="281"/>
      <c r="I17" s="281"/>
      <c r="J17" s="281"/>
      <c r="K17" s="281"/>
      <c r="L17" s="281"/>
      <c r="M17" s="190"/>
      <c r="N17" s="263"/>
      <c r="O17" s="271" t="s">
        <v>187</v>
      </c>
      <c r="P17" s="234" t="s">
        <v>2329</v>
      </c>
      <c r="Q17" s="271" t="s">
        <v>187</v>
      </c>
      <c r="R17" s="263"/>
      <c r="S17" s="263"/>
    </row>
    <row r="18" spans="3:19">
      <c r="C18" s="280">
        <f t="shared" si="0"/>
        <v>2</v>
      </c>
      <c r="D18" s="181" t="s">
        <v>2330</v>
      </c>
      <c r="E18" s="261"/>
      <c r="F18" s="281"/>
      <c r="G18" s="281"/>
      <c r="H18" s="281"/>
      <c r="I18" s="281"/>
      <c r="J18" s="281"/>
      <c r="K18" s="281"/>
      <c r="L18" s="281"/>
      <c r="M18" s="190"/>
      <c r="N18" s="263"/>
      <c r="O18" s="271" t="s">
        <v>187</v>
      </c>
      <c r="P18" s="271" t="s">
        <v>246</v>
      </c>
      <c r="Q18" s="271" t="s">
        <v>246</v>
      </c>
      <c r="R18" s="263"/>
      <c r="S18" s="263"/>
    </row>
    <row r="19" spans="3:19">
      <c r="C19" s="280">
        <f t="shared" si="0"/>
        <v>3</v>
      </c>
      <c r="D19" s="181" t="s">
        <v>2331</v>
      </c>
      <c r="E19" s="261"/>
      <c r="F19" s="281"/>
      <c r="G19" s="281"/>
      <c r="H19" s="281"/>
      <c r="I19" s="281"/>
      <c r="J19" s="281"/>
      <c r="K19" s="281"/>
      <c r="L19" s="281"/>
      <c r="M19" s="190"/>
      <c r="N19" s="263"/>
      <c r="O19" s="271" t="s">
        <v>187</v>
      </c>
      <c r="P19" s="271" t="s">
        <v>246</v>
      </c>
      <c r="Q19" s="271" t="s">
        <v>246</v>
      </c>
      <c r="R19" s="263"/>
      <c r="S19" s="263"/>
    </row>
    <row r="20" spans="3:19">
      <c r="C20" s="280">
        <f t="shared" si="0"/>
        <v>4</v>
      </c>
      <c r="D20" s="181" t="s">
        <v>2332</v>
      </c>
      <c r="E20" s="261"/>
      <c r="F20" s="281"/>
      <c r="G20" s="281"/>
      <c r="H20" s="281"/>
      <c r="I20" s="281"/>
      <c r="J20" s="281"/>
      <c r="K20" s="281"/>
      <c r="L20" s="281"/>
      <c r="M20" s="190"/>
      <c r="N20" s="263"/>
      <c r="O20" s="271" t="s">
        <v>187</v>
      </c>
      <c r="P20" s="271" t="s">
        <v>246</v>
      </c>
      <c r="Q20" s="271" t="s">
        <v>246</v>
      </c>
      <c r="R20" s="263"/>
      <c r="S20" s="263"/>
    </row>
    <row r="21" spans="3:19">
      <c r="C21" s="280">
        <f t="shared" si="0"/>
        <v>5</v>
      </c>
      <c r="D21" s="181" t="s">
        <v>2333</v>
      </c>
      <c r="E21" s="261"/>
      <c r="F21" s="281"/>
      <c r="G21" s="281"/>
      <c r="H21" s="281"/>
      <c r="I21" s="281"/>
      <c r="J21" s="281"/>
      <c r="K21" s="281"/>
      <c r="L21" s="281"/>
      <c r="M21" s="190"/>
      <c r="N21" s="263"/>
      <c r="O21" s="271" t="s">
        <v>187</v>
      </c>
      <c r="P21" s="271" t="s">
        <v>246</v>
      </c>
      <c r="Q21" s="271" t="s">
        <v>246</v>
      </c>
      <c r="R21" s="263"/>
      <c r="S21" s="263"/>
    </row>
    <row r="22" spans="3:19">
      <c r="C22" s="280">
        <f t="shared" si="0"/>
        <v>6</v>
      </c>
      <c r="D22" s="181" t="s">
        <v>2334</v>
      </c>
      <c r="E22" s="261"/>
      <c r="F22" s="281"/>
      <c r="G22" s="281"/>
      <c r="H22" s="281"/>
      <c r="I22" s="281"/>
      <c r="J22" s="281"/>
      <c r="K22" s="281"/>
      <c r="L22" s="281"/>
      <c r="M22" s="190"/>
      <c r="N22" s="263"/>
      <c r="O22" s="271" t="s">
        <v>187</v>
      </c>
      <c r="P22" s="271" t="s">
        <v>246</v>
      </c>
      <c r="Q22" s="271" t="s">
        <v>246</v>
      </c>
      <c r="R22" s="263"/>
      <c r="S22" s="263"/>
    </row>
    <row r="23" spans="3:19">
      <c r="C23" s="280">
        <f t="shared" si="0"/>
        <v>7</v>
      </c>
      <c r="D23" s="181" t="s">
        <v>2335</v>
      </c>
      <c r="E23" s="261"/>
      <c r="F23" s="281"/>
      <c r="G23" s="281"/>
      <c r="H23" s="281"/>
      <c r="I23" s="281"/>
      <c r="J23" s="281"/>
      <c r="K23" s="281"/>
      <c r="L23" s="281"/>
      <c r="M23" s="190"/>
      <c r="N23" s="263"/>
      <c r="O23" s="271" t="s">
        <v>187</v>
      </c>
      <c r="P23" s="271" t="s">
        <v>246</v>
      </c>
      <c r="Q23" s="271" t="s">
        <v>246</v>
      </c>
      <c r="R23" s="263"/>
      <c r="S23" s="263"/>
    </row>
    <row r="24" spans="3:19">
      <c r="C24" s="280">
        <f t="shared" si="0"/>
        <v>8</v>
      </c>
      <c r="D24" s="181" t="s">
        <v>2336</v>
      </c>
      <c r="E24" s="261"/>
      <c r="F24" s="281"/>
      <c r="G24" s="281"/>
      <c r="H24" s="281"/>
      <c r="I24" s="281"/>
      <c r="J24" s="281"/>
      <c r="K24" s="281"/>
      <c r="L24" s="281"/>
      <c r="M24" s="190"/>
      <c r="N24" s="263"/>
      <c r="O24" s="271" t="s">
        <v>187</v>
      </c>
      <c r="P24" s="271" t="s">
        <v>246</v>
      </c>
      <c r="Q24" s="271" t="s">
        <v>246</v>
      </c>
      <c r="R24" s="263"/>
      <c r="S24" s="263"/>
    </row>
    <row r="25" spans="3:19">
      <c r="C25" s="280">
        <f t="shared" si="0"/>
        <v>9</v>
      </c>
      <c r="D25" s="181" t="s">
        <v>2337</v>
      </c>
      <c r="E25" s="261"/>
      <c r="F25" s="281"/>
      <c r="G25" s="281"/>
      <c r="H25" s="281"/>
      <c r="I25" s="281"/>
      <c r="J25" s="281"/>
      <c r="K25" s="281"/>
      <c r="L25" s="281"/>
      <c r="M25" s="190"/>
      <c r="N25" s="263"/>
      <c r="O25" s="271" t="s">
        <v>187</v>
      </c>
      <c r="P25" s="271" t="s">
        <v>246</v>
      </c>
      <c r="Q25" s="271" t="s">
        <v>246</v>
      </c>
      <c r="R25" s="263"/>
      <c r="S25" s="263"/>
    </row>
    <row r="26" spans="3:19">
      <c r="C26" s="280">
        <f t="shared" si="0"/>
        <v>10</v>
      </c>
      <c r="D26" s="181" t="s">
        <v>2338</v>
      </c>
      <c r="E26" s="261"/>
      <c r="F26" s="281"/>
      <c r="G26" s="281"/>
      <c r="H26" s="281"/>
      <c r="I26" s="281"/>
      <c r="J26" s="281"/>
      <c r="K26" s="281"/>
      <c r="L26" s="281"/>
      <c r="M26" s="190"/>
      <c r="N26" s="263"/>
      <c r="O26" s="271" t="s">
        <v>153</v>
      </c>
      <c r="P26" s="271" t="s">
        <v>1934</v>
      </c>
      <c r="Q26" s="271" t="s">
        <v>1934</v>
      </c>
      <c r="R26" s="263"/>
      <c r="S26" s="263"/>
    </row>
  </sheetData>
  <mergeCells count="17">
    <mergeCell ref="C15:C16"/>
    <mergeCell ref="D15:M16"/>
    <mergeCell ref="N15:N16"/>
    <mergeCell ref="O15:O16"/>
    <mergeCell ref="D7:J7"/>
    <mergeCell ref="K7:O7"/>
    <mergeCell ref="D8:J8"/>
    <mergeCell ref="D9:J9"/>
    <mergeCell ref="D10:J10"/>
    <mergeCell ref="K10:O10"/>
    <mergeCell ref="P15:P16"/>
    <mergeCell ref="R15:R16"/>
    <mergeCell ref="S15:S16"/>
    <mergeCell ref="D11:J11"/>
    <mergeCell ref="K11:O11"/>
    <mergeCell ref="D12:J12"/>
    <mergeCell ref="K12:O12"/>
  </mergeCells>
  <phoneticPr fontId="18"/>
  <conditionalFormatting sqref="Q18:Q26">
    <cfRule type="cellIs" dxfId="312" priority="22" operator="equal">
      <formula>"未定義"</formula>
    </cfRule>
  </conditionalFormatting>
  <dataValidations count="1">
    <dataValidation showInputMessage="1" showErrorMessage="1" sqref="K11:O11 S4" xr:uid="{00000000-0002-0000-2B00-000000000000}"/>
  </dataValidations>
  <pageMargins left="0.70866141732283472" right="0.70866141732283472" top="0.74803149606299213" bottom="0.74803149606299213" header="0.31496062992125984" footer="0.31496062992125984"/>
  <pageSetup paperSize="9" scale="30" fitToHeight="0" orientation="landscape" r:id="rId1"/>
  <headerFooter scaleWithDoc="0">
    <oddFooter>&amp;LHitachi Confidential&amp;C&amp;P / &amp;N&amp;R(C) Hitachi, Ltd. 2020. All rights reserved.</odd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88">
    <pageSetUpPr fitToPage="1"/>
  </sheetPr>
  <dimension ref="B1:S39"/>
  <sheetViews>
    <sheetView showGridLines="0" view="pageBreakPreview" zoomScale="55" zoomScaleNormal="70" zoomScaleSheetLayoutView="55" workbookViewId="0">
      <selection activeCell="A29" sqref="A29"/>
    </sheetView>
  </sheetViews>
  <sheetFormatPr defaultColWidth="9" defaultRowHeight="13.5"/>
  <cols>
    <col min="1" max="1" width="0.85546875" style="20" customWidth="1"/>
    <col min="2" max="2" width="3.42578125" style="20" customWidth="1"/>
    <col min="3" max="3" width="5.5703125" style="20" customWidth="1"/>
    <col min="4" max="10" width="3.5703125" style="20" customWidth="1"/>
    <col min="11" max="11" width="4.85546875" style="20" customWidth="1"/>
    <col min="12" max="12" width="3.5703125" style="20" customWidth="1"/>
    <col min="13" max="13" width="1.5703125" style="20" customWidth="1"/>
    <col min="14" max="14" width="35.140625" style="20" bestFit="1" customWidth="1"/>
    <col min="15" max="15" width="23.140625" style="20" customWidth="1"/>
    <col min="16" max="16" width="14.5703125" style="20" customWidth="1"/>
    <col min="17" max="17" width="15.7109375" style="20" customWidth="1"/>
    <col min="18" max="18" width="26.85546875" style="20" customWidth="1"/>
    <col min="19" max="19" width="42.85546875" style="20" customWidth="1"/>
    <col min="20" max="25" width="9" style="20" customWidth="1"/>
    <col min="26" max="16384" width="9" style="20"/>
  </cols>
  <sheetData>
    <row r="1" spans="2:19" ht="7.5" customHeight="1"/>
    <row r="2" spans="2:19" ht="17.25">
      <c r="B2" s="18" t="s">
        <v>2050</v>
      </c>
    </row>
    <row r="3" spans="2:19" ht="17.25">
      <c r="B3" s="62" t="s">
        <v>2339</v>
      </c>
    </row>
    <row r="4" spans="2:19" s="37" customFormat="1" ht="17.25">
      <c r="D4" s="44"/>
      <c r="N4" s="42"/>
    </row>
    <row r="6" spans="2:19">
      <c r="B6" s="20" t="s">
        <v>240</v>
      </c>
    </row>
    <row r="7" spans="2:19" s="19" customFormat="1" ht="14.25">
      <c r="C7" s="428" t="s">
        <v>10</v>
      </c>
      <c r="D7" s="495" t="s">
        <v>166</v>
      </c>
      <c r="E7" s="495"/>
      <c r="F7" s="495"/>
      <c r="G7" s="495"/>
      <c r="H7" s="495"/>
      <c r="I7" s="495"/>
      <c r="J7" s="495"/>
      <c r="K7" s="495" t="s">
        <v>167</v>
      </c>
      <c r="L7" s="495"/>
      <c r="M7" s="495"/>
      <c r="N7" s="495"/>
      <c r="O7" s="495"/>
      <c r="P7" s="20"/>
      <c r="Q7" s="20"/>
      <c r="R7" s="20"/>
      <c r="S7" s="20"/>
    </row>
    <row r="8" spans="2:19">
      <c r="C8" s="279">
        <v>1</v>
      </c>
      <c r="D8" s="505" t="s">
        <v>168</v>
      </c>
      <c r="E8" s="506"/>
      <c r="F8" s="506"/>
      <c r="G8" s="506"/>
      <c r="H8" s="506"/>
      <c r="I8" s="506"/>
      <c r="J8" s="507"/>
      <c r="K8" s="508" t="s">
        <v>187</v>
      </c>
      <c r="L8" s="509"/>
      <c r="M8" s="509"/>
      <c r="N8" s="509"/>
      <c r="O8" s="510"/>
    </row>
    <row r="9" spans="2:19">
      <c r="C9" s="279">
        <v>2</v>
      </c>
      <c r="D9" s="505" t="s">
        <v>170</v>
      </c>
      <c r="E9" s="506"/>
      <c r="F9" s="506"/>
      <c r="G9" s="506"/>
      <c r="H9" s="506"/>
      <c r="I9" s="506"/>
      <c r="J9" s="507"/>
      <c r="K9" s="508" t="s">
        <v>187</v>
      </c>
      <c r="L9" s="509"/>
      <c r="M9" s="509"/>
      <c r="N9" s="509"/>
      <c r="O9" s="510"/>
    </row>
    <row r="10" spans="2:19">
      <c r="C10" s="279">
        <v>3</v>
      </c>
      <c r="D10" s="505" t="s">
        <v>172</v>
      </c>
      <c r="E10" s="506"/>
      <c r="F10" s="506"/>
      <c r="G10" s="506"/>
      <c r="H10" s="506"/>
      <c r="I10" s="506"/>
      <c r="J10" s="507"/>
      <c r="K10" s="508" t="s">
        <v>2052</v>
      </c>
      <c r="L10" s="509"/>
      <c r="M10" s="509"/>
      <c r="N10" s="509"/>
      <c r="O10" s="510"/>
    </row>
    <row r="11" spans="2:19">
      <c r="C11" s="279">
        <v>4</v>
      </c>
      <c r="D11" s="505" t="s">
        <v>174</v>
      </c>
      <c r="E11" s="506"/>
      <c r="F11" s="506"/>
      <c r="G11" s="506"/>
      <c r="H11" s="506"/>
      <c r="I11" s="506"/>
      <c r="J11" s="507"/>
      <c r="K11" s="505" t="s">
        <v>2053</v>
      </c>
      <c r="L11" s="506"/>
      <c r="M11" s="506"/>
      <c r="N11" s="506"/>
      <c r="O11" s="507"/>
    </row>
    <row r="12" spans="2:19">
      <c r="C12" s="243">
        <v>5</v>
      </c>
      <c r="D12" s="508" t="s">
        <v>243</v>
      </c>
      <c r="E12" s="509"/>
      <c r="F12" s="509"/>
      <c r="G12" s="509"/>
      <c r="H12" s="509"/>
      <c r="I12" s="509"/>
      <c r="J12" s="510"/>
      <c r="K12" s="508" t="s">
        <v>2340</v>
      </c>
      <c r="L12" s="509"/>
      <c r="M12" s="509"/>
      <c r="N12" s="509"/>
      <c r="O12" s="510"/>
    </row>
    <row r="14" spans="2:19">
      <c r="B14" s="20" t="s">
        <v>178</v>
      </c>
    </row>
    <row r="15" spans="2:19" s="19" customFormat="1" ht="14.25">
      <c r="C15" s="580" t="s">
        <v>10</v>
      </c>
      <c r="D15" s="581" t="s">
        <v>179</v>
      </c>
      <c r="E15" s="582"/>
      <c r="F15" s="582"/>
      <c r="G15" s="582"/>
      <c r="H15" s="582"/>
      <c r="I15" s="582"/>
      <c r="J15" s="582"/>
      <c r="K15" s="582"/>
      <c r="L15" s="582"/>
      <c r="M15" s="583"/>
      <c r="N15" s="580" t="s">
        <v>172</v>
      </c>
      <c r="O15" s="580" t="s">
        <v>180</v>
      </c>
      <c r="P15" s="580" t="s">
        <v>181</v>
      </c>
      <c r="Q15" s="421" t="s">
        <v>182</v>
      </c>
      <c r="R15" s="580" t="s">
        <v>183</v>
      </c>
      <c r="S15" s="580" t="s">
        <v>184</v>
      </c>
    </row>
    <row r="16" spans="2:19" s="19" customFormat="1" ht="14.25">
      <c r="C16" s="513"/>
      <c r="D16" s="545"/>
      <c r="E16" s="546"/>
      <c r="F16" s="546"/>
      <c r="G16" s="546"/>
      <c r="H16" s="546"/>
      <c r="I16" s="546"/>
      <c r="J16" s="546"/>
      <c r="K16" s="546"/>
      <c r="L16" s="546"/>
      <c r="M16" s="547"/>
      <c r="N16" s="513"/>
      <c r="O16" s="513"/>
      <c r="P16" s="513"/>
      <c r="Q16" s="580" t="s">
        <v>162</v>
      </c>
      <c r="R16" s="513"/>
      <c r="S16" s="513"/>
    </row>
    <row r="17" spans="3:19" ht="14.25" customHeight="1">
      <c r="C17" s="491"/>
      <c r="D17" s="492"/>
      <c r="E17" s="493"/>
      <c r="F17" s="493"/>
      <c r="G17" s="493"/>
      <c r="H17" s="493"/>
      <c r="I17" s="493"/>
      <c r="J17" s="493"/>
      <c r="K17" s="493"/>
      <c r="L17" s="493"/>
      <c r="M17" s="494"/>
      <c r="N17" s="491"/>
      <c r="O17" s="491"/>
      <c r="P17" s="491"/>
      <c r="Q17" s="491"/>
      <c r="R17" s="491"/>
      <c r="S17" s="491"/>
    </row>
    <row r="18" spans="3:19" ht="18" customHeight="1">
      <c r="C18" s="280">
        <f>ROW()-17</f>
        <v>1</v>
      </c>
      <c r="D18" s="181" t="s">
        <v>2341</v>
      </c>
      <c r="E18" s="261"/>
      <c r="F18" s="281"/>
      <c r="G18" s="281"/>
      <c r="H18" s="281"/>
      <c r="I18" s="281"/>
      <c r="J18" s="281"/>
      <c r="K18" s="281"/>
      <c r="L18" s="281"/>
      <c r="M18" s="190"/>
      <c r="N18" s="263"/>
      <c r="O18" s="271" t="s">
        <v>2057</v>
      </c>
      <c r="P18" s="271" t="s">
        <v>2058</v>
      </c>
      <c r="Q18" s="271" t="s">
        <v>187</v>
      </c>
      <c r="R18" s="263"/>
      <c r="S18" s="263"/>
    </row>
    <row r="19" spans="3:19" ht="18" customHeight="1">
      <c r="C19" s="280">
        <f t="shared" ref="C19:C39" si="0">ROW()-17</f>
        <v>2</v>
      </c>
      <c r="D19" s="281" t="s">
        <v>2342</v>
      </c>
      <c r="E19" s="261"/>
      <c r="F19" s="281"/>
      <c r="G19" s="281"/>
      <c r="H19" s="281"/>
      <c r="I19" s="281"/>
      <c r="J19" s="281"/>
      <c r="K19" s="281"/>
      <c r="L19" s="281"/>
      <c r="M19" s="190"/>
      <c r="N19" s="263"/>
      <c r="O19" s="271" t="s">
        <v>2057</v>
      </c>
      <c r="P19" s="271" t="s">
        <v>319</v>
      </c>
      <c r="Q19" s="271" t="s">
        <v>187</v>
      </c>
      <c r="R19" s="263"/>
      <c r="S19" s="340"/>
    </row>
    <row r="20" spans="3:19" ht="18" customHeight="1">
      <c r="C20" s="280">
        <f t="shared" si="0"/>
        <v>3</v>
      </c>
      <c r="D20" s="281" t="s">
        <v>2343</v>
      </c>
      <c r="E20" s="261"/>
      <c r="F20" s="281"/>
      <c r="G20" s="281"/>
      <c r="H20" s="281"/>
      <c r="I20" s="281"/>
      <c r="J20" s="281"/>
      <c r="K20" s="281"/>
      <c r="L20" s="281"/>
      <c r="M20" s="190"/>
      <c r="N20" s="263"/>
      <c r="O20" s="271" t="s">
        <v>2057</v>
      </c>
      <c r="P20" s="271" t="s">
        <v>2064</v>
      </c>
      <c r="Q20" s="271" t="s">
        <v>187</v>
      </c>
      <c r="R20" s="263"/>
      <c r="S20" s="340"/>
    </row>
    <row r="21" spans="3:19" ht="18" customHeight="1">
      <c r="C21" s="280">
        <f t="shared" si="0"/>
        <v>4</v>
      </c>
      <c r="D21" s="281" t="s">
        <v>2344</v>
      </c>
      <c r="E21" s="261"/>
      <c r="F21" s="281"/>
      <c r="G21" s="281"/>
      <c r="H21" s="281"/>
      <c r="I21" s="281"/>
      <c r="J21" s="281"/>
      <c r="K21" s="281"/>
      <c r="L21" s="281"/>
      <c r="M21" s="190"/>
      <c r="N21" s="263"/>
      <c r="O21" s="271" t="s">
        <v>2057</v>
      </c>
      <c r="P21" s="271" t="s">
        <v>2064</v>
      </c>
      <c r="Q21" s="271" t="s">
        <v>187</v>
      </c>
      <c r="R21" s="263"/>
      <c r="S21" s="340"/>
    </row>
    <row r="22" spans="3:19" customFormat="1" ht="18" customHeight="1">
      <c r="C22" s="280">
        <f t="shared" si="0"/>
        <v>5</v>
      </c>
      <c r="D22" s="297" t="s">
        <v>2345</v>
      </c>
      <c r="E22" s="349"/>
      <c r="F22" s="297"/>
      <c r="G22" s="297"/>
      <c r="H22" s="297"/>
      <c r="I22" s="297"/>
      <c r="J22" s="297"/>
      <c r="K22" s="297"/>
      <c r="L22" s="297"/>
      <c r="M22" s="201"/>
      <c r="N22" s="264"/>
      <c r="O22" s="271" t="s">
        <v>2057</v>
      </c>
      <c r="P22" s="271" t="s">
        <v>2058</v>
      </c>
      <c r="Q22" s="271" t="s">
        <v>187</v>
      </c>
      <c r="R22" s="263"/>
      <c r="S22" s="340"/>
    </row>
    <row r="23" spans="3:19" customFormat="1" ht="18" customHeight="1">
      <c r="C23" s="280">
        <f t="shared" si="0"/>
        <v>6</v>
      </c>
      <c r="D23" s="297" t="s">
        <v>2346</v>
      </c>
      <c r="E23" s="349"/>
      <c r="F23" s="297"/>
      <c r="G23" s="297"/>
      <c r="H23" s="297"/>
      <c r="I23" s="297"/>
      <c r="J23" s="297"/>
      <c r="K23" s="297"/>
      <c r="L23" s="297"/>
      <c r="M23" s="201"/>
      <c r="N23" s="264"/>
      <c r="O23" s="271" t="s">
        <v>2057</v>
      </c>
      <c r="P23" s="271" t="s">
        <v>2058</v>
      </c>
      <c r="Q23" s="271" t="s">
        <v>187</v>
      </c>
      <c r="R23" s="263"/>
      <c r="S23" s="340"/>
    </row>
    <row r="24" spans="3:19" customFormat="1" ht="18" customHeight="1">
      <c r="C24" s="280">
        <f t="shared" si="0"/>
        <v>7</v>
      </c>
      <c r="D24" s="297" t="s">
        <v>2347</v>
      </c>
      <c r="E24" s="349"/>
      <c r="F24" s="297"/>
      <c r="G24" s="297"/>
      <c r="H24" s="297"/>
      <c r="I24" s="297"/>
      <c r="J24" s="297"/>
      <c r="K24" s="297"/>
      <c r="L24" s="297"/>
      <c r="M24" s="201"/>
      <c r="N24" s="264"/>
      <c r="O24" s="271" t="s">
        <v>2057</v>
      </c>
      <c r="P24" s="271" t="s">
        <v>2064</v>
      </c>
      <c r="Q24" s="271" t="s">
        <v>187</v>
      </c>
      <c r="R24" s="263"/>
      <c r="S24" s="340"/>
    </row>
    <row r="25" spans="3:19" customFormat="1" ht="18" customHeight="1">
      <c r="C25" s="280">
        <f t="shared" si="0"/>
        <v>8</v>
      </c>
      <c r="D25" s="297" t="s">
        <v>2348</v>
      </c>
      <c r="E25" s="349"/>
      <c r="F25" s="297"/>
      <c r="G25" s="297"/>
      <c r="H25" s="297"/>
      <c r="I25" s="297"/>
      <c r="J25" s="297"/>
      <c r="K25" s="297"/>
      <c r="L25" s="297"/>
      <c r="M25" s="201"/>
      <c r="N25" s="264"/>
      <c r="O25" s="271" t="s">
        <v>2057</v>
      </c>
      <c r="P25" s="271" t="s">
        <v>2058</v>
      </c>
      <c r="Q25" s="271" t="s">
        <v>187</v>
      </c>
      <c r="R25" s="263"/>
      <c r="S25" s="341"/>
    </row>
    <row r="26" spans="3:19" customFormat="1" ht="18" customHeight="1">
      <c r="C26" s="280">
        <f t="shared" si="0"/>
        <v>9</v>
      </c>
      <c r="D26" s="297" t="s">
        <v>2349</v>
      </c>
      <c r="E26" s="349"/>
      <c r="F26" s="297"/>
      <c r="G26" s="297"/>
      <c r="H26" s="297"/>
      <c r="I26" s="297"/>
      <c r="J26" s="297"/>
      <c r="K26" s="297"/>
      <c r="L26" s="297"/>
      <c r="M26" s="201"/>
      <c r="N26" s="264"/>
      <c r="O26" s="271" t="s">
        <v>2057</v>
      </c>
      <c r="P26" s="271" t="s">
        <v>2058</v>
      </c>
      <c r="Q26" s="271" t="s">
        <v>187</v>
      </c>
      <c r="R26" s="263"/>
      <c r="S26" s="341"/>
    </row>
    <row r="27" spans="3:19" customFormat="1" ht="18" customHeight="1">
      <c r="C27" s="280">
        <f t="shared" si="0"/>
        <v>10</v>
      </c>
      <c r="D27" s="297" t="s">
        <v>2350</v>
      </c>
      <c r="E27" s="349"/>
      <c r="F27" s="297"/>
      <c r="G27" s="297"/>
      <c r="H27" s="297"/>
      <c r="I27" s="297"/>
      <c r="J27" s="297"/>
      <c r="K27" s="297"/>
      <c r="L27" s="297"/>
      <c r="M27" s="201"/>
      <c r="N27" s="264"/>
      <c r="O27" s="271" t="s">
        <v>2057</v>
      </c>
      <c r="P27" s="271" t="s">
        <v>2058</v>
      </c>
      <c r="Q27" s="271" t="s">
        <v>187</v>
      </c>
      <c r="R27" s="263"/>
      <c r="S27" s="340"/>
    </row>
    <row r="28" spans="3:19" customFormat="1" ht="18" customHeight="1">
      <c r="C28" s="280">
        <f t="shared" si="0"/>
        <v>11</v>
      </c>
      <c r="D28" s="297" t="s">
        <v>2351</v>
      </c>
      <c r="E28" s="349"/>
      <c r="F28" s="297"/>
      <c r="G28" s="297"/>
      <c r="H28" s="297"/>
      <c r="I28" s="297"/>
      <c r="J28" s="297"/>
      <c r="K28" s="297"/>
      <c r="L28" s="297"/>
      <c r="M28" s="201"/>
      <c r="N28" s="264"/>
      <c r="O28" s="271" t="s">
        <v>2057</v>
      </c>
      <c r="P28" s="271" t="s">
        <v>2058</v>
      </c>
      <c r="Q28" s="271" t="s">
        <v>187</v>
      </c>
      <c r="R28" s="263"/>
      <c r="S28" s="340"/>
    </row>
    <row r="29" spans="3:19" customFormat="1" ht="18" customHeight="1">
      <c r="C29" s="280">
        <f t="shared" si="0"/>
        <v>12</v>
      </c>
      <c r="D29" s="297" t="s">
        <v>2352</v>
      </c>
      <c r="E29" s="349"/>
      <c r="F29" s="297"/>
      <c r="G29" s="297"/>
      <c r="H29" s="297"/>
      <c r="I29" s="297"/>
      <c r="J29" s="297"/>
      <c r="K29" s="297"/>
      <c r="L29" s="297"/>
      <c r="M29" s="201"/>
      <c r="N29" s="264"/>
      <c r="O29" s="271" t="s">
        <v>2057</v>
      </c>
      <c r="P29" s="271" t="s">
        <v>2058</v>
      </c>
      <c r="Q29" s="271" t="s">
        <v>187</v>
      </c>
      <c r="R29" s="263"/>
      <c r="S29" s="341"/>
    </row>
    <row r="30" spans="3:19" customFormat="1" ht="18" customHeight="1">
      <c r="C30" s="280">
        <f t="shared" si="0"/>
        <v>13</v>
      </c>
      <c r="D30" s="297" t="s">
        <v>2353</v>
      </c>
      <c r="E30" s="349"/>
      <c r="F30" s="297"/>
      <c r="G30" s="297"/>
      <c r="H30" s="297"/>
      <c r="I30" s="297"/>
      <c r="J30" s="297"/>
      <c r="K30" s="297"/>
      <c r="L30" s="297"/>
      <c r="M30" s="201"/>
      <c r="N30" s="264"/>
      <c r="O30" s="271" t="s">
        <v>2057</v>
      </c>
      <c r="P30" s="271" t="s">
        <v>2058</v>
      </c>
      <c r="Q30" s="271" t="s">
        <v>187</v>
      </c>
      <c r="R30" s="263"/>
      <c r="S30" s="341"/>
    </row>
    <row r="31" spans="3:19" customFormat="1" ht="18" customHeight="1">
      <c r="C31" s="280">
        <f t="shared" si="0"/>
        <v>14</v>
      </c>
      <c r="D31" s="297" t="s">
        <v>2354</v>
      </c>
      <c r="E31" s="349"/>
      <c r="F31" s="297"/>
      <c r="G31" s="297"/>
      <c r="H31" s="297"/>
      <c r="I31" s="297"/>
      <c r="J31" s="297"/>
      <c r="K31" s="297"/>
      <c r="L31" s="297"/>
      <c r="M31" s="201"/>
      <c r="N31" s="264"/>
      <c r="O31" s="271" t="s">
        <v>2057</v>
      </c>
      <c r="P31" s="271" t="s">
        <v>319</v>
      </c>
      <c r="Q31" s="271" t="s">
        <v>187</v>
      </c>
      <c r="R31" s="263"/>
      <c r="S31" s="340"/>
    </row>
    <row r="32" spans="3:19" customFormat="1" ht="18" customHeight="1">
      <c r="C32" s="280">
        <f t="shared" si="0"/>
        <v>15</v>
      </c>
      <c r="D32" s="297" t="s">
        <v>2355</v>
      </c>
      <c r="E32" s="349"/>
      <c r="F32" s="297"/>
      <c r="G32" s="297"/>
      <c r="H32" s="297"/>
      <c r="I32" s="297"/>
      <c r="J32" s="297"/>
      <c r="K32" s="297"/>
      <c r="L32" s="297"/>
      <c r="M32" s="201"/>
      <c r="N32" s="264"/>
      <c r="O32" s="271" t="s">
        <v>2057</v>
      </c>
      <c r="P32" s="271" t="s">
        <v>319</v>
      </c>
      <c r="Q32" s="271" t="s">
        <v>187</v>
      </c>
      <c r="R32" s="263"/>
      <c r="S32" s="340"/>
    </row>
    <row r="33" spans="3:19" customFormat="1" ht="18" customHeight="1">
      <c r="C33" s="280">
        <f t="shared" si="0"/>
        <v>16</v>
      </c>
      <c r="D33" s="297" t="s">
        <v>2356</v>
      </c>
      <c r="E33" s="349"/>
      <c r="F33" s="297"/>
      <c r="G33" s="297"/>
      <c r="H33" s="297"/>
      <c r="I33" s="297"/>
      <c r="J33" s="297"/>
      <c r="K33" s="297"/>
      <c r="L33" s="297"/>
      <c r="M33" s="201"/>
      <c r="N33" s="264"/>
      <c r="O33" s="271" t="s">
        <v>2057</v>
      </c>
      <c r="P33" s="271" t="s">
        <v>319</v>
      </c>
      <c r="Q33" s="271" t="s">
        <v>187</v>
      </c>
      <c r="R33" s="263"/>
      <c r="S33" s="341"/>
    </row>
    <row r="34" spans="3:19" customFormat="1" ht="18" customHeight="1">
      <c r="C34" s="280">
        <f t="shared" si="0"/>
        <v>17</v>
      </c>
      <c r="D34" s="297" t="s">
        <v>2357</v>
      </c>
      <c r="E34" s="349"/>
      <c r="F34" s="297"/>
      <c r="G34" s="297"/>
      <c r="H34" s="297"/>
      <c r="I34" s="297"/>
      <c r="J34" s="297"/>
      <c r="K34" s="297"/>
      <c r="L34" s="297"/>
      <c r="M34" s="201"/>
      <c r="N34" s="264"/>
      <c r="O34" s="271" t="s">
        <v>2057</v>
      </c>
      <c r="P34" s="271" t="s">
        <v>319</v>
      </c>
      <c r="Q34" s="271" t="s">
        <v>187</v>
      </c>
      <c r="R34" s="263"/>
      <c r="S34" s="341"/>
    </row>
    <row r="35" spans="3:19" customFormat="1" ht="18" customHeight="1">
      <c r="C35" s="280">
        <f t="shared" si="0"/>
        <v>18</v>
      </c>
      <c r="D35" s="297" t="s">
        <v>2358</v>
      </c>
      <c r="E35" s="349"/>
      <c r="F35" s="297"/>
      <c r="G35" s="297"/>
      <c r="H35" s="297"/>
      <c r="I35" s="297"/>
      <c r="J35" s="297"/>
      <c r="K35" s="297"/>
      <c r="L35" s="297"/>
      <c r="M35" s="201"/>
      <c r="N35" s="264"/>
      <c r="O35" s="271" t="s">
        <v>2057</v>
      </c>
      <c r="P35" s="271" t="s">
        <v>319</v>
      </c>
      <c r="Q35" s="271" t="s">
        <v>187</v>
      </c>
      <c r="R35" s="263"/>
      <c r="S35" s="340"/>
    </row>
    <row r="36" spans="3:19" customFormat="1" ht="18" customHeight="1">
      <c r="C36" s="280">
        <f t="shared" si="0"/>
        <v>19</v>
      </c>
      <c r="D36" s="297" t="s">
        <v>2359</v>
      </c>
      <c r="E36" s="349"/>
      <c r="F36" s="297"/>
      <c r="G36" s="297"/>
      <c r="H36" s="297"/>
      <c r="I36" s="297"/>
      <c r="J36" s="297"/>
      <c r="K36" s="297"/>
      <c r="L36" s="297"/>
      <c r="M36" s="201"/>
      <c r="N36" s="264"/>
      <c r="O36" s="271" t="s">
        <v>2057</v>
      </c>
      <c r="P36" s="271" t="s">
        <v>319</v>
      </c>
      <c r="Q36" s="271" t="s">
        <v>187</v>
      </c>
      <c r="R36" s="263"/>
      <c r="S36" s="340"/>
    </row>
    <row r="37" spans="3:19" customFormat="1" ht="18" customHeight="1">
      <c r="C37" s="280">
        <f t="shared" si="0"/>
        <v>20</v>
      </c>
      <c r="D37" s="297" t="s">
        <v>2360</v>
      </c>
      <c r="E37" s="349"/>
      <c r="F37" s="297"/>
      <c r="G37" s="297"/>
      <c r="H37" s="297"/>
      <c r="I37" s="297"/>
      <c r="J37" s="297"/>
      <c r="K37" s="297"/>
      <c r="L37" s="297"/>
      <c r="M37" s="201"/>
      <c r="N37" s="264"/>
      <c r="O37" s="271" t="s">
        <v>2057</v>
      </c>
      <c r="P37" s="271" t="s">
        <v>319</v>
      </c>
      <c r="Q37" s="271" t="s">
        <v>187</v>
      </c>
      <c r="R37" s="263"/>
      <c r="S37" s="341"/>
    </row>
    <row r="38" spans="3:19" customFormat="1" ht="18" customHeight="1">
      <c r="C38" s="280">
        <f t="shared" si="0"/>
        <v>21</v>
      </c>
      <c r="D38" s="297" t="s">
        <v>2361</v>
      </c>
      <c r="E38" s="349"/>
      <c r="F38" s="297"/>
      <c r="G38" s="297"/>
      <c r="H38" s="297"/>
      <c r="I38" s="297"/>
      <c r="J38" s="297"/>
      <c r="K38" s="297"/>
      <c r="L38" s="297"/>
      <c r="M38" s="201"/>
      <c r="N38" s="264"/>
      <c r="O38" s="271" t="s">
        <v>2057</v>
      </c>
      <c r="P38" s="271" t="s">
        <v>319</v>
      </c>
      <c r="Q38" s="271" t="s">
        <v>187</v>
      </c>
      <c r="R38" s="263"/>
      <c r="S38" s="341"/>
    </row>
    <row r="39" spans="3:19" customFormat="1" ht="18" customHeight="1">
      <c r="C39" s="280">
        <f t="shared" si="0"/>
        <v>22</v>
      </c>
      <c r="D39" s="213" t="s">
        <v>2362</v>
      </c>
      <c r="E39" s="349"/>
      <c r="F39" s="297"/>
      <c r="G39" s="297"/>
      <c r="H39" s="297"/>
      <c r="I39" s="297"/>
      <c r="J39" s="297"/>
      <c r="K39" s="297"/>
      <c r="L39" s="297"/>
      <c r="M39" s="201"/>
      <c r="N39" s="264"/>
      <c r="O39" s="271" t="s">
        <v>2057</v>
      </c>
      <c r="P39" s="271" t="s">
        <v>319</v>
      </c>
      <c r="Q39" s="271" t="s">
        <v>187</v>
      </c>
      <c r="R39" s="263"/>
      <c r="S39" s="341"/>
    </row>
  </sheetData>
  <mergeCells count="20">
    <mergeCell ref="C15:C17"/>
    <mergeCell ref="D15:M17"/>
    <mergeCell ref="N15:N17"/>
    <mergeCell ref="O15:O17"/>
    <mergeCell ref="P15:P17"/>
    <mergeCell ref="S15:S17"/>
    <mergeCell ref="R15:R17"/>
    <mergeCell ref="D7:J7"/>
    <mergeCell ref="K7:O7"/>
    <mergeCell ref="D8:J8"/>
    <mergeCell ref="K8:O8"/>
    <mergeCell ref="D9:J9"/>
    <mergeCell ref="K9:O9"/>
    <mergeCell ref="D10:J10"/>
    <mergeCell ref="K10:O10"/>
    <mergeCell ref="D11:J11"/>
    <mergeCell ref="K11:O11"/>
    <mergeCell ref="D12:J12"/>
    <mergeCell ref="K12:O12"/>
    <mergeCell ref="Q16:Q17"/>
  </mergeCells>
  <phoneticPr fontId="18"/>
  <conditionalFormatting sqref="Q18">
    <cfRule type="cellIs" dxfId="311" priority="45" operator="equal">
      <formula>"未定義"</formula>
    </cfRule>
  </conditionalFormatting>
  <conditionalFormatting sqref="Q19:Q39">
    <cfRule type="cellIs" dxfId="310" priority="15" operator="equal">
      <formula>"未定義"</formula>
    </cfRule>
  </conditionalFormatting>
  <dataValidations count="1">
    <dataValidation showInputMessage="1" showErrorMessage="1" sqref="K11:O11 S4" xr:uid="{00000000-0002-0000-2C00-000000000000}"/>
  </dataValidations>
  <pageMargins left="0.70866141732283472" right="0.70866141732283472" top="0.74803149606299213" bottom="0.74803149606299213" header="0.31496062992125984" footer="0.31496062992125984"/>
  <pageSetup paperSize="9" scale="31" fitToHeight="0" orientation="landscape" r:id="rId1"/>
  <headerFooter scaleWithDoc="0">
    <oddFooter>&amp;LHitachi Confidential&amp;C&amp;P / &amp;N&amp;R(C) Hitachi, Ltd. 2020. All rights reserved.</odd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90">
    <pageSetUpPr fitToPage="1"/>
  </sheetPr>
  <dimension ref="B1:BR35"/>
  <sheetViews>
    <sheetView showGridLines="0" view="pageBreakPreview" zoomScale="55" zoomScaleNormal="70" zoomScaleSheetLayoutView="55" workbookViewId="0">
      <selection activeCell="A31" sqref="A31"/>
    </sheetView>
  </sheetViews>
  <sheetFormatPr defaultColWidth="9" defaultRowHeight="13.5"/>
  <cols>
    <col min="1" max="1" width="0.85546875" style="37" customWidth="1" collapsed="1"/>
    <col min="2" max="2" width="3.42578125" style="37" customWidth="1" collapsed="1"/>
    <col min="3" max="3" width="5.5703125" style="37" customWidth="1" collapsed="1"/>
    <col min="4" max="13" width="3.5703125" style="37" customWidth="1" collapsed="1"/>
    <col min="14" max="14" width="30.5703125" style="42" customWidth="1" collapsed="1"/>
    <col min="15" max="15" width="22.42578125" style="37" customWidth="1" collapsed="1"/>
    <col min="16" max="16" width="35.42578125" style="37" bestFit="1" customWidth="1" collapsed="1"/>
    <col min="17" max="17" width="15.7109375" style="37" customWidth="1" collapsed="1"/>
    <col min="18" max="18" width="43.5703125" style="37" bestFit="1" customWidth="1" collapsed="1"/>
    <col min="19" max="19" width="48.42578125" style="37" customWidth="1" collapsed="1"/>
    <col min="20" max="27" width="9" style="37"/>
    <col min="28" max="28" width="9" style="37" collapsed="1"/>
    <col min="29" max="37" width="9" style="37"/>
    <col min="38" max="38" width="9" style="37" collapsed="1"/>
    <col min="39" max="39" width="9" style="37"/>
    <col min="40" max="40" width="9" style="37" collapsed="1"/>
    <col min="41" max="48" width="9" style="37"/>
    <col min="49" max="49" width="9" style="37" collapsed="1"/>
    <col min="50" max="70" width="9" style="37"/>
    <col min="71" max="16384" width="9" style="37" collapsed="1"/>
  </cols>
  <sheetData>
    <row r="1" spans="2:19" s="80" customFormat="1" ht="8.1" customHeight="1">
      <c r="R1" s="37"/>
    </row>
    <row r="2" spans="2:19" s="80" customFormat="1" ht="17.25">
      <c r="B2" s="18" t="s">
        <v>2050</v>
      </c>
      <c r="C2" s="20"/>
      <c r="R2" s="37"/>
    </row>
    <row r="3" spans="2:19" s="80" customFormat="1" ht="17.25">
      <c r="B3" s="62" t="s">
        <v>81</v>
      </c>
      <c r="C3" s="20"/>
      <c r="D3" s="20"/>
      <c r="E3" s="20"/>
      <c r="F3" s="20"/>
      <c r="G3" s="20"/>
      <c r="H3" s="20"/>
      <c r="I3" s="20"/>
      <c r="J3" s="20"/>
      <c r="K3" s="20"/>
      <c r="L3" s="20"/>
      <c r="M3" s="20"/>
      <c r="N3" s="20"/>
      <c r="O3" s="20"/>
      <c r="Q3" s="20"/>
      <c r="R3" s="37"/>
      <c r="S3" s="20"/>
    </row>
    <row r="4" spans="2:19" ht="17.25">
      <c r="D4" s="44"/>
      <c r="S4" s="20"/>
    </row>
    <row r="5" spans="2:19" s="20" customFormat="1"/>
    <row r="6" spans="2:19" ht="13.5" customHeight="1">
      <c r="B6" s="37" t="s">
        <v>165</v>
      </c>
    </row>
    <row r="7" spans="2:19" s="40" customFormat="1" ht="13.5" customHeight="1">
      <c r="C7" s="428" t="s">
        <v>10</v>
      </c>
      <c r="D7" s="495" t="s">
        <v>166</v>
      </c>
      <c r="E7" s="495"/>
      <c r="F7" s="495"/>
      <c r="G7" s="495"/>
      <c r="H7" s="495"/>
      <c r="I7" s="495"/>
      <c r="J7" s="495"/>
      <c r="K7" s="495" t="s">
        <v>167</v>
      </c>
      <c r="L7" s="495"/>
      <c r="M7" s="495"/>
      <c r="N7" s="495"/>
      <c r="O7" s="495"/>
      <c r="P7" s="37"/>
      <c r="Q7" s="37"/>
      <c r="R7" s="37"/>
      <c r="S7" s="37"/>
    </row>
    <row r="8" spans="2:19" ht="13.5" customHeight="1">
      <c r="C8" s="260">
        <v>1</v>
      </c>
      <c r="D8" s="496" t="s">
        <v>168</v>
      </c>
      <c r="E8" s="501"/>
      <c r="F8" s="501"/>
      <c r="G8" s="501"/>
      <c r="H8" s="501"/>
      <c r="I8" s="501"/>
      <c r="J8" s="498"/>
      <c r="K8" s="499" t="s">
        <v>2363</v>
      </c>
      <c r="L8" s="499"/>
      <c r="M8" s="499"/>
      <c r="N8" s="499"/>
      <c r="O8" s="499"/>
    </row>
    <row r="9" spans="2:19" ht="13.5" customHeight="1">
      <c r="C9" s="260">
        <v>2</v>
      </c>
      <c r="D9" s="496" t="s">
        <v>170</v>
      </c>
      <c r="E9" s="501"/>
      <c r="F9" s="501"/>
      <c r="G9" s="501"/>
      <c r="H9" s="501"/>
      <c r="I9" s="501"/>
      <c r="J9" s="498"/>
      <c r="K9" s="499" t="s">
        <v>2364</v>
      </c>
      <c r="L9" s="499"/>
      <c r="M9" s="499"/>
      <c r="N9" s="499"/>
      <c r="O9" s="499"/>
    </row>
    <row r="10" spans="2:19" ht="29.25" customHeight="1">
      <c r="C10" s="260">
        <v>3</v>
      </c>
      <c r="D10" s="496" t="s">
        <v>172</v>
      </c>
      <c r="E10" s="501"/>
      <c r="F10" s="501"/>
      <c r="G10" s="501"/>
      <c r="H10" s="501"/>
      <c r="I10" s="501"/>
      <c r="J10" s="498"/>
      <c r="K10" s="512" t="s">
        <v>453</v>
      </c>
      <c r="L10" s="499"/>
      <c r="M10" s="499"/>
      <c r="N10" s="499"/>
      <c r="O10" s="499"/>
    </row>
    <row r="11" spans="2:19" ht="13.5" customHeight="1">
      <c r="C11" s="260">
        <v>4</v>
      </c>
      <c r="D11" s="423" t="s">
        <v>174</v>
      </c>
      <c r="E11" s="429"/>
      <c r="F11" s="429"/>
      <c r="G11" s="429"/>
      <c r="H11" s="429"/>
      <c r="I11" s="429"/>
      <c r="J11" s="425"/>
      <c r="K11" s="499" t="s">
        <v>175</v>
      </c>
      <c r="L11" s="499"/>
      <c r="M11" s="499"/>
      <c r="N11" s="499"/>
      <c r="O11" s="499"/>
    </row>
    <row r="12" spans="2:19" ht="13.5" customHeight="1">
      <c r="C12" s="260">
        <v>5</v>
      </c>
      <c r="D12" s="496" t="s">
        <v>176</v>
      </c>
      <c r="E12" s="501"/>
      <c r="F12" s="501"/>
      <c r="G12" s="501"/>
      <c r="H12" s="501"/>
      <c r="I12" s="501"/>
      <c r="J12" s="498"/>
      <c r="K12" s="499" t="s">
        <v>2365</v>
      </c>
      <c r="L12" s="499"/>
      <c r="M12" s="499"/>
      <c r="N12" s="499"/>
      <c r="O12" s="499"/>
    </row>
    <row r="14" spans="2:19">
      <c r="B14" s="37" t="s">
        <v>178</v>
      </c>
      <c r="E14" s="41"/>
      <c r="F14" s="41"/>
      <c r="G14" s="41"/>
      <c r="H14" s="41"/>
      <c r="I14" s="41"/>
      <c r="J14" s="41"/>
      <c r="K14" s="41"/>
    </row>
    <row r="15" spans="2:19" s="40" customFormat="1" ht="18" customHeight="1">
      <c r="C15" s="580" t="s">
        <v>10</v>
      </c>
      <c r="D15" s="581" t="s">
        <v>179</v>
      </c>
      <c r="E15" s="582"/>
      <c r="F15" s="582"/>
      <c r="G15" s="582"/>
      <c r="H15" s="582"/>
      <c r="I15" s="582"/>
      <c r="J15" s="582"/>
      <c r="K15" s="582"/>
      <c r="L15" s="582"/>
      <c r="M15" s="583"/>
      <c r="N15" s="580" t="s">
        <v>172</v>
      </c>
      <c r="O15" s="580" t="s">
        <v>180</v>
      </c>
      <c r="P15" s="580" t="s">
        <v>181</v>
      </c>
      <c r="Q15" s="421" t="s">
        <v>182</v>
      </c>
      <c r="R15" s="580" t="s">
        <v>183</v>
      </c>
      <c r="S15" s="580" t="s">
        <v>184</v>
      </c>
    </row>
    <row r="16" spans="2:19" s="40" customFormat="1" ht="18" customHeight="1">
      <c r="C16" s="491"/>
      <c r="D16" s="492"/>
      <c r="E16" s="493"/>
      <c r="F16" s="493"/>
      <c r="G16" s="493"/>
      <c r="H16" s="493"/>
      <c r="I16" s="493"/>
      <c r="J16" s="493"/>
      <c r="K16" s="493"/>
      <c r="L16" s="493"/>
      <c r="M16" s="494"/>
      <c r="N16" s="491"/>
      <c r="O16" s="491"/>
      <c r="P16" s="491"/>
      <c r="Q16" s="584" t="s">
        <v>162</v>
      </c>
      <c r="R16" s="491"/>
      <c r="S16" s="491"/>
    </row>
    <row r="17" spans="3:19">
      <c r="C17" s="260">
        <f t="shared" ref="C17:C35" si="0">ROW()-16</f>
        <v>1</v>
      </c>
      <c r="D17" s="590" t="s">
        <v>455</v>
      </c>
      <c r="E17" s="265"/>
      <c r="F17" s="266"/>
      <c r="G17" s="266"/>
      <c r="H17" s="266"/>
      <c r="I17" s="266"/>
      <c r="J17" s="266"/>
      <c r="K17" s="266"/>
      <c r="L17" s="266"/>
      <c r="M17" s="185"/>
      <c r="N17" s="268"/>
      <c r="O17" s="268" t="s">
        <v>420</v>
      </c>
      <c r="P17" s="268" t="s">
        <v>187</v>
      </c>
      <c r="Q17" s="268" t="s">
        <v>187</v>
      </c>
      <c r="R17" s="267"/>
      <c r="S17" s="267"/>
    </row>
    <row r="18" spans="3:19">
      <c r="C18" s="260">
        <f t="shared" si="0"/>
        <v>2</v>
      </c>
      <c r="D18" s="70"/>
      <c r="E18" s="269" t="s">
        <v>456</v>
      </c>
      <c r="F18" s="429"/>
      <c r="G18" s="429"/>
      <c r="H18" s="429"/>
      <c r="I18" s="429"/>
      <c r="J18" s="429"/>
      <c r="K18" s="429"/>
      <c r="L18" s="429"/>
      <c r="M18" s="186" t="s">
        <v>204</v>
      </c>
      <c r="N18" s="270"/>
      <c r="O18" s="270" t="s">
        <v>420</v>
      </c>
      <c r="P18" s="270" t="s">
        <v>2366</v>
      </c>
      <c r="Q18" s="270" t="s">
        <v>187</v>
      </c>
      <c r="R18" s="434"/>
      <c r="S18" s="434"/>
    </row>
    <row r="19" spans="3:19">
      <c r="C19" s="260">
        <f t="shared" si="0"/>
        <v>3</v>
      </c>
      <c r="D19" s="70"/>
      <c r="E19" s="591" t="s">
        <v>459</v>
      </c>
      <c r="F19" s="429"/>
      <c r="G19" s="429"/>
      <c r="H19" s="429"/>
      <c r="I19" s="429"/>
      <c r="J19" s="429"/>
      <c r="K19" s="429"/>
      <c r="L19" s="429"/>
      <c r="M19" s="425"/>
      <c r="N19" s="270"/>
      <c r="O19" s="270" t="s">
        <v>420</v>
      </c>
      <c r="P19" s="270" t="s">
        <v>187</v>
      </c>
      <c r="Q19" s="270" t="s">
        <v>187</v>
      </c>
      <c r="R19" s="434"/>
      <c r="S19" s="434"/>
    </row>
    <row r="20" spans="3:19">
      <c r="C20" s="260">
        <f t="shared" si="0"/>
        <v>4</v>
      </c>
      <c r="D20" s="70"/>
      <c r="E20" s="116"/>
      <c r="F20" s="429" t="s">
        <v>460</v>
      </c>
      <c r="G20" s="429"/>
      <c r="H20" s="429"/>
      <c r="I20" s="429"/>
      <c r="J20" s="429"/>
      <c r="K20" s="429"/>
      <c r="L20" s="429"/>
      <c r="M20" s="186" t="s">
        <v>204</v>
      </c>
      <c r="N20" s="270"/>
      <c r="O20" s="270" t="s">
        <v>420</v>
      </c>
      <c r="P20" s="273" t="s">
        <v>2367</v>
      </c>
      <c r="Q20" s="270" t="s">
        <v>187</v>
      </c>
      <c r="R20" s="434"/>
      <c r="S20" s="434"/>
    </row>
    <row r="21" spans="3:19" ht="27">
      <c r="C21" s="260">
        <f t="shared" si="0"/>
        <v>5</v>
      </c>
      <c r="D21" s="70"/>
      <c r="E21" s="117"/>
      <c r="F21" s="429" t="s">
        <v>461</v>
      </c>
      <c r="G21" s="429"/>
      <c r="H21" s="429"/>
      <c r="I21" s="429"/>
      <c r="J21" s="429"/>
      <c r="K21" s="429"/>
      <c r="L21" s="429"/>
      <c r="M21" s="186" t="s">
        <v>204</v>
      </c>
      <c r="N21" s="270"/>
      <c r="O21" s="270" t="s">
        <v>420</v>
      </c>
      <c r="P21" s="273" t="s">
        <v>2368</v>
      </c>
      <c r="Q21" s="270" t="s">
        <v>187</v>
      </c>
      <c r="R21" s="434"/>
      <c r="S21" s="434"/>
    </row>
    <row r="22" spans="3:19">
      <c r="C22" s="260">
        <f t="shared" si="0"/>
        <v>6</v>
      </c>
      <c r="D22" s="70"/>
      <c r="E22" s="591" t="s">
        <v>462</v>
      </c>
      <c r="F22" s="429"/>
      <c r="G22" s="429"/>
      <c r="H22" s="429"/>
      <c r="I22" s="429"/>
      <c r="J22" s="429"/>
      <c r="K22" s="429"/>
      <c r="L22" s="429"/>
      <c r="M22" s="425"/>
      <c r="N22" s="270"/>
      <c r="O22" s="270" t="s">
        <v>420</v>
      </c>
      <c r="P22" s="270" t="s">
        <v>187</v>
      </c>
      <c r="Q22" s="270" t="s">
        <v>187</v>
      </c>
      <c r="R22" s="434"/>
      <c r="S22" s="434"/>
    </row>
    <row r="23" spans="3:19">
      <c r="C23" s="260">
        <f t="shared" si="0"/>
        <v>7</v>
      </c>
      <c r="D23" s="70"/>
      <c r="E23" s="116"/>
      <c r="F23" s="429" t="s">
        <v>460</v>
      </c>
      <c r="G23" s="429"/>
      <c r="H23" s="429"/>
      <c r="I23" s="429"/>
      <c r="J23" s="429"/>
      <c r="K23" s="429"/>
      <c r="L23" s="429"/>
      <c r="M23" s="186" t="s">
        <v>204</v>
      </c>
      <c r="N23" s="270"/>
      <c r="O23" s="270" t="s">
        <v>420</v>
      </c>
      <c r="P23" s="273" t="s">
        <v>2369</v>
      </c>
      <c r="Q23" s="270" t="s">
        <v>187</v>
      </c>
      <c r="R23" s="434"/>
      <c r="S23" s="434"/>
    </row>
    <row r="24" spans="3:19" ht="27">
      <c r="C24" s="260">
        <f t="shared" si="0"/>
        <v>8</v>
      </c>
      <c r="D24" s="71"/>
      <c r="E24" s="117"/>
      <c r="F24" s="429" t="s">
        <v>461</v>
      </c>
      <c r="G24" s="429"/>
      <c r="H24" s="429"/>
      <c r="I24" s="429"/>
      <c r="J24" s="429"/>
      <c r="K24" s="429"/>
      <c r="L24" s="429"/>
      <c r="M24" s="186" t="s">
        <v>204</v>
      </c>
      <c r="N24" s="270"/>
      <c r="O24" s="270" t="s">
        <v>420</v>
      </c>
      <c r="P24" s="273" t="s">
        <v>2370</v>
      </c>
      <c r="Q24" s="270" t="s">
        <v>187</v>
      </c>
      <c r="R24" s="434"/>
      <c r="S24" s="434"/>
    </row>
    <row r="25" spans="3:19">
      <c r="C25" s="260">
        <f t="shared" si="0"/>
        <v>9</v>
      </c>
      <c r="D25" s="590" t="s">
        <v>463</v>
      </c>
      <c r="E25" s="265"/>
      <c r="F25" s="266"/>
      <c r="G25" s="266"/>
      <c r="H25" s="266"/>
      <c r="I25" s="266"/>
      <c r="J25" s="266"/>
      <c r="K25" s="266"/>
      <c r="L25" s="266"/>
      <c r="M25" s="185"/>
      <c r="N25" s="268"/>
      <c r="O25" s="268" t="s">
        <v>420</v>
      </c>
      <c r="P25" s="268" t="s">
        <v>187</v>
      </c>
      <c r="Q25" s="268" t="s">
        <v>187</v>
      </c>
      <c r="R25" s="267"/>
      <c r="S25" s="267"/>
    </row>
    <row r="26" spans="3:19">
      <c r="C26" s="260">
        <f t="shared" si="0"/>
        <v>10</v>
      </c>
      <c r="D26" s="70"/>
      <c r="E26" s="269" t="s">
        <v>456</v>
      </c>
      <c r="F26" s="429"/>
      <c r="G26" s="429"/>
      <c r="H26" s="429"/>
      <c r="I26" s="429"/>
      <c r="J26" s="429"/>
      <c r="K26" s="429"/>
      <c r="L26" s="429"/>
      <c r="M26" s="186" t="s">
        <v>204</v>
      </c>
      <c r="N26" s="270"/>
      <c r="O26" s="270" t="s">
        <v>420</v>
      </c>
      <c r="P26" s="273" t="s">
        <v>2371</v>
      </c>
      <c r="Q26" s="270" t="s">
        <v>187</v>
      </c>
      <c r="R26" s="434"/>
      <c r="S26" s="434"/>
    </row>
    <row r="27" spans="3:19">
      <c r="C27" s="260">
        <f t="shared" si="0"/>
        <v>11</v>
      </c>
      <c r="D27" s="70"/>
      <c r="E27" s="591" t="s">
        <v>459</v>
      </c>
      <c r="F27" s="429"/>
      <c r="G27" s="429"/>
      <c r="H27" s="429"/>
      <c r="I27" s="429"/>
      <c r="J27" s="429"/>
      <c r="K27" s="429"/>
      <c r="L27" s="429"/>
      <c r="M27" s="425"/>
      <c r="N27" s="270"/>
      <c r="O27" s="270" t="s">
        <v>420</v>
      </c>
      <c r="P27" s="270" t="s">
        <v>187</v>
      </c>
      <c r="Q27" s="270" t="s">
        <v>187</v>
      </c>
      <c r="R27" s="434"/>
      <c r="S27" s="434"/>
    </row>
    <row r="28" spans="3:19">
      <c r="C28" s="260">
        <f t="shared" si="0"/>
        <v>12</v>
      </c>
      <c r="D28" s="70"/>
      <c r="E28" s="116"/>
      <c r="F28" s="429" t="s">
        <v>460</v>
      </c>
      <c r="G28" s="429"/>
      <c r="H28" s="429"/>
      <c r="I28" s="429"/>
      <c r="J28" s="429"/>
      <c r="K28" s="429"/>
      <c r="L28" s="429"/>
      <c r="M28" s="186" t="s">
        <v>204</v>
      </c>
      <c r="N28" s="270"/>
      <c r="O28" s="270" t="s">
        <v>420</v>
      </c>
      <c r="P28" s="273" t="s">
        <v>2372</v>
      </c>
      <c r="Q28" s="270" t="s">
        <v>187</v>
      </c>
      <c r="R28" s="434"/>
      <c r="S28" s="434"/>
    </row>
    <row r="29" spans="3:19">
      <c r="C29" s="260">
        <f t="shared" si="0"/>
        <v>13</v>
      </c>
      <c r="D29" s="70"/>
      <c r="E29" s="117"/>
      <c r="F29" s="429" t="s">
        <v>461</v>
      </c>
      <c r="G29" s="429"/>
      <c r="H29" s="429"/>
      <c r="I29" s="429"/>
      <c r="J29" s="429"/>
      <c r="K29" s="429"/>
      <c r="L29" s="429"/>
      <c r="M29" s="186" t="s">
        <v>204</v>
      </c>
      <c r="N29" s="270"/>
      <c r="O29" s="270" t="s">
        <v>420</v>
      </c>
      <c r="P29" s="273" t="s">
        <v>2373</v>
      </c>
      <c r="Q29" s="270" t="s">
        <v>187</v>
      </c>
      <c r="R29" s="434"/>
      <c r="S29" s="434"/>
    </row>
    <row r="30" spans="3:19">
      <c r="C30" s="260">
        <f t="shared" si="0"/>
        <v>14</v>
      </c>
      <c r="D30" s="70"/>
      <c r="E30" s="591" t="s">
        <v>462</v>
      </c>
      <c r="F30" s="429"/>
      <c r="G30" s="429"/>
      <c r="H30" s="429"/>
      <c r="I30" s="429"/>
      <c r="J30" s="429"/>
      <c r="K30" s="429"/>
      <c r="L30" s="429"/>
      <c r="M30" s="425"/>
      <c r="N30" s="270"/>
      <c r="O30" s="270" t="s">
        <v>420</v>
      </c>
      <c r="P30" s="270" t="s">
        <v>187</v>
      </c>
      <c r="Q30" s="270" t="s">
        <v>187</v>
      </c>
      <c r="R30" s="434"/>
      <c r="S30" s="434"/>
    </row>
    <row r="31" spans="3:19">
      <c r="C31" s="260">
        <f t="shared" si="0"/>
        <v>15</v>
      </c>
      <c r="D31" s="70"/>
      <c r="E31" s="116"/>
      <c r="F31" s="429" t="s">
        <v>460</v>
      </c>
      <c r="G31" s="429"/>
      <c r="H31" s="429"/>
      <c r="I31" s="429"/>
      <c r="J31" s="429"/>
      <c r="K31" s="429"/>
      <c r="L31" s="429"/>
      <c r="M31" s="186" t="s">
        <v>204</v>
      </c>
      <c r="N31" s="270"/>
      <c r="O31" s="270" t="s">
        <v>420</v>
      </c>
      <c r="P31" s="273" t="s">
        <v>2374</v>
      </c>
      <c r="Q31" s="270" t="s">
        <v>187</v>
      </c>
      <c r="R31" s="434"/>
      <c r="S31" s="434"/>
    </row>
    <row r="32" spans="3:19">
      <c r="C32" s="260">
        <f t="shared" si="0"/>
        <v>16</v>
      </c>
      <c r="D32" s="70"/>
      <c r="E32" s="117"/>
      <c r="F32" s="429" t="s">
        <v>461</v>
      </c>
      <c r="G32" s="429"/>
      <c r="H32" s="429"/>
      <c r="I32" s="429"/>
      <c r="J32" s="429"/>
      <c r="K32" s="429"/>
      <c r="L32" s="429"/>
      <c r="M32" s="186" t="s">
        <v>204</v>
      </c>
      <c r="N32" s="270"/>
      <c r="O32" s="270" t="s">
        <v>420</v>
      </c>
      <c r="P32" s="273" t="s">
        <v>2375</v>
      </c>
      <c r="Q32" s="270" t="s">
        <v>187</v>
      </c>
      <c r="R32" s="434"/>
      <c r="S32" s="434"/>
    </row>
    <row r="33" spans="3:19">
      <c r="C33" s="260">
        <f t="shared" si="0"/>
        <v>17</v>
      </c>
      <c r="D33" s="70"/>
      <c r="E33" s="591" t="s">
        <v>462</v>
      </c>
      <c r="F33" s="429"/>
      <c r="G33" s="429"/>
      <c r="H33" s="429"/>
      <c r="I33" s="429"/>
      <c r="J33" s="429"/>
      <c r="K33" s="429"/>
      <c r="L33" s="429"/>
      <c r="M33" s="425"/>
      <c r="N33" s="270"/>
      <c r="O33" s="270" t="s">
        <v>420</v>
      </c>
      <c r="P33" s="270" t="s">
        <v>187</v>
      </c>
      <c r="Q33" s="270" t="s">
        <v>187</v>
      </c>
      <c r="R33" s="434"/>
      <c r="S33" s="434"/>
    </row>
    <row r="34" spans="3:19">
      <c r="C34" s="260">
        <f t="shared" si="0"/>
        <v>18</v>
      </c>
      <c r="D34" s="70"/>
      <c r="E34" s="116"/>
      <c r="F34" s="429" t="s">
        <v>460</v>
      </c>
      <c r="G34" s="429"/>
      <c r="H34" s="429"/>
      <c r="I34" s="429"/>
      <c r="J34" s="429"/>
      <c r="K34" s="429"/>
      <c r="L34" s="429"/>
      <c r="M34" s="186" t="s">
        <v>204</v>
      </c>
      <c r="N34" s="270"/>
      <c r="O34" s="270" t="s">
        <v>420</v>
      </c>
      <c r="P34" s="270" t="s">
        <v>191</v>
      </c>
      <c r="Q34" s="270" t="s">
        <v>187</v>
      </c>
      <c r="R34" s="434"/>
      <c r="S34" s="434"/>
    </row>
    <row r="35" spans="3:19">
      <c r="C35" s="260">
        <f t="shared" si="0"/>
        <v>19</v>
      </c>
      <c r="D35" s="71"/>
      <c r="E35" s="117"/>
      <c r="F35" s="429" t="s">
        <v>461</v>
      </c>
      <c r="G35" s="429"/>
      <c r="H35" s="429"/>
      <c r="I35" s="429"/>
      <c r="J35" s="429"/>
      <c r="K35" s="429"/>
      <c r="L35" s="429"/>
      <c r="M35" s="186" t="s">
        <v>204</v>
      </c>
      <c r="N35" s="270"/>
      <c r="O35" s="270" t="s">
        <v>420</v>
      </c>
      <c r="P35" s="270" t="s">
        <v>191</v>
      </c>
      <c r="Q35" s="270" t="s">
        <v>187</v>
      </c>
      <c r="R35" s="434"/>
      <c r="S35" s="434"/>
    </row>
  </sheetData>
  <mergeCells count="18">
    <mergeCell ref="D10:J10"/>
    <mergeCell ref="K10:O10"/>
    <mergeCell ref="K11:O11"/>
    <mergeCell ref="D12:J12"/>
    <mergeCell ref="K12:O12"/>
    <mergeCell ref="D7:J7"/>
    <mergeCell ref="K7:O7"/>
    <mergeCell ref="D8:J8"/>
    <mergeCell ref="K8:O8"/>
    <mergeCell ref="D9:J9"/>
    <mergeCell ref="K9:O9"/>
    <mergeCell ref="R15:R16"/>
    <mergeCell ref="S15:S16"/>
    <mergeCell ref="C15:C16"/>
    <mergeCell ref="D15:M16"/>
    <mergeCell ref="N15:N16"/>
    <mergeCell ref="O15:O16"/>
    <mergeCell ref="P15:P16"/>
  </mergeCells>
  <phoneticPr fontId="18"/>
  <conditionalFormatting sqref="Q24">
    <cfRule type="cellIs" dxfId="309" priority="105" operator="equal">
      <formula>"未定義"</formula>
    </cfRule>
  </conditionalFormatting>
  <conditionalFormatting sqref="Q23">
    <cfRule type="cellIs" dxfId="308" priority="106" operator="equal">
      <formula>"未定義"</formula>
    </cfRule>
  </conditionalFormatting>
  <dataValidations count="1">
    <dataValidation showInputMessage="1" showErrorMessage="1" sqref="S6:S1048576" xr:uid="{00000000-0002-0000-2E00-000000000000}"/>
  </dataValidations>
  <pageMargins left="0.70866141732283472" right="0.70866141732283472" top="0.74803149606299213" bottom="0.74803149606299213" header="0.31496062992125984" footer="0.31496062992125984"/>
  <pageSetup paperSize="9" scale="28" fitToHeight="0" orientation="landscape" r:id="rId1"/>
  <headerFooter scaleWithDoc="0">
    <oddFooter>&amp;LHitachi Confidential&amp;C&amp;P / &amp;N&amp;R(C) Hitachi, Ltd. 2020. All rights reserved.</oddFooter>
  </headerFooter>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38">
    <pageSetUpPr fitToPage="1"/>
  </sheetPr>
  <dimension ref="A1:BS58"/>
  <sheetViews>
    <sheetView showGridLines="0" view="pageBreakPreview" topLeftCell="A40" zoomScale="55" zoomScaleNormal="70" zoomScaleSheetLayoutView="55" workbookViewId="0">
      <selection activeCell="Q48" sqref="Q48"/>
    </sheetView>
  </sheetViews>
  <sheetFormatPr defaultColWidth="9" defaultRowHeight="13.5"/>
  <cols>
    <col min="1" max="1" width="0.85546875" style="37" customWidth="1" collapsed="1"/>
    <col min="2" max="2" width="3.42578125" style="37" customWidth="1" collapsed="1"/>
    <col min="3" max="3" width="5.5703125" style="37" customWidth="1" collapsed="1"/>
    <col min="4" max="13" width="3.5703125" style="37" customWidth="1" collapsed="1"/>
    <col min="14" max="14" width="40.5703125" style="42" customWidth="1" collapsed="1"/>
    <col min="15" max="15" width="24.42578125" style="37" customWidth="1" collapsed="1"/>
    <col min="16" max="16" width="20.140625" style="37" customWidth="1" collapsed="1"/>
    <col min="17" max="17" width="15.7109375" style="37" customWidth="1" collapsed="1"/>
    <col min="18" max="18" width="60.5703125" style="37" customWidth="1" collapsed="1"/>
    <col min="19" max="19" width="48.42578125" style="37" customWidth="1" collapsed="1"/>
    <col min="20" max="28" width="9" style="37"/>
    <col min="29" max="29" width="9" style="37" collapsed="1"/>
    <col min="30" max="38" width="9" style="37"/>
    <col min="39" max="39" width="9" style="37" collapsed="1"/>
    <col min="40" max="40" width="9" style="37"/>
    <col min="41" max="41" width="9" style="37" collapsed="1"/>
    <col min="42" max="49" width="9" style="37"/>
    <col min="50" max="50" width="9" style="37" collapsed="1"/>
    <col min="51" max="71" width="9" style="37"/>
    <col min="72" max="16384" width="9" style="37" collapsed="1"/>
  </cols>
  <sheetData>
    <row r="1" spans="1:19" ht="8.1" customHeight="1">
      <c r="A1" s="38"/>
    </row>
    <row r="2" spans="1:19" ht="17.25">
      <c r="B2" s="39" t="s">
        <v>85</v>
      </c>
    </row>
    <row r="3" spans="1:19" ht="17.25">
      <c r="B3" s="44" t="s">
        <v>2376</v>
      </c>
    </row>
    <row r="4" spans="1:19" ht="17.25">
      <c r="D4" s="44"/>
    </row>
    <row r="5" spans="1:19" ht="13.5" customHeight="1"/>
    <row r="6" spans="1:19" ht="13.5" customHeight="1">
      <c r="B6" s="37" t="s">
        <v>165</v>
      </c>
    </row>
    <row r="7" spans="1:19" s="40" customFormat="1" ht="13.5" customHeight="1">
      <c r="C7" s="428" t="s">
        <v>10</v>
      </c>
      <c r="D7" s="495" t="s">
        <v>166</v>
      </c>
      <c r="E7" s="495"/>
      <c r="F7" s="495"/>
      <c r="G7" s="495"/>
      <c r="H7" s="495"/>
      <c r="I7" s="495"/>
      <c r="J7" s="495"/>
      <c r="K7" s="495" t="s">
        <v>167</v>
      </c>
      <c r="L7" s="495"/>
      <c r="M7" s="495"/>
      <c r="N7" s="495"/>
      <c r="O7" s="495"/>
      <c r="P7" s="37"/>
      <c r="Q7" s="37"/>
      <c r="R7" s="37"/>
      <c r="S7" s="37"/>
    </row>
    <row r="8" spans="1:19" ht="13.5" customHeight="1">
      <c r="C8" s="260">
        <v>1</v>
      </c>
      <c r="D8" s="496" t="s">
        <v>168</v>
      </c>
      <c r="E8" s="501"/>
      <c r="F8" s="501"/>
      <c r="G8" s="501"/>
      <c r="H8" s="501"/>
      <c r="I8" s="501"/>
      <c r="J8" s="498"/>
      <c r="K8" s="499" t="s">
        <v>2377</v>
      </c>
      <c r="L8" s="499"/>
      <c r="M8" s="499"/>
      <c r="N8" s="499"/>
      <c r="O8" s="499"/>
    </row>
    <row r="9" spans="1:19" ht="13.5" customHeight="1">
      <c r="C9" s="260">
        <v>2</v>
      </c>
      <c r="D9" s="496" t="s">
        <v>170</v>
      </c>
      <c r="E9" s="501"/>
      <c r="F9" s="501"/>
      <c r="G9" s="501"/>
      <c r="H9" s="501"/>
      <c r="I9" s="501"/>
      <c r="J9" s="498"/>
      <c r="K9" s="499" t="s">
        <v>171</v>
      </c>
      <c r="L9" s="499"/>
      <c r="M9" s="499"/>
      <c r="N9" s="499"/>
      <c r="O9" s="499"/>
    </row>
    <row r="10" spans="1:19" ht="13.5" customHeight="1">
      <c r="C10" s="260">
        <v>3</v>
      </c>
      <c r="D10" s="496" t="s">
        <v>172</v>
      </c>
      <c r="E10" s="501"/>
      <c r="F10" s="501"/>
      <c r="G10" s="501"/>
      <c r="H10" s="501"/>
      <c r="I10" s="501"/>
      <c r="J10" s="498"/>
      <c r="K10" s="499" t="s">
        <v>2378</v>
      </c>
      <c r="L10" s="499"/>
      <c r="M10" s="499"/>
      <c r="N10" s="499"/>
      <c r="O10" s="499"/>
    </row>
    <row r="11" spans="1:19" ht="13.5" customHeight="1">
      <c r="C11" s="260">
        <v>4</v>
      </c>
      <c r="D11" s="423" t="s">
        <v>174</v>
      </c>
      <c r="E11" s="429"/>
      <c r="F11" s="429"/>
      <c r="G11" s="429"/>
      <c r="H11" s="429"/>
      <c r="I11" s="429"/>
      <c r="J11" s="425"/>
      <c r="K11" s="499" t="s">
        <v>175</v>
      </c>
      <c r="L11" s="499"/>
      <c r="M11" s="499"/>
      <c r="N11" s="499"/>
      <c r="O11" s="499"/>
    </row>
    <row r="12" spans="1:19" ht="13.5" customHeight="1">
      <c r="C12" s="260">
        <v>5</v>
      </c>
      <c r="D12" s="496" t="s">
        <v>176</v>
      </c>
      <c r="E12" s="501"/>
      <c r="F12" s="501"/>
      <c r="G12" s="501"/>
      <c r="H12" s="501"/>
      <c r="I12" s="501"/>
      <c r="J12" s="498"/>
      <c r="K12" s="499" t="s">
        <v>2379</v>
      </c>
      <c r="L12" s="499"/>
      <c r="M12" s="499"/>
      <c r="N12" s="499"/>
      <c r="O12" s="499"/>
    </row>
    <row r="14" spans="1:19">
      <c r="B14" s="37" t="s">
        <v>178</v>
      </c>
      <c r="E14" s="41"/>
      <c r="F14" s="41"/>
      <c r="G14" s="41"/>
      <c r="H14" s="41"/>
      <c r="I14" s="41"/>
      <c r="J14" s="41"/>
      <c r="K14" s="41"/>
      <c r="P14" s="106"/>
    </row>
    <row r="15" spans="1:19" s="40" customFormat="1" ht="14.25">
      <c r="C15" s="580" t="s">
        <v>10</v>
      </c>
      <c r="D15" s="581" t="s">
        <v>179</v>
      </c>
      <c r="E15" s="582"/>
      <c r="F15" s="582"/>
      <c r="G15" s="582"/>
      <c r="H15" s="582"/>
      <c r="I15" s="582"/>
      <c r="J15" s="582"/>
      <c r="K15" s="582"/>
      <c r="L15" s="582"/>
      <c r="M15" s="583"/>
      <c r="N15" s="580" t="s">
        <v>172</v>
      </c>
      <c r="O15" s="580" t="s">
        <v>180</v>
      </c>
      <c r="P15" s="580" t="s">
        <v>181</v>
      </c>
      <c r="Q15" s="421" t="s">
        <v>182</v>
      </c>
      <c r="R15" s="580" t="s">
        <v>183</v>
      </c>
      <c r="S15" s="580" t="s">
        <v>184</v>
      </c>
    </row>
    <row r="16" spans="1:19" s="40" customFormat="1" ht="14.25">
      <c r="C16" s="491"/>
      <c r="D16" s="492"/>
      <c r="E16" s="493"/>
      <c r="F16" s="493"/>
      <c r="G16" s="493"/>
      <c r="H16" s="493"/>
      <c r="I16" s="493"/>
      <c r="J16" s="493"/>
      <c r="K16" s="493"/>
      <c r="L16" s="493"/>
      <c r="M16" s="494"/>
      <c r="N16" s="491"/>
      <c r="O16" s="491"/>
      <c r="P16" s="491"/>
      <c r="Q16" s="584" t="s">
        <v>162</v>
      </c>
      <c r="R16" s="491"/>
      <c r="S16" s="491"/>
    </row>
    <row r="17" spans="3:19" ht="40.5">
      <c r="C17" s="260">
        <f>ROW()-16</f>
        <v>1</v>
      </c>
      <c r="D17" s="589" t="s">
        <v>2380</v>
      </c>
      <c r="E17" s="269"/>
      <c r="F17" s="429"/>
      <c r="G17" s="429"/>
      <c r="H17" s="429"/>
      <c r="I17" s="429"/>
      <c r="J17" s="429"/>
      <c r="K17" s="429"/>
      <c r="L17" s="429"/>
      <c r="M17" s="425"/>
      <c r="N17" s="270" t="s">
        <v>2381</v>
      </c>
      <c r="O17" s="273" t="s">
        <v>2382</v>
      </c>
      <c r="P17" s="356" t="s">
        <v>1812</v>
      </c>
      <c r="Q17" s="357" t="s">
        <v>187</v>
      </c>
      <c r="R17" s="434" t="s">
        <v>2383</v>
      </c>
      <c r="S17" s="272" t="s">
        <v>2384</v>
      </c>
    </row>
    <row r="18" spans="3:19" ht="283.5">
      <c r="C18" s="260">
        <f t="shared" ref="C18:C58" si="0">ROW()-16</f>
        <v>2</v>
      </c>
      <c r="D18" s="589" t="s">
        <v>2385</v>
      </c>
      <c r="E18" s="269"/>
      <c r="F18" s="429"/>
      <c r="G18" s="429"/>
      <c r="H18" s="429"/>
      <c r="I18" s="429"/>
      <c r="J18" s="429"/>
      <c r="K18" s="429"/>
      <c r="L18" s="429"/>
      <c r="M18" s="425"/>
      <c r="N18" s="273" t="s">
        <v>2386</v>
      </c>
      <c r="O18" s="358" t="s">
        <v>2387</v>
      </c>
      <c r="P18" s="356" t="s">
        <v>2388</v>
      </c>
      <c r="Q18" s="357" t="s">
        <v>187</v>
      </c>
      <c r="R18" s="434"/>
      <c r="S18" s="272"/>
    </row>
    <row r="19" spans="3:19" ht="81">
      <c r="C19" s="260">
        <f t="shared" si="0"/>
        <v>3</v>
      </c>
      <c r="D19" s="188" t="s">
        <v>2389</v>
      </c>
      <c r="E19" s="269"/>
      <c r="F19" s="429"/>
      <c r="G19" s="429"/>
      <c r="H19" s="429"/>
      <c r="I19" s="429"/>
      <c r="J19" s="429"/>
      <c r="K19" s="429"/>
      <c r="L19" s="429"/>
      <c r="M19" s="425"/>
      <c r="N19" s="270" t="s">
        <v>2390</v>
      </c>
      <c r="O19" s="273" t="s">
        <v>2391</v>
      </c>
      <c r="P19" s="357" t="s">
        <v>1815</v>
      </c>
      <c r="Q19" s="357" t="s">
        <v>187</v>
      </c>
      <c r="R19" s="434"/>
      <c r="S19" s="272"/>
    </row>
    <row r="20" spans="3:19" ht="40.5">
      <c r="C20" s="260">
        <f>ROW()-16</f>
        <v>4</v>
      </c>
      <c r="D20" s="589" t="s">
        <v>2392</v>
      </c>
      <c r="E20" s="269"/>
      <c r="F20" s="429"/>
      <c r="G20" s="429"/>
      <c r="H20" s="429"/>
      <c r="I20" s="429"/>
      <c r="J20" s="429"/>
      <c r="K20" s="429"/>
      <c r="L20" s="429"/>
      <c r="M20" s="425"/>
      <c r="N20" s="270" t="s">
        <v>2393</v>
      </c>
      <c r="O20" s="273" t="s">
        <v>2391</v>
      </c>
      <c r="P20" s="356" t="s">
        <v>1812</v>
      </c>
      <c r="Q20" s="357" t="s">
        <v>187</v>
      </c>
      <c r="R20" s="434"/>
      <c r="S20" s="272"/>
    </row>
    <row r="21" spans="3:19" ht="51" customHeight="1">
      <c r="C21" s="260">
        <f t="shared" si="0"/>
        <v>5</v>
      </c>
      <c r="D21" s="214" t="s">
        <v>2394</v>
      </c>
      <c r="E21" s="359"/>
      <c r="F21" s="359"/>
      <c r="G21" s="359"/>
      <c r="H21" s="359"/>
      <c r="I21" s="359"/>
      <c r="J21" s="359"/>
      <c r="K21" s="359"/>
      <c r="L21" s="359"/>
      <c r="M21" s="215"/>
      <c r="N21" s="270" t="s">
        <v>2395</v>
      </c>
      <c r="O21" s="358" t="s">
        <v>2391</v>
      </c>
      <c r="P21" s="356" t="s">
        <v>1812</v>
      </c>
      <c r="Q21" s="357" t="s">
        <v>187</v>
      </c>
      <c r="R21" s="434"/>
      <c r="S21" s="272"/>
    </row>
    <row r="22" spans="3:19" ht="86.25" customHeight="1">
      <c r="C22" s="260">
        <f t="shared" si="0"/>
        <v>6</v>
      </c>
      <c r="D22" s="188" t="s">
        <v>2396</v>
      </c>
      <c r="E22" s="269"/>
      <c r="F22" s="429"/>
      <c r="G22" s="429"/>
      <c r="H22" s="429"/>
      <c r="I22" s="429"/>
      <c r="J22" s="429"/>
      <c r="K22" s="429"/>
      <c r="L22" s="429"/>
      <c r="M22" s="425"/>
      <c r="N22" s="273" t="s">
        <v>2397</v>
      </c>
      <c r="O22" s="273" t="s">
        <v>2398</v>
      </c>
      <c r="P22" s="356" t="s">
        <v>2399</v>
      </c>
      <c r="Q22" s="357" t="s">
        <v>187</v>
      </c>
      <c r="R22" s="434" t="s">
        <v>458</v>
      </c>
      <c r="S22" s="272"/>
    </row>
    <row r="23" spans="3:19" ht="46.5" customHeight="1">
      <c r="C23" s="260">
        <f>ROW()-16</f>
        <v>7</v>
      </c>
      <c r="D23" s="589" t="s">
        <v>2400</v>
      </c>
      <c r="E23" s="269"/>
      <c r="F23" s="429"/>
      <c r="G23" s="429"/>
      <c r="H23" s="429"/>
      <c r="I23" s="429"/>
      <c r="J23" s="429"/>
      <c r="K23" s="429"/>
      <c r="L23" s="429"/>
      <c r="M23" s="425"/>
      <c r="N23" s="270" t="s">
        <v>2401</v>
      </c>
      <c r="O23" s="273" t="s">
        <v>2402</v>
      </c>
      <c r="P23" s="356" t="s">
        <v>2403</v>
      </c>
      <c r="Q23" s="357" t="s">
        <v>187</v>
      </c>
      <c r="R23" s="434" t="s">
        <v>2404</v>
      </c>
      <c r="S23" s="272"/>
    </row>
    <row r="24" spans="3:19" ht="45.75" customHeight="1">
      <c r="C24" s="260">
        <f t="shared" si="0"/>
        <v>8</v>
      </c>
      <c r="D24" s="589" t="s">
        <v>2405</v>
      </c>
      <c r="E24" s="269"/>
      <c r="F24" s="429"/>
      <c r="G24" s="429"/>
      <c r="H24" s="429"/>
      <c r="I24" s="429"/>
      <c r="J24" s="429"/>
      <c r="K24" s="429"/>
      <c r="L24" s="429"/>
      <c r="M24" s="425"/>
      <c r="N24" s="270" t="s">
        <v>2406</v>
      </c>
      <c r="O24" s="358" t="s">
        <v>2402</v>
      </c>
      <c r="P24" s="356" t="s">
        <v>2407</v>
      </c>
      <c r="Q24" s="357" t="s">
        <v>187</v>
      </c>
      <c r="R24" s="434" t="s">
        <v>2404</v>
      </c>
      <c r="S24" s="272"/>
    </row>
    <row r="25" spans="3:19" ht="42.75" customHeight="1">
      <c r="C25" s="260">
        <f t="shared" si="0"/>
        <v>9</v>
      </c>
      <c r="D25" s="188" t="s">
        <v>2408</v>
      </c>
      <c r="E25" s="269"/>
      <c r="F25" s="429"/>
      <c r="G25" s="429"/>
      <c r="H25" s="429"/>
      <c r="I25" s="429"/>
      <c r="J25" s="429"/>
      <c r="K25" s="429"/>
      <c r="L25" s="429"/>
      <c r="M25" s="425"/>
      <c r="N25" s="270" t="s">
        <v>2409</v>
      </c>
      <c r="O25" s="273" t="s">
        <v>2410</v>
      </c>
      <c r="P25" s="356" t="s">
        <v>2411</v>
      </c>
      <c r="Q25" s="357" t="s">
        <v>187</v>
      </c>
      <c r="R25" s="434" t="s">
        <v>2404</v>
      </c>
      <c r="S25" s="272"/>
    </row>
    <row r="26" spans="3:19" ht="32.25" customHeight="1">
      <c r="C26" s="260">
        <f>ROW()-16</f>
        <v>10</v>
      </c>
      <c r="D26" s="589" t="s">
        <v>2412</v>
      </c>
      <c r="E26" s="269"/>
      <c r="F26" s="429"/>
      <c r="G26" s="429"/>
      <c r="H26" s="429"/>
      <c r="I26" s="429"/>
      <c r="J26" s="429"/>
      <c r="K26" s="429"/>
      <c r="L26" s="429"/>
      <c r="M26" s="425"/>
      <c r="N26" s="270" t="s">
        <v>2413</v>
      </c>
      <c r="O26" s="273" t="s">
        <v>2410</v>
      </c>
      <c r="P26" s="356" t="s">
        <v>2414</v>
      </c>
      <c r="Q26" s="357" t="s">
        <v>187</v>
      </c>
      <c r="R26" s="434" t="s">
        <v>2404</v>
      </c>
      <c r="S26" s="272"/>
    </row>
    <row r="27" spans="3:19" ht="124.5" customHeight="1">
      <c r="C27" s="260">
        <f t="shared" si="0"/>
        <v>11</v>
      </c>
      <c r="D27" s="589" t="s">
        <v>2415</v>
      </c>
      <c r="E27" s="269"/>
      <c r="F27" s="429"/>
      <c r="G27" s="429"/>
      <c r="H27" s="429"/>
      <c r="I27" s="429"/>
      <c r="J27" s="429"/>
      <c r="K27" s="429"/>
      <c r="L27" s="429"/>
      <c r="M27" s="425"/>
      <c r="N27" s="270" t="s">
        <v>2416</v>
      </c>
      <c r="O27" s="358" t="s">
        <v>2417</v>
      </c>
      <c r="P27" s="356" t="s">
        <v>2418</v>
      </c>
      <c r="Q27" s="357" t="s">
        <v>187</v>
      </c>
      <c r="R27" s="434" t="s">
        <v>2404</v>
      </c>
      <c r="S27" s="272"/>
    </row>
    <row r="28" spans="3:19" ht="81">
      <c r="C28" s="260">
        <f t="shared" si="0"/>
        <v>12</v>
      </c>
      <c r="D28" s="188" t="s">
        <v>2419</v>
      </c>
      <c r="E28" s="269"/>
      <c r="F28" s="429"/>
      <c r="G28" s="429"/>
      <c r="H28" s="429"/>
      <c r="I28" s="429"/>
      <c r="J28" s="429"/>
      <c r="K28" s="429"/>
      <c r="L28" s="429"/>
      <c r="M28" s="425"/>
      <c r="N28" s="270" t="s">
        <v>2420</v>
      </c>
      <c r="O28" s="273" t="s">
        <v>2410</v>
      </c>
      <c r="P28" s="357" t="s">
        <v>2421</v>
      </c>
      <c r="Q28" s="357" t="s">
        <v>187</v>
      </c>
      <c r="R28" s="434" t="s">
        <v>2404</v>
      </c>
      <c r="S28" s="272"/>
    </row>
    <row r="29" spans="3:19" ht="122.25" customHeight="1">
      <c r="C29" s="260">
        <f>ROW()-16</f>
        <v>13</v>
      </c>
      <c r="D29" s="589" t="s">
        <v>2422</v>
      </c>
      <c r="E29" s="269"/>
      <c r="F29" s="429"/>
      <c r="G29" s="429"/>
      <c r="H29" s="429"/>
      <c r="I29" s="429"/>
      <c r="J29" s="429"/>
      <c r="K29" s="429"/>
      <c r="L29" s="429"/>
      <c r="M29" s="425"/>
      <c r="N29" s="270" t="s">
        <v>2423</v>
      </c>
      <c r="O29" s="273" t="s">
        <v>2410</v>
      </c>
      <c r="P29" s="356" t="s">
        <v>2424</v>
      </c>
      <c r="Q29" s="357" t="s">
        <v>187</v>
      </c>
      <c r="R29" s="434" t="s">
        <v>2404</v>
      </c>
      <c r="S29" s="272"/>
    </row>
    <row r="30" spans="3:19" ht="43.5" customHeight="1">
      <c r="C30" s="260">
        <f t="shared" si="0"/>
        <v>14</v>
      </c>
      <c r="D30" s="589" t="s">
        <v>2425</v>
      </c>
      <c r="E30" s="269"/>
      <c r="F30" s="429"/>
      <c r="G30" s="429"/>
      <c r="H30" s="429"/>
      <c r="I30" s="429"/>
      <c r="J30" s="429"/>
      <c r="K30" s="429"/>
      <c r="L30" s="429"/>
      <c r="M30" s="425"/>
      <c r="N30" s="270" t="s">
        <v>2426</v>
      </c>
      <c r="O30" s="358" t="s">
        <v>2427</v>
      </c>
      <c r="P30" s="356" t="s">
        <v>2428</v>
      </c>
      <c r="Q30" s="357" t="s">
        <v>187</v>
      </c>
      <c r="R30" s="434" t="s">
        <v>2404</v>
      </c>
      <c r="S30" s="272"/>
    </row>
    <row r="31" spans="3:19" ht="27">
      <c r="C31" s="260">
        <f t="shared" si="0"/>
        <v>15</v>
      </c>
      <c r="D31" s="188" t="s">
        <v>2429</v>
      </c>
      <c r="E31" s="269"/>
      <c r="F31" s="429"/>
      <c r="G31" s="429"/>
      <c r="H31" s="429"/>
      <c r="I31" s="429"/>
      <c r="J31" s="429"/>
      <c r="K31" s="429"/>
      <c r="L31" s="429"/>
      <c r="M31" s="425"/>
      <c r="N31" s="270" t="s">
        <v>2430</v>
      </c>
      <c r="O31" s="273" t="s">
        <v>2410</v>
      </c>
      <c r="P31" s="356" t="s">
        <v>2431</v>
      </c>
      <c r="Q31" s="357" t="s">
        <v>187</v>
      </c>
      <c r="R31" s="434" t="s">
        <v>2404</v>
      </c>
      <c r="S31" s="272"/>
    </row>
    <row r="32" spans="3:19" ht="27">
      <c r="C32" s="260">
        <f>ROW()-16</f>
        <v>16</v>
      </c>
      <c r="D32" s="589" t="s">
        <v>2432</v>
      </c>
      <c r="E32" s="269"/>
      <c r="F32" s="429"/>
      <c r="G32" s="429"/>
      <c r="H32" s="429"/>
      <c r="I32" s="429"/>
      <c r="J32" s="429"/>
      <c r="K32" s="429"/>
      <c r="L32" s="429"/>
      <c r="M32" s="425"/>
      <c r="N32" s="270" t="s">
        <v>2433</v>
      </c>
      <c r="O32" s="273" t="s">
        <v>2434</v>
      </c>
      <c r="P32" s="356" t="s">
        <v>2431</v>
      </c>
      <c r="Q32" s="357" t="s">
        <v>187</v>
      </c>
      <c r="R32" s="434" t="s">
        <v>2404</v>
      </c>
      <c r="S32" s="272"/>
    </row>
    <row r="33" spans="3:19" ht="27">
      <c r="C33" s="260">
        <f t="shared" si="0"/>
        <v>17</v>
      </c>
      <c r="D33" s="589" t="s">
        <v>2435</v>
      </c>
      <c r="E33" s="269"/>
      <c r="F33" s="429"/>
      <c r="G33" s="429"/>
      <c r="H33" s="429"/>
      <c r="I33" s="429"/>
      <c r="J33" s="429"/>
      <c r="K33" s="429"/>
      <c r="L33" s="429"/>
      <c r="M33" s="425"/>
      <c r="N33" s="270" t="s">
        <v>2436</v>
      </c>
      <c r="O33" s="358" t="s">
        <v>2410</v>
      </c>
      <c r="P33" s="356" t="s">
        <v>2437</v>
      </c>
      <c r="Q33" s="357" t="s">
        <v>187</v>
      </c>
      <c r="R33" s="434" t="s">
        <v>2404</v>
      </c>
      <c r="S33" s="272"/>
    </row>
    <row r="34" spans="3:19" ht="27">
      <c r="C34" s="260">
        <f t="shared" si="0"/>
        <v>18</v>
      </c>
      <c r="D34" s="188" t="s">
        <v>2438</v>
      </c>
      <c r="E34" s="269"/>
      <c r="F34" s="429"/>
      <c r="G34" s="429"/>
      <c r="H34" s="429"/>
      <c r="I34" s="429"/>
      <c r="J34" s="429"/>
      <c r="K34" s="429"/>
      <c r="L34" s="429"/>
      <c r="M34" s="425"/>
      <c r="N34" s="270" t="s">
        <v>2439</v>
      </c>
      <c r="O34" s="273" t="s">
        <v>2410</v>
      </c>
      <c r="P34" s="356" t="s">
        <v>2437</v>
      </c>
      <c r="Q34" s="357" t="s">
        <v>187</v>
      </c>
      <c r="R34" s="434" t="s">
        <v>2404</v>
      </c>
      <c r="S34" s="272"/>
    </row>
    <row r="35" spans="3:19" ht="54">
      <c r="C35" s="260">
        <f t="shared" si="0"/>
        <v>19</v>
      </c>
      <c r="D35" s="188" t="s">
        <v>2440</v>
      </c>
      <c r="E35" s="269"/>
      <c r="F35" s="429"/>
      <c r="G35" s="429"/>
      <c r="H35" s="429"/>
      <c r="I35" s="429"/>
      <c r="J35" s="429"/>
      <c r="K35" s="429"/>
      <c r="L35" s="429"/>
      <c r="M35" s="425"/>
      <c r="N35" s="270" t="s">
        <v>2441</v>
      </c>
      <c r="O35" s="273" t="s">
        <v>2442</v>
      </c>
      <c r="P35" s="356" t="s">
        <v>2443</v>
      </c>
      <c r="Q35" s="357" t="s">
        <v>187</v>
      </c>
      <c r="R35" s="434" t="s">
        <v>2404</v>
      </c>
      <c r="S35" s="272"/>
    </row>
    <row r="36" spans="3:19" s="38" customFormat="1" ht="40.5">
      <c r="C36" s="275">
        <f>ROW()-16</f>
        <v>20</v>
      </c>
      <c r="D36" s="623" t="s">
        <v>2444</v>
      </c>
      <c r="E36" s="360"/>
      <c r="F36" s="361"/>
      <c r="G36" s="361"/>
      <c r="H36" s="361"/>
      <c r="I36" s="361"/>
      <c r="J36" s="361"/>
      <c r="K36" s="361"/>
      <c r="L36" s="361"/>
      <c r="M36" s="242"/>
      <c r="N36" s="273" t="s">
        <v>2445</v>
      </c>
      <c r="O36" s="273" t="s">
        <v>2382</v>
      </c>
      <c r="P36" s="362" t="s">
        <v>1815</v>
      </c>
      <c r="Q36" s="362" t="s">
        <v>1812</v>
      </c>
      <c r="R36" s="272"/>
      <c r="S36" s="272"/>
    </row>
    <row r="37" spans="3:19" ht="54">
      <c r="C37" s="260">
        <f t="shared" si="0"/>
        <v>21</v>
      </c>
      <c r="D37" s="589" t="s">
        <v>2446</v>
      </c>
      <c r="E37" s="269"/>
      <c r="F37" s="429"/>
      <c r="G37" s="429"/>
      <c r="H37" s="429"/>
      <c r="I37" s="429"/>
      <c r="J37" s="429"/>
      <c r="K37" s="429"/>
      <c r="L37" s="429"/>
      <c r="M37" s="425"/>
      <c r="N37" s="270" t="s">
        <v>2447</v>
      </c>
      <c r="O37" s="273" t="s">
        <v>2448</v>
      </c>
      <c r="P37" s="356" t="s">
        <v>1812</v>
      </c>
      <c r="Q37" s="357" t="s">
        <v>187</v>
      </c>
      <c r="R37" s="434" t="s">
        <v>2449</v>
      </c>
      <c r="S37" s="272"/>
    </row>
    <row r="38" spans="3:19" ht="54">
      <c r="C38" s="260">
        <f t="shared" si="0"/>
        <v>22</v>
      </c>
      <c r="D38" s="188" t="s">
        <v>2450</v>
      </c>
      <c r="E38" s="269"/>
      <c r="F38" s="429"/>
      <c r="G38" s="429"/>
      <c r="H38" s="429"/>
      <c r="I38" s="429"/>
      <c r="J38" s="429"/>
      <c r="K38" s="429"/>
      <c r="L38" s="429"/>
      <c r="M38" s="425"/>
      <c r="N38" s="270" t="s">
        <v>2451</v>
      </c>
      <c r="O38" s="273" t="s">
        <v>2382</v>
      </c>
      <c r="P38" s="356" t="s">
        <v>1815</v>
      </c>
      <c r="Q38" s="357" t="s">
        <v>187</v>
      </c>
      <c r="R38" s="434"/>
      <c r="S38" s="272"/>
    </row>
    <row r="39" spans="3:19" ht="54">
      <c r="C39" s="260">
        <f>ROW()-16</f>
        <v>23</v>
      </c>
      <c r="D39" s="589" t="s">
        <v>2452</v>
      </c>
      <c r="E39" s="269"/>
      <c r="F39" s="429"/>
      <c r="G39" s="429"/>
      <c r="H39" s="429"/>
      <c r="I39" s="429"/>
      <c r="J39" s="429"/>
      <c r="K39" s="429"/>
      <c r="L39" s="429"/>
      <c r="M39" s="425"/>
      <c r="N39" s="270" t="s">
        <v>2453</v>
      </c>
      <c r="O39" s="273" t="s">
        <v>2382</v>
      </c>
      <c r="P39" s="357" t="s">
        <v>1812</v>
      </c>
      <c r="Q39" s="357" t="s">
        <v>187</v>
      </c>
      <c r="R39" s="434"/>
      <c r="S39" s="272"/>
    </row>
    <row r="40" spans="3:19" ht="119.25" customHeight="1">
      <c r="C40" s="260">
        <f t="shared" si="0"/>
        <v>24</v>
      </c>
      <c r="D40" s="589" t="s">
        <v>2454</v>
      </c>
      <c r="E40" s="269"/>
      <c r="F40" s="429"/>
      <c r="G40" s="429"/>
      <c r="H40" s="429"/>
      <c r="I40" s="429"/>
      <c r="J40" s="429"/>
      <c r="K40" s="429"/>
      <c r="L40" s="429"/>
      <c r="M40" s="425"/>
      <c r="N40" s="270" t="s">
        <v>2455</v>
      </c>
      <c r="O40" s="273" t="s">
        <v>2382</v>
      </c>
      <c r="P40" s="357" t="s">
        <v>1812</v>
      </c>
      <c r="Q40" s="357" t="s">
        <v>187</v>
      </c>
      <c r="R40" s="434"/>
      <c r="S40" s="272"/>
    </row>
    <row r="41" spans="3:19" ht="40.5">
      <c r="C41" s="260">
        <f t="shared" si="0"/>
        <v>25</v>
      </c>
      <c r="D41" s="188" t="s">
        <v>2456</v>
      </c>
      <c r="E41" s="269"/>
      <c r="F41" s="429"/>
      <c r="G41" s="429"/>
      <c r="H41" s="429"/>
      <c r="I41" s="429"/>
      <c r="J41" s="429"/>
      <c r="K41" s="429"/>
      <c r="L41" s="429"/>
      <c r="M41" s="425"/>
      <c r="N41" s="270" t="s">
        <v>2457</v>
      </c>
      <c r="O41" s="273" t="s">
        <v>2382</v>
      </c>
      <c r="P41" s="356" t="s">
        <v>191</v>
      </c>
      <c r="Q41" s="357" t="s">
        <v>187</v>
      </c>
      <c r="R41" s="434" t="s">
        <v>2458</v>
      </c>
      <c r="S41" s="272"/>
    </row>
    <row r="42" spans="3:19" ht="40.5">
      <c r="C42" s="260">
        <f>ROW()-16</f>
        <v>26</v>
      </c>
      <c r="D42" s="188" t="s">
        <v>2459</v>
      </c>
      <c r="E42" s="269"/>
      <c r="F42" s="429"/>
      <c r="G42" s="429"/>
      <c r="H42" s="429"/>
      <c r="I42" s="429"/>
      <c r="J42" s="429"/>
      <c r="K42" s="429"/>
      <c r="L42" s="429"/>
      <c r="M42" s="425"/>
      <c r="N42" s="270" t="s">
        <v>2460</v>
      </c>
      <c r="O42" s="273" t="s">
        <v>2382</v>
      </c>
      <c r="P42" s="356" t="s">
        <v>191</v>
      </c>
      <c r="Q42" s="357" t="s">
        <v>187</v>
      </c>
      <c r="R42" s="434" t="s">
        <v>2461</v>
      </c>
      <c r="S42" s="272"/>
    </row>
    <row r="43" spans="3:19" ht="40.5">
      <c r="C43" s="260">
        <f t="shared" si="0"/>
        <v>27</v>
      </c>
      <c r="D43" s="188" t="s">
        <v>2462</v>
      </c>
      <c r="E43" s="269"/>
      <c r="F43" s="429"/>
      <c r="G43" s="429"/>
      <c r="H43" s="429"/>
      <c r="I43" s="429"/>
      <c r="J43" s="429"/>
      <c r="K43" s="429"/>
      <c r="L43" s="429"/>
      <c r="M43" s="425"/>
      <c r="N43" s="270" t="s">
        <v>2463</v>
      </c>
      <c r="O43" s="273" t="s">
        <v>2382</v>
      </c>
      <c r="P43" s="356" t="s">
        <v>191</v>
      </c>
      <c r="Q43" s="357" t="s">
        <v>187</v>
      </c>
      <c r="R43" s="434" t="s">
        <v>2464</v>
      </c>
      <c r="S43" s="272"/>
    </row>
    <row r="44" spans="3:19" ht="30" customHeight="1">
      <c r="C44" s="260">
        <f t="shared" si="0"/>
        <v>28</v>
      </c>
      <c r="D44" s="188" t="s">
        <v>2465</v>
      </c>
      <c r="E44" s="269"/>
      <c r="F44" s="429"/>
      <c r="G44" s="429"/>
      <c r="H44" s="429"/>
      <c r="I44" s="429"/>
      <c r="J44" s="429"/>
      <c r="K44" s="429"/>
      <c r="L44" s="429"/>
      <c r="M44" s="425"/>
      <c r="N44" s="270" t="s">
        <v>2466</v>
      </c>
      <c r="O44" s="273" t="s">
        <v>2467</v>
      </c>
      <c r="P44" s="356" t="s">
        <v>2421</v>
      </c>
      <c r="Q44" s="357" t="s">
        <v>187</v>
      </c>
      <c r="R44" s="434" t="s">
        <v>458</v>
      </c>
      <c r="S44" s="272"/>
    </row>
    <row r="45" spans="3:19" ht="54">
      <c r="C45" s="260">
        <f t="shared" si="0"/>
        <v>29</v>
      </c>
      <c r="D45" s="188" t="s">
        <v>2468</v>
      </c>
      <c r="E45" s="269"/>
      <c r="F45" s="429"/>
      <c r="G45" s="429"/>
      <c r="H45" s="429"/>
      <c r="I45" s="429"/>
      <c r="J45" s="429"/>
      <c r="K45" s="429"/>
      <c r="L45" s="429"/>
      <c r="M45" s="425"/>
      <c r="N45" s="270" t="s">
        <v>2469</v>
      </c>
      <c r="O45" s="273" t="s">
        <v>2467</v>
      </c>
      <c r="P45" s="356" t="s">
        <v>2421</v>
      </c>
      <c r="Q45" s="357" t="s">
        <v>187</v>
      </c>
      <c r="R45" s="434" t="s">
        <v>2404</v>
      </c>
      <c r="S45" s="272"/>
    </row>
    <row r="46" spans="3:19">
      <c r="C46" s="260">
        <f t="shared" si="0"/>
        <v>30</v>
      </c>
      <c r="D46" s="590" t="s">
        <v>2041</v>
      </c>
      <c r="E46" s="265"/>
      <c r="F46" s="266"/>
      <c r="G46" s="266"/>
      <c r="H46" s="266"/>
      <c r="I46" s="266"/>
      <c r="J46" s="266"/>
      <c r="K46" s="266"/>
      <c r="L46" s="266"/>
      <c r="M46" s="185"/>
      <c r="N46" s="268"/>
      <c r="O46" s="268"/>
      <c r="P46" s="268" t="s">
        <v>187</v>
      </c>
      <c r="Q46" s="268" t="s">
        <v>187</v>
      </c>
      <c r="R46" s="267"/>
      <c r="S46" s="267"/>
    </row>
    <row r="47" spans="3:19">
      <c r="C47" s="260">
        <f>ROW()-16</f>
        <v>31</v>
      </c>
      <c r="D47" s="70"/>
      <c r="E47" s="591" t="s">
        <v>2470</v>
      </c>
      <c r="F47" s="429"/>
      <c r="G47" s="429"/>
      <c r="H47" s="429"/>
      <c r="I47" s="429"/>
      <c r="J47" s="429"/>
      <c r="K47" s="429"/>
      <c r="L47" s="429"/>
      <c r="M47" s="425"/>
      <c r="N47" s="363"/>
      <c r="O47" s="270"/>
      <c r="P47" s="270" t="s">
        <v>187</v>
      </c>
      <c r="Q47" s="270" t="s">
        <v>187</v>
      </c>
      <c r="R47" s="434"/>
      <c r="S47" s="272"/>
    </row>
    <row r="48" spans="3:19" ht="27">
      <c r="C48" s="260">
        <f t="shared" si="0"/>
        <v>32</v>
      </c>
      <c r="D48" s="70"/>
      <c r="E48" s="35"/>
      <c r="F48" s="429" t="s">
        <v>2471</v>
      </c>
      <c r="G48" s="429"/>
      <c r="H48" s="429"/>
      <c r="I48" s="429"/>
      <c r="J48" s="429"/>
      <c r="K48" s="429"/>
      <c r="L48" s="429"/>
      <c r="M48" s="186" t="s">
        <v>204</v>
      </c>
      <c r="N48" s="270" t="s">
        <v>2472</v>
      </c>
      <c r="O48" s="270"/>
      <c r="P48" s="270" t="s">
        <v>191</v>
      </c>
      <c r="Q48" s="270" t="s">
        <v>2473</v>
      </c>
      <c r="R48" s="434"/>
      <c r="S48" s="235"/>
    </row>
    <row r="49" spans="3:19" ht="40.5">
      <c r="C49" s="260">
        <f t="shared" si="0"/>
        <v>33</v>
      </c>
      <c r="D49" s="70"/>
      <c r="E49" s="36"/>
      <c r="F49" s="429" t="s">
        <v>182</v>
      </c>
      <c r="G49" s="429"/>
      <c r="H49" s="429"/>
      <c r="I49" s="429"/>
      <c r="J49" s="429"/>
      <c r="K49" s="429"/>
      <c r="L49" s="429"/>
      <c r="M49" s="186" t="s">
        <v>204</v>
      </c>
      <c r="N49" s="270" t="s">
        <v>2474</v>
      </c>
      <c r="O49" s="270"/>
      <c r="P49" s="270" t="s">
        <v>191</v>
      </c>
      <c r="Q49" s="434">
        <v>32000</v>
      </c>
      <c r="R49" s="434"/>
      <c r="S49" s="176"/>
    </row>
    <row r="50" spans="3:19">
      <c r="C50" s="260">
        <f>ROW()-16</f>
        <v>34</v>
      </c>
      <c r="D50" s="70"/>
      <c r="E50" s="591" t="s">
        <v>2470</v>
      </c>
      <c r="F50" s="429"/>
      <c r="G50" s="429"/>
      <c r="H50" s="429"/>
      <c r="I50" s="429"/>
      <c r="J50" s="429"/>
      <c r="K50" s="429"/>
      <c r="L50" s="429"/>
      <c r="M50" s="425"/>
      <c r="N50" s="363"/>
      <c r="O50" s="270"/>
      <c r="P50" s="270" t="s">
        <v>187</v>
      </c>
      <c r="Q50" s="270" t="s">
        <v>187</v>
      </c>
      <c r="R50" s="434"/>
      <c r="S50" s="272"/>
    </row>
    <row r="51" spans="3:19" ht="15.75" customHeight="1">
      <c r="C51" s="260">
        <f t="shared" si="0"/>
        <v>35</v>
      </c>
      <c r="D51" s="70"/>
      <c r="E51" s="35"/>
      <c r="F51" s="429" t="s">
        <v>2471</v>
      </c>
      <c r="G51" s="429"/>
      <c r="H51" s="429"/>
      <c r="I51" s="429"/>
      <c r="J51" s="429"/>
      <c r="K51" s="429"/>
      <c r="L51" s="429"/>
      <c r="M51" s="186" t="s">
        <v>204</v>
      </c>
      <c r="N51" s="270" t="s">
        <v>2475</v>
      </c>
      <c r="O51" s="270"/>
      <c r="P51" s="270" t="s">
        <v>191</v>
      </c>
      <c r="Q51" s="270" t="s">
        <v>2476</v>
      </c>
      <c r="R51" s="434"/>
      <c r="S51" s="272"/>
    </row>
    <row r="52" spans="3:19" ht="15.75" customHeight="1">
      <c r="C52" s="260">
        <f t="shared" si="0"/>
        <v>36</v>
      </c>
      <c r="D52" s="71"/>
      <c r="E52" s="36"/>
      <c r="F52" s="429" t="s">
        <v>182</v>
      </c>
      <c r="G52" s="429"/>
      <c r="H52" s="429"/>
      <c r="I52" s="429"/>
      <c r="J52" s="429"/>
      <c r="K52" s="429"/>
      <c r="L52" s="429"/>
      <c r="M52" s="186" t="s">
        <v>204</v>
      </c>
      <c r="N52" s="270" t="s">
        <v>2043</v>
      </c>
      <c r="O52" s="270"/>
      <c r="P52" s="270" t="s">
        <v>191</v>
      </c>
      <c r="Q52" s="270" t="s">
        <v>1636</v>
      </c>
      <c r="R52" s="434"/>
      <c r="S52" s="272"/>
    </row>
    <row r="53" spans="3:19">
      <c r="C53" s="260">
        <f>ROW()-16</f>
        <v>37</v>
      </c>
      <c r="D53" s="70"/>
      <c r="E53" s="591" t="s">
        <v>2470</v>
      </c>
      <c r="F53" s="429"/>
      <c r="G53" s="429"/>
      <c r="H53" s="429"/>
      <c r="I53" s="429"/>
      <c r="J53" s="429"/>
      <c r="K53" s="429"/>
      <c r="L53" s="429"/>
      <c r="M53" s="425"/>
      <c r="N53" s="363"/>
      <c r="O53" s="270"/>
      <c r="P53" s="270" t="s">
        <v>187</v>
      </c>
      <c r="Q53" s="270" t="s">
        <v>187</v>
      </c>
      <c r="R53" s="434"/>
      <c r="S53" s="272"/>
    </row>
    <row r="54" spans="3:19" ht="15.75" customHeight="1">
      <c r="C54" s="260">
        <f t="shared" si="0"/>
        <v>38</v>
      </c>
      <c r="D54" s="70"/>
      <c r="E54" s="35"/>
      <c r="F54" s="429" t="s">
        <v>2471</v>
      </c>
      <c r="G54" s="429"/>
      <c r="H54" s="429"/>
      <c r="I54" s="429"/>
      <c r="J54" s="429"/>
      <c r="K54" s="429"/>
      <c r="L54" s="429"/>
      <c r="M54" s="186" t="s">
        <v>204</v>
      </c>
      <c r="N54" s="270" t="s">
        <v>2475</v>
      </c>
      <c r="O54" s="270"/>
      <c r="P54" s="270" t="s">
        <v>191</v>
      </c>
      <c r="Q54" s="270" t="s">
        <v>187</v>
      </c>
      <c r="R54" s="434"/>
      <c r="S54" s="272"/>
    </row>
    <row r="55" spans="3:19" ht="15.75" customHeight="1">
      <c r="C55" s="260">
        <f t="shared" si="0"/>
        <v>39</v>
      </c>
      <c r="D55" s="70"/>
      <c r="E55" s="36"/>
      <c r="F55" s="429" t="s">
        <v>182</v>
      </c>
      <c r="G55" s="429"/>
      <c r="H55" s="429"/>
      <c r="I55" s="429"/>
      <c r="J55" s="429"/>
      <c r="K55" s="429"/>
      <c r="L55" s="429"/>
      <c r="M55" s="186" t="s">
        <v>204</v>
      </c>
      <c r="N55" s="270" t="s">
        <v>2043</v>
      </c>
      <c r="O55" s="270"/>
      <c r="P55" s="270" t="s">
        <v>191</v>
      </c>
      <c r="Q55" s="270" t="s">
        <v>187</v>
      </c>
      <c r="R55" s="434"/>
      <c r="S55" s="272"/>
    </row>
    <row r="56" spans="3:19">
      <c r="C56" s="260">
        <f>ROW()-16</f>
        <v>40</v>
      </c>
      <c r="D56" s="70"/>
      <c r="E56" s="591" t="s">
        <v>2470</v>
      </c>
      <c r="F56" s="429"/>
      <c r="G56" s="429"/>
      <c r="H56" s="429"/>
      <c r="I56" s="429"/>
      <c r="J56" s="429"/>
      <c r="K56" s="429"/>
      <c r="L56" s="429"/>
      <c r="M56" s="425"/>
      <c r="N56" s="363"/>
      <c r="O56" s="270"/>
      <c r="P56" s="270" t="s">
        <v>187</v>
      </c>
      <c r="Q56" s="270" t="s">
        <v>187</v>
      </c>
      <c r="R56" s="434"/>
      <c r="S56" s="272"/>
    </row>
    <row r="57" spans="3:19" ht="15.75" customHeight="1">
      <c r="C57" s="260">
        <f t="shared" si="0"/>
        <v>41</v>
      </c>
      <c r="D57" s="70"/>
      <c r="E57" s="35"/>
      <c r="F57" s="429" t="s">
        <v>2471</v>
      </c>
      <c r="G57" s="429"/>
      <c r="H57" s="429"/>
      <c r="I57" s="429"/>
      <c r="J57" s="429"/>
      <c r="K57" s="429"/>
      <c r="L57" s="429"/>
      <c r="M57" s="186" t="s">
        <v>204</v>
      </c>
      <c r="N57" s="270" t="s">
        <v>2475</v>
      </c>
      <c r="O57" s="270"/>
      <c r="P57" s="270" t="s">
        <v>191</v>
      </c>
      <c r="Q57" s="270" t="s">
        <v>187</v>
      </c>
      <c r="R57" s="434"/>
      <c r="S57" s="272"/>
    </row>
    <row r="58" spans="3:19" ht="15.75" customHeight="1">
      <c r="C58" s="260">
        <f t="shared" si="0"/>
        <v>42</v>
      </c>
      <c r="D58" s="71"/>
      <c r="E58" s="36"/>
      <c r="F58" s="429" t="s">
        <v>182</v>
      </c>
      <c r="G58" s="429"/>
      <c r="H58" s="429"/>
      <c r="I58" s="429"/>
      <c r="J58" s="429"/>
      <c r="K58" s="429"/>
      <c r="L58" s="429"/>
      <c r="M58" s="186" t="s">
        <v>204</v>
      </c>
      <c r="N58" s="270" t="s">
        <v>2043</v>
      </c>
      <c r="O58" s="270"/>
      <c r="P58" s="270" t="s">
        <v>191</v>
      </c>
      <c r="Q58" s="270" t="s">
        <v>187</v>
      </c>
      <c r="R58" s="434"/>
      <c r="S58" s="272"/>
    </row>
  </sheetData>
  <mergeCells count="18">
    <mergeCell ref="C15:C16"/>
    <mergeCell ref="D15:M16"/>
    <mergeCell ref="N15:N16"/>
    <mergeCell ref="K10:O10"/>
    <mergeCell ref="K11:O11"/>
    <mergeCell ref="K12:O12"/>
    <mergeCell ref="O15:O16"/>
    <mergeCell ref="D10:J10"/>
    <mergeCell ref="D12:J12"/>
    <mergeCell ref="P15:P16"/>
    <mergeCell ref="R15:R16"/>
    <mergeCell ref="S15:S16"/>
    <mergeCell ref="D7:J7"/>
    <mergeCell ref="D8:J8"/>
    <mergeCell ref="D9:J9"/>
    <mergeCell ref="K7:O7"/>
    <mergeCell ref="K8:O8"/>
    <mergeCell ref="K9:O9"/>
  </mergeCells>
  <phoneticPr fontId="18"/>
  <conditionalFormatting sqref="P46">
    <cfRule type="cellIs" dxfId="307" priority="128" operator="equal">
      <formula>"未定義"</formula>
    </cfRule>
  </conditionalFormatting>
  <conditionalFormatting sqref="P47">
    <cfRule type="cellIs" dxfId="306" priority="127" operator="equal">
      <formula>"未定義"</formula>
    </cfRule>
  </conditionalFormatting>
  <conditionalFormatting sqref="P50">
    <cfRule type="cellIs" dxfId="305" priority="126" operator="equal">
      <formula>"未定義"</formula>
    </cfRule>
  </conditionalFormatting>
  <conditionalFormatting sqref="Q17:Q35 Q49 Q37:Q47">
    <cfRule type="cellIs" dxfId="304" priority="123" operator="equal">
      <formula>"未定義"</formula>
    </cfRule>
  </conditionalFormatting>
  <conditionalFormatting sqref="Q50">
    <cfRule type="cellIs" dxfId="303" priority="122" operator="equal">
      <formula>"未定義"</formula>
    </cfRule>
  </conditionalFormatting>
  <conditionalFormatting sqref="P53">
    <cfRule type="cellIs" dxfId="302" priority="87" operator="equal">
      <formula>"未定義"</formula>
    </cfRule>
  </conditionalFormatting>
  <conditionalFormatting sqref="P56">
    <cfRule type="cellIs" dxfId="301" priority="86" operator="equal">
      <formula>"未定義"</formula>
    </cfRule>
  </conditionalFormatting>
  <conditionalFormatting sqref="Q53">
    <cfRule type="cellIs" dxfId="300" priority="85" operator="equal">
      <formula>"未定義"</formula>
    </cfRule>
  </conditionalFormatting>
  <conditionalFormatting sqref="Q56">
    <cfRule type="cellIs" dxfId="299" priority="84" operator="equal">
      <formula>"未定義"</formula>
    </cfRule>
  </conditionalFormatting>
  <conditionalFormatting sqref="P18">
    <cfRule type="cellIs" dxfId="298" priority="43" operator="equal">
      <formula>"未定義"</formula>
    </cfRule>
  </conditionalFormatting>
  <conditionalFormatting sqref="P19:P45">
    <cfRule type="cellIs" dxfId="297" priority="42" operator="equal">
      <formula>"未定義"</formula>
    </cfRule>
  </conditionalFormatting>
  <conditionalFormatting sqref="P48:P49">
    <cfRule type="cellIs" dxfId="296" priority="41" operator="equal">
      <formula>"未定義"</formula>
    </cfRule>
  </conditionalFormatting>
  <conditionalFormatting sqref="Q51:Q52">
    <cfRule type="cellIs" dxfId="295" priority="37" operator="equal">
      <formula>"未定義"</formula>
    </cfRule>
  </conditionalFormatting>
  <conditionalFormatting sqref="Q54:Q55">
    <cfRule type="cellIs" dxfId="294" priority="36" operator="equal">
      <formula>"未定義"</formula>
    </cfRule>
  </conditionalFormatting>
  <conditionalFormatting sqref="Q57:Q58">
    <cfRule type="cellIs" dxfId="293" priority="35" operator="equal">
      <formula>"未定義"</formula>
    </cfRule>
  </conditionalFormatting>
  <conditionalFormatting sqref="P51:P52">
    <cfRule type="cellIs" dxfId="292" priority="34" operator="equal">
      <formula>"未定義"</formula>
    </cfRule>
  </conditionalFormatting>
  <conditionalFormatting sqref="P54:P55">
    <cfRule type="cellIs" dxfId="291" priority="33" operator="equal">
      <formula>"未定義"</formula>
    </cfRule>
  </conditionalFormatting>
  <conditionalFormatting sqref="P57:P58">
    <cfRule type="cellIs" dxfId="290" priority="32" operator="equal">
      <formula>"未定義"</formula>
    </cfRule>
  </conditionalFormatting>
  <conditionalFormatting sqref="Q36">
    <cfRule type="cellIs" dxfId="289" priority="1" operator="equal">
      <formula>"未定義"</formula>
    </cfRule>
  </conditionalFormatting>
  <dataValidations count="1">
    <dataValidation showInputMessage="1" showErrorMessage="1" sqref="S1:S48 S50:S1048576" xr:uid="{00000000-0002-0000-2F00-000000000000}"/>
  </dataValidations>
  <pageMargins left="0.70866141732283472" right="0.70866141732283472" top="0.74803149606299213" bottom="0.74803149606299213" header="0.31496062992125984" footer="0.31496062992125984"/>
  <pageSetup paperSize="9" scale="28" fitToHeight="0" orientation="landscape" r:id="rId1"/>
  <headerFooter scaleWithDoc="0">
    <oddFooter>&amp;LHitachi Confidential&amp;C&amp;P / &amp;N&amp;R(C) Hitachi, Ltd. 2020. All rights reserved.</oddFooter>
  </headerFooter>
  <rowBreaks count="1" manualBreakCount="1">
    <brk id="45" max="16383" man="1"/>
  </rowBreaks>
  <legacy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39">
    <pageSetUpPr fitToPage="1"/>
  </sheetPr>
  <dimension ref="B1:S90"/>
  <sheetViews>
    <sheetView showGridLines="0" view="pageBreakPreview" topLeftCell="F1" zoomScale="55" zoomScaleNormal="70" zoomScaleSheetLayoutView="55" workbookViewId="0">
      <selection activeCell="F20" sqref="F20"/>
    </sheetView>
  </sheetViews>
  <sheetFormatPr defaultColWidth="9" defaultRowHeight="13.5"/>
  <cols>
    <col min="1" max="1" width="0.85546875" style="20" customWidth="1"/>
    <col min="2" max="2" width="3.42578125" style="20" customWidth="1"/>
    <col min="3" max="3" width="5.5703125" style="20" customWidth="1"/>
    <col min="4" max="10" width="3.5703125" style="20" customWidth="1"/>
    <col min="11" max="11" width="4.85546875" style="20" customWidth="1"/>
    <col min="12" max="12" width="3.5703125" style="20" customWidth="1"/>
    <col min="13" max="13" width="1.5703125" style="20" customWidth="1"/>
    <col min="14" max="14" width="61.5703125" style="20" customWidth="1"/>
    <col min="15" max="15" width="21.85546875" style="20" customWidth="1"/>
    <col min="16" max="16" width="19.5703125" style="20" customWidth="1"/>
    <col min="17" max="17" width="15.7109375" style="20" customWidth="1"/>
    <col min="18" max="18" width="30.140625" style="20" customWidth="1"/>
    <col min="19" max="19" width="42.85546875" style="20" customWidth="1"/>
    <col min="20" max="25" width="9" style="20" customWidth="1"/>
    <col min="26" max="16384" width="9" style="20"/>
  </cols>
  <sheetData>
    <row r="1" spans="2:19" ht="8.1" customHeight="1"/>
    <row r="2" spans="2:19" ht="17.25">
      <c r="B2" s="18" t="s">
        <v>89</v>
      </c>
    </row>
    <row r="3" spans="2:19" ht="17.25">
      <c r="B3" s="62" t="s">
        <v>2477</v>
      </c>
    </row>
    <row r="4" spans="2:19" s="37" customFormat="1" ht="17.25">
      <c r="D4" s="44"/>
      <c r="N4" s="42"/>
    </row>
    <row r="5" spans="2:19" ht="13.5" customHeight="1"/>
    <row r="6" spans="2:19" ht="13.5" customHeight="1">
      <c r="B6" s="20" t="s">
        <v>240</v>
      </c>
    </row>
    <row r="7" spans="2:19" s="19" customFormat="1" ht="13.5" customHeight="1">
      <c r="C7" s="428" t="s">
        <v>10</v>
      </c>
      <c r="D7" s="495" t="s">
        <v>166</v>
      </c>
      <c r="E7" s="495"/>
      <c r="F7" s="495"/>
      <c r="G7" s="495"/>
      <c r="H7" s="495"/>
      <c r="I7" s="495"/>
      <c r="J7" s="495"/>
      <c r="K7" s="495" t="s">
        <v>167</v>
      </c>
      <c r="L7" s="495"/>
      <c r="M7" s="495"/>
      <c r="N7" s="495"/>
      <c r="O7" s="495"/>
      <c r="P7" s="20"/>
      <c r="Q7" s="20"/>
      <c r="R7" s="20"/>
      <c r="S7" s="20"/>
    </row>
    <row r="8" spans="2:19" ht="13.5" customHeight="1">
      <c r="C8" s="279">
        <v>1</v>
      </c>
      <c r="D8" s="505" t="s">
        <v>168</v>
      </c>
      <c r="E8" s="506"/>
      <c r="F8" s="506"/>
      <c r="G8" s="506"/>
      <c r="H8" s="506"/>
      <c r="I8" s="506"/>
      <c r="J8" s="507"/>
      <c r="K8" s="431" t="s">
        <v>2478</v>
      </c>
      <c r="L8" s="432"/>
      <c r="M8" s="432"/>
      <c r="N8" s="432"/>
      <c r="O8" s="433"/>
    </row>
    <row r="9" spans="2:19" ht="13.5" customHeight="1">
      <c r="C9" s="279">
        <v>2</v>
      </c>
      <c r="D9" s="505" t="s">
        <v>170</v>
      </c>
      <c r="E9" s="506"/>
      <c r="F9" s="506"/>
      <c r="G9" s="506"/>
      <c r="H9" s="506"/>
      <c r="I9" s="506"/>
      <c r="J9" s="507"/>
      <c r="K9" s="431" t="s">
        <v>2479</v>
      </c>
      <c r="L9" s="432"/>
      <c r="M9" s="432"/>
      <c r="N9" s="432"/>
      <c r="O9" s="433"/>
    </row>
    <row r="10" spans="2:19" ht="13.5" customHeight="1">
      <c r="C10" s="279">
        <v>3</v>
      </c>
      <c r="D10" s="505" t="s">
        <v>172</v>
      </c>
      <c r="E10" s="506"/>
      <c r="F10" s="506"/>
      <c r="G10" s="506"/>
      <c r="H10" s="506"/>
      <c r="I10" s="506"/>
      <c r="J10" s="507"/>
      <c r="K10" s="505" t="s">
        <v>173</v>
      </c>
      <c r="L10" s="506"/>
      <c r="M10" s="506"/>
      <c r="N10" s="506"/>
      <c r="O10" s="507"/>
    </row>
    <row r="11" spans="2:19" ht="13.5" customHeight="1">
      <c r="C11" s="279">
        <v>4</v>
      </c>
      <c r="D11" s="505" t="s">
        <v>174</v>
      </c>
      <c r="E11" s="506"/>
      <c r="F11" s="506"/>
      <c r="G11" s="506"/>
      <c r="H11" s="506"/>
      <c r="I11" s="506"/>
      <c r="J11" s="507"/>
      <c r="K11" s="505" t="s">
        <v>175</v>
      </c>
      <c r="L11" s="506"/>
      <c r="M11" s="506"/>
      <c r="N11" s="506"/>
      <c r="O11" s="507"/>
    </row>
    <row r="12" spans="2:19" ht="13.5" customHeight="1">
      <c r="C12" s="243">
        <v>5</v>
      </c>
      <c r="D12" s="508" t="s">
        <v>243</v>
      </c>
      <c r="E12" s="509"/>
      <c r="F12" s="509"/>
      <c r="G12" s="509"/>
      <c r="H12" s="509"/>
      <c r="I12" s="509"/>
      <c r="J12" s="510"/>
      <c r="K12" s="508" t="s">
        <v>2480</v>
      </c>
      <c r="L12" s="509"/>
      <c r="M12" s="509"/>
      <c r="N12" s="509"/>
      <c r="O12" s="510"/>
    </row>
    <row r="14" spans="2:19">
      <c r="B14" s="20" t="s">
        <v>178</v>
      </c>
    </row>
    <row r="15" spans="2:19" s="19" customFormat="1" ht="18" customHeight="1">
      <c r="C15" s="580" t="s">
        <v>10</v>
      </c>
      <c r="D15" s="581" t="s">
        <v>179</v>
      </c>
      <c r="E15" s="582"/>
      <c r="F15" s="582"/>
      <c r="G15" s="582"/>
      <c r="H15" s="582"/>
      <c r="I15" s="582"/>
      <c r="J15" s="582"/>
      <c r="K15" s="582"/>
      <c r="L15" s="582"/>
      <c r="M15" s="583"/>
      <c r="N15" s="580" t="s">
        <v>172</v>
      </c>
      <c r="O15" s="580" t="s">
        <v>180</v>
      </c>
      <c r="P15" s="580" t="s">
        <v>181</v>
      </c>
      <c r="Q15" s="421" t="s">
        <v>182</v>
      </c>
      <c r="R15" s="580" t="s">
        <v>183</v>
      </c>
      <c r="S15" s="580" t="s">
        <v>184</v>
      </c>
    </row>
    <row r="16" spans="2:19" s="19" customFormat="1" ht="18" customHeight="1">
      <c r="C16" s="491"/>
      <c r="D16" s="492"/>
      <c r="E16" s="493"/>
      <c r="F16" s="493"/>
      <c r="G16" s="493"/>
      <c r="H16" s="493"/>
      <c r="I16" s="493"/>
      <c r="J16" s="493"/>
      <c r="K16" s="493"/>
      <c r="L16" s="493"/>
      <c r="M16" s="494"/>
      <c r="N16" s="491"/>
      <c r="O16" s="491"/>
      <c r="P16" s="491"/>
      <c r="Q16" s="584" t="s">
        <v>162</v>
      </c>
      <c r="R16" s="491"/>
      <c r="S16" s="491"/>
    </row>
    <row r="17" spans="3:19" ht="27">
      <c r="C17" s="280">
        <f t="shared" ref="C17:C85" si="0">ROW()-16</f>
        <v>1</v>
      </c>
      <c r="D17" s="281" t="s">
        <v>2481</v>
      </c>
      <c r="E17" s="261"/>
      <c r="F17" s="281"/>
      <c r="G17" s="281"/>
      <c r="H17" s="281"/>
      <c r="I17" s="281"/>
      <c r="J17" s="281"/>
      <c r="K17" s="281"/>
      <c r="L17" s="281"/>
      <c r="M17" s="190"/>
      <c r="N17" s="340" t="s">
        <v>2482</v>
      </c>
      <c r="O17" s="271" t="s">
        <v>187</v>
      </c>
      <c r="P17" s="271" t="s">
        <v>246</v>
      </c>
      <c r="Q17" s="271" t="s">
        <v>187</v>
      </c>
      <c r="R17" s="263"/>
      <c r="S17" s="263"/>
    </row>
    <row r="18" spans="3:19" ht="27">
      <c r="C18" s="280">
        <f t="shared" si="0"/>
        <v>2</v>
      </c>
      <c r="D18" s="281" t="s">
        <v>2483</v>
      </c>
      <c r="E18" s="261"/>
      <c r="F18" s="281"/>
      <c r="G18" s="281"/>
      <c r="H18" s="281"/>
      <c r="I18" s="281"/>
      <c r="J18" s="281"/>
      <c r="K18" s="281"/>
      <c r="L18" s="281"/>
      <c r="M18" s="190"/>
      <c r="N18" s="340" t="s">
        <v>2484</v>
      </c>
      <c r="O18" s="271" t="s">
        <v>187</v>
      </c>
      <c r="P18" s="271" t="s">
        <v>246</v>
      </c>
      <c r="Q18" s="271" t="s">
        <v>187</v>
      </c>
      <c r="R18" s="263"/>
      <c r="S18" s="263"/>
    </row>
    <row r="19" spans="3:19">
      <c r="C19" s="280">
        <f t="shared" si="0"/>
        <v>3</v>
      </c>
      <c r="D19" s="281" t="s">
        <v>2485</v>
      </c>
      <c r="E19" s="261"/>
      <c r="F19" s="281"/>
      <c r="G19" s="281"/>
      <c r="H19" s="281"/>
      <c r="I19" s="281"/>
      <c r="J19" s="281"/>
      <c r="K19" s="281"/>
      <c r="L19" s="281"/>
      <c r="M19" s="190"/>
      <c r="N19" s="340" t="s">
        <v>2486</v>
      </c>
      <c r="O19" s="271" t="s">
        <v>187</v>
      </c>
      <c r="P19" s="271" t="s">
        <v>246</v>
      </c>
      <c r="Q19" s="271" t="s">
        <v>187</v>
      </c>
      <c r="R19" s="263"/>
      <c r="S19" s="263"/>
    </row>
    <row r="20" spans="3:19" ht="40.5">
      <c r="C20" s="280">
        <f t="shared" si="0"/>
        <v>4</v>
      </c>
      <c r="D20" s="281" t="s">
        <v>2487</v>
      </c>
      <c r="E20" s="261"/>
      <c r="F20" s="281"/>
      <c r="G20" s="281"/>
      <c r="H20" s="281"/>
      <c r="I20" s="281"/>
      <c r="J20" s="281"/>
      <c r="K20" s="281"/>
      <c r="L20" s="281"/>
      <c r="M20" s="190"/>
      <c r="N20" s="340" t="s">
        <v>2488</v>
      </c>
      <c r="O20" s="271" t="s">
        <v>187</v>
      </c>
      <c r="P20" s="271" t="s">
        <v>246</v>
      </c>
      <c r="Q20" s="271" t="s">
        <v>187</v>
      </c>
      <c r="R20" s="263"/>
      <c r="S20" s="263"/>
    </row>
    <row r="21" spans="3:19" ht="40.5">
      <c r="C21" s="280">
        <f t="shared" si="0"/>
        <v>5</v>
      </c>
      <c r="D21" s="281" t="s">
        <v>2489</v>
      </c>
      <c r="E21" s="261"/>
      <c r="F21" s="281"/>
      <c r="G21" s="281"/>
      <c r="H21" s="281"/>
      <c r="I21" s="281"/>
      <c r="J21" s="281"/>
      <c r="K21" s="281"/>
      <c r="L21" s="281"/>
      <c r="M21" s="190"/>
      <c r="N21" s="340" t="s">
        <v>2490</v>
      </c>
      <c r="O21" s="271" t="s">
        <v>187</v>
      </c>
      <c r="P21" s="271" t="s">
        <v>246</v>
      </c>
      <c r="Q21" s="271" t="s">
        <v>187</v>
      </c>
      <c r="R21" s="263"/>
      <c r="S21" s="263"/>
    </row>
    <row r="22" spans="3:19" ht="40.5">
      <c r="C22" s="280">
        <f t="shared" si="0"/>
        <v>6</v>
      </c>
      <c r="D22" s="281" t="s">
        <v>2491</v>
      </c>
      <c r="E22" s="261"/>
      <c r="F22" s="281"/>
      <c r="G22" s="281"/>
      <c r="H22" s="281"/>
      <c r="I22" s="281"/>
      <c r="J22" s="281"/>
      <c r="K22" s="281"/>
      <c r="L22" s="281"/>
      <c r="M22" s="190"/>
      <c r="N22" s="340" t="s">
        <v>2492</v>
      </c>
      <c r="O22" s="271" t="s">
        <v>187</v>
      </c>
      <c r="P22" s="271" t="s">
        <v>246</v>
      </c>
      <c r="Q22" s="271" t="s">
        <v>187</v>
      </c>
      <c r="R22" s="263"/>
      <c r="S22" s="263"/>
    </row>
    <row r="23" spans="3:19" ht="27">
      <c r="C23" s="280">
        <f t="shared" si="0"/>
        <v>7</v>
      </c>
      <c r="D23" s="281" t="s">
        <v>2493</v>
      </c>
      <c r="E23" s="261"/>
      <c r="F23" s="281"/>
      <c r="G23" s="281"/>
      <c r="H23" s="281"/>
      <c r="I23" s="281"/>
      <c r="J23" s="281"/>
      <c r="K23" s="281"/>
      <c r="L23" s="281"/>
      <c r="M23" s="190"/>
      <c r="N23" s="340" t="s">
        <v>2494</v>
      </c>
      <c r="O23" s="271" t="s">
        <v>187</v>
      </c>
      <c r="P23" s="271" t="s">
        <v>246</v>
      </c>
      <c r="Q23" s="271" t="s">
        <v>187</v>
      </c>
      <c r="R23" s="263"/>
      <c r="S23" s="263"/>
    </row>
    <row r="24" spans="3:19">
      <c r="C24" s="280">
        <f t="shared" si="0"/>
        <v>8</v>
      </c>
      <c r="D24" s="281" t="s">
        <v>2495</v>
      </c>
      <c r="E24" s="261"/>
      <c r="F24" s="281"/>
      <c r="G24" s="281"/>
      <c r="H24" s="281"/>
      <c r="I24" s="281"/>
      <c r="J24" s="281"/>
      <c r="K24" s="281"/>
      <c r="L24" s="281"/>
      <c r="M24" s="190"/>
      <c r="N24" s="340" t="s">
        <v>2496</v>
      </c>
      <c r="O24" s="271" t="s">
        <v>187</v>
      </c>
      <c r="P24" s="271" t="s">
        <v>246</v>
      </c>
      <c r="Q24" s="271" t="s">
        <v>187</v>
      </c>
      <c r="R24" s="263"/>
      <c r="S24" s="263"/>
    </row>
    <row r="25" spans="3:19" ht="27">
      <c r="C25" s="280">
        <f t="shared" si="0"/>
        <v>9</v>
      </c>
      <c r="D25" s="281" t="s">
        <v>2497</v>
      </c>
      <c r="E25" s="261"/>
      <c r="F25" s="281"/>
      <c r="G25" s="281"/>
      <c r="H25" s="281"/>
      <c r="I25" s="281"/>
      <c r="J25" s="281"/>
      <c r="K25" s="281"/>
      <c r="L25" s="281"/>
      <c r="M25" s="190"/>
      <c r="N25" s="340" t="s">
        <v>2498</v>
      </c>
      <c r="O25" s="271" t="s">
        <v>187</v>
      </c>
      <c r="P25" s="271" t="s">
        <v>246</v>
      </c>
      <c r="Q25" s="271" t="s">
        <v>187</v>
      </c>
      <c r="R25" s="263"/>
      <c r="S25" s="263"/>
    </row>
    <row r="26" spans="3:19">
      <c r="C26" s="280">
        <f t="shared" si="0"/>
        <v>10</v>
      </c>
      <c r="D26" s="281" t="s">
        <v>2499</v>
      </c>
      <c r="E26" s="261"/>
      <c r="F26" s="281"/>
      <c r="G26" s="281"/>
      <c r="H26" s="281"/>
      <c r="I26" s="281"/>
      <c r="J26" s="281"/>
      <c r="K26" s="281"/>
      <c r="L26" s="281"/>
      <c r="M26" s="190"/>
      <c r="N26" s="340"/>
      <c r="O26" s="271" t="s">
        <v>187</v>
      </c>
      <c r="P26" s="271" t="s">
        <v>246</v>
      </c>
      <c r="Q26" s="271" t="s">
        <v>187</v>
      </c>
      <c r="R26" s="263"/>
      <c r="S26" s="263"/>
    </row>
    <row r="27" spans="3:19">
      <c r="C27" s="280">
        <f t="shared" si="0"/>
        <v>11</v>
      </c>
      <c r="D27" s="281" t="s">
        <v>2500</v>
      </c>
      <c r="E27" s="261"/>
      <c r="F27" s="281"/>
      <c r="G27" s="281"/>
      <c r="H27" s="281"/>
      <c r="I27" s="281"/>
      <c r="J27" s="281"/>
      <c r="K27" s="281"/>
      <c r="L27" s="281"/>
      <c r="M27" s="190"/>
      <c r="N27" s="340"/>
      <c r="O27" s="271" t="s">
        <v>187</v>
      </c>
      <c r="P27" s="271" t="s">
        <v>246</v>
      </c>
      <c r="Q27" s="271" t="s">
        <v>187</v>
      </c>
      <c r="R27" s="263"/>
      <c r="S27" s="263"/>
    </row>
    <row r="28" spans="3:19">
      <c r="C28" s="280">
        <f t="shared" si="0"/>
        <v>12</v>
      </c>
      <c r="D28" s="281" t="s">
        <v>2501</v>
      </c>
      <c r="E28" s="261"/>
      <c r="F28" s="281"/>
      <c r="G28" s="281"/>
      <c r="H28" s="281"/>
      <c r="I28" s="281"/>
      <c r="J28" s="281"/>
      <c r="K28" s="281"/>
      <c r="L28" s="281"/>
      <c r="M28" s="190"/>
      <c r="N28" s="340" t="s">
        <v>2502</v>
      </c>
      <c r="O28" s="271" t="s">
        <v>187</v>
      </c>
      <c r="P28" s="271" t="s">
        <v>246</v>
      </c>
      <c r="Q28" s="271" t="s">
        <v>187</v>
      </c>
      <c r="R28" s="263"/>
      <c r="S28" s="263"/>
    </row>
    <row r="29" spans="3:19">
      <c r="C29" s="280">
        <f t="shared" si="0"/>
        <v>13</v>
      </c>
      <c r="D29" s="281" t="s">
        <v>2503</v>
      </c>
      <c r="E29" s="261"/>
      <c r="F29" s="281"/>
      <c r="G29" s="281"/>
      <c r="H29" s="281"/>
      <c r="I29" s="281"/>
      <c r="J29" s="281"/>
      <c r="K29" s="281"/>
      <c r="L29" s="281"/>
      <c r="M29" s="190"/>
      <c r="N29" s="340"/>
      <c r="O29" s="271" t="s">
        <v>187</v>
      </c>
      <c r="P29" s="271" t="s">
        <v>246</v>
      </c>
      <c r="Q29" s="271" t="s">
        <v>187</v>
      </c>
      <c r="R29" s="263"/>
      <c r="S29" s="263"/>
    </row>
    <row r="30" spans="3:19">
      <c r="C30" s="280">
        <f t="shared" si="0"/>
        <v>14</v>
      </c>
      <c r="D30" s="281" t="s">
        <v>2504</v>
      </c>
      <c r="E30" s="261"/>
      <c r="F30" s="281"/>
      <c r="G30" s="281"/>
      <c r="H30" s="281"/>
      <c r="I30" s="281"/>
      <c r="J30" s="281"/>
      <c r="K30" s="281"/>
      <c r="L30" s="281"/>
      <c r="M30" s="190"/>
      <c r="N30" s="340" t="s">
        <v>2505</v>
      </c>
      <c r="O30" s="271" t="s">
        <v>187</v>
      </c>
      <c r="P30" s="271" t="s">
        <v>246</v>
      </c>
      <c r="Q30" s="271" t="s">
        <v>187</v>
      </c>
      <c r="R30" s="263"/>
      <c r="S30" s="263"/>
    </row>
    <row r="31" spans="3:19">
      <c r="C31" s="280">
        <f t="shared" si="0"/>
        <v>15</v>
      </c>
      <c r="D31" s="281" t="s">
        <v>2506</v>
      </c>
      <c r="E31" s="261"/>
      <c r="F31" s="281"/>
      <c r="G31" s="281"/>
      <c r="H31" s="281"/>
      <c r="I31" s="281"/>
      <c r="J31" s="281"/>
      <c r="K31" s="281"/>
      <c r="L31" s="281"/>
      <c r="M31" s="190"/>
      <c r="N31" s="340" t="s">
        <v>2507</v>
      </c>
      <c r="O31" s="271" t="s">
        <v>187</v>
      </c>
      <c r="P31" s="271" t="s">
        <v>246</v>
      </c>
      <c r="Q31" s="271" t="s">
        <v>187</v>
      </c>
      <c r="R31" s="263"/>
      <c r="S31" s="263"/>
    </row>
    <row r="32" spans="3:19">
      <c r="C32" s="280">
        <f t="shared" si="0"/>
        <v>16</v>
      </c>
      <c r="D32" s="281" t="s">
        <v>2508</v>
      </c>
      <c r="E32" s="261"/>
      <c r="F32" s="281"/>
      <c r="G32" s="281"/>
      <c r="H32" s="281"/>
      <c r="I32" s="281"/>
      <c r="J32" s="281"/>
      <c r="K32" s="281"/>
      <c r="L32" s="281"/>
      <c r="M32" s="190"/>
      <c r="N32" s="340"/>
      <c r="O32" s="271" t="s">
        <v>187</v>
      </c>
      <c r="P32" s="271" t="s">
        <v>246</v>
      </c>
      <c r="Q32" s="271" t="s">
        <v>187</v>
      </c>
      <c r="R32" s="263"/>
      <c r="S32" s="263"/>
    </row>
    <row r="33" spans="3:19">
      <c r="C33" s="280">
        <f t="shared" si="0"/>
        <v>17</v>
      </c>
      <c r="D33" s="281" t="s">
        <v>2509</v>
      </c>
      <c r="E33" s="261"/>
      <c r="F33" s="281"/>
      <c r="G33" s="281"/>
      <c r="H33" s="281"/>
      <c r="I33" s="281"/>
      <c r="J33" s="281"/>
      <c r="K33" s="281"/>
      <c r="L33" s="281"/>
      <c r="M33" s="190"/>
      <c r="N33" s="340"/>
      <c r="O33" s="271" t="s">
        <v>187</v>
      </c>
      <c r="P33" s="271" t="s">
        <v>246</v>
      </c>
      <c r="Q33" s="271" t="s">
        <v>187</v>
      </c>
      <c r="R33" s="263"/>
      <c r="S33" s="263"/>
    </row>
    <row r="34" spans="3:19">
      <c r="C34" s="280">
        <f t="shared" si="0"/>
        <v>18</v>
      </c>
      <c r="D34" s="281" t="s">
        <v>2510</v>
      </c>
      <c r="E34" s="261"/>
      <c r="F34" s="281"/>
      <c r="G34" s="281"/>
      <c r="H34" s="281"/>
      <c r="I34" s="281"/>
      <c r="J34" s="281"/>
      <c r="K34" s="281"/>
      <c r="L34" s="281"/>
      <c r="M34" s="190"/>
      <c r="N34" s="340" t="s">
        <v>2511</v>
      </c>
      <c r="O34" s="271" t="s">
        <v>187</v>
      </c>
      <c r="P34" s="271" t="s">
        <v>246</v>
      </c>
      <c r="Q34" s="271" t="s">
        <v>187</v>
      </c>
      <c r="R34" s="263"/>
      <c r="S34" s="263"/>
    </row>
    <row r="35" spans="3:19">
      <c r="C35" s="280">
        <f t="shared" si="0"/>
        <v>19</v>
      </c>
      <c r="D35" s="281" t="s">
        <v>2512</v>
      </c>
      <c r="E35" s="261"/>
      <c r="F35" s="281"/>
      <c r="G35" s="281"/>
      <c r="H35" s="281"/>
      <c r="I35" s="281"/>
      <c r="J35" s="281"/>
      <c r="K35" s="281"/>
      <c r="L35" s="281"/>
      <c r="M35" s="190"/>
      <c r="N35" s="340" t="s">
        <v>2513</v>
      </c>
      <c r="O35" s="271" t="s">
        <v>187</v>
      </c>
      <c r="P35" s="271" t="s">
        <v>246</v>
      </c>
      <c r="Q35" s="271" t="s">
        <v>187</v>
      </c>
      <c r="R35" s="263"/>
      <c r="S35" s="263"/>
    </row>
    <row r="36" spans="3:19" ht="40.5">
      <c r="C36" s="280">
        <f t="shared" si="0"/>
        <v>20</v>
      </c>
      <c r="D36" s="281" t="s">
        <v>2514</v>
      </c>
      <c r="E36" s="261"/>
      <c r="F36" s="281"/>
      <c r="G36" s="281"/>
      <c r="H36" s="281"/>
      <c r="I36" s="281"/>
      <c r="J36" s="281"/>
      <c r="K36" s="281"/>
      <c r="L36" s="281"/>
      <c r="M36" s="190"/>
      <c r="N36" s="340" t="s">
        <v>2515</v>
      </c>
      <c r="O36" s="271" t="s">
        <v>187</v>
      </c>
      <c r="P36" s="271" t="s">
        <v>246</v>
      </c>
      <c r="Q36" s="271" t="s">
        <v>187</v>
      </c>
      <c r="R36" s="263"/>
      <c r="S36" s="263"/>
    </row>
    <row r="37" spans="3:19" ht="54">
      <c r="C37" s="280">
        <f t="shared" si="0"/>
        <v>21</v>
      </c>
      <c r="D37" s="281" t="s">
        <v>2516</v>
      </c>
      <c r="E37" s="261"/>
      <c r="F37" s="281"/>
      <c r="G37" s="281"/>
      <c r="H37" s="281"/>
      <c r="I37" s="281"/>
      <c r="J37" s="281"/>
      <c r="K37" s="281"/>
      <c r="L37" s="281"/>
      <c r="M37" s="190"/>
      <c r="N37" s="340" t="s">
        <v>2517</v>
      </c>
      <c r="O37" s="271" t="s">
        <v>187</v>
      </c>
      <c r="P37" s="271" t="s">
        <v>246</v>
      </c>
      <c r="Q37" s="271" t="s">
        <v>187</v>
      </c>
      <c r="R37" s="263"/>
      <c r="S37" s="263"/>
    </row>
    <row r="38" spans="3:19" ht="40.5">
      <c r="C38" s="280">
        <f t="shared" si="0"/>
        <v>22</v>
      </c>
      <c r="D38" s="281" t="s">
        <v>2518</v>
      </c>
      <c r="E38" s="261"/>
      <c r="F38" s="281"/>
      <c r="G38" s="281"/>
      <c r="H38" s="281"/>
      <c r="I38" s="281"/>
      <c r="J38" s="281"/>
      <c r="K38" s="281"/>
      <c r="L38" s="281"/>
      <c r="M38" s="190"/>
      <c r="N38" s="340" t="s">
        <v>2519</v>
      </c>
      <c r="O38" s="271" t="s">
        <v>187</v>
      </c>
      <c r="P38" s="271" t="s">
        <v>246</v>
      </c>
      <c r="Q38" s="271" t="s">
        <v>187</v>
      </c>
      <c r="R38" s="263"/>
      <c r="S38" s="263"/>
    </row>
    <row r="39" spans="3:19">
      <c r="C39" s="280">
        <f t="shared" si="0"/>
        <v>23</v>
      </c>
      <c r="D39" s="281" t="s">
        <v>2520</v>
      </c>
      <c r="E39" s="261"/>
      <c r="F39" s="281"/>
      <c r="G39" s="281"/>
      <c r="H39" s="281"/>
      <c r="I39" s="281"/>
      <c r="J39" s="281"/>
      <c r="K39" s="281"/>
      <c r="L39" s="281"/>
      <c r="M39" s="190"/>
      <c r="N39" s="340" t="s">
        <v>2521</v>
      </c>
      <c r="O39" s="271" t="s">
        <v>187</v>
      </c>
      <c r="P39" s="271" t="s">
        <v>246</v>
      </c>
      <c r="Q39" s="271" t="s">
        <v>187</v>
      </c>
      <c r="R39" s="263"/>
      <c r="S39" s="263"/>
    </row>
    <row r="40" spans="3:19">
      <c r="C40" s="280">
        <f t="shared" si="0"/>
        <v>24</v>
      </c>
      <c r="D40" s="281" t="s">
        <v>2522</v>
      </c>
      <c r="E40" s="261"/>
      <c r="F40" s="281"/>
      <c r="G40" s="281"/>
      <c r="H40" s="281"/>
      <c r="I40" s="281"/>
      <c r="J40" s="281"/>
      <c r="K40" s="281"/>
      <c r="L40" s="281"/>
      <c r="M40" s="190"/>
      <c r="N40" s="340" t="s">
        <v>2523</v>
      </c>
      <c r="O40" s="271" t="s">
        <v>187</v>
      </c>
      <c r="P40" s="271" t="s">
        <v>246</v>
      </c>
      <c r="Q40" s="271" t="s">
        <v>187</v>
      </c>
      <c r="R40" s="263"/>
      <c r="S40" s="263"/>
    </row>
    <row r="41" spans="3:19">
      <c r="C41" s="280">
        <f t="shared" si="0"/>
        <v>25</v>
      </c>
      <c r="D41" s="281" t="s">
        <v>2524</v>
      </c>
      <c r="E41" s="261"/>
      <c r="F41" s="281"/>
      <c r="G41" s="281"/>
      <c r="H41" s="281"/>
      <c r="I41" s="281"/>
      <c r="J41" s="281"/>
      <c r="K41" s="281"/>
      <c r="L41" s="281"/>
      <c r="M41" s="190"/>
      <c r="N41" s="340" t="s">
        <v>2521</v>
      </c>
      <c r="O41" s="271" t="s">
        <v>187</v>
      </c>
      <c r="P41" s="271" t="s">
        <v>246</v>
      </c>
      <c r="Q41" s="271" t="s">
        <v>187</v>
      </c>
      <c r="R41" s="263"/>
      <c r="S41" s="263"/>
    </row>
    <row r="42" spans="3:19">
      <c r="C42" s="280">
        <f t="shared" si="0"/>
        <v>26</v>
      </c>
      <c r="D42" s="281" t="s">
        <v>2525</v>
      </c>
      <c r="E42" s="261"/>
      <c r="F42" s="281"/>
      <c r="G42" s="281"/>
      <c r="H42" s="281"/>
      <c r="I42" s="281"/>
      <c r="J42" s="281"/>
      <c r="K42" s="281"/>
      <c r="L42" s="281"/>
      <c r="M42" s="190"/>
      <c r="N42" s="340"/>
      <c r="O42" s="271" t="s">
        <v>187</v>
      </c>
      <c r="P42" s="271" t="s">
        <v>246</v>
      </c>
      <c r="Q42" s="271" t="s">
        <v>187</v>
      </c>
      <c r="R42" s="263"/>
      <c r="S42" s="263"/>
    </row>
    <row r="43" spans="3:19" ht="40.5">
      <c r="C43" s="280">
        <f t="shared" si="0"/>
        <v>27</v>
      </c>
      <c r="D43" s="281" t="s">
        <v>2526</v>
      </c>
      <c r="E43" s="261"/>
      <c r="F43" s="281"/>
      <c r="G43" s="281"/>
      <c r="H43" s="281"/>
      <c r="I43" s="281"/>
      <c r="J43" s="281"/>
      <c r="K43" s="281"/>
      <c r="L43" s="281"/>
      <c r="M43" s="190"/>
      <c r="N43" s="340" t="s">
        <v>2527</v>
      </c>
      <c r="O43" s="271" t="s">
        <v>187</v>
      </c>
      <c r="P43" s="271" t="s">
        <v>246</v>
      </c>
      <c r="Q43" s="271" t="s">
        <v>187</v>
      </c>
      <c r="R43" s="263"/>
      <c r="S43" s="263"/>
    </row>
    <row r="44" spans="3:19" ht="40.5">
      <c r="C44" s="280">
        <f t="shared" si="0"/>
        <v>28</v>
      </c>
      <c r="D44" s="281" t="s">
        <v>2528</v>
      </c>
      <c r="E44" s="261"/>
      <c r="F44" s="281"/>
      <c r="G44" s="281"/>
      <c r="H44" s="281"/>
      <c r="I44" s="281"/>
      <c r="J44" s="281"/>
      <c r="K44" s="281"/>
      <c r="L44" s="281"/>
      <c r="M44" s="190"/>
      <c r="N44" s="340" t="s">
        <v>2529</v>
      </c>
      <c r="O44" s="271" t="s">
        <v>187</v>
      </c>
      <c r="P44" s="271" t="s">
        <v>246</v>
      </c>
      <c r="Q44" s="271" t="s">
        <v>187</v>
      </c>
      <c r="R44" s="263"/>
      <c r="S44" s="263"/>
    </row>
    <row r="45" spans="3:19">
      <c r="C45" s="280">
        <f t="shared" si="0"/>
        <v>29</v>
      </c>
      <c r="D45" s="281" t="s">
        <v>2530</v>
      </c>
      <c r="E45" s="261"/>
      <c r="F45" s="281"/>
      <c r="G45" s="281"/>
      <c r="H45" s="281"/>
      <c r="I45" s="281"/>
      <c r="J45" s="281"/>
      <c r="K45" s="281"/>
      <c r="L45" s="281"/>
      <c r="M45" s="190"/>
      <c r="N45" s="340" t="s">
        <v>2531</v>
      </c>
      <c r="O45" s="271" t="s">
        <v>187</v>
      </c>
      <c r="P45" s="271" t="s">
        <v>246</v>
      </c>
      <c r="Q45" s="271" t="s">
        <v>187</v>
      </c>
      <c r="R45" s="263"/>
      <c r="S45" s="263"/>
    </row>
    <row r="46" spans="3:19" ht="54">
      <c r="C46" s="280">
        <f t="shared" si="0"/>
        <v>30</v>
      </c>
      <c r="D46" s="281" t="s">
        <v>2532</v>
      </c>
      <c r="E46" s="261"/>
      <c r="F46" s="281"/>
      <c r="G46" s="281"/>
      <c r="H46" s="281"/>
      <c r="I46" s="281"/>
      <c r="J46" s="281"/>
      <c r="K46" s="281"/>
      <c r="L46" s="281"/>
      <c r="M46" s="190"/>
      <c r="N46" s="340" t="s">
        <v>2533</v>
      </c>
      <c r="O46" s="271" t="s">
        <v>187</v>
      </c>
      <c r="P46" s="271" t="s">
        <v>246</v>
      </c>
      <c r="Q46" s="271" t="s">
        <v>187</v>
      </c>
      <c r="R46" s="263"/>
      <c r="S46" s="263"/>
    </row>
    <row r="47" spans="3:19" ht="67.5">
      <c r="C47" s="316">
        <f t="shared" si="0"/>
        <v>31</v>
      </c>
      <c r="D47" s="281" t="s">
        <v>2534</v>
      </c>
      <c r="E47" s="261"/>
      <c r="F47" s="281"/>
      <c r="G47" s="281"/>
      <c r="H47" s="281"/>
      <c r="I47" s="281"/>
      <c r="J47" s="281"/>
      <c r="K47" s="281"/>
      <c r="L47" s="281"/>
      <c r="M47" s="190"/>
      <c r="N47" s="340" t="s">
        <v>2535</v>
      </c>
      <c r="O47" s="271" t="s">
        <v>187</v>
      </c>
      <c r="P47" s="271" t="s">
        <v>246</v>
      </c>
      <c r="Q47" s="271" t="s">
        <v>187</v>
      </c>
      <c r="R47" s="263"/>
      <c r="S47" s="263"/>
    </row>
    <row r="48" spans="3:19" ht="81">
      <c r="C48" s="316">
        <f t="shared" si="0"/>
        <v>32</v>
      </c>
      <c r="D48" s="281" t="s">
        <v>2536</v>
      </c>
      <c r="E48" s="261"/>
      <c r="F48" s="281"/>
      <c r="G48" s="281"/>
      <c r="H48" s="281"/>
      <c r="I48" s="281"/>
      <c r="J48" s="281"/>
      <c r="K48" s="281"/>
      <c r="L48" s="281"/>
      <c r="M48" s="190"/>
      <c r="N48" s="340" t="s">
        <v>2537</v>
      </c>
      <c r="O48" s="271" t="s">
        <v>187</v>
      </c>
      <c r="P48" s="271" t="s">
        <v>246</v>
      </c>
      <c r="Q48" s="271" t="s">
        <v>187</v>
      </c>
      <c r="R48" s="263"/>
      <c r="S48" s="263"/>
    </row>
    <row r="49" spans="3:19" ht="27">
      <c r="C49" s="280">
        <f t="shared" si="0"/>
        <v>33</v>
      </c>
      <c r="D49" s="281" t="s">
        <v>2538</v>
      </c>
      <c r="E49" s="261"/>
      <c r="F49" s="281"/>
      <c r="G49" s="281"/>
      <c r="H49" s="281"/>
      <c r="I49" s="281"/>
      <c r="J49" s="281"/>
      <c r="K49" s="281"/>
      <c r="L49" s="281"/>
      <c r="M49" s="190"/>
      <c r="N49" s="340" t="s">
        <v>2539</v>
      </c>
      <c r="O49" s="271" t="s">
        <v>187</v>
      </c>
      <c r="P49" s="271" t="s">
        <v>246</v>
      </c>
      <c r="Q49" s="271" t="s">
        <v>187</v>
      </c>
      <c r="R49" s="263"/>
      <c r="S49" s="263"/>
    </row>
    <row r="50" spans="3:19" ht="27">
      <c r="C50" s="280">
        <f t="shared" si="0"/>
        <v>34</v>
      </c>
      <c r="D50" s="281" t="s">
        <v>2540</v>
      </c>
      <c r="E50" s="261"/>
      <c r="F50" s="281"/>
      <c r="G50" s="281"/>
      <c r="H50" s="281"/>
      <c r="I50" s="281"/>
      <c r="J50" s="281"/>
      <c r="K50" s="281"/>
      <c r="L50" s="281"/>
      <c r="M50" s="190"/>
      <c r="N50" s="340" t="s">
        <v>2541</v>
      </c>
      <c r="O50" s="271" t="s">
        <v>187</v>
      </c>
      <c r="P50" s="271" t="s">
        <v>246</v>
      </c>
      <c r="Q50" s="271" t="s">
        <v>187</v>
      </c>
      <c r="R50" s="263"/>
      <c r="S50" s="263"/>
    </row>
    <row r="51" spans="3:19" ht="67.5">
      <c r="C51" s="280">
        <f t="shared" si="0"/>
        <v>35</v>
      </c>
      <c r="D51" s="281" t="s">
        <v>2542</v>
      </c>
      <c r="E51" s="261"/>
      <c r="F51" s="281"/>
      <c r="G51" s="281"/>
      <c r="H51" s="281"/>
      <c r="I51" s="281"/>
      <c r="J51" s="281"/>
      <c r="K51" s="281"/>
      <c r="L51" s="281"/>
      <c r="M51" s="190"/>
      <c r="N51" s="340" t="s">
        <v>2543</v>
      </c>
      <c r="O51" s="271" t="s">
        <v>187</v>
      </c>
      <c r="P51" s="271" t="s">
        <v>246</v>
      </c>
      <c r="Q51" s="271" t="s">
        <v>187</v>
      </c>
      <c r="R51" s="263"/>
      <c r="S51" s="263"/>
    </row>
    <row r="52" spans="3:19" ht="27">
      <c r="C52" s="280">
        <f t="shared" si="0"/>
        <v>36</v>
      </c>
      <c r="D52" s="281" t="s">
        <v>2544</v>
      </c>
      <c r="E52" s="261"/>
      <c r="F52" s="281"/>
      <c r="G52" s="281"/>
      <c r="H52" s="281"/>
      <c r="I52" s="281"/>
      <c r="J52" s="281"/>
      <c r="K52" s="281"/>
      <c r="L52" s="281"/>
      <c r="M52" s="190"/>
      <c r="N52" s="340" t="s">
        <v>2545</v>
      </c>
      <c r="O52" s="271" t="s">
        <v>187</v>
      </c>
      <c r="P52" s="271" t="s">
        <v>246</v>
      </c>
      <c r="Q52" s="271" t="s">
        <v>187</v>
      </c>
      <c r="R52" s="263"/>
      <c r="S52" s="263"/>
    </row>
    <row r="53" spans="3:19" ht="40.5">
      <c r="C53" s="280">
        <f t="shared" si="0"/>
        <v>37</v>
      </c>
      <c r="D53" s="281" t="s">
        <v>2546</v>
      </c>
      <c r="E53" s="261"/>
      <c r="F53" s="281"/>
      <c r="G53" s="281"/>
      <c r="H53" s="281"/>
      <c r="I53" s="281"/>
      <c r="J53" s="281"/>
      <c r="K53" s="281"/>
      <c r="L53" s="281"/>
      <c r="M53" s="190"/>
      <c r="N53" s="340" t="s">
        <v>2547</v>
      </c>
      <c r="O53" s="271" t="s">
        <v>187</v>
      </c>
      <c r="P53" s="271" t="s">
        <v>246</v>
      </c>
      <c r="Q53" s="271" t="s">
        <v>187</v>
      </c>
      <c r="R53" s="263"/>
      <c r="S53" s="263"/>
    </row>
    <row r="54" spans="3:19" ht="40.5">
      <c r="C54" s="280">
        <f t="shared" si="0"/>
        <v>38</v>
      </c>
      <c r="D54" s="281" t="s">
        <v>2548</v>
      </c>
      <c r="E54" s="261"/>
      <c r="F54" s="281"/>
      <c r="G54" s="281"/>
      <c r="H54" s="281"/>
      <c r="I54" s="281"/>
      <c r="J54" s="281"/>
      <c r="K54" s="281"/>
      <c r="L54" s="281"/>
      <c r="M54" s="190"/>
      <c r="N54" s="340" t="s">
        <v>2549</v>
      </c>
      <c r="O54" s="271" t="s">
        <v>187</v>
      </c>
      <c r="P54" s="271" t="s">
        <v>246</v>
      </c>
      <c r="Q54" s="271" t="s">
        <v>187</v>
      </c>
      <c r="R54" s="263"/>
      <c r="S54" s="263"/>
    </row>
    <row r="55" spans="3:19" ht="27">
      <c r="C55" s="280">
        <f t="shared" si="0"/>
        <v>39</v>
      </c>
      <c r="D55" s="281" t="s">
        <v>2550</v>
      </c>
      <c r="E55" s="261"/>
      <c r="F55" s="281"/>
      <c r="G55" s="281"/>
      <c r="H55" s="281"/>
      <c r="I55" s="281"/>
      <c r="J55" s="281"/>
      <c r="K55" s="281"/>
      <c r="L55" s="281"/>
      <c r="M55" s="190"/>
      <c r="N55" s="340" t="s">
        <v>2551</v>
      </c>
      <c r="O55" s="271" t="s">
        <v>187</v>
      </c>
      <c r="P55" s="271" t="s">
        <v>246</v>
      </c>
      <c r="Q55" s="271" t="s">
        <v>187</v>
      </c>
      <c r="R55" s="263"/>
      <c r="S55" s="263"/>
    </row>
    <row r="56" spans="3:19" ht="27">
      <c r="C56" s="280">
        <f t="shared" si="0"/>
        <v>40</v>
      </c>
      <c r="D56" s="281" t="s">
        <v>2552</v>
      </c>
      <c r="E56" s="261"/>
      <c r="F56" s="281"/>
      <c r="G56" s="281"/>
      <c r="H56" s="281"/>
      <c r="I56" s="281"/>
      <c r="J56" s="281"/>
      <c r="K56" s="281"/>
      <c r="L56" s="281"/>
      <c r="M56" s="190"/>
      <c r="N56" s="340" t="s">
        <v>2553</v>
      </c>
      <c r="O56" s="271" t="s">
        <v>187</v>
      </c>
      <c r="P56" s="271" t="s">
        <v>246</v>
      </c>
      <c r="Q56" s="271" t="s">
        <v>187</v>
      </c>
      <c r="R56" s="263"/>
      <c r="S56" s="263"/>
    </row>
    <row r="57" spans="3:19" ht="27">
      <c r="C57" s="280">
        <f t="shared" si="0"/>
        <v>41</v>
      </c>
      <c r="D57" s="281" t="s">
        <v>2554</v>
      </c>
      <c r="E57" s="261"/>
      <c r="F57" s="281"/>
      <c r="G57" s="281"/>
      <c r="H57" s="281"/>
      <c r="I57" s="281"/>
      <c r="J57" s="281"/>
      <c r="K57" s="281"/>
      <c r="L57" s="281"/>
      <c r="M57" s="190"/>
      <c r="N57" s="340" t="s">
        <v>2555</v>
      </c>
      <c r="O57" s="271" t="s">
        <v>187</v>
      </c>
      <c r="P57" s="271" t="s">
        <v>246</v>
      </c>
      <c r="Q57" s="271" t="s">
        <v>187</v>
      </c>
      <c r="R57" s="263"/>
      <c r="S57" s="263"/>
    </row>
    <row r="58" spans="3:19" ht="54">
      <c r="C58" s="280">
        <f t="shared" si="0"/>
        <v>42</v>
      </c>
      <c r="D58" s="281" t="s">
        <v>2556</v>
      </c>
      <c r="E58" s="261"/>
      <c r="F58" s="281"/>
      <c r="G58" s="281"/>
      <c r="H58" s="281"/>
      <c r="I58" s="281"/>
      <c r="J58" s="281"/>
      <c r="K58" s="281"/>
      <c r="L58" s="281"/>
      <c r="M58" s="190"/>
      <c r="N58" s="340" t="s">
        <v>2557</v>
      </c>
      <c r="O58" s="271" t="s">
        <v>187</v>
      </c>
      <c r="P58" s="271" t="s">
        <v>246</v>
      </c>
      <c r="Q58" s="271" t="s">
        <v>187</v>
      </c>
      <c r="R58" s="263"/>
      <c r="S58" s="263"/>
    </row>
    <row r="59" spans="3:19">
      <c r="C59" s="280">
        <f t="shared" si="0"/>
        <v>43</v>
      </c>
      <c r="D59" s="281" t="s">
        <v>2558</v>
      </c>
      <c r="E59" s="261"/>
      <c r="F59" s="281"/>
      <c r="G59" s="281"/>
      <c r="H59" s="281"/>
      <c r="I59" s="281"/>
      <c r="J59" s="281"/>
      <c r="K59" s="281"/>
      <c r="L59" s="281"/>
      <c r="M59" s="190"/>
      <c r="N59" s="340" t="s">
        <v>2559</v>
      </c>
      <c r="O59" s="271" t="s">
        <v>187</v>
      </c>
      <c r="P59" s="271" t="s">
        <v>246</v>
      </c>
      <c r="Q59" s="271" t="s">
        <v>187</v>
      </c>
      <c r="R59" s="263"/>
      <c r="S59" s="263"/>
    </row>
    <row r="60" spans="3:19" ht="54">
      <c r="C60" s="280">
        <f t="shared" si="0"/>
        <v>44</v>
      </c>
      <c r="D60" s="281" t="s">
        <v>2560</v>
      </c>
      <c r="E60" s="261"/>
      <c r="F60" s="281"/>
      <c r="G60" s="281"/>
      <c r="H60" s="281"/>
      <c r="I60" s="281"/>
      <c r="J60" s="281"/>
      <c r="K60" s="281"/>
      <c r="L60" s="281"/>
      <c r="M60" s="190"/>
      <c r="N60" s="340" t="s">
        <v>2561</v>
      </c>
      <c r="O60" s="271" t="s">
        <v>187</v>
      </c>
      <c r="P60" s="271" t="s">
        <v>246</v>
      </c>
      <c r="Q60" s="271" t="s">
        <v>187</v>
      </c>
      <c r="R60" s="263"/>
      <c r="S60" s="263"/>
    </row>
    <row r="61" spans="3:19" ht="40.5">
      <c r="C61" s="280">
        <f t="shared" si="0"/>
        <v>45</v>
      </c>
      <c r="D61" s="281" t="s">
        <v>2562</v>
      </c>
      <c r="E61" s="261"/>
      <c r="F61" s="281"/>
      <c r="G61" s="281"/>
      <c r="H61" s="281"/>
      <c r="I61" s="281"/>
      <c r="J61" s="281"/>
      <c r="K61" s="281"/>
      <c r="L61" s="281"/>
      <c r="M61" s="190"/>
      <c r="N61" s="340" t="s">
        <v>2563</v>
      </c>
      <c r="O61" s="271" t="s">
        <v>187</v>
      </c>
      <c r="P61" s="271" t="s">
        <v>246</v>
      </c>
      <c r="Q61" s="271" t="s">
        <v>187</v>
      </c>
      <c r="R61" s="263"/>
      <c r="S61" s="263"/>
    </row>
    <row r="62" spans="3:19">
      <c r="C62" s="280">
        <f t="shared" si="0"/>
        <v>46</v>
      </c>
      <c r="D62" s="281" t="s">
        <v>2564</v>
      </c>
      <c r="E62" s="261"/>
      <c r="F62" s="281"/>
      <c r="G62" s="281"/>
      <c r="H62" s="281"/>
      <c r="I62" s="281"/>
      <c r="J62" s="281"/>
      <c r="K62" s="281"/>
      <c r="L62" s="281"/>
      <c r="M62" s="190"/>
      <c r="N62" s="340" t="s">
        <v>2565</v>
      </c>
      <c r="O62" s="271" t="s">
        <v>187</v>
      </c>
      <c r="P62" s="271" t="s">
        <v>246</v>
      </c>
      <c r="Q62" s="271" t="s">
        <v>187</v>
      </c>
      <c r="R62" s="263"/>
      <c r="S62" s="263"/>
    </row>
    <row r="63" spans="3:19" ht="27">
      <c r="C63" s="280">
        <f t="shared" si="0"/>
        <v>47</v>
      </c>
      <c r="D63" s="281" t="s">
        <v>2566</v>
      </c>
      <c r="E63" s="261"/>
      <c r="F63" s="281"/>
      <c r="G63" s="281"/>
      <c r="H63" s="281"/>
      <c r="I63" s="281"/>
      <c r="J63" s="281"/>
      <c r="K63" s="281"/>
      <c r="L63" s="281"/>
      <c r="M63" s="190"/>
      <c r="N63" s="340" t="s">
        <v>2567</v>
      </c>
      <c r="O63" s="271" t="s">
        <v>187</v>
      </c>
      <c r="P63" s="271" t="s">
        <v>246</v>
      </c>
      <c r="Q63" s="271" t="s">
        <v>187</v>
      </c>
      <c r="R63" s="263"/>
      <c r="S63" s="263"/>
    </row>
    <row r="64" spans="3:19" ht="40.5">
      <c r="C64" s="280">
        <f t="shared" si="0"/>
        <v>48</v>
      </c>
      <c r="D64" s="281" t="s">
        <v>2568</v>
      </c>
      <c r="E64" s="261"/>
      <c r="F64" s="281"/>
      <c r="G64" s="281"/>
      <c r="H64" s="281"/>
      <c r="I64" s="281"/>
      <c r="J64" s="281"/>
      <c r="K64" s="281"/>
      <c r="L64" s="281"/>
      <c r="M64" s="190"/>
      <c r="N64" s="340" t="s">
        <v>2569</v>
      </c>
      <c r="O64" s="271" t="s">
        <v>187</v>
      </c>
      <c r="P64" s="271" t="s">
        <v>246</v>
      </c>
      <c r="Q64" s="271" t="s">
        <v>187</v>
      </c>
      <c r="R64" s="263"/>
      <c r="S64" s="263"/>
    </row>
    <row r="65" spans="3:19" ht="54">
      <c r="C65" s="280">
        <f t="shared" si="0"/>
        <v>49</v>
      </c>
      <c r="D65" s="281" t="s">
        <v>2570</v>
      </c>
      <c r="E65" s="261"/>
      <c r="F65" s="281"/>
      <c r="G65" s="281"/>
      <c r="H65" s="281"/>
      <c r="I65" s="281"/>
      <c r="J65" s="281"/>
      <c r="K65" s="281"/>
      <c r="L65" s="281"/>
      <c r="M65" s="190"/>
      <c r="N65" s="340" t="s">
        <v>2571</v>
      </c>
      <c r="O65" s="271" t="s">
        <v>187</v>
      </c>
      <c r="P65" s="271" t="s">
        <v>246</v>
      </c>
      <c r="Q65" s="271" t="s">
        <v>187</v>
      </c>
      <c r="R65" s="263"/>
      <c r="S65" s="263"/>
    </row>
    <row r="66" spans="3:19" ht="27">
      <c r="C66" s="280">
        <f t="shared" si="0"/>
        <v>50</v>
      </c>
      <c r="D66" s="281" t="s">
        <v>2572</v>
      </c>
      <c r="E66" s="261"/>
      <c r="F66" s="281"/>
      <c r="G66" s="281"/>
      <c r="H66" s="281"/>
      <c r="I66" s="281"/>
      <c r="J66" s="281"/>
      <c r="K66" s="281"/>
      <c r="L66" s="281"/>
      <c r="M66" s="190"/>
      <c r="N66" s="340" t="s">
        <v>2573</v>
      </c>
      <c r="O66" s="271" t="s">
        <v>187</v>
      </c>
      <c r="P66" s="271" t="s">
        <v>246</v>
      </c>
      <c r="Q66" s="271" t="s">
        <v>187</v>
      </c>
      <c r="R66" s="263"/>
      <c r="S66" s="263"/>
    </row>
    <row r="67" spans="3:19" ht="27">
      <c r="C67" s="280">
        <f t="shared" si="0"/>
        <v>51</v>
      </c>
      <c r="D67" s="281" t="s">
        <v>2574</v>
      </c>
      <c r="E67" s="261"/>
      <c r="F67" s="281"/>
      <c r="G67" s="281"/>
      <c r="H67" s="281"/>
      <c r="I67" s="281"/>
      <c r="J67" s="281"/>
      <c r="K67" s="281"/>
      <c r="L67" s="281"/>
      <c r="M67" s="190"/>
      <c r="N67" s="340" t="s">
        <v>2575</v>
      </c>
      <c r="O67" s="271" t="s">
        <v>187</v>
      </c>
      <c r="P67" s="271" t="s">
        <v>246</v>
      </c>
      <c r="Q67" s="271" t="s">
        <v>187</v>
      </c>
      <c r="R67" s="263"/>
      <c r="S67" s="263"/>
    </row>
    <row r="68" spans="3:19" ht="27">
      <c r="C68" s="280">
        <f t="shared" si="0"/>
        <v>52</v>
      </c>
      <c r="D68" s="281" t="s">
        <v>2576</v>
      </c>
      <c r="E68" s="261"/>
      <c r="F68" s="281"/>
      <c r="G68" s="281"/>
      <c r="H68" s="281"/>
      <c r="I68" s="281"/>
      <c r="J68" s="281"/>
      <c r="K68" s="281"/>
      <c r="L68" s="281"/>
      <c r="M68" s="190"/>
      <c r="N68" s="340" t="s">
        <v>2577</v>
      </c>
      <c r="O68" s="271" t="s">
        <v>187</v>
      </c>
      <c r="P68" s="271" t="s">
        <v>246</v>
      </c>
      <c r="Q68" s="271" t="s">
        <v>187</v>
      </c>
      <c r="R68" s="263"/>
      <c r="S68" s="263"/>
    </row>
    <row r="69" spans="3:19" ht="27">
      <c r="C69" s="280">
        <f t="shared" si="0"/>
        <v>53</v>
      </c>
      <c r="D69" s="281" t="s">
        <v>2578</v>
      </c>
      <c r="E69" s="261"/>
      <c r="F69" s="281"/>
      <c r="G69" s="281"/>
      <c r="H69" s="281"/>
      <c r="I69" s="281"/>
      <c r="J69" s="281"/>
      <c r="K69" s="281"/>
      <c r="L69" s="281"/>
      <c r="M69" s="190"/>
      <c r="N69" s="340" t="s">
        <v>2579</v>
      </c>
      <c r="O69" s="271" t="s">
        <v>187</v>
      </c>
      <c r="P69" s="271" t="s">
        <v>246</v>
      </c>
      <c r="Q69" s="271" t="s">
        <v>187</v>
      </c>
      <c r="R69" s="263"/>
      <c r="S69" s="263"/>
    </row>
    <row r="70" spans="3:19" ht="40.5">
      <c r="C70" s="280">
        <f t="shared" si="0"/>
        <v>54</v>
      </c>
      <c r="D70" s="281" t="s">
        <v>2580</v>
      </c>
      <c r="E70" s="261"/>
      <c r="F70" s="281"/>
      <c r="G70" s="281"/>
      <c r="H70" s="281"/>
      <c r="I70" s="281"/>
      <c r="J70" s="281"/>
      <c r="K70" s="281"/>
      <c r="L70" s="281"/>
      <c r="M70" s="190"/>
      <c r="N70" s="340" t="s">
        <v>2581</v>
      </c>
      <c r="O70" s="271" t="s">
        <v>187</v>
      </c>
      <c r="P70" s="271" t="s">
        <v>246</v>
      </c>
      <c r="Q70" s="271" t="s">
        <v>187</v>
      </c>
      <c r="R70" s="263"/>
      <c r="S70" s="263"/>
    </row>
    <row r="71" spans="3:19">
      <c r="C71" s="280">
        <f t="shared" si="0"/>
        <v>55</v>
      </c>
      <c r="D71" s="281" t="s">
        <v>2582</v>
      </c>
      <c r="E71" s="261"/>
      <c r="F71" s="281"/>
      <c r="G71" s="281"/>
      <c r="H71" s="281"/>
      <c r="I71" s="281"/>
      <c r="J71" s="281"/>
      <c r="K71" s="281"/>
      <c r="L71" s="281"/>
      <c r="M71" s="190"/>
      <c r="N71" s="340" t="s">
        <v>2583</v>
      </c>
      <c r="O71" s="271" t="s">
        <v>187</v>
      </c>
      <c r="P71" s="271" t="s">
        <v>246</v>
      </c>
      <c r="Q71" s="271" t="s">
        <v>187</v>
      </c>
      <c r="R71" s="263"/>
      <c r="S71" s="263"/>
    </row>
    <row r="72" spans="3:19" ht="40.5">
      <c r="C72" s="280">
        <f t="shared" si="0"/>
        <v>56</v>
      </c>
      <c r="D72" s="281" t="s">
        <v>2584</v>
      </c>
      <c r="E72" s="261"/>
      <c r="F72" s="281"/>
      <c r="G72" s="281"/>
      <c r="H72" s="281"/>
      <c r="I72" s="281"/>
      <c r="J72" s="281"/>
      <c r="K72" s="281"/>
      <c r="L72" s="281"/>
      <c r="M72" s="190"/>
      <c r="N72" s="340" t="s">
        <v>2585</v>
      </c>
      <c r="O72" s="271" t="s">
        <v>187</v>
      </c>
      <c r="P72" s="271" t="s">
        <v>246</v>
      </c>
      <c r="Q72" s="271" t="s">
        <v>187</v>
      </c>
      <c r="R72" s="263"/>
      <c r="S72" s="263"/>
    </row>
    <row r="73" spans="3:19" ht="54">
      <c r="C73" s="280">
        <f t="shared" si="0"/>
        <v>57</v>
      </c>
      <c r="D73" s="281" t="s">
        <v>2586</v>
      </c>
      <c r="E73" s="261"/>
      <c r="F73" s="281"/>
      <c r="G73" s="281"/>
      <c r="H73" s="281"/>
      <c r="I73" s="281"/>
      <c r="J73" s="281"/>
      <c r="K73" s="281"/>
      <c r="L73" s="281"/>
      <c r="M73" s="190"/>
      <c r="N73" s="340" t="s">
        <v>2587</v>
      </c>
      <c r="O73" s="271" t="s">
        <v>187</v>
      </c>
      <c r="P73" s="271" t="s">
        <v>246</v>
      </c>
      <c r="Q73" s="271" t="s">
        <v>187</v>
      </c>
      <c r="R73" s="263"/>
      <c r="S73" s="263"/>
    </row>
    <row r="74" spans="3:19" ht="81">
      <c r="C74" s="280">
        <f t="shared" si="0"/>
        <v>58</v>
      </c>
      <c r="D74" s="281" t="s">
        <v>2588</v>
      </c>
      <c r="E74" s="261"/>
      <c r="F74" s="281"/>
      <c r="G74" s="281"/>
      <c r="H74" s="281"/>
      <c r="I74" s="281"/>
      <c r="J74" s="281"/>
      <c r="K74" s="281"/>
      <c r="L74" s="281"/>
      <c r="M74" s="190"/>
      <c r="N74" s="340" t="s">
        <v>2589</v>
      </c>
      <c r="O74" s="271" t="s">
        <v>187</v>
      </c>
      <c r="P74" s="271" t="s">
        <v>246</v>
      </c>
      <c r="Q74" s="271" t="s">
        <v>187</v>
      </c>
      <c r="R74" s="263"/>
      <c r="S74" s="263"/>
    </row>
    <row r="75" spans="3:19" ht="27">
      <c r="C75" s="280">
        <f t="shared" si="0"/>
        <v>59</v>
      </c>
      <c r="D75" s="281" t="s">
        <v>2590</v>
      </c>
      <c r="E75" s="261"/>
      <c r="F75" s="281"/>
      <c r="G75" s="281"/>
      <c r="H75" s="281"/>
      <c r="I75" s="281"/>
      <c r="J75" s="281"/>
      <c r="K75" s="281"/>
      <c r="L75" s="281"/>
      <c r="M75" s="190"/>
      <c r="N75" s="340" t="s">
        <v>2591</v>
      </c>
      <c r="O75" s="271" t="s">
        <v>187</v>
      </c>
      <c r="P75" s="271" t="s">
        <v>246</v>
      </c>
      <c r="Q75" s="271" t="s">
        <v>187</v>
      </c>
      <c r="R75" s="263"/>
      <c r="S75" s="263"/>
    </row>
    <row r="76" spans="3:19">
      <c r="C76" s="280">
        <f t="shared" si="0"/>
        <v>60</v>
      </c>
      <c r="D76" s="281" t="s">
        <v>2592</v>
      </c>
      <c r="E76" s="261"/>
      <c r="F76" s="281"/>
      <c r="G76" s="281"/>
      <c r="H76" s="281"/>
      <c r="I76" s="281"/>
      <c r="J76" s="281"/>
      <c r="K76" s="281"/>
      <c r="L76" s="281"/>
      <c r="M76" s="190"/>
      <c r="N76" s="340" t="s">
        <v>2593</v>
      </c>
      <c r="O76" s="271" t="s">
        <v>187</v>
      </c>
      <c r="P76" s="271" t="s">
        <v>246</v>
      </c>
      <c r="Q76" s="271" t="s">
        <v>187</v>
      </c>
      <c r="R76" s="263"/>
      <c r="S76" s="263"/>
    </row>
    <row r="77" spans="3:19" ht="27">
      <c r="C77" s="280">
        <f t="shared" si="0"/>
        <v>61</v>
      </c>
      <c r="D77" s="281" t="s">
        <v>2594</v>
      </c>
      <c r="E77" s="261"/>
      <c r="F77" s="281"/>
      <c r="G77" s="281"/>
      <c r="H77" s="281"/>
      <c r="I77" s="281"/>
      <c r="J77" s="281"/>
      <c r="K77" s="281"/>
      <c r="L77" s="281"/>
      <c r="M77" s="190"/>
      <c r="N77" s="340" t="s">
        <v>2595</v>
      </c>
      <c r="O77" s="271" t="s">
        <v>187</v>
      </c>
      <c r="P77" s="271" t="s">
        <v>246</v>
      </c>
      <c r="Q77" s="271" t="s">
        <v>187</v>
      </c>
      <c r="R77" s="263"/>
      <c r="S77" s="263"/>
    </row>
    <row r="78" spans="3:19" ht="27">
      <c r="C78" s="280">
        <f t="shared" si="0"/>
        <v>62</v>
      </c>
      <c r="D78" s="281" t="s">
        <v>2596</v>
      </c>
      <c r="E78" s="261"/>
      <c r="F78" s="281"/>
      <c r="G78" s="281"/>
      <c r="H78" s="281"/>
      <c r="I78" s="281"/>
      <c r="J78" s="281"/>
      <c r="K78" s="281"/>
      <c r="L78" s="281"/>
      <c r="M78" s="190"/>
      <c r="N78" s="340" t="s">
        <v>2597</v>
      </c>
      <c r="O78" s="271" t="s">
        <v>187</v>
      </c>
      <c r="P78" s="271" t="s">
        <v>246</v>
      </c>
      <c r="Q78" s="271" t="s">
        <v>187</v>
      </c>
      <c r="R78" s="263"/>
      <c r="S78" s="263"/>
    </row>
    <row r="79" spans="3:19">
      <c r="C79" s="280">
        <f t="shared" si="0"/>
        <v>63</v>
      </c>
      <c r="D79" s="281" t="s">
        <v>2598</v>
      </c>
      <c r="E79" s="261"/>
      <c r="F79" s="281"/>
      <c r="G79" s="281"/>
      <c r="H79" s="281"/>
      <c r="I79" s="281"/>
      <c r="J79" s="281"/>
      <c r="K79" s="281"/>
      <c r="L79" s="281"/>
      <c r="M79" s="190"/>
      <c r="N79" s="340" t="s">
        <v>2599</v>
      </c>
      <c r="O79" s="271" t="s">
        <v>187</v>
      </c>
      <c r="P79" s="271" t="s">
        <v>246</v>
      </c>
      <c r="Q79" s="271" t="s">
        <v>187</v>
      </c>
      <c r="R79" s="263"/>
      <c r="S79" s="263"/>
    </row>
    <row r="80" spans="3:19" ht="27">
      <c r="C80" s="280">
        <f t="shared" si="0"/>
        <v>64</v>
      </c>
      <c r="D80" s="281" t="s">
        <v>2600</v>
      </c>
      <c r="E80" s="261"/>
      <c r="F80" s="281"/>
      <c r="G80" s="281"/>
      <c r="H80" s="281"/>
      <c r="I80" s="281"/>
      <c r="J80" s="281"/>
      <c r="K80" s="281"/>
      <c r="L80" s="281"/>
      <c r="M80" s="190"/>
      <c r="N80" s="340" t="s">
        <v>2601</v>
      </c>
      <c r="O80" s="271" t="s">
        <v>187</v>
      </c>
      <c r="P80" s="271" t="s">
        <v>246</v>
      </c>
      <c r="Q80" s="271" t="s">
        <v>187</v>
      </c>
      <c r="R80" s="263"/>
      <c r="S80" s="263"/>
    </row>
    <row r="81" spans="3:19">
      <c r="C81" s="280">
        <f t="shared" si="0"/>
        <v>65</v>
      </c>
      <c r="D81" s="281" t="s">
        <v>2602</v>
      </c>
      <c r="E81" s="261"/>
      <c r="F81" s="281"/>
      <c r="G81" s="281"/>
      <c r="H81" s="281"/>
      <c r="I81" s="281"/>
      <c r="J81" s="281"/>
      <c r="K81" s="281"/>
      <c r="L81" s="281"/>
      <c r="M81" s="190"/>
      <c r="N81" s="340" t="s">
        <v>2603</v>
      </c>
      <c r="O81" s="271" t="s">
        <v>187</v>
      </c>
      <c r="P81" s="271" t="s">
        <v>246</v>
      </c>
      <c r="Q81" s="271" t="s">
        <v>187</v>
      </c>
      <c r="R81" s="263"/>
      <c r="S81" s="263"/>
    </row>
    <row r="82" spans="3:19" ht="27">
      <c r="C82" s="280">
        <f t="shared" si="0"/>
        <v>66</v>
      </c>
      <c r="D82" s="281" t="s">
        <v>2604</v>
      </c>
      <c r="E82" s="261"/>
      <c r="F82" s="281"/>
      <c r="G82" s="281"/>
      <c r="H82" s="281"/>
      <c r="I82" s="281"/>
      <c r="J82" s="281"/>
      <c r="K82" s="281"/>
      <c r="L82" s="281"/>
      <c r="M82" s="190"/>
      <c r="N82" s="340" t="s">
        <v>2605</v>
      </c>
      <c r="O82" s="271" t="s">
        <v>187</v>
      </c>
      <c r="P82" s="271" t="s">
        <v>246</v>
      </c>
      <c r="Q82" s="271" t="s">
        <v>187</v>
      </c>
      <c r="R82" s="263"/>
      <c r="S82" s="263"/>
    </row>
    <row r="83" spans="3:19" ht="40.5">
      <c r="C83" s="280">
        <f t="shared" si="0"/>
        <v>67</v>
      </c>
      <c r="D83" s="281" t="s">
        <v>2606</v>
      </c>
      <c r="E83" s="261"/>
      <c r="F83" s="281"/>
      <c r="G83" s="281"/>
      <c r="H83" s="281"/>
      <c r="I83" s="281"/>
      <c r="J83" s="281"/>
      <c r="K83" s="281"/>
      <c r="L83" s="281"/>
      <c r="M83" s="190"/>
      <c r="N83" s="340" t="s">
        <v>2607</v>
      </c>
      <c r="O83" s="271" t="s">
        <v>187</v>
      </c>
      <c r="P83" s="271" t="s">
        <v>246</v>
      </c>
      <c r="Q83" s="271" t="s">
        <v>187</v>
      </c>
      <c r="R83" s="263"/>
      <c r="S83" s="263"/>
    </row>
    <row r="84" spans="3:19" ht="27">
      <c r="C84" s="280">
        <f t="shared" ref="C84" si="1">ROW()-16</f>
        <v>68</v>
      </c>
      <c r="D84" s="281" t="s">
        <v>2608</v>
      </c>
      <c r="E84" s="261"/>
      <c r="F84" s="281"/>
      <c r="G84" s="281"/>
      <c r="H84" s="281"/>
      <c r="I84" s="281"/>
      <c r="J84" s="281"/>
      <c r="K84" s="281"/>
      <c r="L84" s="281"/>
      <c r="M84" s="190"/>
      <c r="N84" s="340" t="s">
        <v>2609</v>
      </c>
      <c r="O84" s="271" t="s">
        <v>187</v>
      </c>
      <c r="P84" s="271" t="s">
        <v>246</v>
      </c>
      <c r="Q84" s="271" t="s">
        <v>187</v>
      </c>
      <c r="R84" s="263"/>
      <c r="S84" s="263"/>
    </row>
    <row r="85" spans="3:19" ht="54">
      <c r="C85" s="280">
        <f t="shared" si="0"/>
        <v>69</v>
      </c>
      <c r="D85" s="281" t="s">
        <v>2610</v>
      </c>
      <c r="E85" s="261"/>
      <c r="F85" s="281"/>
      <c r="G85" s="281"/>
      <c r="H85" s="281"/>
      <c r="I85" s="281"/>
      <c r="J85" s="281"/>
      <c r="K85" s="281"/>
      <c r="L85" s="281"/>
      <c r="M85" s="190"/>
      <c r="N85" s="340" t="s">
        <v>2611</v>
      </c>
      <c r="O85" s="271" t="s">
        <v>187</v>
      </c>
      <c r="P85" s="271" t="s">
        <v>246</v>
      </c>
      <c r="Q85" s="271" t="s">
        <v>187</v>
      </c>
      <c r="R85" s="263"/>
      <c r="S85" s="263"/>
    </row>
    <row r="86" spans="3:19">
      <c r="C86" s="280">
        <f t="shared" ref="C86:C90" si="2">ROW()-16</f>
        <v>70</v>
      </c>
      <c r="D86" s="281" t="s">
        <v>2612</v>
      </c>
      <c r="E86" s="261"/>
      <c r="F86" s="281"/>
      <c r="G86" s="281"/>
      <c r="H86" s="281"/>
      <c r="I86" s="281"/>
      <c r="J86" s="281"/>
      <c r="K86" s="281"/>
      <c r="L86" s="281"/>
      <c r="M86" s="190"/>
      <c r="N86" s="340" t="s">
        <v>2613</v>
      </c>
      <c r="O86" s="271" t="s">
        <v>187</v>
      </c>
      <c r="P86" s="271" t="s">
        <v>246</v>
      </c>
      <c r="Q86" s="271" t="s">
        <v>187</v>
      </c>
      <c r="R86" s="263"/>
      <c r="S86" s="263"/>
    </row>
    <row r="87" spans="3:19" ht="40.5">
      <c r="C87" s="280">
        <f t="shared" si="2"/>
        <v>71</v>
      </c>
      <c r="D87" s="281" t="s">
        <v>2614</v>
      </c>
      <c r="E87" s="261"/>
      <c r="F87" s="281"/>
      <c r="G87" s="281"/>
      <c r="H87" s="281"/>
      <c r="I87" s="281"/>
      <c r="J87" s="281"/>
      <c r="K87" s="281"/>
      <c r="L87" s="281"/>
      <c r="M87" s="190"/>
      <c r="N87" s="340" t="s">
        <v>2615</v>
      </c>
      <c r="O87" s="271" t="s">
        <v>187</v>
      </c>
      <c r="P87" s="271" t="s">
        <v>246</v>
      </c>
      <c r="Q87" s="271" t="s">
        <v>187</v>
      </c>
      <c r="R87" s="263"/>
      <c r="S87" s="263"/>
    </row>
    <row r="88" spans="3:19" ht="40.5">
      <c r="C88" s="280">
        <f t="shared" si="2"/>
        <v>72</v>
      </c>
      <c r="D88" s="281" t="s">
        <v>2616</v>
      </c>
      <c r="E88" s="261"/>
      <c r="F88" s="281"/>
      <c r="G88" s="281"/>
      <c r="H88" s="281"/>
      <c r="I88" s="281"/>
      <c r="J88" s="281"/>
      <c r="K88" s="281"/>
      <c r="L88" s="281"/>
      <c r="M88" s="190"/>
      <c r="N88" s="340" t="s">
        <v>2617</v>
      </c>
      <c r="O88" s="271" t="s">
        <v>187</v>
      </c>
      <c r="P88" s="271" t="s">
        <v>246</v>
      </c>
      <c r="Q88" s="271" t="s">
        <v>187</v>
      </c>
      <c r="R88" s="263"/>
      <c r="S88" s="263"/>
    </row>
    <row r="89" spans="3:19" ht="40.5">
      <c r="C89" s="280">
        <f t="shared" si="2"/>
        <v>73</v>
      </c>
      <c r="D89" s="281" t="s">
        <v>2618</v>
      </c>
      <c r="E89" s="261"/>
      <c r="F89" s="281"/>
      <c r="G89" s="281"/>
      <c r="H89" s="281"/>
      <c r="I89" s="281"/>
      <c r="J89" s="281"/>
      <c r="K89" s="281"/>
      <c r="L89" s="281"/>
      <c r="M89" s="190"/>
      <c r="N89" s="340" t="s">
        <v>2619</v>
      </c>
      <c r="O89" s="271" t="s">
        <v>187</v>
      </c>
      <c r="P89" s="271" t="s">
        <v>246</v>
      </c>
      <c r="Q89" s="271" t="s">
        <v>187</v>
      </c>
      <c r="R89" s="263"/>
      <c r="S89" s="263"/>
    </row>
    <row r="90" spans="3:19">
      <c r="C90" s="280">
        <f t="shared" si="2"/>
        <v>74</v>
      </c>
      <c r="D90" s="281" t="s">
        <v>2620</v>
      </c>
      <c r="E90" s="261"/>
      <c r="F90" s="281"/>
      <c r="G90" s="281"/>
      <c r="H90" s="281"/>
      <c r="I90" s="281"/>
      <c r="J90" s="281"/>
      <c r="K90" s="281"/>
      <c r="L90" s="281"/>
      <c r="M90" s="190"/>
      <c r="N90" s="340" t="s">
        <v>2621</v>
      </c>
      <c r="O90" s="271" t="s">
        <v>187</v>
      </c>
      <c r="P90" s="271" t="s">
        <v>246</v>
      </c>
      <c r="Q90" s="271" t="s">
        <v>187</v>
      </c>
      <c r="R90" s="263"/>
      <c r="S90" s="263"/>
    </row>
  </sheetData>
  <mergeCells count="17">
    <mergeCell ref="D7:J7"/>
    <mergeCell ref="K7:O7"/>
    <mergeCell ref="D8:J8"/>
    <mergeCell ref="D9:J9"/>
    <mergeCell ref="D10:J10"/>
    <mergeCell ref="K10:O10"/>
    <mergeCell ref="R15:R16"/>
    <mergeCell ref="S15:S16"/>
    <mergeCell ref="C15:C16"/>
    <mergeCell ref="D15:M16"/>
    <mergeCell ref="N15:N16"/>
    <mergeCell ref="O15:O16"/>
    <mergeCell ref="D11:J11"/>
    <mergeCell ref="K11:O11"/>
    <mergeCell ref="D12:J12"/>
    <mergeCell ref="K12:O12"/>
    <mergeCell ref="P15:P16"/>
  </mergeCells>
  <phoneticPr fontId="18"/>
  <conditionalFormatting sqref="P17">
    <cfRule type="cellIs" dxfId="288" priority="5" operator="equal">
      <formula>"未定義"</formula>
    </cfRule>
  </conditionalFormatting>
  <conditionalFormatting sqref="P18:P83">
    <cfRule type="cellIs" dxfId="287" priority="4" operator="equal">
      <formula>"未定義"</formula>
    </cfRule>
  </conditionalFormatting>
  <conditionalFormatting sqref="P84:P90">
    <cfRule type="cellIs" dxfId="286" priority="3" operator="equal">
      <formula>"未定義"</formula>
    </cfRule>
  </conditionalFormatting>
  <conditionalFormatting sqref="Q17:Q90">
    <cfRule type="cellIs" dxfId="285" priority="2" operator="equal">
      <formula>"未定義"</formula>
    </cfRule>
  </conditionalFormatting>
  <dataValidations count="1">
    <dataValidation showInputMessage="1" showErrorMessage="1" sqref="K11:O11 S4" xr:uid="{00000000-0002-0000-3000-000000000000}"/>
  </dataValidations>
  <pageMargins left="0.70866141732283472" right="0.70866141732283472" top="0.74803149606299213" bottom="0.74803149606299213" header="0.31496062992125984" footer="0.31496062992125984"/>
  <pageSetup paperSize="9" scale="29" fitToHeight="0" orientation="landscape" r:id="rId1"/>
  <headerFooter scaleWithDoc="0">
    <oddFooter>&amp;LHitachi Confidential&amp;C&amp;P / &amp;N&amp;R(C) Hitachi, Ltd. 2020. All rights reserved.</oddFooter>
  </headerFooter>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40">
    <pageSetUpPr fitToPage="1"/>
  </sheetPr>
  <dimension ref="A1:BS31"/>
  <sheetViews>
    <sheetView showGridLines="0" view="pageBreakPreview" zoomScale="55" zoomScaleNormal="70" zoomScaleSheetLayoutView="55" workbookViewId="0">
      <selection activeCell="A23" sqref="A23"/>
    </sheetView>
  </sheetViews>
  <sheetFormatPr defaultColWidth="9" defaultRowHeight="13.5"/>
  <cols>
    <col min="1" max="1" width="0.85546875" style="37" customWidth="1" collapsed="1"/>
    <col min="2" max="2" width="3.42578125" style="37" customWidth="1" collapsed="1"/>
    <col min="3" max="3" width="5.5703125" style="37" customWidth="1" collapsed="1"/>
    <col min="4" max="13" width="3.5703125" style="37" customWidth="1" collapsed="1"/>
    <col min="14" max="14" width="17" style="42" customWidth="1" collapsed="1"/>
    <col min="15" max="15" width="24.42578125" style="37" customWidth="1" collapsed="1"/>
    <col min="16" max="16" width="17.5703125" style="37" customWidth="1" collapsed="1"/>
    <col min="17" max="17" width="15.7109375" style="37" customWidth="1" collapsed="1"/>
    <col min="18" max="18" width="60.5703125" style="37" customWidth="1" collapsed="1"/>
    <col min="19" max="19" width="48.42578125" style="37" customWidth="1" collapsed="1"/>
    <col min="20" max="28" width="9" style="37"/>
    <col min="29" max="29" width="9" style="37" collapsed="1"/>
    <col min="30" max="38" width="9" style="37"/>
    <col min="39" max="39" width="9" style="37" collapsed="1"/>
    <col min="40" max="40" width="9" style="37"/>
    <col min="41" max="41" width="9" style="37" collapsed="1"/>
    <col min="42" max="49" width="9" style="37"/>
    <col min="50" max="50" width="9" style="37" collapsed="1"/>
    <col min="51" max="71" width="9" style="37"/>
    <col min="72" max="16384" width="9" style="37" collapsed="1"/>
  </cols>
  <sheetData>
    <row r="1" spans="1:19" ht="8.1" customHeight="1">
      <c r="A1" s="38"/>
    </row>
    <row r="2" spans="1:19" ht="17.25">
      <c r="B2" s="18" t="s">
        <v>89</v>
      </c>
      <c r="C2" s="20"/>
      <c r="D2" s="20"/>
    </row>
    <row r="3" spans="1:19" ht="17.25">
      <c r="B3" s="62" t="s">
        <v>2622</v>
      </c>
      <c r="C3" s="20"/>
      <c r="D3" s="20"/>
    </row>
    <row r="4" spans="1:19" ht="17.25">
      <c r="D4" s="44"/>
    </row>
    <row r="5" spans="1:19" ht="13.5" customHeight="1"/>
    <row r="6" spans="1:19" ht="13.5" customHeight="1">
      <c r="B6" s="37" t="s">
        <v>165</v>
      </c>
    </row>
    <row r="7" spans="1:19" s="40" customFormat="1" ht="13.5" customHeight="1">
      <c r="C7" s="428" t="s">
        <v>10</v>
      </c>
      <c r="D7" s="495" t="s">
        <v>166</v>
      </c>
      <c r="E7" s="495"/>
      <c r="F7" s="495"/>
      <c r="G7" s="495"/>
      <c r="H7" s="495"/>
      <c r="I7" s="495"/>
      <c r="J7" s="495"/>
      <c r="K7" s="495" t="s">
        <v>167</v>
      </c>
      <c r="L7" s="495"/>
      <c r="M7" s="495"/>
      <c r="N7" s="495"/>
      <c r="O7" s="495"/>
      <c r="P7" s="37"/>
      <c r="Q7" s="37"/>
      <c r="R7" s="37"/>
      <c r="S7" s="37"/>
    </row>
    <row r="8" spans="1:19" ht="13.5" customHeight="1">
      <c r="C8" s="260">
        <v>1</v>
      </c>
      <c r="D8" s="496" t="s">
        <v>168</v>
      </c>
      <c r="E8" s="501"/>
      <c r="F8" s="501"/>
      <c r="G8" s="501"/>
      <c r="H8" s="501"/>
      <c r="I8" s="501"/>
      <c r="J8" s="498"/>
      <c r="K8" s="431" t="s">
        <v>2623</v>
      </c>
      <c r="L8" s="432"/>
      <c r="M8" s="432"/>
      <c r="N8" s="432"/>
      <c r="O8" s="433"/>
    </row>
    <row r="9" spans="1:19" ht="13.5" customHeight="1">
      <c r="C9" s="260">
        <v>2</v>
      </c>
      <c r="D9" s="496" t="s">
        <v>170</v>
      </c>
      <c r="E9" s="501"/>
      <c r="F9" s="501"/>
      <c r="G9" s="501"/>
      <c r="H9" s="501"/>
      <c r="I9" s="501"/>
      <c r="J9" s="498"/>
      <c r="K9" s="431" t="s">
        <v>2624</v>
      </c>
      <c r="L9" s="432"/>
      <c r="M9" s="432"/>
      <c r="N9" s="432"/>
      <c r="O9" s="433"/>
    </row>
    <row r="10" spans="1:19" ht="29.25" customHeight="1">
      <c r="C10" s="260">
        <v>3</v>
      </c>
      <c r="D10" s="496" t="s">
        <v>172</v>
      </c>
      <c r="E10" s="501"/>
      <c r="F10" s="501"/>
      <c r="G10" s="501"/>
      <c r="H10" s="501"/>
      <c r="I10" s="501"/>
      <c r="J10" s="498"/>
      <c r="K10" s="548" t="s">
        <v>2625</v>
      </c>
      <c r="L10" s="549"/>
      <c r="M10" s="549"/>
      <c r="N10" s="549"/>
      <c r="O10" s="550"/>
    </row>
    <row r="11" spans="1:19" ht="13.5" customHeight="1">
      <c r="C11" s="260">
        <v>4</v>
      </c>
      <c r="D11" s="423" t="s">
        <v>174</v>
      </c>
      <c r="E11" s="429"/>
      <c r="F11" s="429"/>
      <c r="G11" s="429"/>
      <c r="H11" s="429"/>
      <c r="I11" s="429"/>
      <c r="J11" s="425"/>
      <c r="K11" s="505" t="s">
        <v>175</v>
      </c>
      <c r="L11" s="506"/>
      <c r="M11" s="506"/>
      <c r="N11" s="506"/>
      <c r="O11" s="507"/>
    </row>
    <row r="12" spans="1:19" ht="13.5" customHeight="1">
      <c r="C12" s="260">
        <v>5</v>
      </c>
      <c r="D12" s="496" t="s">
        <v>176</v>
      </c>
      <c r="E12" s="501"/>
      <c r="F12" s="501"/>
      <c r="G12" s="501"/>
      <c r="H12" s="501"/>
      <c r="I12" s="501"/>
      <c r="J12" s="498"/>
      <c r="K12" s="508" t="s">
        <v>2626</v>
      </c>
      <c r="L12" s="509"/>
      <c r="M12" s="509"/>
      <c r="N12" s="509"/>
      <c r="O12" s="510"/>
    </row>
    <row r="14" spans="1:19">
      <c r="B14" s="37" t="s">
        <v>178</v>
      </c>
      <c r="E14" s="41"/>
      <c r="F14" s="41"/>
      <c r="G14" s="41"/>
      <c r="H14" s="41"/>
      <c r="I14" s="41"/>
      <c r="J14" s="41"/>
      <c r="K14" s="41"/>
    </row>
    <row r="15" spans="1:19" s="40" customFormat="1" ht="14.25">
      <c r="C15" s="580" t="s">
        <v>10</v>
      </c>
      <c r="D15" s="581" t="s">
        <v>179</v>
      </c>
      <c r="E15" s="582"/>
      <c r="F15" s="582"/>
      <c r="G15" s="582"/>
      <c r="H15" s="582"/>
      <c r="I15" s="582"/>
      <c r="J15" s="582"/>
      <c r="K15" s="582"/>
      <c r="L15" s="582"/>
      <c r="M15" s="583"/>
      <c r="N15" s="580" t="s">
        <v>172</v>
      </c>
      <c r="O15" s="580" t="s">
        <v>180</v>
      </c>
      <c r="P15" s="580" t="s">
        <v>181</v>
      </c>
      <c r="Q15" s="421" t="s">
        <v>182</v>
      </c>
      <c r="R15" s="580" t="s">
        <v>183</v>
      </c>
      <c r="S15" s="580" t="s">
        <v>184</v>
      </c>
    </row>
    <row r="16" spans="1:19" s="40" customFormat="1" ht="14.25">
      <c r="C16" s="491"/>
      <c r="D16" s="492"/>
      <c r="E16" s="493"/>
      <c r="F16" s="493"/>
      <c r="G16" s="493"/>
      <c r="H16" s="493"/>
      <c r="I16" s="493"/>
      <c r="J16" s="493"/>
      <c r="K16" s="493"/>
      <c r="L16" s="493"/>
      <c r="M16" s="494"/>
      <c r="N16" s="491"/>
      <c r="O16" s="491"/>
      <c r="P16" s="491"/>
      <c r="Q16" s="584" t="s">
        <v>162</v>
      </c>
      <c r="R16" s="491"/>
      <c r="S16" s="491"/>
    </row>
    <row r="17" spans="3:19">
      <c r="C17" s="260">
        <f>ROW()-16</f>
        <v>1</v>
      </c>
      <c r="D17" s="188" t="s">
        <v>2627</v>
      </c>
      <c r="E17" s="269"/>
      <c r="F17" s="429"/>
      <c r="G17" s="429"/>
      <c r="H17" s="429"/>
      <c r="I17" s="429"/>
      <c r="J17" s="429"/>
      <c r="K17" s="429"/>
      <c r="L17" s="429"/>
      <c r="M17" s="425"/>
      <c r="N17" s="270"/>
      <c r="O17" s="271" t="s">
        <v>187</v>
      </c>
      <c r="P17" s="362" t="s">
        <v>191</v>
      </c>
      <c r="Q17" s="362" t="s">
        <v>187</v>
      </c>
      <c r="R17" s="434"/>
      <c r="S17" s="272"/>
    </row>
    <row r="18" spans="3:19">
      <c r="C18" s="260">
        <f>ROW()-16</f>
        <v>2</v>
      </c>
      <c r="D18" s="188" t="s">
        <v>2628</v>
      </c>
      <c r="E18" s="269"/>
      <c r="F18" s="429"/>
      <c r="G18" s="429"/>
      <c r="H18" s="429"/>
      <c r="I18" s="429"/>
      <c r="J18" s="429"/>
      <c r="K18" s="429"/>
      <c r="L18" s="429"/>
      <c r="M18" s="425"/>
      <c r="N18" s="270"/>
      <c r="O18" s="271" t="s">
        <v>187</v>
      </c>
      <c r="P18" s="362" t="s">
        <v>191</v>
      </c>
      <c r="Q18" s="362" t="s">
        <v>187</v>
      </c>
      <c r="R18" s="434"/>
      <c r="S18" s="272"/>
    </row>
    <row r="19" spans="3:19">
      <c r="C19" s="260">
        <f>ROW()-16</f>
        <v>3</v>
      </c>
      <c r="D19" s="188" t="s">
        <v>2629</v>
      </c>
      <c r="E19" s="269"/>
      <c r="F19" s="429"/>
      <c r="G19" s="429"/>
      <c r="H19" s="429"/>
      <c r="I19" s="429"/>
      <c r="J19" s="429"/>
      <c r="K19" s="429"/>
      <c r="L19" s="429"/>
      <c r="M19" s="425"/>
      <c r="N19" s="270"/>
      <c r="O19" s="271" t="s">
        <v>187</v>
      </c>
      <c r="P19" s="362" t="s">
        <v>191</v>
      </c>
      <c r="Q19" s="362" t="s">
        <v>187</v>
      </c>
      <c r="R19" s="434"/>
      <c r="S19" s="272"/>
    </row>
    <row r="20" spans="3:19">
      <c r="C20" s="260">
        <f t="shared" ref="C20:C31" si="0">ROW()-16</f>
        <v>4</v>
      </c>
      <c r="D20" s="188" t="s">
        <v>2630</v>
      </c>
      <c r="E20" s="269"/>
      <c r="F20" s="429"/>
      <c r="G20" s="429"/>
      <c r="H20" s="429"/>
      <c r="I20" s="429"/>
      <c r="J20" s="429"/>
      <c r="K20" s="429"/>
      <c r="L20" s="429"/>
      <c r="M20" s="425"/>
      <c r="N20" s="270"/>
      <c r="O20" s="271" t="s">
        <v>187</v>
      </c>
      <c r="P20" s="362" t="s">
        <v>191</v>
      </c>
      <c r="Q20" s="362" t="s">
        <v>187</v>
      </c>
      <c r="R20" s="434"/>
      <c r="S20" s="272"/>
    </row>
    <row r="21" spans="3:19">
      <c r="C21" s="260">
        <f t="shared" si="0"/>
        <v>5</v>
      </c>
      <c r="D21" s="188" t="s">
        <v>2631</v>
      </c>
      <c r="E21" s="269"/>
      <c r="F21" s="429"/>
      <c r="G21" s="429"/>
      <c r="H21" s="429"/>
      <c r="I21" s="429"/>
      <c r="J21" s="429"/>
      <c r="K21" s="429"/>
      <c r="L21" s="429"/>
      <c r="M21" s="425"/>
      <c r="N21" s="270"/>
      <c r="O21" s="271" t="s">
        <v>187</v>
      </c>
      <c r="P21" s="362" t="s">
        <v>191</v>
      </c>
      <c r="Q21" s="362" t="s">
        <v>187</v>
      </c>
      <c r="R21" s="434"/>
      <c r="S21" s="272"/>
    </row>
    <row r="22" spans="3:19">
      <c r="C22" s="260">
        <f t="shared" si="0"/>
        <v>6</v>
      </c>
      <c r="D22" s="188" t="s">
        <v>2632</v>
      </c>
      <c r="E22" s="269"/>
      <c r="F22" s="429"/>
      <c r="G22" s="429"/>
      <c r="H22" s="429"/>
      <c r="I22" s="429"/>
      <c r="J22" s="429"/>
      <c r="K22" s="429"/>
      <c r="L22" s="429"/>
      <c r="M22" s="425"/>
      <c r="N22" s="270"/>
      <c r="O22" s="271" t="s">
        <v>187</v>
      </c>
      <c r="P22" s="362" t="s">
        <v>191</v>
      </c>
      <c r="Q22" s="362" t="s">
        <v>187</v>
      </c>
      <c r="R22" s="434"/>
      <c r="S22" s="272"/>
    </row>
    <row r="23" spans="3:19">
      <c r="C23" s="260">
        <f t="shared" si="0"/>
        <v>7</v>
      </c>
      <c r="D23" s="188" t="s">
        <v>2633</v>
      </c>
      <c r="E23" s="269"/>
      <c r="F23" s="429"/>
      <c r="G23" s="429"/>
      <c r="H23" s="429"/>
      <c r="I23" s="429"/>
      <c r="J23" s="429"/>
      <c r="K23" s="429"/>
      <c r="L23" s="429"/>
      <c r="M23" s="425"/>
      <c r="N23" s="270"/>
      <c r="O23" s="271" t="s">
        <v>187</v>
      </c>
      <c r="P23" s="362" t="s">
        <v>191</v>
      </c>
      <c r="Q23" s="362" t="s">
        <v>187</v>
      </c>
      <c r="R23" s="434"/>
      <c r="S23" s="272"/>
    </row>
    <row r="24" spans="3:19">
      <c r="C24" s="260">
        <f t="shared" si="0"/>
        <v>8</v>
      </c>
      <c r="D24" s="188" t="s">
        <v>2634</v>
      </c>
      <c r="E24" s="269"/>
      <c r="F24" s="429"/>
      <c r="G24" s="429"/>
      <c r="H24" s="429"/>
      <c r="I24" s="429"/>
      <c r="J24" s="429"/>
      <c r="K24" s="429"/>
      <c r="L24" s="429"/>
      <c r="M24" s="425"/>
      <c r="N24" s="270"/>
      <c r="O24" s="271" t="s">
        <v>187</v>
      </c>
      <c r="P24" s="362" t="s">
        <v>191</v>
      </c>
      <c r="Q24" s="362" t="s">
        <v>187</v>
      </c>
      <c r="R24" s="434"/>
      <c r="S24" s="272"/>
    </row>
    <row r="25" spans="3:19">
      <c r="C25" s="260">
        <f t="shared" si="0"/>
        <v>9</v>
      </c>
      <c r="D25" s="188" t="s">
        <v>2635</v>
      </c>
      <c r="E25" s="269"/>
      <c r="F25" s="429"/>
      <c r="G25" s="429"/>
      <c r="H25" s="429"/>
      <c r="I25" s="429"/>
      <c r="J25" s="429"/>
      <c r="K25" s="429"/>
      <c r="L25" s="429"/>
      <c r="M25" s="425"/>
      <c r="N25" s="270"/>
      <c r="O25" s="271" t="s">
        <v>187</v>
      </c>
      <c r="P25" s="362" t="s">
        <v>191</v>
      </c>
      <c r="Q25" s="362" t="s">
        <v>187</v>
      </c>
      <c r="R25" s="434"/>
      <c r="S25" s="272"/>
    </row>
    <row r="26" spans="3:19">
      <c r="C26" s="260">
        <f t="shared" si="0"/>
        <v>10</v>
      </c>
      <c r="D26" s="188" t="s">
        <v>2636</v>
      </c>
      <c r="E26" s="269"/>
      <c r="F26" s="429"/>
      <c r="G26" s="429"/>
      <c r="H26" s="429"/>
      <c r="I26" s="429"/>
      <c r="J26" s="429"/>
      <c r="K26" s="429"/>
      <c r="L26" s="429"/>
      <c r="M26" s="425"/>
      <c r="N26" s="270"/>
      <c r="O26" s="271" t="s">
        <v>153</v>
      </c>
      <c r="P26" s="362" t="s">
        <v>191</v>
      </c>
      <c r="Q26" s="362" t="s">
        <v>187</v>
      </c>
      <c r="R26" s="434"/>
      <c r="S26" s="272"/>
    </row>
    <row r="27" spans="3:19">
      <c r="C27" s="260">
        <f t="shared" si="0"/>
        <v>11</v>
      </c>
      <c r="D27" s="188" t="s">
        <v>2637</v>
      </c>
      <c r="E27" s="269"/>
      <c r="F27" s="429"/>
      <c r="G27" s="429"/>
      <c r="H27" s="429"/>
      <c r="I27" s="429"/>
      <c r="J27" s="429"/>
      <c r="K27" s="429"/>
      <c r="L27" s="429"/>
      <c r="M27" s="425"/>
      <c r="N27" s="270"/>
      <c r="O27" s="271" t="s">
        <v>187</v>
      </c>
      <c r="P27" s="362" t="s">
        <v>191</v>
      </c>
      <c r="Q27" s="362" t="s">
        <v>187</v>
      </c>
      <c r="R27" s="434"/>
      <c r="S27" s="272"/>
    </row>
    <row r="28" spans="3:19">
      <c r="C28" s="260">
        <f t="shared" si="0"/>
        <v>12</v>
      </c>
      <c r="D28" s="188" t="s">
        <v>2638</v>
      </c>
      <c r="E28" s="269"/>
      <c r="F28" s="429"/>
      <c r="G28" s="429"/>
      <c r="H28" s="429"/>
      <c r="I28" s="429"/>
      <c r="J28" s="429"/>
      <c r="K28" s="429"/>
      <c r="L28" s="429"/>
      <c r="M28" s="425"/>
      <c r="N28" s="270"/>
      <c r="O28" s="271" t="s">
        <v>187</v>
      </c>
      <c r="P28" s="362" t="s">
        <v>191</v>
      </c>
      <c r="Q28" s="362" t="s">
        <v>187</v>
      </c>
      <c r="R28" s="434"/>
      <c r="S28" s="272"/>
    </row>
    <row r="29" spans="3:19">
      <c r="C29" s="260">
        <f t="shared" si="0"/>
        <v>13</v>
      </c>
      <c r="D29" s="188" t="s">
        <v>2639</v>
      </c>
      <c r="E29" s="269"/>
      <c r="F29" s="429"/>
      <c r="G29" s="429"/>
      <c r="H29" s="429"/>
      <c r="I29" s="429"/>
      <c r="J29" s="429"/>
      <c r="K29" s="429"/>
      <c r="L29" s="429"/>
      <c r="M29" s="425"/>
      <c r="N29" s="270"/>
      <c r="O29" s="271" t="s">
        <v>187</v>
      </c>
      <c r="P29" s="362" t="s">
        <v>191</v>
      </c>
      <c r="Q29" s="362" t="s">
        <v>187</v>
      </c>
      <c r="R29" s="434"/>
      <c r="S29" s="272"/>
    </row>
    <row r="30" spans="3:19">
      <c r="C30" s="260">
        <f t="shared" si="0"/>
        <v>14</v>
      </c>
      <c r="D30" s="188" t="s">
        <v>2640</v>
      </c>
      <c r="E30" s="269"/>
      <c r="F30" s="429"/>
      <c r="G30" s="429"/>
      <c r="H30" s="429"/>
      <c r="I30" s="429"/>
      <c r="J30" s="429"/>
      <c r="K30" s="429"/>
      <c r="L30" s="429"/>
      <c r="M30" s="425"/>
      <c r="N30" s="270"/>
      <c r="O30" s="271" t="s">
        <v>187</v>
      </c>
      <c r="P30" s="362" t="s">
        <v>191</v>
      </c>
      <c r="Q30" s="362" t="s">
        <v>187</v>
      </c>
      <c r="R30" s="434"/>
      <c r="S30" s="272"/>
    </row>
    <row r="31" spans="3:19">
      <c r="C31" s="260">
        <f t="shared" si="0"/>
        <v>15</v>
      </c>
      <c r="D31" s="188" t="s">
        <v>2641</v>
      </c>
      <c r="E31" s="269"/>
      <c r="F31" s="429"/>
      <c r="G31" s="429"/>
      <c r="H31" s="429"/>
      <c r="I31" s="429"/>
      <c r="J31" s="429"/>
      <c r="K31" s="429"/>
      <c r="L31" s="429"/>
      <c r="M31" s="425"/>
      <c r="N31" s="270"/>
      <c r="O31" s="271" t="s">
        <v>153</v>
      </c>
      <c r="P31" s="362" t="s">
        <v>191</v>
      </c>
      <c r="Q31" s="362" t="s">
        <v>187</v>
      </c>
      <c r="R31" s="434"/>
      <c r="S31" s="272"/>
    </row>
  </sheetData>
  <mergeCells count="16">
    <mergeCell ref="S15:S16"/>
    <mergeCell ref="D7:J7"/>
    <mergeCell ref="D8:J8"/>
    <mergeCell ref="D9:J9"/>
    <mergeCell ref="D10:J10"/>
    <mergeCell ref="D12:J12"/>
    <mergeCell ref="K7:O7"/>
    <mergeCell ref="K10:O10"/>
    <mergeCell ref="K11:O11"/>
    <mergeCell ref="K12:O12"/>
    <mergeCell ref="C15:C16"/>
    <mergeCell ref="D15:M16"/>
    <mergeCell ref="N15:N16"/>
    <mergeCell ref="P15:P16"/>
    <mergeCell ref="R15:R16"/>
    <mergeCell ref="O15:O16"/>
  </mergeCells>
  <phoneticPr fontId="18"/>
  <conditionalFormatting sqref="P17:P31">
    <cfRule type="cellIs" dxfId="284" priority="28" operator="equal">
      <formula>"未定義"</formula>
    </cfRule>
  </conditionalFormatting>
  <conditionalFormatting sqref="Q17:Q31">
    <cfRule type="cellIs" dxfId="283" priority="1" operator="equal">
      <formula>"未定義"</formula>
    </cfRule>
  </conditionalFormatting>
  <dataValidations count="1">
    <dataValidation showInputMessage="1" showErrorMessage="1" sqref="S1:S1048576 K11:M11 O11" xr:uid="{00000000-0002-0000-3100-000000000000}"/>
  </dataValidations>
  <pageMargins left="0.70866141732283472" right="0.70866141732283472" top="0.74803149606299213" bottom="0.74803149606299213" header="0.31496062992125984" footer="0.31496062992125984"/>
  <pageSetup paperSize="9" scale="29" fitToHeight="0" orientation="landscape" r:id="rId1"/>
  <headerFooter scaleWithDoc="0">
    <oddFooter>&amp;LHitachi Confidential&amp;C&amp;P / &amp;N&amp;R(C) Hitachi, Ltd. 2020. All rights reserved.</oddFooter>
  </headerFooter>
  <legacyDrawing r:id="rId2"/>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75">
    <pageSetUpPr fitToPage="1"/>
  </sheetPr>
  <dimension ref="A1:BS26"/>
  <sheetViews>
    <sheetView showGridLines="0" view="pageBreakPreview" zoomScale="55" zoomScaleNormal="70" zoomScaleSheetLayoutView="55" workbookViewId="0">
      <selection activeCell="A24" sqref="A24"/>
    </sheetView>
  </sheetViews>
  <sheetFormatPr defaultColWidth="9" defaultRowHeight="13.5"/>
  <cols>
    <col min="1" max="1" width="0.85546875" style="37" customWidth="1" collapsed="1"/>
    <col min="2" max="2" width="3.42578125" style="37" customWidth="1" collapsed="1"/>
    <col min="3" max="3" width="5.5703125" style="37" customWidth="1" collapsed="1"/>
    <col min="4" max="13" width="3.5703125" style="37" customWidth="1" collapsed="1"/>
    <col min="14" max="14" width="17" style="42" customWidth="1" collapsed="1"/>
    <col min="15" max="15" width="24.42578125" style="37" customWidth="1" collapsed="1"/>
    <col min="16" max="16" width="17.5703125" style="37" customWidth="1" collapsed="1"/>
    <col min="17" max="17" width="15.7109375" style="37" customWidth="1" collapsed="1"/>
    <col min="18" max="18" width="60.5703125" style="37" customWidth="1" collapsed="1"/>
    <col min="19" max="19" width="48.42578125" style="37" customWidth="1" collapsed="1"/>
    <col min="20" max="28" width="9" style="37"/>
    <col min="29" max="29" width="9" style="37" collapsed="1"/>
    <col min="30" max="38" width="9" style="37"/>
    <col min="39" max="39" width="9" style="37" collapsed="1"/>
    <col min="40" max="40" width="9" style="37"/>
    <col min="41" max="41" width="9" style="37" collapsed="1"/>
    <col min="42" max="49" width="9" style="37"/>
    <col min="50" max="50" width="9" style="37" collapsed="1"/>
    <col min="51" max="71" width="9" style="37"/>
    <col min="72" max="16384" width="9" style="37" collapsed="1"/>
  </cols>
  <sheetData>
    <row r="1" spans="1:19" ht="8.1" customHeight="1">
      <c r="A1" s="38"/>
    </row>
    <row r="2" spans="1:19" ht="17.25">
      <c r="B2" s="18" t="s">
        <v>89</v>
      </c>
      <c r="C2" s="20"/>
      <c r="D2" s="20"/>
    </row>
    <row r="3" spans="1:19" ht="17.25">
      <c r="B3" s="62" t="s">
        <v>95</v>
      </c>
      <c r="C3" s="20"/>
      <c r="D3" s="20"/>
    </row>
    <row r="4" spans="1:19" ht="17.25">
      <c r="D4" s="44"/>
    </row>
    <row r="5" spans="1:19" ht="13.5" customHeight="1"/>
    <row r="6" spans="1:19" ht="13.5" customHeight="1">
      <c r="B6" s="37" t="s">
        <v>165</v>
      </c>
    </row>
    <row r="7" spans="1:19" s="40" customFormat="1" ht="13.5" customHeight="1">
      <c r="C7" s="428" t="s">
        <v>10</v>
      </c>
      <c r="D7" s="495" t="s">
        <v>166</v>
      </c>
      <c r="E7" s="495"/>
      <c r="F7" s="495"/>
      <c r="G7" s="495"/>
      <c r="H7" s="495"/>
      <c r="I7" s="495"/>
      <c r="J7" s="495"/>
      <c r="K7" s="495" t="s">
        <v>167</v>
      </c>
      <c r="L7" s="495"/>
      <c r="M7" s="495"/>
      <c r="N7" s="495"/>
      <c r="O7" s="495"/>
      <c r="P7" s="37"/>
      <c r="Q7" s="37"/>
      <c r="R7" s="37"/>
      <c r="S7" s="37"/>
    </row>
    <row r="8" spans="1:19" ht="13.5" customHeight="1">
      <c r="C8" s="260">
        <v>1</v>
      </c>
      <c r="D8" s="496" t="s">
        <v>168</v>
      </c>
      <c r="E8" s="501"/>
      <c r="F8" s="501"/>
      <c r="G8" s="501"/>
      <c r="H8" s="501"/>
      <c r="I8" s="501"/>
      <c r="J8" s="498"/>
      <c r="K8" s="431" t="s">
        <v>2642</v>
      </c>
      <c r="L8" s="432"/>
      <c r="M8" s="432"/>
      <c r="N8" s="432"/>
      <c r="O8" s="433"/>
    </row>
    <row r="9" spans="1:19" ht="13.5" customHeight="1">
      <c r="C9" s="260">
        <v>2</v>
      </c>
      <c r="D9" s="496" t="s">
        <v>170</v>
      </c>
      <c r="E9" s="501"/>
      <c r="F9" s="501"/>
      <c r="G9" s="501"/>
      <c r="H9" s="501"/>
      <c r="I9" s="501"/>
      <c r="J9" s="498"/>
      <c r="K9" s="431" t="s">
        <v>2624</v>
      </c>
      <c r="L9" s="432"/>
      <c r="M9" s="432"/>
      <c r="N9" s="432"/>
      <c r="O9" s="433"/>
    </row>
    <row r="10" spans="1:19">
      <c r="C10" s="260">
        <v>3</v>
      </c>
      <c r="D10" s="496" t="s">
        <v>172</v>
      </c>
      <c r="E10" s="501"/>
      <c r="F10" s="501"/>
      <c r="G10" s="501"/>
      <c r="H10" s="501"/>
      <c r="I10" s="501"/>
      <c r="J10" s="498"/>
      <c r="K10" s="548" t="s">
        <v>173</v>
      </c>
      <c r="L10" s="549"/>
      <c r="M10" s="549"/>
      <c r="N10" s="549"/>
      <c r="O10" s="550"/>
    </row>
    <row r="11" spans="1:19" ht="13.5" customHeight="1">
      <c r="C11" s="260">
        <v>4</v>
      </c>
      <c r="D11" s="423" t="s">
        <v>174</v>
      </c>
      <c r="E11" s="429"/>
      <c r="F11" s="429"/>
      <c r="G11" s="429"/>
      <c r="H11" s="429"/>
      <c r="I11" s="429"/>
      <c r="J11" s="425"/>
      <c r="K11" s="505" t="s">
        <v>175</v>
      </c>
      <c r="L11" s="506"/>
      <c r="M11" s="506"/>
      <c r="N11" s="506"/>
      <c r="O11" s="507"/>
    </row>
    <row r="12" spans="1:19" ht="13.5" customHeight="1">
      <c r="C12" s="260">
        <v>5</v>
      </c>
      <c r="D12" s="496" t="s">
        <v>176</v>
      </c>
      <c r="E12" s="501"/>
      <c r="F12" s="501"/>
      <c r="G12" s="501"/>
      <c r="H12" s="501"/>
      <c r="I12" s="501"/>
      <c r="J12" s="498"/>
      <c r="K12" s="508" t="s">
        <v>2643</v>
      </c>
      <c r="L12" s="509"/>
      <c r="M12" s="509"/>
      <c r="N12" s="509"/>
      <c r="O12" s="510"/>
    </row>
    <row r="14" spans="1:19">
      <c r="B14" s="37" t="s">
        <v>178</v>
      </c>
      <c r="E14" s="41"/>
      <c r="F14" s="41"/>
      <c r="G14" s="41"/>
      <c r="H14" s="41"/>
      <c r="I14" s="41"/>
      <c r="J14" s="41"/>
      <c r="K14" s="41"/>
    </row>
    <row r="15" spans="1:19" s="40" customFormat="1" ht="14.25">
      <c r="C15" s="580" t="s">
        <v>10</v>
      </c>
      <c r="D15" s="581" t="s">
        <v>179</v>
      </c>
      <c r="E15" s="582"/>
      <c r="F15" s="582"/>
      <c r="G15" s="582"/>
      <c r="H15" s="582"/>
      <c r="I15" s="582"/>
      <c r="J15" s="582"/>
      <c r="K15" s="582"/>
      <c r="L15" s="582"/>
      <c r="M15" s="583"/>
      <c r="N15" s="580" t="s">
        <v>172</v>
      </c>
      <c r="O15" s="580" t="s">
        <v>180</v>
      </c>
      <c r="P15" s="580" t="s">
        <v>181</v>
      </c>
      <c r="Q15" s="421" t="s">
        <v>182</v>
      </c>
      <c r="R15" s="580" t="s">
        <v>183</v>
      </c>
      <c r="S15" s="580" t="s">
        <v>184</v>
      </c>
    </row>
    <row r="16" spans="1:19" s="40" customFormat="1" ht="14.25">
      <c r="C16" s="491"/>
      <c r="D16" s="492"/>
      <c r="E16" s="493"/>
      <c r="F16" s="493"/>
      <c r="G16" s="493"/>
      <c r="H16" s="493"/>
      <c r="I16" s="493"/>
      <c r="J16" s="493"/>
      <c r="K16" s="493"/>
      <c r="L16" s="493"/>
      <c r="M16" s="494"/>
      <c r="N16" s="491"/>
      <c r="O16" s="491"/>
      <c r="P16" s="491"/>
      <c r="Q16" s="584" t="s">
        <v>162</v>
      </c>
      <c r="R16" s="491"/>
      <c r="S16" s="491"/>
    </row>
    <row r="17" spans="3:19">
      <c r="C17" s="260">
        <f>ROW()-16</f>
        <v>1</v>
      </c>
      <c r="D17" s="188" t="s">
        <v>2644</v>
      </c>
      <c r="E17" s="269"/>
      <c r="F17" s="429"/>
      <c r="G17" s="429"/>
      <c r="H17" s="429"/>
      <c r="I17" s="429"/>
      <c r="J17" s="429"/>
      <c r="K17" s="429"/>
      <c r="L17" s="429"/>
      <c r="M17" s="425"/>
      <c r="N17" s="270"/>
      <c r="O17" s="271" t="s">
        <v>187</v>
      </c>
      <c r="P17" s="271" t="s">
        <v>246</v>
      </c>
      <c r="Q17" s="271" t="s">
        <v>187</v>
      </c>
      <c r="R17" s="434"/>
      <c r="S17" s="272"/>
    </row>
    <row r="18" spans="3:19">
      <c r="C18" s="260">
        <f>ROW()-16</f>
        <v>2</v>
      </c>
      <c r="D18" s="188" t="s">
        <v>2645</v>
      </c>
      <c r="E18" s="269"/>
      <c r="F18" s="429"/>
      <c r="G18" s="429"/>
      <c r="H18" s="429"/>
      <c r="I18" s="429"/>
      <c r="J18" s="429"/>
      <c r="K18" s="429"/>
      <c r="L18" s="429"/>
      <c r="M18" s="425"/>
      <c r="N18" s="270"/>
      <c r="O18" s="271" t="s">
        <v>187</v>
      </c>
      <c r="P18" s="271" t="s">
        <v>246</v>
      </c>
      <c r="Q18" s="271" t="s">
        <v>187</v>
      </c>
      <c r="R18" s="434"/>
      <c r="S18" s="272"/>
    </row>
    <row r="19" spans="3:19">
      <c r="C19" s="260">
        <f>ROW()-16</f>
        <v>3</v>
      </c>
      <c r="D19" s="188" t="s">
        <v>2646</v>
      </c>
      <c r="E19" s="269"/>
      <c r="F19" s="429"/>
      <c r="G19" s="429"/>
      <c r="H19" s="429"/>
      <c r="I19" s="429"/>
      <c r="J19" s="429"/>
      <c r="K19" s="429"/>
      <c r="L19" s="429"/>
      <c r="M19" s="425"/>
      <c r="N19" s="270"/>
      <c r="O19" s="271" t="s">
        <v>187</v>
      </c>
      <c r="P19" s="271" t="s">
        <v>246</v>
      </c>
      <c r="Q19" s="271" t="s">
        <v>187</v>
      </c>
      <c r="R19" s="434"/>
      <c r="S19" s="272"/>
    </row>
    <row r="20" spans="3:19">
      <c r="C20" s="260">
        <f t="shared" ref="C20:C26" si="0">ROW()-16</f>
        <v>4</v>
      </c>
      <c r="D20" s="188" t="s">
        <v>2647</v>
      </c>
      <c r="E20" s="269"/>
      <c r="F20" s="429"/>
      <c r="G20" s="429"/>
      <c r="H20" s="429"/>
      <c r="I20" s="429"/>
      <c r="J20" s="429"/>
      <c r="K20" s="429"/>
      <c r="L20" s="429"/>
      <c r="M20" s="425"/>
      <c r="N20" s="270"/>
      <c r="O20" s="271" t="s">
        <v>187</v>
      </c>
      <c r="P20" s="271" t="s">
        <v>246</v>
      </c>
      <c r="Q20" s="271" t="s">
        <v>187</v>
      </c>
      <c r="R20" s="434"/>
      <c r="S20" s="272"/>
    </row>
    <row r="21" spans="3:19">
      <c r="C21" s="260">
        <f t="shared" si="0"/>
        <v>5</v>
      </c>
      <c r="D21" s="188" t="s">
        <v>2648</v>
      </c>
      <c r="E21" s="269"/>
      <c r="F21" s="429"/>
      <c r="G21" s="429"/>
      <c r="H21" s="429"/>
      <c r="I21" s="429"/>
      <c r="J21" s="429"/>
      <c r="K21" s="429"/>
      <c r="L21" s="429"/>
      <c r="M21" s="425"/>
      <c r="N21" s="270"/>
      <c r="O21" s="271" t="s">
        <v>187</v>
      </c>
      <c r="P21" s="271" t="s">
        <v>246</v>
      </c>
      <c r="Q21" s="271" t="s">
        <v>187</v>
      </c>
      <c r="R21" s="434"/>
      <c r="S21" s="272"/>
    </row>
    <row r="22" spans="3:19">
      <c r="C22" s="260">
        <f t="shared" si="0"/>
        <v>6</v>
      </c>
      <c r="D22" s="188" t="s">
        <v>2649</v>
      </c>
      <c r="E22" s="269"/>
      <c r="F22" s="429"/>
      <c r="G22" s="429"/>
      <c r="H22" s="429"/>
      <c r="I22" s="429"/>
      <c r="J22" s="429"/>
      <c r="K22" s="429"/>
      <c r="L22" s="429"/>
      <c r="M22" s="425"/>
      <c r="N22" s="270"/>
      <c r="O22" s="271" t="s">
        <v>187</v>
      </c>
      <c r="P22" s="271" t="s">
        <v>246</v>
      </c>
      <c r="Q22" s="271" t="s">
        <v>187</v>
      </c>
      <c r="R22" s="434"/>
      <c r="S22" s="272"/>
    </row>
    <row r="23" spans="3:19">
      <c r="C23" s="260">
        <f t="shared" si="0"/>
        <v>7</v>
      </c>
      <c r="D23" s="188" t="s">
        <v>2650</v>
      </c>
      <c r="E23" s="269"/>
      <c r="F23" s="429"/>
      <c r="G23" s="429"/>
      <c r="H23" s="429"/>
      <c r="I23" s="429"/>
      <c r="J23" s="429"/>
      <c r="K23" s="429"/>
      <c r="L23" s="429"/>
      <c r="M23" s="425"/>
      <c r="N23" s="270"/>
      <c r="O23" s="271" t="s">
        <v>187</v>
      </c>
      <c r="P23" s="271" t="s">
        <v>246</v>
      </c>
      <c r="Q23" s="271" t="s">
        <v>187</v>
      </c>
      <c r="R23" s="434"/>
      <c r="S23" s="272"/>
    </row>
    <row r="24" spans="3:19">
      <c r="C24" s="260">
        <f t="shared" si="0"/>
        <v>8</v>
      </c>
      <c r="D24" s="188" t="s">
        <v>2651</v>
      </c>
      <c r="E24" s="269"/>
      <c r="F24" s="429"/>
      <c r="G24" s="429"/>
      <c r="H24" s="429"/>
      <c r="I24" s="429"/>
      <c r="J24" s="429"/>
      <c r="K24" s="429"/>
      <c r="L24" s="429"/>
      <c r="M24" s="425"/>
      <c r="N24" s="270"/>
      <c r="O24" s="271" t="s">
        <v>187</v>
      </c>
      <c r="P24" s="271" t="s">
        <v>246</v>
      </c>
      <c r="Q24" s="271" t="s">
        <v>187</v>
      </c>
      <c r="R24" s="434"/>
      <c r="S24" s="272"/>
    </row>
    <row r="25" spans="3:19">
      <c r="C25" s="260">
        <f t="shared" si="0"/>
        <v>9</v>
      </c>
      <c r="D25" s="188" t="s">
        <v>2652</v>
      </c>
      <c r="E25" s="269"/>
      <c r="F25" s="429"/>
      <c r="G25" s="429"/>
      <c r="H25" s="429"/>
      <c r="I25" s="429"/>
      <c r="J25" s="429"/>
      <c r="K25" s="429"/>
      <c r="L25" s="429"/>
      <c r="M25" s="425"/>
      <c r="N25" s="270"/>
      <c r="O25" s="271" t="s">
        <v>187</v>
      </c>
      <c r="P25" s="271" t="s">
        <v>246</v>
      </c>
      <c r="Q25" s="271" t="s">
        <v>187</v>
      </c>
      <c r="R25" s="434"/>
      <c r="S25" s="272"/>
    </row>
    <row r="26" spans="3:19">
      <c r="C26" s="260">
        <f t="shared" si="0"/>
        <v>10</v>
      </c>
      <c r="D26" s="188" t="s">
        <v>2653</v>
      </c>
      <c r="E26" s="269"/>
      <c r="F26" s="429"/>
      <c r="G26" s="429"/>
      <c r="H26" s="429"/>
      <c r="I26" s="429"/>
      <c r="J26" s="429"/>
      <c r="K26" s="429"/>
      <c r="L26" s="429"/>
      <c r="M26" s="425"/>
      <c r="N26" s="270"/>
      <c r="O26" s="271" t="s">
        <v>153</v>
      </c>
      <c r="P26" s="271" t="s">
        <v>246</v>
      </c>
      <c r="Q26" s="271" t="s">
        <v>187</v>
      </c>
      <c r="R26" s="434"/>
      <c r="S26" s="272"/>
    </row>
  </sheetData>
  <mergeCells count="16">
    <mergeCell ref="C15:C16"/>
    <mergeCell ref="D15:M16"/>
    <mergeCell ref="N15:N16"/>
    <mergeCell ref="O15:O16"/>
    <mergeCell ref="P15:P16"/>
    <mergeCell ref="K11:O11"/>
    <mergeCell ref="D12:J12"/>
    <mergeCell ref="K12:O12"/>
    <mergeCell ref="R15:R16"/>
    <mergeCell ref="S15:S16"/>
    <mergeCell ref="D7:J7"/>
    <mergeCell ref="K7:O7"/>
    <mergeCell ref="D8:J8"/>
    <mergeCell ref="D9:J9"/>
    <mergeCell ref="D10:J10"/>
    <mergeCell ref="K10:O10"/>
  </mergeCells>
  <phoneticPr fontId="18"/>
  <conditionalFormatting sqref="Q17:Q26">
    <cfRule type="cellIs" dxfId="282" priority="15" operator="equal">
      <formula>"未定義"</formula>
    </cfRule>
  </conditionalFormatting>
  <dataValidations count="1">
    <dataValidation showInputMessage="1" showErrorMessage="1" sqref="K11:M11 O11 S1:S1048576" xr:uid="{00000000-0002-0000-3200-000000000000}"/>
  </dataValidations>
  <pageMargins left="0.70866141732283472" right="0.70866141732283472" top="0.74803149606299213" bottom="0.74803149606299213" header="0.31496062992125984" footer="0.31496062992125984"/>
  <pageSetup paperSize="9" scale="29" fitToHeight="0" orientation="landscape" r:id="rId1"/>
  <headerFooter scaleWithDoc="0">
    <oddFooter>&amp;LHitachi Confidential&amp;C&amp;P / &amp;N&amp;R(C) Hitachi, Ltd. 2020. All rights reserved.</oddFooter>
  </headerFooter>
  <legacy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41">
    <pageSetUpPr fitToPage="1"/>
  </sheetPr>
  <dimension ref="A1:BS99"/>
  <sheetViews>
    <sheetView showGridLines="0" view="pageBreakPreview" zoomScale="55" zoomScaleNormal="70" zoomScaleSheetLayoutView="55" workbookViewId="0">
      <selection activeCell="Q19" sqref="Q19"/>
    </sheetView>
  </sheetViews>
  <sheetFormatPr defaultColWidth="9" defaultRowHeight="13.5"/>
  <cols>
    <col min="1" max="1" width="0.85546875" style="37" customWidth="1" collapsed="1"/>
    <col min="2" max="2" width="3.42578125" style="37" customWidth="1" collapsed="1"/>
    <col min="3" max="3" width="5.5703125" style="37" customWidth="1" collapsed="1"/>
    <col min="4" max="13" width="3.5703125" style="37" customWidth="1" collapsed="1"/>
    <col min="14" max="14" width="1.140625" style="42" hidden="1" customWidth="1" collapsed="1"/>
    <col min="15" max="15" width="15.42578125" style="37" bestFit="1" customWidth="1" collapsed="1"/>
    <col min="16" max="16" width="75.85546875" style="37" customWidth="1" collapsed="1"/>
    <col min="17" max="17" width="15.7109375" style="37" customWidth="1" collapsed="1"/>
    <col min="18" max="18" width="60.5703125" style="37" customWidth="1" collapsed="1"/>
    <col min="19" max="19" width="48.42578125" style="37" customWidth="1" collapsed="1"/>
    <col min="20" max="22" width="9" style="37"/>
    <col min="23" max="23" width="9" style="37" collapsed="1"/>
    <col min="24" max="28" width="9" style="37"/>
    <col min="29" max="29" width="9" style="37" collapsed="1"/>
    <col min="30" max="38" width="9" style="37"/>
    <col min="39" max="39" width="9" style="37" collapsed="1"/>
    <col min="40" max="40" width="9" style="37"/>
    <col min="41" max="41" width="9" style="37" collapsed="1"/>
    <col min="42" max="49" width="9" style="37"/>
    <col min="50" max="50" width="9" style="37" collapsed="1"/>
    <col min="51" max="71" width="9" style="37"/>
    <col min="72" max="16384" width="9" style="37" collapsed="1"/>
  </cols>
  <sheetData>
    <row r="1" spans="1:19" ht="8.1" customHeight="1">
      <c r="A1" s="38"/>
    </row>
    <row r="2" spans="1:19" ht="17.25">
      <c r="B2" s="39" t="s">
        <v>99</v>
      </c>
    </row>
    <row r="3" spans="1:19" ht="17.25">
      <c r="B3" s="44" t="s">
        <v>101</v>
      </c>
    </row>
    <row r="4" spans="1:19" ht="17.25">
      <c r="D4" s="44"/>
    </row>
    <row r="5" spans="1:19" ht="13.5" customHeight="1"/>
    <row r="6" spans="1:19" ht="13.5" customHeight="1">
      <c r="B6" s="37" t="s">
        <v>165</v>
      </c>
    </row>
    <row r="7" spans="1:19" s="40" customFormat="1" ht="13.5" customHeight="1">
      <c r="C7" s="428" t="s">
        <v>10</v>
      </c>
      <c r="D7" s="495" t="s">
        <v>166</v>
      </c>
      <c r="E7" s="495"/>
      <c r="F7" s="495"/>
      <c r="G7" s="495"/>
      <c r="H7" s="495"/>
      <c r="I7" s="495"/>
      <c r="J7" s="495"/>
      <c r="K7" s="495" t="s">
        <v>167</v>
      </c>
      <c r="L7" s="495"/>
      <c r="M7" s="495"/>
      <c r="N7" s="495"/>
      <c r="O7" s="495"/>
      <c r="P7" s="495"/>
      <c r="Q7" s="37"/>
      <c r="R7" s="37"/>
      <c r="S7" s="37"/>
    </row>
    <row r="8" spans="1:19" ht="13.5" customHeight="1">
      <c r="C8" s="260">
        <v>1</v>
      </c>
      <c r="D8" s="496" t="s">
        <v>168</v>
      </c>
      <c r="E8" s="501"/>
      <c r="F8" s="501"/>
      <c r="G8" s="501"/>
      <c r="H8" s="501"/>
      <c r="I8" s="501"/>
      <c r="J8" s="498"/>
      <c r="K8" s="499" t="s">
        <v>2654</v>
      </c>
      <c r="L8" s="499"/>
      <c r="M8" s="499"/>
      <c r="N8" s="499"/>
      <c r="O8" s="499"/>
      <c r="P8" s="499"/>
    </row>
    <row r="9" spans="1:19" ht="13.5" customHeight="1">
      <c r="C9" s="260">
        <v>2</v>
      </c>
      <c r="D9" s="496" t="s">
        <v>170</v>
      </c>
      <c r="E9" s="501"/>
      <c r="F9" s="501"/>
      <c r="G9" s="501"/>
      <c r="H9" s="501"/>
      <c r="I9" s="501"/>
      <c r="J9" s="498"/>
      <c r="K9" s="499" t="s">
        <v>171</v>
      </c>
      <c r="L9" s="499"/>
      <c r="M9" s="499"/>
      <c r="N9" s="499"/>
      <c r="O9" s="499"/>
      <c r="P9" s="499"/>
    </row>
    <row r="10" spans="1:19" ht="13.5" customHeight="1">
      <c r="C10" s="260">
        <v>3</v>
      </c>
      <c r="D10" s="496" t="s">
        <v>172</v>
      </c>
      <c r="E10" s="501"/>
      <c r="F10" s="501"/>
      <c r="G10" s="501"/>
      <c r="H10" s="501"/>
      <c r="I10" s="501"/>
      <c r="J10" s="498"/>
      <c r="K10" s="499" t="s">
        <v>2655</v>
      </c>
      <c r="L10" s="499"/>
      <c r="M10" s="499"/>
      <c r="N10" s="499"/>
      <c r="O10" s="499"/>
      <c r="P10" s="499"/>
    </row>
    <row r="11" spans="1:19" ht="13.5" customHeight="1">
      <c r="C11" s="260">
        <v>4</v>
      </c>
      <c r="D11" s="423" t="s">
        <v>174</v>
      </c>
      <c r="E11" s="429"/>
      <c r="F11" s="429"/>
      <c r="G11" s="429"/>
      <c r="H11" s="429"/>
      <c r="I11" s="429"/>
      <c r="J11" s="425"/>
      <c r="K11" s="499" t="s">
        <v>175</v>
      </c>
      <c r="L11" s="499"/>
      <c r="M11" s="499"/>
      <c r="N11" s="499"/>
      <c r="O11" s="499"/>
      <c r="P11" s="499"/>
    </row>
    <row r="12" spans="1:19" ht="13.5" customHeight="1">
      <c r="C12" s="260">
        <v>5</v>
      </c>
      <c r="D12" s="496" t="s">
        <v>176</v>
      </c>
      <c r="E12" s="501"/>
      <c r="F12" s="501"/>
      <c r="G12" s="501"/>
      <c r="H12" s="501"/>
      <c r="I12" s="501"/>
      <c r="J12" s="498"/>
      <c r="K12" s="499" t="s">
        <v>2656</v>
      </c>
      <c r="L12" s="499"/>
      <c r="M12" s="499"/>
      <c r="N12" s="499"/>
      <c r="O12" s="499"/>
      <c r="P12" s="499"/>
    </row>
    <row r="14" spans="1:19">
      <c r="B14" s="37" t="s">
        <v>178</v>
      </c>
      <c r="E14" s="41"/>
      <c r="F14" s="41"/>
      <c r="G14" s="41"/>
      <c r="H14" s="41"/>
      <c r="I14" s="41"/>
      <c r="J14" s="41"/>
      <c r="K14" s="41"/>
    </row>
    <row r="15" spans="1:19" s="40" customFormat="1" ht="14.25">
      <c r="C15" s="580" t="s">
        <v>10</v>
      </c>
      <c r="D15" s="581" t="s">
        <v>179</v>
      </c>
      <c r="E15" s="582"/>
      <c r="F15" s="582"/>
      <c r="G15" s="582"/>
      <c r="H15" s="582"/>
      <c r="I15" s="582"/>
      <c r="J15" s="582"/>
      <c r="K15" s="582"/>
      <c r="L15" s="582"/>
      <c r="M15" s="583"/>
      <c r="N15" s="580" t="s">
        <v>172</v>
      </c>
      <c r="O15" s="580" t="s">
        <v>180</v>
      </c>
      <c r="P15" s="580" t="s">
        <v>181</v>
      </c>
      <c r="Q15" s="421" t="s">
        <v>182</v>
      </c>
      <c r="R15" s="580" t="s">
        <v>183</v>
      </c>
      <c r="S15" s="580" t="s">
        <v>184</v>
      </c>
    </row>
    <row r="16" spans="1:19" s="40" customFormat="1" ht="14.25">
      <c r="C16" s="491"/>
      <c r="D16" s="492"/>
      <c r="E16" s="493"/>
      <c r="F16" s="493"/>
      <c r="G16" s="493"/>
      <c r="H16" s="493"/>
      <c r="I16" s="493"/>
      <c r="J16" s="493"/>
      <c r="K16" s="493"/>
      <c r="L16" s="493"/>
      <c r="M16" s="494"/>
      <c r="N16" s="491"/>
      <c r="O16" s="491"/>
      <c r="P16" s="491"/>
      <c r="Q16" s="584" t="s">
        <v>162</v>
      </c>
      <c r="R16" s="491"/>
      <c r="S16" s="491"/>
    </row>
    <row r="17" spans="3:19" s="38" customFormat="1">
      <c r="C17" s="275">
        <f t="shared" ref="C17:C96" si="0">ROW()-16</f>
        <v>1</v>
      </c>
      <c r="D17" s="624" t="s">
        <v>2657</v>
      </c>
      <c r="E17" s="625"/>
      <c r="F17" s="626"/>
      <c r="G17" s="626"/>
      <c r="H17" s="626"/>
      <c r="I17" s="626"/>
      <c r="J17" s="626"/>
      <c r="K17" s="626"/>
      <c r="L17" s="626"/>
      <c r="M17" s="627"/>
      <c r="N17" s="628"/>
      <c r="O17" s="270" t="s">
        <v>187</v>
      </c>
      <c r="P17" s="629" t="s">
        <v>2658</v>
      </c>
      <c r="Q17" s="629" t="s">
        <v>187</v>
      </c>
      <c r="R17" s="630" t="s">
        <v>458</v>
      </c>
      <c r="S17" s="272"/>
    </row>
    <row r="18" spans="3:19">
      <c r="C18" s="275">
        <f t="shared" si="0"/>
        <v>2</v>
      </c>
      <c r="D18" s="137"/>
      <c r="E18" s="60"/>
      <c r="G18" s="59"/>
      <c r="H18" s="59"/>
      <c r="I18" s="59"/>
      <c r="J18" s="59"/>
      <c r="K18" s="59"/>
      <c r="L18" s="59"/>
      <c r="M18" s="88"/>
      <c r="N18" s="444"/>
      <c r="O18" s="270" t="s">
        <v>187</v>
      </c>
      <c r="P18" s="153"/>
      <c r="Q18" s="629" t="s">
        <v>187</v>
      </c>
      <c r="R18" s="551"/>
      <c r="S18" s="434"/>
    </row>
    <row r="19" spans="3:19">
      <c r="C19" s="275">
        <f t="shared" si="0"/>
        <v>3</v>
      </c>
      <c r="D19" s="137"/>
      <c r="E19" s="60"/>
      <c r="G19" s="59"/>
      <c r="H19" s="59"/>
      <c r="I19" s="59"/>
      <c r="J19" s="59"/>
      <c r="K19" s="59"/>
      <c r="L19" s="59"/>
      <c r="M19" s="88"/>
      <c r="N19" s="444"/>
      <c r="O19" s="270" t="s">
        <v>187</v>
      </c>
      <c r="P19" s="153" t="s">
        <v>2659</v>
      </c>
      <c r="Q19" s="629" t="s">
        <v>187</v>
      </c>
      <c r="R19" s="551"/>
      <c r="S19" s="434"/>
    </row>
    <row r="20" spans="3:19" ht="27">
      <c r="C20" s="275">
        <f t="shared" si="0"/>
        <v>4</v>
      </c>
      <c r="D20" s="137"/>
      <c r="E20" s="60"/>
      <c r="G20" s="59"/>
      <c r="H20" s="59"/>
      <c r="I20" s="59"/>
      <c r="J20" s="59"/>
      <c r="K20" s="59"/>
      <c r="L20" s="59"/>
      <c r="M20" s="88"/>
      <c r="N20" s="444"/>
      <c r="O20" s="270" t="s">
        <v>187</v>
      </c>
      <c r="P20" s="153" t="s">
        <v>2660</v>
      </c>
      <c r="Q20" s="629" t="s">
        <v>187</v>
      </c>
      <c r="R20" s="551"/>
      <c r="S20" s="434"/>
    </row>
    <row r="21" spans="3:19" ht="27">
      <c r="C21" s="275">
        <f t="shared" si="0"/>
        <v>5</v>
      </c>
      <c r="D21" s="137"/>
      <c r="E21" s="60"/>
      <c r="G21" s="59"/>
      <c r="H21" s="59"/>
      <c r="I21" s="59"/>
      <c r="J21" s="59"/>
      <c r="K21" s="59"/>
      <c r="L21" s="59"/>
      <c r="M21" s="88"/>
      <c r="N21" s="444"/>
      <c r="O21" s="270" t="s">
        <v>187</v>
      </c>
      <c r="P21" s="153" t="s">
        <v>2661</v>
      </c>
      <c r="Q21" s="629" t="s">
        <v>187</v>
      </c>
      <c r="R21" s="551"/>
      <c r="S21" s="434"/>
    </row>
    <row r="22" spans="3:19">
      <c r="C22" s="275">
        <f t="shared" si="0"/>
        <v>6</v>
      </c>
      <c r="D22" s="137"/>
      <c r="E22" s="60"/>
      <c r="G22" s="59"/>
      <c r="H22" s="59"/>
      <c r="I22" s="59"/>
      <c r="J22" s="59"/>
      <c r="K22" s="59"/>
      <c r="L22" s="59"/>
      <c r="M22" s="88"/>
      <c r="N22" s="444"/>
      <c r="O22" s="270" t="s">
        <v>187</v>
      </c>
      <c r="P22" s="153"/>
      <c r="Q22" s="629" t="s">
        <v>187</v>
      </c>
      <c r="R22" s="551"/>
      <c r="S22" s="434"/>
    </row>
    <row r="23" spans="3:19">
      <c r="C23" s="275">
        <f t="shared" si="0"/>
        <v>7</v>
      </c>
      <c r="D23" s="137"/>
      <c r="E23" s="60"/>
      <c r="G23" s="59"/>
      <c r="H23" s="59"/>
      <c r="I23" s="59"/>
      <c r="J23" s="59"/>
      <c r="K23" s="59"/>
      <c r="L23" s="59"/>
      <c r="M23" s="88"/>
      <c r="N23" s="444"/>
      <c r="O23" s="270" t="s">
        <v>187</v>
      </c>
      <c r="P23" s="153" t="s">
        <v>2662</v>
      </c>
      <c r="Q23" s="629" t="s">
        <v>187</v>
      </c>
      <c r="R23" s="551"/>
      <c r="S23" s="434"/>
    </row>
    <row r="24" spans="3:19">
      <c r="C24" s="275">
        <f t="shared" si="0"/>
        <v>8</v>
      </c>
      <c r="D24" s="137"/>
      <c r="E24" s="60"/>
      <c r="G24" s="59"/>
      <c r="H24" s="59"/>
      <c r="I24" s="59"/>
      <c r="J24" s="59"/>
      <c r="K24" s="59"/>
      <c r="L24" s="59"/>
      <c r="M24" s="88"/>
      <c r="N24" s="444"/>
      <c r="O24" s="270" t="s">
        <v>187</v>
      </c>
      <c r="P24" s="153"/>
      <c r="Q24" s="629" t="s">
        <v>187</v>
      </c>
      <c r="R24" s="551"/>
      <c r="S24" s="434"/>
    </row>
    <row r="25" spans="3:19" ht="27">
      <c r="C25" s="275">
        <f t="shared" si="0"/>
        <v>9</v>
      </c>
      <c r="D25" s="137"/>
      <c r="E25" s="60"/>
      <c r="G25" s="59"/>
      <c r="H25" s="59"/>
      <c r="I25" s="59"/>
      <c r="J25" s="59"/>
      <c r="K25" s="59"/>
      <c r="L25" s="59"/>
      <c r="M25" s="88"/>
      <c r="N25" s="444"/>
      <c r="O25" s="270" t="s">
        <v>187</v>
      </c>
      <c r="P25" s="153" t="s">
        <v>2663</v>
      </c>
      <c r="Q25" s="629" t="s">
        <v>187</v>
      </c>
      <c r="R25" s="551"/>
      <c r="S25" s="434"/>
    </row>
    <row r="26" spans="3:19" ht="27">
      <c r="C26" s="275">
        <f t="shared" si="0"/>
        <v>10</v>
      </c>
      <c r="D26" s="137"/>
      <c r="E26" s="60"/>
      <c r="G26" s="59"/>
      <c r="H26" s="59"/>
      <c r="I26" s="59"/>
      <c r="J26" s="59"/>
      <c r="K26" s="59"/>
      <c r="L26" s="59"/>
      <c r="M26" s="88"/>
      <c r="N26" s="444"/>
      <c r="O26" s="270" t="s">
        <v>187</v>
      </c>
      <c r="P26" s="153" t="s">
        <v>2664</v>
      </c>
      <c r="Q26" s="629" t="s">
        <v>187</v>
      </c>
      <c r="R26" s="551"/>
      <c r="S26" s="434"/>
    </row>
    <row r="27" spans="3:19">
      <c r="C27" s="275">
        <f t="shared" si="0"/>
        <v>11</v>
      </c>
      <c r="D27" s="137"/>
      <c r="E27" s="60"/>
      <c r="G27" s="59"/>
      <c r="H27" s="59"/>
      <c r="I27" s="59"/>
      <c r="J27" s="59"/>
      <c r="K27" s="59"/>
      <c r="L27" s="59"/>
      <c r="M27" s="88"/>
      <c r="N27" s="444"/>
      <c r="O27" s="270" t="s">
        <v>187</v>
      </c>
      <c r="P27" s="153" t="s">
        <v>2665</v>
      </c>
      <c r="Q27" s="629" t="s">
        <v>187</v>
      </c>
      <c r="R27" s="551"/>
      <c r="S27" s="434"/>
    </row>
    <row r="28" spans="3:19">
      <c r="C28" s="275">
        <f t="shared" si="0"/>
        <v>12</v>
      </c>
      <c r="D28" s="137"/>
      <c r="E28" s="60"/>
      <c r="G28" s="59"/>
      <c r="H28" s="59"/>
      <c r="I28" s="59"/>
      <c r="J28" s="59"/>
      <c r="K28" s="59"/>
      <c r="L28" s="59"/>
      <c r="M28" s="88"/>
      <c r="N28" s="444"/>
      <c r="O28" s="270" t="s">
        <v>187</v>
      </c>
      <c r="P28" s="153" t="s">
        <v>2666</v>
      </c>
      <c r="Q28" s="629" t="s">
        <v>187</v>
      </c>
      <c r="R28" s="551"/>
      <c r="S28" s="434"/>
    </row>
    <row r="29" spans="3:19" ht="27">
      <c r="C29" s="275">
        <f t="shared" si="0"/>
        <v>13</v>
      </c>
      <c r="D29" s="137"/>
      <c r="E29" s="60"/>
      <c r="G29" s="59"/>
      <c r="H29" s="59"/>
      <c r="I29" s="59"/>
      <c r="J29" s="59"/>
      <c r="K29" s="59"/>
      <c r="L29" s="59"/>
      <c r="M29" s="88"/>
      <c r="N29" s="444"/>
      <c r="O29" s="270" t="s">
        <v>187</v>
      </c>
      <c r="P29" s="153" t="s">
        <v>2667</v>
      </c>
      <c r="Q29" s="629" t="s">
        <v>187</v>
      </c>
      <c r="R29" s="551"/>
      <c r="S29" s="434"/>
    </row>
    <row r="30" spans="3:19" ht="27">
      <c r="C30" s="275">
        <f t="shared" si="0"/>
        <v>14</v>
      </c>
      <c r="D30" s="137"/>
      <c r="E30" s="60"/>
      <c r="G30" s="59"/>
      <c r="H30" s="59"/>
      <c r="I30" s="59"/>
      <c r="J30" s="59"/>
      <c r="K30" s="59"/>
      <c r="L30" s="59"/>
      <c r="M30" s="88"/>
      <c r="N30" s="444"/>
      <c r="O30" s="270" t="s">
        <v>187</v>
      </c>
      <c r="P30" s="153" t="s">
        <v>2668</v>
      </c>
      <c r="Q30" s="629" t="s">
        <v>187</v>
      </c>
      <c r="R30" s="551"/>
      <c r="S30" s="434"/>
    </row>
    <row r="31" spans="3:19">
      <c r="C31" s="275">
        <f t="shared" si="0"/>
        <v>15</v>
      </c>
      <c r="D31" s="137"/>
      <c r="E31" s="60"/>
      <c r="G31" s="59"/>
      <c r="H31" s="59"/>
      <c r="I31" s="59"/>
      <c r="J31" s="59"/>
      <c r="K31" s="59"/>
      <c r="L31" s="59"/>
      <c r="M31" s="88"/>
      <c r="N31" s="444"/>
      <c r="O31" s="270" t="s">
        <v>187</v>
      </c>
      <c r="P31" s="153" t="s">
        <v>2669</v>
      </c>
      <c r="Q31" s="629" t="s">
        <v>187</v>
      </c>
      <c r="R31" s="551"/>
      <c r="S31" s="434"/>
    </row>
    <row r="32" spans="3:19">
      <c r="C32" s="275">
        <f t="shared" si="0"/>
        <v>16</v>
      </c>
      <c r="D32" s="137"/>
      <c r="E32" s="60"/>
      <c r="G32" s="59"/>
      <c r="H32" s="59"/>
      <c r="I32" s="59"/>
      <c r="J32" s="59"/>
      <c r="K32" s="59"/>
      <c r="L32" s="59"/>
      <c r="M32" s="88"/>
      <c r="N32" s="444"/>
      <c r="O32" s="270" t="s">
        <v>187</v>
      </c>
      <c r="P32" s="153"/>
      <c r="Q32" s="629" t="s">
        <v>187</v>
      </c>
      <c r="R32" s="551"/>
      <c r="S32" s="434"/>
    </row>
    <row r="33" spans="3:19">
      <c r="C33" s="275">
        <f t="shared" si="0"/>
        <v>17</v>
      </c>
      <c r="D33" s="137"/>
      <c r="E33" s="60"/>
      <c r="G33" s="59"/>
      <c r="H33" s="59"/>
      <c r="I33" s="59"/>
      <c r="J33" s="59"/>
      <c r="K33" s="59"/>
      <c r="L33" s="59"/>
      <c r="M33" s="88"/>
      <c r="N33" s="444"/>
      <c r="O33" s="270" t="s">
        <v>187</v>
      </c>
      <c r="P33" s="153" t="s">
        <v>2670</v>
      </c>
      <c r="Q33" s="629" t="s">
        <v>187</v>
      </c>
      <c r="R33" s="551"/>
      <c r="S33" s="434"/>
    </row>
    <row r="34" spans="3:19">
      <c r="C34" s="275">
        <f t="shared" si="0"/>
        <v>18</v>
      </c>
      <c r="D34" s="137"/>
      <c r="E34" s="60"/>
      <c r="G34" s="59"/>
      <c r="H34" s="59"/>
      <c r="I34" s="59"/>
      <c r="J34" s="59"/>
      <c r="K34" s="59"/>
      <c r="L34" s="59"/>
      <c r="M34" s="88"/>
      <c r="N34" s="444"/>
      <c r="O34" s="270" t="s">
        <v>187</v>
      </c>
      <c r="P34" s="153" t="s">
        <v>2671</v>
      </c>
      <c r="Q34" s="629" t="s">
        <v>187</v>
      </c>
      <c r="R34" s="551"/>
      <c r="S34" s="434"/>
    </row>
    <row r="35" spans="3:19">
      <c r="C35" s="275">
        <f t="shared" si="0"/>
        <v>19</v>
      </c>
      <c r="D35" s="137"/>
      <c r="E35" s="60"/>
      <c r="G35" s="59"/>
      <c r="H35" s="59"/>
      <c r="I35" s="59"/>
      <c r="J35" s="59"/>
      <c r="K35" s="59"/>
      <c r="L35" s="59"/>
      <c r="M35" s="88"/>
      <c r="N35" s="444"/>
      <c r="O35" s="270" t="s">
        <v>187</v>
      </c>
      <c r="P35" s="153" t="s">
        <v>2672</v>
      </c>
      <c r="Q35" s="629" t="s">
        <v>187</v>
      </c>
      <c r="R35" s="551"/>
      <c r="S35" s="434"/>
    </row>
    <row r="36" spans="3:19">
      <c r="C36" s="275">
        <f t="shared" si="0"/>
        <v>20</v>
      </c>
      <c r="D36" s="137"/>
      <c r="E36" s="60"/>
      <c r="G36" s="59"/>
      <c r="H36" s="59"/>
      <c r="I36" s="59"/>
      <c r="J36" s="59"/>
      <c r="K36" s="59"/>
      <c r="L36" s="59"/>
      <c r="M36" s="88"/>
      <c r="N36" s="444"/>
      <c r="O36" s="270" t="s">
        <v>187</v>
      </c>
      <c r="P36" s="153" t="s">
        <v>2673</v>
      </c>
      <c r="Q36" s="629" t="s">
        <v>187</v>
      </c>
      <c r="R36" s="551"/>
      <c r="S36" s="434"/>
    </row>
    <row r="37" spans="3:19">
      <c r="C37" s="275">
        <f t="shared" si="0"/>
        <v>21</v>
      </c>
      <c r="D37" s="137"/>
      <c r="E37" s="60"/>
      <c r="G37" s="59"/>
      <c r="H37" s="59"/>
      <c r="I37" s="59"/>
      <c r="J37" s="59"/>
      <c r="K37" s="59"/>
      <c r="L37" s="59"/>
      <c r="M37" s="88"/>
      <c r="N37" s="444"/>
      <c r="O37" s="270" t="s">
        <v>187</v>
      </c>
      <c r="P37" s="153"/>
      <c r="Q37" s="629" t="s">
        <v>187</v>
      </c>
      <c r="R37" s="551"/>
      <c r="S37" s="434"/>
    </row>
    <row r="38" spans="3:19">
      <c r="C38" s="275">
        <f t="shared" si="0"/>
        <v>22</v>
      </c>
      <c r="D38" s="137"/>
      <c r="E38" s="60"/>
      <c r="G38" s="59"/>
      <c r="H38" s="59"/>
      <c r="I38" s="59"/>
      <c r="J38" s="59"/>
      <c r="K38" s="59"/>
      <c r="L38" s="59"/>
      <c r="M38" s="88"/>
      <c r="N38" s="444"/>
      <c r="O38" s="270" t="s">
        <v>187</v>
      </c>
      <c r="P38" s="153" t="s">
        <v>2674</v>
      </c>
      <c r="Q38" s="629" t="s">
        <v>187</v>
      </c>
      <c r="R38" s="551"/>
      <c r="S38" s="434"/>
    </row>
    <row r="39" spans="3:19">
      <c r="C39" s="275">
        <f t="shared" si="0"/>
        <v>23</v>
      </c>
      <c r="D39" s="137"/>
      <c r="E39" s="60"/>
      <c r="G39" s="59"/>
      <c r="H39" s="59"/>
      <c r="I39" s="59"/>
      <c r="J39" s="59"/>
      <c r="K39" s="59"/>
      <c r="L39" s="59"/>
      <c r="M39" s="88"/>
      <c r="N39" s="444"/>
      <c r="O39" s="270" t="s">
        <v>187</v>
      </c>
      <c r="P39" s="153" t="s">
        <v>2675</v>
      </c>
      <c r="Q39" s="629" t="s">
        <v>187</v>
      </c>
      <c r="R39" s="551"/>
      <c r="S39" s="434"/>
    </row>
    <row r="40" spans="3:19">
      <c r="C40" s="275">
        <f t="shared" si="0"/>
        <v>24</v>
      </c>
      <c r="D40" s="137"/>
      <c r="E40" s="60"/>
      <c r="G40" s="59"/>
      <c r="H40" s="59"/>
      <c r="I40" s="59"/>
      <c r="J40" s="59"/>
      <c r="K40" s="59"/>
      <c r="L40" s="59"/>
      <c r="M40" s="88"/>
      <c r="N40" s="444"/>
      <c r="O40" s="270" t="s">
        <v>187</v>
      </c>
      <c r="P40" s="153" t="s">
        <v>2676</v>
      </c>
      <c r="Q40" s="629" t="s">
        <v>187</v>
      </c>
      <c r="R40" s="551"/>
      <c r="S40" s="434"/>
    </row>
    <row r="41" spans="3:19">
      <c r="C41" s="275">
        <f t="shared" si="0"/>
        <v>25</v>
      </c>
      <c r="D41" s="137"/>
      <c r="E41" s="60"/>
      <c r="G41" s="59"/>
      <c r="H41" s="59"/>
      <c r="I41" s="59"/>
      <c r="J41" s="59"/>
      <c r="K41" s="59"/>
      <c r="L41" s="59"/>
      <c r="M41" s="88"/>
      <c r="N41" s="444"/>
      <c r="O41" s="270" t="s">
        <v>187</v>
      </c>
      <c r="P41" s="153" t="s">
        <v>2677</v>
      </c>
      <c r="Q41" s="629" t="s">
        <v>187</v>
      </c>
      <c r="R41" s="551"/>
      <c r="S41" s="434"/>
    </row>
    <row r="42" spans="3:19">
      <c r="C42" s="275">
        <f t="shared" si="0"/>
        <v>26</v>
      </c>
      <c r="D42" s="137"/>
      <c r="E42" s="60"/>
      <c r="G42" s="59"/>
      <c r="H42" s="59"/>
      <c r="I42" s="59"/>
      <c r="J42" s="59"/>
      <c r="K42" s="59"/>
      <c r="L42" s="59"/>
      <c r="M42" s="88"/>
      <c r="N42" s="444"/>
      <c r="O42" s="270" t="s">
        <v>187</v>
      </c>
      <c r="P42" s="153"/>
      <c r="Q42" s="629" t="s">
        <v>187</v>
      </c>
      <c r="R42" s="551"/>
      <c r="S42" s="434"/>
    </row>
    <row r="43" spans="3:19">
      <c r="C43" s="275">
        <f t="shared" si="0"/>
        <v>27</v>
      </c>
      <c r="D43" s="137"/>
      <c r="E43" s="60"/>
      <c r="G43" s="59"/>
      <c r="H43" s="59"/>
      <c r="I43" s="59"/>
      <c r="J43" s="59"/>
      <c r="K43" s="59"/>
      <c r="L43" s="59"/>
      <c r="M43" s="88"/>
      <c r="N43" s="444"/>
      <c r="O43" s="270" t="s">
        <v>187</v>
      </c>
      <c r="P43" s="153" t="s">
        <v>2678</v>
      </c>
      <c r="Q43" s="629" t="s">
        <v>187</v>
      </c>
      <c r="R43" s="551"/>
      <c r="S43" s="434"/>
    </row>
    <row r="44" spans="3:19">
      <c r="C44" s="275">
        <f t="shared" si="0"/>
        <v>28</v>
      </c>
      <c r="D44" s="137"/>
      <c r="E44" s="60"/>
      <c r="G44" s="59"/>
      <c r="H44" s="59"/>
      <c r="I44" s="59"/>
      <c r="J44" s="59"/>
      <c r="K44" s="59"/>
      <c r="L44" s="59"/>
      <c r="M44" s="88"/>
      <c r="N44" s="444"/>
      <c r="O44" s="270" t="s">
        <v>187</v>
      </c>
      <c r="P44" s="153"/>
      <c r="Q44" s="629" t="s">
        <v>187</v>
      </c>
      <c r="R44" s="551"/>
      <c r="S44" s="434"/>
    </row>
    <row r="45" spans="3:19">
      <c r="C45" s="275">
        <f t="shared" si="0"/>
        <v>29</v>
      </c>
      <c r="D45" s="137"/>
      <c r="E45" s="60"/>
      <c r="G45" s="59"/>
      <c r="H45" s="59"/>
      <c r="I45" s="59"/>
      <c r="J45" s="59"/>
      <c r="K45" s="59"/>
      <c r="L45" s="59"/>
      <c r="M45" s="88"/>
      <c r="N45" s="444"/>
      <c r="O45" s="270" t="s">
        <v>187</v>
      </c>
      <c r="P45" s="153" t="s">
        <v>2679</v>
      </c>
      <c r="Q45" s="629" t="s">
        <v>187</v>
      </c>
      <c r="R45" s="551"/>
      <c r="S45" s="434"/>
    </row>
    <row r="46" spans="3:19">
      <c r="C46" s="275">
        <f t="shared" si="0"/>
        <v>30</v>
      </c>
      <c r="D46" s="137"/>
      <c r="E46" s="60"/>
      <c r="G46" s="59"/>
      <c r="H46" s="59"/>
      <c r="I46" s="59"/>
      <c r="J46" s="59"/>
      <c r="K46" s="59"/>
      <c r="L46" s="59"/>
      <c r="M46" s="88"/>
      <c r="N46" s="444"/>
      <c r="O46" s="270" t="s">
        <v>187</v>
      </c>
      <c r="P46" s="153" t="s">
        <v>2680</v>
      </c>
      <c r="Q46" s="629" t="s">
        <v>187</v>
      </c>
      <c r="R46" s="551"/>
      <c r="S46" s="434"/>
    </row>
    <row r="47" spans="3:19">
      <c r="C47" s="275">
        <f t="shared" si="0"/>
        <v>31</v>
      </c>
      <c r="D47" s="137"/>
      <c r="E47" s="60"/>
      <c r="G47" s="59"/>
      <c r="H47" s="59"/>
      <c r="I47" s="59"/>
      <c r="J47" s="59"/>
      <c r="K47" s="59"/>
      <c r="L47" s="59"/>
      <c r="M47" s="88"/>
      <c r="N47" s="444"/>
      <c r="O47" s="270" t="s">
        <v>187</v>
      </c>
      <c r="P47" s="153"/>
      <c r="Q47" s="629" t="s">
        <v>187</v>
      </c>
      <c r="R47" s="551"/>
      <c r="S47" s="434"/>
    </row>
    <row r="48" spans="3:19">
      <c r="C48" s="275">
        <f t="shared" si="0"/>
        <v>32</v>
      </c>
      <c r="D48" s="137"/>
      <c r="E48" s="60"/>
      <c r="G48" s="59"/>
      <c r="H48" s="59"/>
      <c r="I48" s="59"/>
      <c r="J48" s="59"/>
      <c r="K48" s="59"/>
      <c r="L48" s="59"/>
      <c r="M48" s="88"/>
      <c r="N48" s="444"/>
      <c r="O48" s="270" t="s">
        <v>187</v>
      </c>
      <c r="P48" s="153" t="s">
        <v>2681</v>
      </c>
      <c r="Q48" s="629" t="s">
        <v>187</v>
      </c>
      <c r="R48" s="551"/>
      <c r="S48" s="434"/>
    </row>
    <row r="49" spans="3:19">
      <c r="C49" s="275">
        <f t="shared" si="0"/>
        <v>33</v>
      </c>
      <c r="D49" s="137"/>
      <c r="E49" s="60"/>
      <c r="G49" s="59"/>
      <c r="H49" s="59"/>
      <c r="I49" s="59"/>
      <c r="J49" s="59"/>
      <c r="K49" s="59"/>
      <c r="L49" s="59"/>
      <c r="M49" s="88"/>
      <c r="N49" s="444"/>
      <c r="O49" s="270" t="s">
        <v>187</v>
      </c>
      <c r="P49" s="153" t="s">
        <v>2682</v>
      </c>
      <c r="Q49" s="629" t="s">
        <v>187</v>
      </c>
      <c r="R49" s="551"/>
      <c r="S49" s="434"/>
    </row>
    <row r="50" spans="3:19">
      <c r="C50" s="275">
        <f t="shared" si="0"/>
        <v>34</v>
      </c>
      <c r="D50" s="137"/>
      <c r="E50" s="60"/>
      <c r="G50" s="59"/>
      <c r="H50" s="59"/>
      <c r="I50" s="59"/>
      <c r="J50" s="59"/>
      <c r="K50" s="59"/>
      <c r="L50" s="59"/>
      <c r="M50" s="88"/>
      <c r="N50" s="444"/>
      <c r="O50" s="270" t="s">
        <v>187</v>
      </c>
      <c r="P50" s="153"/>
      <c r="Q50" s="629" t="s">
        <v>187</v>
      </c>
      <c r="R50" s="551"/>
      <c r="S50" s="434"/>
    </row>
    <row r="51" spans="3:19">
      <c r="C51" s="275">
        <f t="shared" si="0"/>
        <v>35</v>
      </c>
      <c r="D51" s="137"/>
      <c r="E51" s="60"/>
      <c r="G51" s="59"/>
      <c r="H51" s="59"/>
      <c r="I51" s="59"/>
      <c r="J51" s="59"/>
      <c r="K51" s="59"/>
      <c r="L51" s="59"/>
      <c r="M51" s="88"/>
      <c r="N51" s="444"/>
      <c r="O51" s="270" t="s">
        <v>187</v>
      </c>
      <c r="P51" s="153" t="s">
        <v>2683</v>
      </c>
      <c r="Q51" s="629" t="s">
        <v>187</v>
      </c>
      <c r="R51" s="551"/>
      <c r="S51" s="434"/>
    </row>
    <row r="52" spans="3:19">
      <c r="C52" s="275">
        <f t="shared" si="0"/>
        <v>36</v>
      </c>
      <c r="D52" s="137"/>
      <c r="E52" s="60"/>
      <c r="G52" s="59"/>
      <c r="H52" s="59"/>
      <c r="I52" s="59"/>
      <c r="J52" s="59"/>
      <c r="K52" s="59"/>
      <c r="L52" s="59"/>
      <c r="M52" s="88"/>
      <c r="N52" s="444"/>
      <c r="O52" s="270" t="s">
        <v>187</v>
      </c>
      <c r="P52" s="153" t="s">
        <v>2684</v>
      </c>
      <c r="Q52" s="629" t="s">
        <v>187</v>
      </c>
      <c r="R52" s="551"/>
      <c r="S52" s="434"/>
    </row>
    <row r="53" spans="3:19">
      <c r="C53" s="275">
        <f t="shared" si="0"/>
        <v>37</v>
      </c>
      <c r="D53" s="137"/>
      <c r="E53" s="60"/>
      <c r="G53" s="59"/>
      <c r="H53" s="59"/>
      <c r="I53" s="59"/>
      <c r="J53" s="59"/>
      <c r="K53" s="59"/>
      <c r="L53" s="59"/>
      <c r="M53" s="88"/>
      <c r="N53" s="444"/>
      <c r="O53" s="270" t="s">
        <v>187</v>
      </c>
      <c r="P53" s="153"/>
      <c r="Q53" s="629" t="s">
        <v>187</v>
      </c>
      <c r="R53" s="551"/>
      <c r="S53" s="434"/>
    </row>
    <row r="54" spans="3:19">
      <c r="C54" s="275">
        <f t="shared" si="0"/>
        <v>38</v>
      </c>
      <c r="D54" s="137"/>
      <c r="E54" s="60"/>
      <c r="G54" s="59"/>
      <c r="H54" s="59"/>
      <c r="I54" s="59"/>
      <c r="J54" s="59"/>
      <c r="K54" s="59"/>
      <c r="L54" s="59"/>
      <c r="M54" s="88"/>
      <c r="N54" s="444"/>
      <c r="O54" s="270" t="s">
        <v>187</v>
      </c>
      <c r="P54" s="153" t="s">
        <v>2685</v>
      </c>
      <c r="Q54" s="629" t="s">
        <v>187</v>
      </c>
      <c r="R54" s="551"/>
      <c r="S54" s="434"/>
    </row>
    <row r="55" spans="3:19">
      <c r="C55" s="275">
        <f t="shared" si="0"/>
        <v>39</v>
      </c>
      <c r="D55" s="137"/>
      <c r="E55" s="60"/>
      <c r="G55" s="59"/>
      <c r="H55" s="59"/>
      <c r="I55" s="59"/>
      <c r="J55" s="59"/>
      <c r="K55" s="59"/>
      <c r="L55" s="59"/>
      <c r="M55" s="88"/>
      <c r="N55" s="444"/>
      <c r="O55" s="270" t="s">
        <v>187</v>
      </c>
      <c r="P55" s="153"/>
      <c r="Q55" s="629" t="s">
        <v>187</v>
      </c>
      <c r="R55" s="551"/>
      <c r="S55" s="434"/>
    </row>
    <row r="56" spans="3:19">
      <c r="C56" s="275">
        <f t="shared" si="0"/>
        <v>40</v>
      </c>
      <c r="D56" s="137"/>
      <c r="E56" s="60"/>
      <c r="G56" s="59"/>
      <c r="H56" s="59"/>
      <c r="I56" s="59"/>
      <c r="J56" s="59"/>
      <c r="K56" s="59"/>
      <c r="L56" s="59"/>
      <c r="M56" s="88"/>
      <c r="N56" s="444"/>
      <c r="O56" s="270" t="s">
        <v>187</v>
      </c>
      <c r="P56" s="153" t="s">
        <v>2686</v>
      </c>
      <c r="Q56" s="629" t="s">
        <v>187</v>
      </c>
      <c r="R56" s="551"/>
      <c r="S56" s="434"/>
    </row>
    <row r="57" spans="3:19">
      <c r="C57" s="275">
        <f t="shared" si="0"/>
        <v>41</v>
      </c>
      <c r="D57" s="137"/>
      <c r="E57" s="60"/>
      <c r="G57" s="59"/>
      <c r="H57" s="59"/>
      <c r="I57" s="59"/>
      <c r="J57" s="59"/>
      <c r="K57" s="59"/>
      <c r="L57" s="59"/>
      <c r="M57" s="88"/>
      <c r="N57" s="444"/>
      <c r="O57" s="270" t="s">
        <v>187</v>
      </c>
      <c r="P57" s="153" t="s">
        <v>2687</v>
      </c>
      <c r="Q57" s="629" t="s">
        <v>187</v>
      </c>
      <c r="R57" s="551"/>
      <c r="S57" s="434"/>
    </row>
    <row r="58" spans="3:19">
      <c r="C58" s="275">
        <f t="shared" si="0"/>
        <v>42</v>
      </c>
      <c r="D58" s="137"/>
      <c r="E58" s="60"/>
      <c r="G58" s="59"/>
      <c r="H58" s="59"/>
      <c r="I58" s="59"/>
      <c r="J58" s="59"/>
      <c r="K58" s="59"/>
      <c r="L58" s="59"/>
      <c r="M58" s="88"/>
      <c r="N58" s="444"/>
      <c r="O58" s="270" t="s">
        <v>187</v>
      </c>
      <c r="P58" s="153" t="s">
        <v>2688</v>
      </c>
      <c r="Q58" s="629" t="s">
        <v>187</v>
      </c>
      <c r="R58" s="551"/>
      <c r="S58" s="434"/>
    </row>
    <row r="59" spans="3:19">
      <c r="C59" s="275">
        <f t="shared" si="0"/>
        <v>43</v>
      </c>
      <c r="D59" s="137"/>
      <c r="E59" s="60"/>
      <c r="G59" s="59"/>
      <c r="H59" s="59"/>
      <c r="I59" s="59"/>
      <c r="J59" s="59"/>
      <c r="K59" s="59"/>
      <c r="L59" s="59"/>
      <c r="M59" s="88"/>
      <c r="N59" s="444"/>
      <c r="O59" s="270" t="s">
        <v>187</v>
      </c>
      <c r="P59" s="153"/>
      <c r="Q59" s="629" t="s">
        <v>187</v>
      </c>
      <c r="R59" s="551"/>
      <c r="S59" s="434"/>
    </row>
    <row r="60" spans="3:19">
      <c r="C60" s="275">
        <f t="shared" si="0"/>
        <v>44</v>
      </c>
      <c r="D60" s="137"/>
      <c r="E60" s="60"/>
      <c r="G60" s="59"/>
      <c r="H60" s="59"/>
      <c r="I60" s="59"/>
      <c r="J60" s="59"/>
      <c r="K60" s="59"/>
      <c r="L60" s="59"/>
      <c r="M60" s="88"/>
      <c r="N60" s="444"/>
      <c r="O60" s="270" t="s">
        <v>187</v>
      </c>
      <c r="P60" s="153" t="s">
        <v>2689</v>
      </c>
      <c r="Q60" s="629" t="s">
        <v>187</v>
      </c>
      <c r="R60" s="551"/>
      <c r="S60" s="434"/>
    </row>
    <row r="61" spans="3:19">
      <c r="C61" s="275">
        <f t="shared" si="0"/>
        <v>45</v>
      </c>
      <c r="D61" s="137"/>
      <c r="E61" s="60"/>
      <c r="G61" s="59"/>
      <c r="H61" s="59"/>
      <c r="I61" s="59"/>
      <c r="J61" s="59"/>
      <c r="K61" s="59"/>
      <c r="L61" s="59"/>
      <c r="M61" s="88"/>
      <c r="N61" s="444"/>
      <c r="O61" s="270" t="s">
        <v>187</v>
      </c>
      <c r="P61" s="153" t="s">
        <v>2690</v>
      </c>
      <c r="Q61" s="629" t="s">
        <v>187</v>
      </c>
      <c r="R61" s="551"/>
      <c r="S61" s="434"/>
    </row>
    <row r="62" spans="3:19" ht="27">
      <c r="C62" s="275">
        <f t="shared" si="0"/>
        <v>46</v>
      </c>
      <c r="D62" s="137"/>
      <c r="E62" s="60"/>
      <c r="G62" s="59"/>
      <c r="H62" s="59"/>
      <c r="I62" s="59"/>
      <c r="J62" s="59"/>
      <c r="K62" s="59"/>
      <c r="L62" s="59"/>
      <c r="M62" s="88"/>
      <c r="N62" s="444"/>
      <c r="O62" s="270" t="s">
        <v>187</v>
      </c>
      <c r="P62" s="153" t="s">
        <v>2691</v>
      </c>
      <c r="Q62" s="629" t="s">
        <v>187</v>
      </c>
      <c r="R62" s="551"/>
      <c r="S62" s="434"/>
    </row>
    <row r="63" spans="3:19">
      <c r="C63" s="275">
        <f t="shared" si="0"/>
        <v>47</v>
      </c>
      <c r="D63" s="137"/>
      <c r="E63" s="60"/>
      <c r="G63" s="59"/>
      <c r="H63" s="59"/>
      <c r="I63" s="59"/>
      <c r="J63" s="59"/>
      <c r="K63" s="59"/>
      <c r="L63" s="59"/>
      <c r="M63" s="88"/>
      <c r="N63" s="444"/>
      <c r="O63" s="270" t="s">
        <v>187</v>
      </c>
      <c r="P63" s="153"/>
      <c r="Q63" s="629" t="s">
        <v>187</v>
      </c>
      <c r="R63" s="551"/>
      <c r="S63" s="434"/>
    </row>
    <row r="64" spans="3:19">
      <c r="C64" s="275">
        <f t="shared" si="0"/>
        <v>48</v>
      </c>
      <c r="D64" s="137"/>
      <c r="E64" s="60"/>
      <c r="G64" s="59"/>
      <c r="H64" s="59"/>
      <c r="I64" s="59"/>
      <c r="J64" s="59"/>
      <c r="K64" s="59"/>
      <c r="L64" s="59"/>
      <c r="M64" s="88"/>
      <c r="N64" s="444"/>
      <c r="O64" s="270" t="s">
        <v>187</v>
      </c>
      <c r="P64" s="153" t="s">
        <v>2692</v>
      </c>
      <c r="Q64" s="629" t="s">
        <v>187</v>
      </c>
      <c r="R64" s="551"/>
      <c r="S64" s="434"/>
    </row>
    <row r="65" spans="3:19" ht="27">
      <c r="C65" s="275">
        <f t="shared" si="0"/>
        <v>49</v>
      </c>
      <c r="D65" s="137"/>
      <c r="E65" s="60"/>
      <c r="G65" s="59"/>
      <c r="H65" s="59"/>
      <c r="I65" s="59"/>
      <c r="J65" s="59"/>
      <c r="K65" s="59"/>
      <c r="L65" s="59"/>
      <c r="M65" s="88"/>
      <c r="N65" s="444"/>
      <c r="O65" s="270" t="s">
        <v>187</v>
      </c>
      <c r="P65" s="153" t="s">
        <v>2693</v>
      </c>
      <c r="Q65" s="629" t="s">
        <v>187</v>
      </c>
      <c r="R65" s="551"/>
      <c r="S65" s="434"/>
    </row>
    <row r="66" spans="3:19">
      <c r="C66" s="275">
        <f t="shared" si="0"/>
        <v>50</v>
      </c>
      <c r="D66" s="137"/>
      <c r="E66" s="60"/>
      <c r="G66" s="59"/>
      <c r="H66" s="59"/>
      <c r="I66" s="59"/>
      <c r="J66" s="59"/>
      <c r="K66" s="59"/>
      <c r="L66" s="59"/>
      <c r="M66" s="88"/>
      <c r="N66" s="444"/>
      <c r="O66" s="270" t="s">
        <v>187</v>
      </c>
      <c r="P66" s="153"/>
      <c r="Q66" s="629" t="s">
        <v>187</v>
      </c>
      <c r="R66" s="551"/>
      <c r="S66" s="434"/>
    </row>
    <row r="67" spans="3:19">
      <c r="C67" s="275">
        <f t="shared" si="0"/>
        <v>51</v>
      </c>
      <c r="D67" s="137"/>
      <c r="E67" s="60"/>
      <c r="G67" s="59"/>
      <c r="H67" s="59"/>
      <c r="I67" s="59"/>
      <c r="J67" s="59"/>
      <c r="K67" s="59"/>
      <c r="L67" s="59"/>
      <c r="M67" s="88"/>
      <c r="N67" s="444"/>
      <c r="O67" s="270" t="s">
        <v>187</v>
      </c>
      <c r="P67" s="153" t="s">
        <v>2694</v>
      </c>
      <c r="Q67" s="629" t="s">
        <v>187</v>
      </c>
      <c r="R67" s="551"/>
      <c r="S67" s="434"/>
    </row>
    <row r="68" spans="3:19" ht="27">
      <c r="C68" s="275">
        <f t="shared" si="0"/>
        <v>52</v>
      </c>
      <c r="D68" s="137"/>
      <c r="E68" s="60"/>
      <c r="G68" s="59"/>
      <c r="H68" s="59"/>
      <c r="I68" s="59"/>
      <c r="J68" s="59"/>
      <c r="K68" s="59"/>
      <c r="L68" s="59"/>
      <c r="M68" s="88"/>
      <c r="N68" s="444"/>
      <c r="O68" s="270" t="s">
        <v>187</v>
      </c>
      <c r="P68" s="153" t="s">
        <v>2695</v>
      </c>
      <c r="Q68" s="629" t="s">
        <v>187</v>
      </c>
      <c r="R68" s="551"/>
      <c r="S68" s="434"/>
    </row>
    <row r="69" spans="3:19">
      <c r="C69" s="275">
        <f t="shared" si="0"/>
        <v>53</v>
      </c>
      <c r="D69" s="137"/>
      <c r="E69" s="60"/>
      <c r="G69" s="59"/>
      <c r="H69" s="59"/>
      <c r="I69" s="59"/>
      <c r="J69" s="59"/>
      <c r="K69" s="59"/>
      <c r="L69" s="59"/>
      <c r="M69" s="88"/>
      <c r="N69" s="444"/>
      <c r="O69" s="270" t="s">
        <v>187</v>
      </c>
      <c r="P69" s="153"/>
      <c r="Q69" s="629" t="s">
        <v>187</v>
      </c>
      <c r="R69" s="551"/>
      <c r="S69" s="434"/>
    </row>
    <row r="70" spans="3:19">
      <c r="C70" s="275">
        <f t="shared" si="0"/>
        <v>54</v>
      </c>
      <c r="D70" s="137"/>
      <c r="E70" s="60"/>
      <c r="G70" s="59"/>
      <c r="H70" s="59"/>
      <c r="I70" s="59"/>
      <c r="J70" s="59"/>
      <c r="K70" s="59"/>
      <c r="L70" s="59"/>
      <c r="M70" s="88"/>
      <c r="N70" s="444"/>
      <c r="O70" s="270" t="s">
        <v>187</v>
      </c>
      <c r="P70" s="153"/>
      <c r="Q70" s="629" t="s">
        <v>187</v>
      </c>
      <c r="R70" s="551"/>
      <c r="S70" s="434"/>
    </row>
    <row r="71" spans="3:19">
      <c r="C71" s="275">
        <f t="shared" si="0"/>
        <v>55</v>
      </c>
      <c r="D71" s="137"/>
      <c r="E71" s="60"/>
      <c r="G71" s="59"/>
      <c r="H71" s="59"/>
      <c r="I71" s="59"/>
      <c r="J71" s="59"/>
      <c r="K71" s="59"/>
      <c r="L71" s="59"/>
      <c r="M71" s="88"/>
      <c r="N71" s="444"/>
      <c r="O71" s="270" t="s">
        <v>187</v>
      </c>
      <c r="P71" s="153" t="s">
        <v>2696</v>
      </c>
      <c r="Q71" s="629" t="s">
        <v>187</v>
      </c>
      <c r="R71" s="551"/>
      <c r="S71" s="434"/>
    </row>
    <row r="72" spans="3:19">
      <c r="C72" s="275">
        <f t="shared" si="0"/>
        <v>56</v>
      </c>
      <c r="D72" s="137"/>
      <c r="E72" s="60"/>
      <c r="G72" s="59"/>
      <c r="H72" s="59"/>
      <c r="I72" s="59"/>
      <c r="J72" s="59"/>
      <c r="K72" s="59"/>
      <c r="L72" s="59"/>
      <c r="M72" s="88"/>
      <c r="N72" s="444"/>
      <c r="O72" s="270" t="s">
        <v>187</v>
      </c>
      <c r="P72" s="153" t="s">
        <v>2697</v>
      </c>
      <c r="Q72" s="629" t="s">
        <v>187</v>
      </c>
      <c r="R72" s="551"/>
      <c r="S72" s="434"/>
    </row>
    <row r="73" spans="3:19">
      <c r="C73" s="275">
        <f t="shared" si="0"/>
        <v>57</v>
      </c>
      <c r="D73" s="137"/>
      <c r="E73" s="60"/>
      <c r="G73" s="59"/>
      <c r="H73" s="59"/>
      <c r="I73" s="59"/>
      <c r="J73" s="59"/>
      <c r="K73" s="59"/>
      <c r="L73" s="59"/>
      <c r="M73" s="88"/>
      <c r="N73" s="444"/>
      <c r="O73" s="270" t="s">
        <v>187</v>
      </c>
      <c r="P73" s="153"/>
      <c r="Q73" s="629" t="s">
        <v>187</v>
      </c>
      <c r="R73" s="551"/>
      <c r="S73" s="434"/>
    </row>
    <row r="74" spans="3:19">
      <c r="C74" s="275">
        <f t="shared" si="0"/>
        <v>58</v>
      </c>
      <c r="D74" s="137"/>
      <c r="E74" s="60"/>
      <c r="G74" s="59"/>
      <c r="H74" s="59"/>
      <c r="I74" s="59"/>
      <c r="J74" s="59"/>
      <c r="K74" s="59"/>
      <c r="L74" s="59"/>
      <c r="M74" s="88"/>
      <c r="N74" s="444"/>
      <c r="O74" s="270" t="s">
        <v>187</v>
      </c>
      <c r="P74" s="153" t="s">
        <v>2698</v>
      </c>
      <c r="Q74" s="629" t="s">
        <v>187</v>
      </c>
      <c r="R74" s="551"/>
      <c r="S74" s="434"/>
    </row>
    <row r="75" spans="3:19">
      <c r="C75" s="275">
        <f t="shared" si="0"/>
        <v>59</v>
      </c>
      <c r="D75" s="137"/>
      <c r="E75" s="60"/>
      <c r="G75" s="59"/>
      <c r="H75" s="59"/>
      <c r="I75" s="59"/>
      <c r="J75" s="59"/>
      <c r="K75" s="59"/>
      <c r="L75" s="59"/>
      <c r="M75" s="88"/>
      <c r="N75" s="444"/>
      <c r="O75" s="270" t="s">
        <v>187</v>
      </c>
      <c r="P75" s="153" t="s">
        <v>2699</v>
      </c>
      <c r="Q75" s="629" t="s">
        <v>187</v>
      </c>
      <c r="R75" s="551"/>
      <c r="S75" s="434"/>
    </row>
    <row r="76" spans="3:19">
      <c r="C76" s="275">
        <f t="shared" si="0"/>
        <v>60</v>
      </c>
      <c r="D76" s="137"/>
      <c r="E76" s="60"/>
      <c r="G76" s="59"/>
      <c r="H76" s="59"/>
      <c r="I76" s="59"/>
      <c r="J76" s="59"/>
      <c r="K76" s="59"/>
      <c r="L76" s="59"/>
      <c r="M76" s="88"/>
      <c r="N76" s="444"/>
      <c r="O76" s="270" t="s">
        <v>187</v>
      </c>
      <c r="P76" s="153"/>
      <c r="Q76" s="629" t="s">
        <v>187</v>
      </c>
      <c r="R76" s="551"/>
      <c r="S76" s="434"/>
    </row>
    <row r="77" spans="3:19">
      <c r="C77" s="275">
        <f t="shared" si="0"/>
        <v>61</v>
      </c>
      <c r="D77" s="137"/>
      <c r="E77" s="60"/>
      <c r="G77" s="59"/>
      <c r="H77" s="59"/>
      <c r="I77" s="59"/>
      <c r="J77" s="59"/>
      <c r="K77" s="59"/>
      <c r="L77" s="59"/>
      <c r="M77" s="88"/>
      <c r="N77" s="444"/>
      <c r="O77" s="270" t="s">
        <v>187</v>
      </c>
      <c r="P77" s="153" t="s">
        <v>2700</v>
      </c>
      <c r="Q77" s="629" t="s">
        <v>187</v>
      </c>
      <c r="R77" s="551"/>
      <c r="S77" s="434"/>
    </row>
    <row r="78" spans="3:19" ht="27">
      <c r="C78" s="275">
        <f t="shared" si="0"/>
        <v>62</v>
      </c>
      <c r="D78" s="137"/>
      <c r="E78" s="60"/>
      <c r="G78" s="59"/>
      <c r="H78" s="59"/>
      <c r="I78" s="59"/>
      <c r="J78" s="59"/>
      <c r="K78" s="59"/>
      <c r="L78" s="59"/>
      <c r="M78" s="88"/>
      <c r="N78" s="444"/>
      <c r="O78" s="270" t="s">
        <v>187</v>
      </c>
      <c r="P78" s="153" t="s">
        <v>2701</v>
      </c>
      <c r="Q78" s="629" t="s">
        <v>187</v>
      </c>
      <c r="R78" s="551"/>
      <c r="S78" s="434"/>
    </row>
    <row r="79" spans="3:19">
      <c r="C79" s="275">
        <f t="shared" si="0"/>
        <v>63</v>
      </c>
      <c r="D79" s="137"/>
      <c r="E79" s="60"/>
      <c r="G79" s="59"/>
      <c r="H79" s="59"/>
      <c r="I79" s="59"/>
      <c r="J79" s="59"/>
      <c r="K79" s="59"/>
      <c r="L79" s="59"/>
      <c r="M79" s="88"/>
      <c r="N79" s="444"/>
      <c r="O79" s="270" t="s">
        <v>187</v>
      </c>
      <c r="P79" s="153"/>
      <c r="Q79" s="629" t="s">
        <v>187</v>
      </c>
      <c r="R79" s="551"/>
      <c r="S79" s="434"/>
    </row>
    <row r="80" spans="3:19">
      <c r="C80" s="275">
        <f t="shared" si="0"/>
        <v>64</v>
      </c>
      <c r="D80" s="137"/>
      <c r="E80" s="60"/>
      <c r="G80" s="59"/>
      <c r="H80" s="59"/>
      <c r="I80" s="59"/>
      <c r="J80" s="59"/>
      <c r="K80" s="59"/>
      <c r="L80" s="59"/>
      <c r="M80" s="88"/>
      <c r="N80" s="444"/>
      <c r="O80" s="270" t="s">
        <v>187</v>
      </c>
      <c r="P80" s="153" t="s">
        <v>2702</v>
      </c>
      <c r="Q80" s="629" t="s">
        <v>187</v>
      </c>
      <c r="R80" s="551"/>
      <c r="S80" s="434"/>
    </row>
    <row r="81" spans="3:19" ht="27">
      <c r="C81" s="275">
        <f t="shared" si="0"/>
        <v>65</v>
      </c>
      <c r="D81" s="137"/>
      <c r="E81" s="60"/>
      <c r="G81" s="59"/>
      <c r="H81" s="59"/>
      <c r="I81" s="59"/>
      <c r="J81" s="59"/>
      <c r="K81" s="59"/>
      <c r="L81" s="59"/>
      <c r="M81" s="88"/>
      <c r="N81" s="444"/>
      <c r="O81" s="270" t="s">
        <v>187</v>
      </c>
      <c r="P81" s="153" t="s">
        <v>2703</v>
      </c>
      <c r="Q81" s="629" t="s">
        <v>187</v>
      </c>
      <c r="R81" s="551"/>
      <c r="S81" s="434"/>
    </row>
    <row r="82" spans="3:19">
      <c r="C82" s="275">
        <f t="shared" si="0"/>
        <v>66</v>
      </c>
      <c r="D82" s="137"/>
      <c r="E82" s="60"/>
      <c r="G82" s="59"/>
      <c r="H82" s="59"/>
      <c r="I82" s="59"/>
      <c r="J82" s="59"/>
      <c r="K82" s="59"/>
      <c r="L82" s="59"/>
      <c r="M82" s="88"/>
      <c r="N82" s="444"/>
      <c r="O82" s="270" t="s">
        <v>187</v>
      </c>
      <c r="P82" s="153"/>
      <c r="Q82" s="629" t="s">
        <v>187</v>
      </c>
      <c r="R82" s="551"/>
      <c r="S82" s="434"/>
    </row>
    <row r="83" spans="3:19">
      <c r="C83" s="275">
        <f t="shared" si="0"/>
        <v>67</v>
      </c>
      <c r="D83" s="137"/>
      <c r="E83" s="60"/>
      <c r="G83" s="59"/>
      <c r="H83" s="59"/>
      <c r="I83" s="59"/>
      <c r="J83" s="59"/>
      <c r="K83" s="59"/>
      <c r="L83" s="59"/>
      <c r="M83" s="88"/>
      <c r="N83" s="444"/>
      <c r="O83" s="270" t="s">
        <v>187</v>
      </c>
      <c r="P83" s="153"/>
      <c r="Q83" s="629" t="s">
        <v>187</v>
      </c>
      <c r="R83" s="551"/>
      <c r="S83" s="434"/>
    </row>
    <row r="84" spans="3:19">
      <c r="C84" s="275">
        <f t="shared" si="0"/>
        <v>68</v>
      </c>
      <c r="D84" s="137"/>
      <c r="E84" s="60"/>
      <c r="G84" s="59"/>
      <c r="H84" s="59"/>
      <c r="I84" s="59"/>
      <c r="J84" s="59"/>
      <c r="K84" s="59"/>
      <c r="L84" s="59"/>
      <c r="M84" s="88"/>
      <c r="N84" s="444"/>
      <c r="O84" s="270" t="s">
        <v>187</v>
      </c>
      <c r="P84" s="153" t="s">
        <v>2704</v>
      </c>
      <c r="Q84" s="629" t="s">
        <v>187</v>
      </c>
      <c r="R84" s="551"/>
      <c r="S84" s="434"/>
    </row>
    <row r="85" spans="3:19">
      <c r="C85" s="275">
        <f t="shared" si="0"/>
        <v>69</v>
      </c>
      <c r="D85" s="137"/>
      <c r="E85" s="60"/>
      <c r="G85" s="59"/>
      <c r="H85" s="59"/>
      <c r="I85" s="59"/>
      <c r="J85" s="59"/>
      <c r="K85" s="59"/>
      <c r="L85" s="59"/>
      <c r="M85" s="88"/>
      <c r="N85" s="444"/>
      <c r="O85" s="270" t="s">
        <v>187</v>
      </c>
      <c r="P85" s="153" t="s">
        <v>2705</v>
      </c>
      <c r="Q85" s="629" t="s">
        <v>187</v>
      </c>
      <c r="R85" s="551"/>
      <c r="S85" s="434"/>
    </row>
    <row r="86" spans="3:19">
      <c r="C86" s="275">
        <f t="shared" si="0"/>
        <v>70</v>
      </c>
      <c r="D86" s="137"/>
      <c r="E86" s="60"/>
      <c r="G86" s="59"/>
      <c r="H86" s="59"/>
      <c r="I86" s="59"/>
      <c r="J86" s="59"/>
      <c r="K86" s="59"/>
      <c r="L86" s="59"/>
      <c r="M86" s="88"/>
      <c r="N86" s="444"/>
      <c r="O86" s="270" t="s">
        <v>187</v>
      </c>
      <c r="P86" s="153" t="s">
        <v>2706</v>
      </c>
      <c r="Q86" s="629" t="s">
        <v>187</v>
      </c>
      <c r="R86" s="551"/>
      <c r="S86" s="434"/>
    </row>
    <row r="87" spans="3:19">
      <c r="C87" s="275">
        <f t="shared" si="0"/>
        <v>71</v>
      </c>
      <c r="D87" s="137"/>
      <c r="E87" s="60"/>
      <c r="G87" s="59"/>
      <c r="H87" s="59"/>
      <c r="I87" s="59"/>
      <c r="J87" s="59"/>
      <c r="K87" s="59"/>
      <c r="L87" s="59"/>
      <c r="M87" s="88"/>
      <c r="N87" s="444"/>
      <c r="O87" s="270" t="s">
        <v>187</v>
      </c>
      <c r="P87" s="153" t="s">
        <v>2707</v>
      </c>
      <c r="Q87" s="629" t="s">
        <v>187</v>
      </c>
      <c r="R87" s="551"/>
      <c r="S87" s="434"/>
    </row>
    <row r="88" spans="3:19">
      <c r="C88" s="275">
        <f t="shared" si="0"/>
        <v>72</v>
      </c>
      <c r="D88" s="137"/>
      <c r="E88" s="60"/>
      <c r="G88" s="59"/>
      <c r="H88" s="59"/>
      <c r="I88" s="59"/>
      <c r="J88" s="59"/>
      <c r="K88" s="59"/>
      <c r="L88" s="59"/>
      <c r="M88" s="88"/>
      <c r="N88" s="444"/>
      <c r="O88" s="270" t="s">
        <v>187</v>
      </c>
      <c r="P88" s="153" t="s">
        <v>2708</v>
      </c>
      <c r="Q88" s="629" t="s">
        <v>187</v>
      </c>
      <c r="R88" s="551"/>
      <c r="S88" s="434"/>
    </row>
    <row r="89" spans="3:19" ht="27">
      <c r="C89" s="275">
        <f t="shared" si="0"/>
        <v>73</v>
      </c>
      <c r="D89" s="137"/>
      <c r="E89" s="60"/>
      <c r="G89" s="59"/>
      <c r="H89" s="59"/>
      <c r="I89" s="59"/>
      <c r="J89" s="59"/>
      <c r="K89" s="59"/>
      <c r="L89" s="59"/>
      <c r="M89" s="88"/>
      <c r="N89" s="444"/>
      <c r="O89" s="270" t="s">
        <v>187</v>
      </c>
      <c r="P89" s="153" t="s">
        <v>2709</v>
      </c>
      <c r="Q89" s="629" t="s">
        <v>187</v>
      </c>
      <c r="R89" s="551"/>
      <c r="S89" s="434"/>
    </row>
    <row r="90" spans="3:19">
      <c r="C90" s="275">
        <f t="shared" si="0"/>
        <v>74</v>
      </c>
      <c r="D90" s="137"/>
      <c r="E90" s="60"/>
      <c r="G90" s="59"/>
      <c r="H90" s="59"/>
      <c r="I90" s="59"/>
      <c r="J90" s="59"/>
      <c r="K90" s="59"/>
      <c r="L90" s="59"/>
      <c r="M90" s="88"/>
      <c r="N90" s="444"/>
      <c r="O90" s="270" t="s">
        <v>187</v>
      </c>
      <c r="P90" s="153" t="s">
        <v>2710</v>
      </c>
      <c r="Q90" s="629" t="s">
        <v>187</v>
      </c>
      <c r="R90" s="551"/>
      <c r="S90" s="434"/>
    </row>
    <row r="91" spans="3:19">
      <c r="C91" s="275">
        <f t="shared" si="0"/>
        <v>75</v>
      </c>
      <c r="D91" s="137"/>
      <c r="E91" s="60"/>
      <c r="G91" s="59"/>
      <c r="H91" s="59"/>
      <c r="I91" s="59"/>
      <c r="J91" s="59"/>
      <c r="K91" s="59"/>
      <c r="L91" s="59"/>
      <c r="M91" s="88"/>
      <c r="N91" s="444"/>
      <c r="O91" s="270" t="s">
        <v>187</v>
      </c>
      <c r="P91" s="153" t="s">
        <v>2711</v>
      </c>
      <c r="Q91" s="629" t="s">
        <v>187</v>
      </c>
      <c r="R91" s="551"/>
      <c r="S91" s="434"/>
    </row>
    <row r="92" spans="3:19">
      <c r="C92" s="275">
        <f t="shared" si="0"/>
        <v>76</v>
      </c>
      <c r="D92" s="137"/>
      <c r="E92" s="60"/>
      <c r="G92" s="59"/>
      <c r="H92" s="59"/>
      <c r="I92" s="59"/>
      <c r="J92" s="59"/>
      <c r="K92" s="59"/>
      <c r="L92" s="59"/>
      <c r="M92" s="88"/>
      <c r="N92" s="444"/>
      <c r="O92" s="270" t="s">
        <v>187</v>
      </c>
      <c r="P92" s="153" t="s">
        <v>2712</v>
      </c>
      <c r="Q92" s="629" t="s">
        <v>187</v>
      </c>
      <c r="R92" s="551"/>
      <c r="S92" s="434"/>
    </row>
    <row r="93" spans="3:19">
      <c r="C93" s="275">
        <f t="shared" si="0"/>
        <v>77</v>
      </c>
      <c r="D93" s="137"/>
      <c r="E93" s="60"/>
      <c r="G93" s="59"/>
      <c r="H93" s="59"/>
      <c r="I93" s="59"/>
      <c r="J93" s="59"/>
      <c r="K93" s="59"/>
      <c r="L93" s="59"/>
      <c r="M93" s="88"/>
      <c r="N93" s="444"/>
      <c r="O93" s="270" t="s">
        <v>187</v>
      </c>
      <c r="P93" s="153" t="s">
        <v>2713</v>
      </c>
      <c r="Q93" s="629" t="s">
        <v>187</v>
      </c>
      <c r="R93" s="551"/>
      <c r="S93" s="434"/>
    </row>
    <row r="94" spans="3:19">
      <c r="C94" s="275">
        <f t="shared" si="0"/>
        <v>78</v>
      </c>
      <c r="D94" s="137"/>
      <c r="E94" s="60"/>
      <c r="G94" s="59"/>
      <c r="H94" s="59"/>
      <c r="I94" s="59"/>
      <c r="J94" s="59"/>
      <c r="K94" s="59"/>
      <c r="L94" s="59"/>
      <c r="M94" s="88"/>
      <c r="N94" s="444"/>
      <c r="O94" s="270" t="s">
        <v>187</v>
      </c>
      <c r="P94" s="153" t="s">
        <v>2714</v>
      </c>
      <c r="Q94" s="629" t="s">
        <v>187</v>
      </c>
      <c r="R94" s="551"/>
      <c r="S94" s="434"/>
    </row>
    <row r="95" spans="3:19">
      <c r="C95" s="275">
        <f t="shared" si="0"/>
        <v>79</v>
      </c>
      <c r="D95" s="137"/>
      <c r="E95" s="60"/>
      <c r="G95" s="59"/>
      <c r="H95" s="59"/>
      <c r="I95" s="59"/>
      <c r="J95" s="59"/>
      <c r="K95" s="59"/>
      <c r="L95" s="59"/>
      <c r="M95" s="88"/>
      <c r="N95" s="444"/>
      <c r="O95" s="270" t="s">
        <v>187</v>
      </c>
      <c r="P95" s="153" t="s">
        <v>2715</v>
      </c>
      <c r="Q95" s="629" t="s">
        <v>187</v>
      </c>
      <c r="R95" s="552"/>
      <c r="S95" s="434"/>
    </row>
    <row r="96" spans="3:19">
      <c r="C96" s="275">
        <f t="shared" si="0"/>
        <v>80</v>
      </c>
      <c r="D96" s="137"/>
      <c r="E96" s="60"/>
      <c r="G96" s="59"/>
      <c r="H96" s="59"/>
      <c r="I96" s="59"/>
      <c r="J96" s="59"/>
      <c r="K96" s="59"/>
      <c r="L96" s="59"/>
      <c r="M96" s="88"/>
      <c r="N96" s="444"/>
      <c r="O96" s="85" t="s">
        <v>187</v>
      </c>
      <c r="P96" s="153" t="s">
        <v>2716</v>
      </c>
      <c r="Q96" s="629" t="s">
        <v>187</v>
      </c>
      <c r="R96" s="444"/>
      <c r="S96" s="631"/>
    </row>
    <row r="97" spans="2:19" s="41" customFormat="1">
      <c r="B97" s="37"/>
      <c r="C97" s="275">
        <f t="shared" ref="C97:C99" si="1">ROW()-16</f>
        <v>81</v>
      </c>
      <c r="D97" s="183"/>
      <c r="E97" s="262"/>
      <c r="F97" s="262"/>
      <c r="G97" s="262"/>
      <c r="H97" s="262"/>
      <c r="I97" s="262"/>
      <c r="J97" s="262"/>
      <c r="K97" s="262"/>
      <c r="L97" s="262"/>
      <c r="M97" s="184"/>
      <c r="N97" s="341"/>
      <c r="O97" s="311"/>
      <c r="P97" s="167" t="s">
        <v>1817</v>
      </c>
      <c r="Q97" s="629" t="s">
        <v>187</v>
      </c>
      <c r="R97" s="311"/>
      <c r="S97" s="434"/>
    </row>
    <row r="98" spans="2:19">
      <c r="C98" s="275">
        <f t="shared" si="1"/>
        <v>82</v>
      </c>
      <c r="D98" s="216"/>
      <c r="E98" s="292"/>
      <c r="F98" s="292"/>
      <c r="G98" s="292"/>
      <c r="H98" s="292"/>
      <c r="I98" s="292"/>
      <c r="J98" s="292"/>
      <c r="K98" s="292"/>
      <c r="L98" s="292"/>
      <c r="M98" s="217"/>
      <c r="N98" s="364"/>
      <c r="O98" s="365"/>
      <c r="P98" s="167" t="s">
        <v>1817</v>
      </c>
      <c r="Q98" s="629" t="s">
        <v>187</v>
      </c>
      <c r="R98" s="365"/>
      <c r="S98" s="631"/>
    </row>
    <row r="99" spans="2:19">
      <c r="C99" s="275">
        <f t="shared" si="1"/>
        <v>83</v>
      </c>
      <c r="D99" s="216"/>
      <c r="E99" s="292"/>
      <c r="F99" s="292"/>
      <c r="G99" s="292"/>
      <c r="H99" s="292"/>
      <c r="I99" s="292"/>
      <c r="J99" s="292"/>
      <c r="K99" s="292"/>
      <c r="L99" s="292"/>
      <c r="M99" s="217"/>
      <c r="N99" s="364"/>
      <c r="O99" s="365"/>
      <c r="P99" s="167" t="s">
        <v>1817</v>
      </c>
      <c r="Q99" s="629" t="s">
        <v>187</v>
      </c>
      <c r="R99" s="365"/>
      <c r="S99" s="434"/>
    </row>
  </sheetData>
  <mergeCells count="19">
    <mergeCell ref="R17:R95"/>
    <mergeCell ref="K11:P11"/>
    <mergeCell ref="C15:C16"/>
    <mergeCell ref="D15:M16"/>
    <mergeCell ref="N15:N16"/>
    <mergeCell ref="O15:O16"/>
    <mergeCell ref="K12:P12"/>
    <mergeCell ref="D10:J10"/>
    <mergeCell ref="D12:J12"/>
    <mergeCell ref="P15:P16"/>
    <mergeCell ref="R15:R16"/>
    <mergeCell ref="S15:S16"/>
    <mergeCell ref="K10:P10"/>
    <mergeCell ref="K9:P9"/>
    <mergeCell ref="K8:P8"/>
    <mergeCell ref="D7:J7"/>
    <mergeCell ref="D8:J8"/>
    <mergeCell ref="D9:J9"/>
    <mergeCell ref="K7:P7"/>
  </mergeCells>
  <phoneticPr fontId="18"/>
  <conditionalFormatting sqref="P17">
    <cfRule type="cellIs" dxfId="281" priority="186" operator="equal">
      <formula>"未定義"</formula>
    </cfRule>
  </conditionalFormatting>
  <conditionalFormatting sqref="Q17:Q99">
    <cfRule type="cellIs" dxfId="280" priority="105" operator="equal">
      <formula>"未定義"</formula>
    </cfRule>
  </conditionalFormatting>
  <dataValidations count="1">
    <dataValidation showInputMessage="1" showErrorMessage="1" sqref="S1:S1048576" xr:uid="{00000000-0002-0000-3300-000000000000}"/>
  </dataValidations>
  <pageMargins left="0.70866141732283472" right="0.70866141732283472" top="0.74803149606299213" bottom="0.74803149606299213" header="0.31496062992125984" footer="0.31496062992125984"/>
  <pageSetup paperSize="9" scale="27" fitToHeight="0" orientation="landscape" r:id="rId1"/>
  <headerFooter scaleWithDoc="0">
    <oddFooter>&amp;LHitachi Confidential&amp;C&amp;P / &amp;N&amp;R(C) Hitachi, Ltd. 2020. All rights reserved.</oddFooter>
  </headerFooter>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42">
    <pageSetUpPr fitToPage="1"/>
  </sheetPr>
  <dimension ref="B1:S48"/>
  <sheetViews>
    <sheetView showGridLines="0" view="pageBreakPreview" topLeftCell="A4" zoomScale="55" zoomScaleNormal="70" zoomScaleSheetLayoutView="55" workbookViewId="0">
      <selection activeCell="R22" sqref="R22"/>
    </sheetView>
  </sheetViews>
  <sheetFormatPr defaultColWidth="9" defaultRowHeight="13.5"/>
  <cols>
    <col min="1" max="1" width="0.85546875" style="20" customWidth="1"/>
    <col min="2" max="2" width="3.42578125" style="20" customWidth="1"/>
    <col min="3" max="3" width="5.5703125" style="20" customWidth="1"/>
    <col min="4" max="13" width="3.5703125" style="20" customWidth="1"/>
    <col min="14" max="14" width="32.42578125" style="20" bestFit="1" customWidth="1"/>
    <col min="15" max="15" width="16.140625" style="20" customWidth="1"/>
    <col min="16" max="16" width="23.5703125" style="20" bestFit="1" customWidth="1"/>
    <col min="17" max="17" width="15.7109375" style="20" customWidth="1"/>
    <col min="18" max="18" width="46.85546875" style="20" customWidth="1"/>
    <col min="19" max="19" width="25.5703125" style="20" customWidth="1"/>
    <col min="20" max="25" width="9" style="20" customWidth="1"/>
    <col min="26" max="16384" width="9" style="20"/>
  </cols>
  <sheetData>
    <row r="1" spans="2:19" ht="8.1" customHeight="1">
      <c r="P1"/>
    </row>
    <row r="2" spans="2:19" ht="17.25">
      <c r="B2" s="39" t="s">
        <v>99</v>
      </c>
      <c r="P2"/>
    </row>
    <row r="3" spans="2:19" ht="17.25">
      <c r="B3" s="62" t="s">
        <v>2717</v>
      </c>
      <c r="P3"/>
    </row>
    <row r="4" spans="2:19" s="37" customFormat="1" ht="17.25">
      <c r="D4" s="44"/>
      <c r="N4" s="42"/>
    </row>
    <row r="5" spans="2:19">
      <c r="P5"/>
    </row>
    <row r="6" spans="2:19">
      <c r="B6" s="20" t="s">
        <v>240</v>
      </c>
      <c r="P6"/>
    </row>
    <row r="7" spans="2:19" s="19" customFormat="1" ht="14.25">
      <c r="C7" s="428" t="s">
        <v>10</v>
      </c>
      <c r="D7" s="495" t="s">
        <v>166</v>
      </c>
      <c r="E7" s="495"/>
      <c r="F7" s="495"/>
      <c r="G7" s="495"/>
      <c r="H7" s="495"/>
      <c r="I7" s="495"/>
      <c r="J7" s="495"/>
      <c r="K7" s="495" t="s">
        <v>167</v>
      </c>
      <c r="L7" s="495"/>
      <c r="M7" s="495"/>
      <c r="N7" s="495"/>
      <c r="O7" s="495"/>
      <c r="P7" s="20"/>
      <c r="Q7" s="20"/>
      <c r="R7" s="20"/>
      <c r="S7" s="20"/>
    </row>
    <row r="8" spans="2:19">
      <c r="C8" s="279">
        <v>1</v>
      </c>
      <c r="D8" s="505" t="s">
        <v>168</v>
      </c>
      <c r="E8" s="506"/>
      <c r="F8" s="506"/>
      <c r="G8" s="506"/>
      <c r="H8" s="506"/>
      <c r="I8" s="506"/>
      <c r="J8" s="507"/>
      <c r="K8" s="431" t="s">
        <v>2718</v>
      </c>
      <c r="L8" s="432"/>
      <c r="M8" s="432"/>
      <c r="N8" s="432"/>
      <c r="O8" s="433"/>
      <c r="P8"/>
    </row>
    <row r="9" spans="2:19">
      <c r="C9" s="279">
        <v>2</v>
      </c>
      <c r="D9" s="505" t="s">
        <v>170</v>
      </c>
      <c r="E9" s="506"/>
      <c r="F9" s="506"/>
      <c r="G9" s="506"/>
      <c r="H9" s="506"/>
      <c r="I9" s="506"/>
      <c r="J9" s="507"/>
      <c r="K9" s="431" t="s">
        <v>171</v>
      </c>
      <c r="L9" s="432"/>
      <c r="M9" s="432"/>
      <c r="N9" s="432"/>
      <c r="O9" s="433"/>
      <c r="P9"/>
    </row>
    <row r="10" spans="2:19">
      <c r="C10" s="279">
        <v>3</v>
      </c>
      <c r="D10" s="505" t="s">
        <v>172</v>
      </c>
      <c r="E10" s="506"/>
      <c r="F10" s="506"/>
      <c r="G10" s="506"/>
      <c r="H10" s="506"/>
      <c r="I10" s="506"/>
      <c r="J10" s="507"/>
      <c r="K10" s="505" t="s">
        <v>173</v>
      </c>
      <c r="L10" s="506"/>
      <c r="M10" s="506"/>
      <c r="N10" s="506"/>
      <c r="O10" s="507"/>
      <c r="P10"/>
    </row>
    <row r="11" spans="2:19">
      <c r="C11" s="279">
        <v>4</v>
      </c>
      <c r="D11" s="505" t="s">
        <v>174</v>
      </c>
      <c r="E11" s="506"/>
      <c r="F11" s="506"/>
      <c r="G11" s="506"/>
      <c r="H11" s="506"/>
      <c r="I11" s="506"/>
      <c r="J11" s="507"/>
      <c r="K11" s="505" t="s">
        <v>175</v>
      </c>
      <c r="L11" s="506"/>
      <c r="M11" s="506"/>
      <c r="N11" s="506"/>
      <c r="O11" s="507"/>
      <c r="P11"/>
    </row>
    <row r="12" spans="2:19">
      <c r="C12" s="243">
        <v>5</v>
      </c>
      <c r="D12" s="508" t="s">
        <v>243</v>
      </c>
      <c r="E12" s="509"/>
      <c r="F12" s="509"/>
      <c r="G12" s="509"/>
      <c r="H12" s="509"/>
      <c r="I12" s="509"/>
      <c r="J12" s="510"/>
      <c r="K12" s="508" t="s">
        <v>2719</v>
      </c>
      <c r="L12" s="509"/>
      <c r="M12" s="509"/>
      <c r="N12" s="509"/>
      <c r="O12" s="510"/>
      <c r="P12"/>
    </row>
    <row r="14" spans="2:19">
      <c r="B14" s="20" t="s">
        <v>178</v>
      </c>
      <c r="P14"/>
    </row>
    <row r="15" spans="2:19" s="19" customFormat="1" ht="14.25">
      <c r="C15" s="580" t="s">
        <v>10</v>
      </c>
      <c r="D15" s="581" t="s">
        <v>179</v>
      </c>
      <c r="E15" s="582"/>
      <c r="F15" s="582"/>
      <c r="G15" s="582"/>
      <c r="H15" s="582"/>
      <c r="I15" s="582"/>
      <c r="J15" s="582"/>
      <c r="K15" s="582"/>
      <c r="L15" s="582"/>
      <c r="M15" s="583"/>
      <c r="N15" s="580" t="s">
        <v>172</v>
      </c>
      <c r="O15" s="580" t="s">
        <v>180</v>
      </c>
      <c r="P15" s="580" t="s">
        <v>181</v>
      </c>
      <c r="Q15" s="421" t="s">
        <v>182</v>
      </c>
      <c r="R15" s="580" t="s">
        <v>183</v>
      </c>
      <c r="S15" s="580" t="s">
        <v>184</v>
      </c>
    </row>
    <row r="16" spans="2:19" s="19" customFormat="1" ht="14.25">
      <c r="C16" s="491"/>
      <c r="D16" s="492"/>
      <c r="E16" s="493"/>
      <c r="F16" s="493"/>
      <c r="G16" s="493"/>
      <c r="H16" s="493"/>
      <c r="I16" s="493"/>
      <c r="J16" s="493"/>
      <c r="K16" s="493"/>
      <c r="L16" s="493"/>
      <c r="M16" s="494"/>
      <c r="N16" s="491"/>
      <c r="O16" s="491"/>
      <c r="P16" s="491"/>
      <c r="Q16" s="584" t="s">
        <v>162</v>
      </c>
      <c r="R16" s="491"/>
      <c r="S16" s="491"/>
    </row>
    <row r="17" spans="3:19">
      <c r="C17" s="280">
        <f t="shared" ref="C17:C33" si="0">ROW()-16</f>
        <v>1</v>
      </c>
      <c r="D17" s="632" t="s">
        <v>2720</v>
      </c>
      <c r="E17" s="286"/>
      <c r="F17" s="287"/>
      <c r="G17" s="287"/>
      <c r="H17" s="287"/>
      <c r="I17" s="287"/>
      <c r="J17" s="287"/>
      <c r="K17" s="287"/>
      <c r="L17" s="287"/>
      <c r="M17" s="193"/>
      <c r="N17" s="289" t="s">
        <v>2721</v>
      </c>
      <c r="O17" s="278" t="s">
        <v>187</v>
      </c>
      <c r="P17" s="278" t="s">
        <v>153</v>
      </c>
      <c r="Q17" s="278" t="s">
        <v>153</v>
      </c>
      <c r="R17" s="289"/>
      <c r="S17" s="289"/>
    </row>
    <row r="18" spans="3:19">
      <c r="C18" s="280">
        <f t="shared" si="0"/>
        <v>2</v>
      </c>
      <c r="D18" s="72"/>
      <c r="E18" s="261" t="s">
        <v>2722</v>
      </c>
      <c r="F18" s="281"/>
      <c r="G18" s="281"/>
      <c r="H18" s="281"/>
      <c r="I18" s="281"/>
      <c r="J18" s="281"/>
      <c r="K18" s="281"/>
      <c r="L18" s="281"/>
      <c r="M18" s="190"/>
      <c r="N18" s="263"/>
      <c r="O18" s="271" t="s">
        <v>153</v>
      </c>
      <c r="P18" s="274" t="s">
        <v>2723</v>
      </c>
      <c r="Q18" s="271" t="s">
        <v>153</v>
      </c>
      <c r="R18" s="630"/>
      <c r="S18" s="263"/>
    </row>
    <row r="19" spans="3:19">
      <c r="C19" s="280">
        <f t="shared" si="0"/>
        <v>3</v>
      </c>
      <c r="D19" s="72"/>
      <c r="E19" s="261" t="s">
        <v>2724</v>
      </c>
      <c r="F19" s="281"/>
      <c r="G19" s="281"/>
      <c r="H19" s="281"/>
      <c r="I19" s="281"/>
      <c r="J19" s="281"/>
      <c r="K19" s="281"/>
      <c r="L19" s="281"/>
      <c r="M19" s="190"/>
      <c r="N19" s="263"/>
      <c r="O19" s="271" t="s">
        <v>153</v>
      </c>
      <c r="P19" s="274" t="s">
        <v>2725</v>
      </c>
      <c r="Q19" s="271" t="s">
        <v>153</v>
      </c>
      <c r="R19" s="552"/>
      <c r="S19" s="263"/>
    </row>
    <row r="20" spans="3:19">
      <c r="C20" s="280">
        <f t="shared" si="0"/>
        <v>4</v>
      </c>
      <c r="D20" s="72"/>
      <c r="E20" s="261" t="s">
        <v>2726</v>
      </c>
      <c r="F20" s="281"/>
      <c r="G20" s="281"/>
      <c r="H20" s="281"/>
      <c r="I20" s="281"/>
      <c r="J20" s="281"/>
      <c r="K20" s="281"/>
      <c r="L20" s="281"/>
      <c r="M20" s="190"/>
      <c r="N20" s="263"/>
      <c r="O20" s="271" t="s">
        <v>153</v>
      </c>
      <c r="P20" s="274" t="s">
        <v>2727</v>
      </c>
      <c r="Q20" s="271" t="s">
        <v>153</v>
      </c>
      <c r="R20" s="434" t="s">
        <v>458</v>
      </c>
      <c r="S20" s="263"/>
    </row>
    <row r="21" spans="3:19">
      <c r="C21" s="280">
        <f t="shared" si="0"/>
        <v>5</v>
      </c>
      <c r="D21" s="72"/>
      <c r="E21" s="261" t="s">
        <v>2728</v>
      </c>
      <c r="F21" s="281"/>
      <c r="G21" s="281"/>
      <c r="H21" s="281"/>
      <c r="I21" s="281"/>
      <c r="J21" s="281"/>
      <c r="K21" s="281"/>
      <c r="L21" s="281"/>
      <c r="M21" s="190"/>
      <c r="N21" s="263"/>
      <c r="O21" s="271" t="s">
        <v>153</v>
      </c>
      <c r="P21" s="274" t="s">
        <v>2729</v>
      </c>
      <c r="Q21" s="271" t="s">
        <v>153</v>
      </c>
      <c r="R21" s="434" t="s">
        <v>2730</v>
      </c>
      <c r="S21" s="263"/>
    </row>
    <row r="22" spans="3:19" ht="27">
      <c r="C22" s="280">
        <f t="shared" si="0"/>
        <v>6</v>
      </c>
      <c r="D22" s="72"/>
      <c r="E22" s="261" t="s">
        <v>2731</v>
      </c>
      <c r="F22" s="281"/>
      <c r="G22" s="281"/>
      <c r="H22" s="281"/>
      <c r="I22" s="281"/>
      <c r="J22" s="281"/>
      <c r="K22" s="281"/>
      <c r="L22" s="281"/>
      <c r="M22" s="190"/>
      <c r="N22" s="263"/>
      <c r="O22" s="271" t="s">
        <v>153</v>
      </c>
      <c r="P22" s="274" t="s">
        <v>2732</v>
      </c>
      <c r="Q22" s="271" t="s">
        <v>153</v>
      </c>
      <c r="R22" s="434" t="s">
        <v>2733</v>
      </c>
      <c r="S22" s="263"/>
    </row>
    <row r="23" spans="3:19">
      <c r="C23" s="280">
        <f t="shared" si="0"/>
        <v>7</v>
      </c>
      <c r="D23" s="72"/>
      <c r="E23" s="261" t="s">
        <v>2734</v>
      </c>
      <c r="F23" s="281"/>
      <c r="G23" s="281"/>
      <c r="H23" s="281"/>
      <c r="I23" s="281"/>
      <c r="J23" s="281"/>
      <c r="K23" s="281"/>
      <c r="L23" s="281"/>
      <c r="M23" s="190"/>
      <c r="N23" s="263"/>
      <c r="O23" s="271" t="s">
        <v>153</v>
      </c>
      <c r="P23" s="271" t="s">
        <v>246</v>
      </c>
      <c r="Q23" s="271" t="s">
        <v>153</v>
      </c>
      <c r="R23" s="434"/>
      <c r="S23" s="263"/>
    </row>
    <row r="24" spans="3:19">
      <c r="C24" s="280">
        <f t="shared" si="0"/>
        <v>8</v>
      </c>
      <c r="D24" s="73"/>
      <c r="E24" s="213" t="s">
        <v>2735</v>
      </c>
      <c r="F24" s="281"/>
      <c r="G24" s="281"/>
      <c r="H24" s="281"/>
      <c r="I24" s="281"/>
      <c r="J24" s="281"/>
      <c r="K24" s="281"/>
      <c r="L24" s="281"/>
      <c r="M24" s="190"/>
      <c r="N24" s="263"/>
      <c r="O24" s="271" t="s">
        <v>153</v>
      </c>
      <c r="P24" s="271" t="s">
        <v>246</v>
      </c>
      <c r="Q24" s="271" t="s">
        <v>153</v>
      </c>
      <c r="R24" s="434"/>
      <c r="S24" s="263"/>
    </row>
    <row r="25" spans="3:19">
      <c r="C25" s="280">
        <f t="shared" si="0"/>
        <v>9</v>
      </c>
      <c r="D25" s="73"/>
      <c r="E25" s="213" t="s">
        <v>2736</v>
      </c>
      <c r="F25" s="281"/>
      <c r="G25" s="281"/>
      <c r="H25" s="281"/>
      <c r="I25" s="281"/>
      <c r="J25" s="281"/>
      <c r="K25" s="281"/>
      <c r="L25" s="281"/>
      <c r="M25" s="190"/>
      <c r="N25" s="263"/>
      <c r="O25" s="271" t="s">
        <v>153</v>
      </c>
      <c r="P25" s="271" t="s">
        <v>246</v>
      </c>
      <c r="Q25" s="271" t="s">
        <v>153</v>
      </c>
      <c r="R25" s="434"/>
      <c r="S25" s="263"/>
    </row>
    <row r="26" spans="3:19">
      <c r="C26" s="280">
        <f t="shared" si="0"/>
        <v>10</v>
      </c>
      <c r="D26" s="73"/>
      <c r="E26" s="213" t="s">
        <v>2737</v>
      </c>
      <c r="F26" s="281"/>
      <c r="G26" s="281"/>
      <c r="H26" s="281"/>
      <c r="I26" s="281"/>
      <c r="J26" s="281"/>
      <c r="K26" s="281"/>
      <c r="L26" s="281"/>
      <c r="M26" s="190"/>
      <c r="N26" s="263"/>
      <c r="O26" s="271" t="s">
        <v>153</v>
      </c>
      <c r="P26" s="271" t="s">
        <v>246</v>
      </c>
      <c r="Q26" s="271" t="s">
        <v>153</v>
      </c>
      <c r="R26" s="434"/>
      <c r="S26" s="263"/>
    </row>
    <row r="27" spans="3:19">
      <c r="C27" s="280">
        <f t="shared" si="0"/>
        <v>11</v>
      </c>
      <c r="D27" s="73"/>
      <c r="E27" s="213" t="s">
        <v>2738</v>
      </c>
      <c r="F27" s="281"/>
      <c r="G27" s="281"/>
      <c r="H27" s="281"/>
      <c r="I27" s="281"/>
      <c r="J27" s="281"/>
      <c r="K27" s="281"/>
      <c r="L27" s="281"/>
      <c r="M27" s="190"/>
      <c r="N27" s="263"/>
      <c r="O27" s="271" t="s">
        <v>153</v>
      </c>
      <c r="P27" s="271" t="s">
        <v>246</v>
      </c>
      <c r="Q27" s="271" t="s">
        <v>153</v>
      </c>
      <c r="R27" s="434"/>
      <c r="S27" s="263"/>
    </row>
    <row r="28" spans="3:19">
      <c r="C28" s="316">
        <f t="shared" si="0"/>
        <v>12</v>
      </c>
      <c r="D28" s="632" t="s">
        <v>2739</v>
      </c>
      <c r="E28" s="286"/>
      <c r="F28" s="287"/>
      <c r="G28" s="287"/>
      <c r="H28" s="287"/>
      <c r="I28" s="287"/>
      <c r="J28" s="287"/>
      <c r="K28" s="287"/>
      <c r="L28" s="287"/>
      <c r="M28" s="193"/>
      <c r="N28" s="289"/>
      <c r="O28" s="278" t="s">
        <v>187</v>
      </c>
      <c r="P28" s="278" t="s">
        <v>153</v>
      </c>
      <c r="Q28" s="278" t="s">
        <v>153</v>
      </c>
      <c r="R28" s="267"/>
      <c r="S28" s="289"/>
    </row>
    <row r="29" spans="3:19">
      <c r="C29" s="316">
        <f t="shared" si="0"/>
        <v>13</v>
      </c>
      <c r="D29" s="74"/>
      <c r="E29" s="633" t="s">
        <v>2740</v>
      </c>
      <c r="F29" s="287"/>
      <c r="G29" s="287"/>
      <c r="H29" s="287"/>
      <c r="I29" s="287"/>
      <c r="J29" s="287"/>
      <c r="K29" s="287"/>
      <c r="L29" s="287"/>
      <c r="M29" s="193"/>
      <c r="N29" s="289"/>
      <c r="O29" s="278" t="s">
        <v>187</v>
      </c>
      <c r="P29" s="278" t="s">
        <v>153</v>
      </c>
      <c r="Q29" s="278" t="s">
        <v>153</v>
      </c>
      <c r="R29" s="267"/>
      <c r="S29" s="289"/>
    </row>
    <row r="30" spans="3:19" ht="27">
      <c r="C30" s="316">
        <f t="shared" si="0"/>
        <v>14</v>
      </c>
      <c r="D30" s="75"/>
      <c r="E30" s="78"/>
      <c r="F30" s="218" t="s">
        <v>2741</v>
      </c>
      <c r="G30" s="281"/>
      <c r="H30" s="281"/>
      <c r="I30" s="281"/>
      <c r="J30" s="281"/>
      <c r="K30" s="281"/>
      <c r="L30" s="281"/>
      <c r="M30" s="190"/>
      <c r="N30" s="263" t="s">
        <v>2742</v>
      </c>
      <c r="O30" s="271" t="s">
        <v>187</v>
      </c>
      <c r="P30" s="274" t="s">
        <v>246</v>
      </c>
      <c r="Q30" s="271" t="s">
        <v>153</v>
      </c>
      <c r="R30" s="434"/>
      <c r="S30" s="263"/>
    </row>
    <row r="31" spans="3:19">
      <c r="C31" s="316">
        <f t="shared" si="0"/>
        <v>15</v>
      </c>
      <c r="D31" s="75"/>
      <c r="E31" s="79"/>
      <c r="F31" s="218" t="s">
        <v>2743</v>
      </c>
      <c r="G31" s="281"/>
      <c r="H31" s="281"/>
      <c r="I31" s="281"/>
      <c r="J31" s="281"/>
      <c r="K31" s="281"/>
      <c r="L31" s="281"/>
      <c r="M31" s="190"/>
      <c r="N31" s="263"/>
      <c r="O31" s="271" t="s">
        <v>187</v>
      </c>
      <c r="P31" s="274" t="s">
        <v>246</v>
      </c>
      <c r="Q31" s="271" t="s">
        <v>153</v>
      </c>
      <c r="R31" s="434"/>
      <c r="S31" s="263"/>
    </row>
    <row r="32" spans="3:19">
      <c r="C32" s="316">
        <f t="shared" si="0"/>
        <v>16</v>
      </c>
      <c r="D32" s="75"/>
      <c r="E32" s="632" t="s">
        <v>2744</v>
      </c>
      <c r="F32" s="75"/>
      <c r="G32" s="287"/>
      <c r="H32" s="287"/>
      <c r="I32" s="287"/>
      <c r="J32" s="287"/>
      <c r="K32" s="287"/>
      <c r="L32" s="287"/>
      <c r="M32" s="193"/>
      <c r="N32" s="289"/>
      <c r="O32" s="278" t="s">
        <v>187</v>
      </c>
      <c r="P32" s="278" t="s">
        <v>153</v>
      </c>
      <c r="Q32" s="278" t="s">
        <v>153</v>
      </c>
      <c r="R32" s="267"/>
      <c r="S32" s="289"/>
    </row>
    <row r="33" spans="3:19">
      <c r="C33" s="316">
        <f t="shared" si="0"/>
        <v>17</v>
      </c>
      <c r="D33" s="73"/>
      <c r="E33" s="78"/>
      <c r="F33" s="261" t="s">
        <v>2722</v>
      </c>
      <c r="G33" s="281"/>
      <c r="H33" s="281"/>
      <c r="I33" s="281"/>
      <c r="J33" s="281"/>
      <c r="K33" s="281"/>
      <c r="L33" s="281"/>
      <c r="M33" s="190"/>
      <c r="N33" s="263" t="s">
        <v>2745</v>
      </c>
      <c r="O33" s="271" t="s">
        <v>153</v>
      </c>
      <c r="P33" s="274" t="s">
        <v>246</v>
      </c>
      <c r="Q33" s="271" t="s">
        <v>153</v>
      </c>
      <c r="R33" s="434"/>
      <c r="S33" s="263"/>
    </row>
    <row r="34" spans="3:19">
      <c r="C34" s="316">
        <f t="shared" ref="C34:C47" si="1">ROW()-16</f>
        <v>18</v>
      </c>
      <c r="D34" s="73"/>
      <c r="E34" s="78"/>
      <c r="F34" s="261" t="s">
        <v>2724</v>
      </c>
      <c r="G34" s="281"/>
      <c r="H34" s="281"/>
      <c r="I34" s="281"/>
      <c r="J34" s="281"/>
      <c r="K34" s="281"/>
      <c r="L34" s="281"/>
      <c r="M34" s="190"/>
      <c r="N34" s="263"/>
      <c r="O34" s="271" t="s">
        <v>153</v>
      </c>
      <c r="P34" s="274" t="s">
        <v>246</v>
      </c>
      <c r="Q34" s="271" t="s">
        <v>153</v>
      </c>
      <c r="R34" s="434"/>
      <c r="S34" s="263"/>
    </row>
    <row r="35" spans="3:19">
      <c r="C35" s="316">
        <f t="shared" si="1"/>
        <v>19</v>
      </c>
      <c r="D35" s="73"/>
      <c r="E35" s="78"/>
      <c r="F35" s="261" t="s">
        <v>2726</v>
      </c>
      <c r="G35" s="281"/>
      <c r="H35" s="281"/>
      <c r="I35" s="281"/>
      <c r="J35" s="281"/>
      <c r="K35" s="281"/>
      <c r="L35" s="281"/>
      <c r="M35" s="190"/>
      <c r="N35" s="263"/>
      <c r="O35" s="271" t="s">
        <v>153</v>
      </c>
      <c r="P35" s="274" t="s">
        <v>246</v>
      </c>
      <c r="Q35" s="271" t="s">
        <v>153</v>
      </c>
      <c r="R35" s="434"/>
      <c r="S35" s="263"/>
    </row>
    <row r="36" spans="3:19">
      <c r="C36" s="316">
        <f t="shared" si="1"/>
        <v>20</v>
      </c>
      <c r="D36" s="73"/>
      <c r="E36" s="78"/>
      <c r="F36" s="261" t="s">
        <v>2728</v>
      </c>
      <c r="G36" s="281"/>
      <c r="H36" s="281"/>
      <c r="I36" s="281"/>
      <c r="J36" s="281"/>
      <c r="K36" s="281"/>
      <c r="L36" s="281"/>
      <c r="M36" s="190"/>
      <c r="N36" s="263"/>
      <c r="O36" s="271" t="s">
        <v>153</v>
      </c>
      <c r="P36" s="274" t="s">
        <v>246</v>
      </c>
      <c r="Q36" s="271" t="s">
        <v>153</v>
      </c>
      <c r="R36" s="434"/>
      <c r="S36" s="263"/>
    </row>
    <row r="37" spans="3:19">
      <c r="C37" s="316">
        <f t="shared" si="1"/>
        <v>21</v>
      </c>
      <c r="D37" s="73"/>
      <c r="E37" s="79"/>
      <c r="F37" s="261" t="s">
        <v>2731</v>
      </c>
      <c r="G37" s="281"/>
      <c r="H37" s="281"/>
      <c r="I37" s="281"/>
      <c r="J37" s="281"/>
      <c r="K37" s="281"/>
      <c r="L37" s="281"/>
      <c r="M37" s="190"/>
      <c r="N37" s="263"/>
      <c r="O37" s="271" t="s">
        <v>153</v>
      </c>
      <c r="P37" s="271" t="s">
        <v>246</v>
      </c>
      <c r="Q37" s="271" t="s">
        <v>153</v>
      </c>
      <c r="R37" s="434"/>
      <c r="S37" s="263"/>
    </row>
    <row r="38" spans="3:19">
      <c r="C38" s="316">
        <f t="shared" si="1"/>
        <v>22</v>
      </c>
      <c r="D38" s="632" t="s">
        <v>2746</v>
      </c>
      <c r="E38" s="286"/>
      <c r="F38" s="287"/>
      <c r="G38" s="287"/>
      <c r="H38" s="287"/>
      <c r="I38" s="287"/>
      <c r="J38" s="287"/>
      <c r="K38" s="287"/>
      <c r="L38" s="287"/>
      <c r="M38" s="193"/>
      <c r="N38" s="289"/>
      <c r="O38" s="278" t="s">
        <v>187</v>
      </c>
      <c r="P38" s="278" t="s">
        <v>153</v>
      </c>
      <c r="Q38" s="278" t="s">
        <v>153</v>
      </c>
      <c r="R38" s="267"/>
      <c r="S38" s="289"/>
    </row>
    <row r="39" spans="3:19">
      <c r="C39" s="316">
        <f t="shared" si="1"/>
        <v>23</v>
      </c>
      <c r="D39" s="74"/>
      <c r="E39" s="633" t="s">
        <v>2740</v>
      </c>
      <c r="F39" s="287"/>
      <c r="G39" s="287"/>
      <c r="H39" s="287"/>
      <c r="I39" s="287"/>
      <c r="J39" s="287"/>
      <c r="K39" s="287"/>
      <c r="L39" s="287"/>
      <c r="M39" s="193"/>
      <c r="N39" s="289"/>
      <c r="O39" s="278" t="s">
        <v>187</v>
      </c>
      <c r="P39" s="278" t="s">
        <v>153</v>
      </c>
      <c r="Q39" s="278" t="s">
        <v>153</v>
      </c>
      <c r="R39" s="267"/>
      <c r="S39" s="289"/>
    </row>
    <row r="40" spans="3:19" ht="27">
      <c r="C40" s="316">
        <f t="shared" si="1"/>
        <v>24</v>
      </c>
      <c r="D40" s="75"/>
      <c r="E40" s="78"/>
      <c r="F40" s="218" t="s">
        <v>2741</v>
      </c>
      <c r="G40" s="281"/>
      <c r="H40" s="281"/>
      <c r="I40" s="281"/>
      <c r="J40" s="281"/>
      <c r="K40" s="281"/>
      <c r="L40" s="281"/>
      <c r="M40" s="190"/>
      <c r="N40" s="263" t="s">
        <v>2742</v>
      </c>
      <c r="O40" s="271" t="s">
        <v>187</v>
      </c>
      <c r="P40" s="274" t="s">
        <v>246</v>
      </c>
      <c r="Q40" s="271" t="s">
        <v>153</v>
      </c>
      <c r="R40" s="434"/>
      <c r="S40" s="263"/>
    </row>
    <row r="41" spans="3:19">
      <c r="C41" s="316">
        <f t="shared" si="1"/>
        <v>25</v>
      </c>
      <c r="D41" s="75"/>
      <c r="E41" s="79"/>
      <c r="F41" s="218" t="s">
        <v>2743</v>
      </c>
      <c r="G41" s="281"/>
      <c r="H41" s="281"/>
      <c r="I41" s="281"/>
      <c r="J41" s="281"/>
      <c r="K41" s="281"/>
      <c r="L41" s="281"/>
      <c r="M41" s="190"/>
      <c r="N41" s="263"/>
      <c r="O41" s="271" t="s">
        <v>187</v>
      </c>
      <c r="P41" s="271" t="s">
        <v>246</v>
      </c>
      <c r="Q41" s="271" t="s">
        <v>153</v>
      </c>
      <c r="R41" s="434"/>
      <c r="S41" s="263"/>
    </row>
    <row r="42" spans="3:19">
      <c r="C42" s="316">
        <f t="shared" si="1"/>
        <v>26</v>
      </c>
      <c r="D42" s="75"/>
      <c r="E42" s="632" t="s">
        <v>2744</v>
      </c>
      <c r="F42" s="75"/>
      <c r="G42" s="287"/>
      <c r="H42" s="287"/>
      <c r="I42" s="287"/>
      <c r="J42" s="287"/>
      <c r="K42" s="287"/>
      <c r="L42" s="287"/>
      <c r="M42" s="193"/>
      <c r="N42" s="289"/>
      <c r="O42" s="278" t="s">
        <v>187</v>
      </c>
      <c r="P42" s="278" t="s">
        <v>153</v>
      </c>
      <c r="Q42" s="278" t="s">
        <v>153</v>
      </c>
      <c r="R42" s="267"/>
      <c r="S42" s="289"/>
    </row>
    <row r="43" spans="3:19">
      <c r="C43" s="316">
        <f t="shared" si="1"/>
        <v>27</v>
      </c>
      <c r="D43" s="73"/>
      <c r="E43" s="78"/>
      <c r="F43" s="261" t="s">
        <v>2722</v>
      </c>
      <c r="G43" s="281"/>
      <c r="H43" s="281"/>
      <c r="I43" s="281"/>
      <c r="J43" s="281"/>
      <c r="K43" s="281"/>
      <c r="L43" s="281"/>
      <c r="M43" s="190"/>
      <c r="N43" s="263" t="s">
        <v>2745</v>
      </c>
      <c r="O43" s="271" t="s">
        <v>153</v>
      </c>
      <c r="P43" s="274" t="s">
        <v>246</v>
      </c>
      <c r="Q43" s="271" t="s">
        <v>153</v>
      </c>
      <c r="R43" s="434"/>
      <c r="S43" s="263"/>
    </row>
    <row r="44" spans="3:19">
      <c r="C44" s="316">
        <f t="shared" si="1"/>
        <v>28</v>
      </c>
      <c r="D44" s="73"/>
      <c r="E44" s="78"/>
      <c r="F44" s="261" t="s">
        <v>2724</v>
      </c>
      <c r="G44" s="281"/>
      <c r="H44" s="281"/>
      <c r="I44" s="281"/>
      <c r="J44" s="281"/>
      <c r="K44" s="281"/>
      <c r="L44" s="281"/>
      <c r="M44" s="190"/>
      <c r="N44" s="263"/>
      <c r="O44" s="271" t="s">
        <v>153</v>
      </c>
      <c r="P44" s="274" t="s">
        <v>246</v>
      </c>
      <c r="Q44" s="271" t="s">
        <v>153</v>
      </c>
      <c r="R44" s="434"/>
      <c r="S44" s="263"/>
    </row>
    <row r="45" spans="3:19">
      <c r="C45" s="316">
        <f t="shared" si="1"/>
        <v>29</v>
      </c>
      <c r="D45" s="73"/>
      <c r="E45" s="78"/>
      <c r="F45" s="261" t="s">
        <v>2726</v>
      </c>
      <c r="G45" s="281"/>
      <c r="H45" s="281"/>
      <c r="I45" s="281"/>
      <c r="J45" s="281"/>
      <c r="K45" s="281"/>
      <c r="L45" s="281"/>
      <c r="M45" s="190"/>
      <c r="N45" s="263"/>
      <c r="O45" s="271" t="s">
        <v>153</v>
      </c>
      <c r="P45" s="274" t="s">
        <v>246</v>
      </c>
      <c r="Q45" s="271" t="s">
        <v>153</v>
      </c>
      <c r="R45" s="434"/>
      <c r="S45" s="263"/>
    </row>
    <row r="46" spans="3:19">
      <c r="C46" s="316">
        <f t="shared" si="1"/>
        <v>30</v>
      </c>
      <c r="D46" s="73"/>
      <c r="E46" s="78"/>
      <c r="F46" s="261" t="s">
        <v>2728</v>
      </c>
      <c r="G46" s="281"/>
      <c r="H46" s="281"/>
      <c r="I46" s="281"/>
      <c r="J46" s="281"/>
      <c r="K46" s="281"/>
      <c r="L46" s="281"/>
      <c r="M46" s="190"/>
      <c r="N46" s="263"/>
      <c r="O46" s="271" t="s">
        <v>153</v>
      </c>
      <c r="P46" s="274" t="s">
        <v>246</v>
      </c>
      <c r="Q46" s="271" t="s">
        <v>153</v>
      </c>
      <c r="R46" s="434"/>
      <c r="S46" s="263"/>
    </row>
    <row r="47" spans="3:19">
      <c r="C47" s="316">
        <f t="shared" si="1"/>
        <v>31</v>
      </c>
      <c r="D47" s="76"/>
      <c r="E47" s="79"/>
      <c r="F47" s="261" t="s">
        <v>2731</v>
      </c>
      <c r="G47" s="281"/>
      <c r="H47" s="281"/>
      <c r="I47" s="281"/>
      <c r="J47" s="281"/>
      <c r="K47" s="281"/>
      <c r="L47" s="281"/>
      <c r="M47" s="190"/>
      <c r="N47" s="263"/>
      <c r="O47" s="271" t="s">
        <v>153</v>
      </c>
      <c r="P47" s="274" t="s">
        <v>246</v>
      </c>
      <c r="Q47" s="271" t="s">
        <v>153</v>
      </c>
      <c r="R47" s="434"/>
      <c r="S47" s="263"/>
    </row>
    <row r="48" spans="3:19">
      <c r="C48" s="32"/>
      <c r="D48" s="32"/>
      <c r="E48" s="32"/>
      <c r="F48" s="32"/>
      <c r="G48" s="32"/>
      <c r="H48" s="32"/>
      <c r="I48" s="32"/>
      <c r="J48" s="32"/>
      <c r="K48" s="32"/>
      <c r="L48" s="32"/>
      <c r="M48" s="32"/>
      <c r="N48" s="32"/>
      <c r="O48" s="32"/>
      <c r="P48" s="32"/>
      <c r="Q48" s="32"/>
      <c r="R48" s="32"/>
      <c r="S48" s="32"/>
    </row>
  </sheetData>
  <mergeCells count="18">
    <mergeCell ref="D7:J7"/>
    <mergeCell ref="K7:O7"/>
    <mergeCell ref="D8:J8"/>
    <mergeCell ref="D9:J9"/>
    <mergeCell ref="D10:J10"/>
    <mergeCell ref="K10:O10"/>
    <mergeCell ref="S15:S16"/>
    <mergeCell ref="P15:P16"/>
    <mergeCell ref="C15:C16"/>
    <mergeCell ref="D15:M16"/>
    <mergeCell ref="N15:N16"/>
    <mergeCell ref="O15:O16"/>
    <mergeCell ref="R18:R19"/>
    <mergeCell ref="D11:J11"/>
    <mergeCell ref="K11:O11"/>
    <mergeCell ref="D12:J12"/>
    <mergeCell ref="K12:O12"/>
    <mergeCell ref="R15:R16"/>
  </mergeCells>
  <phoneticPr fontId="18"/>
  <conditionalFormatting sqref="P17">
    <cfRule type="cellIs" dxfId="279" priority="29" operator="equal">
      <formula>"未定義"</formula>
    </cfRule>
  </conditionalFormatting>
  <conditionalFormatting sqref="P28">
    <cfRule type="cellIs" dxfId="278" priority="28" operator="equal">
      <formula>"未定義"</formula>
    </cfRule>
  </conditionalFormatting>
  <conditionalFormatting sqref="P29">
    <cfRule type="cellIs" dxfId="277" priority="27" operator="equal">
      <formula>"未定義"</formula>
    </cfRule>
  </conditionalFormatting>
  <conditionalFormatting sqref="P32">
    <cfRule type="cellIs" dxfId="276" priority="26" operator="equal">
      <formula>"未定義"</formula>
    </cfRule>
  </conditionalFormatting>
  <conditionalFormatting sqref="P38">
    <cfRule type="cellIs" dxfId="275" priority="25" operator="equal">
      <formula>"未定義"</formula>
    </cfRule>
  </conditionalFormatting>
  <conditionalFormatting sqref="P39">
    <cfRule type="cellIs" dxfId="274" priority="24" operator="equal">
      <formula>"未定義"</formula>
    </cfRule>
  </conditionalFormatting>
  <conditionalFormatting sqref="P42">
    <cfRule type="cellIs" dxfId="273" priority="23" operator="equal">
      <formula>"未定義"</formula>
    </cfRule>
  </conditionalFormatting>
  <conditionalFormatting sqref="Q17:Q47">
    <cfRule type="cellIs" dxfId="272" priority="22" operator="equal">
      <formula>"未定義"</formula>
    </cfRule>
  </conditionalFormatting>
  <dataValidations count="1">
    <dataValidation showInputMessage="1" showErrorMessage="1" sqref="K11:O11 S4" xr:uid="{00000000-0002-0000-3400-000000000000}"/>
  </dataValidations>
  <pageMargins left="0.70866141732283472" right="0.70866141732283472" top="0.74803149606299213" bottom="0.74803149606299213" header="0.31496062992125984" footer="0.31496062992125984"/>
  <pageSetup paperSize="9" scale="31" fitToHeight="0" orientation="landscape" r:id="rId1"/>
  <headerFooter scaleWithDoc="0">
    <oddFooter>&amp;LHitachi Confidential&amp;C&amp;P / &amp;N&amp;R(C) Hitachi, Ltd. 2020. All rights reserved.</oddFooter>
  </headerFooter>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43">
    <pageSetUpPr fitToPage="1"/>
  </sheetPr>
  <dimension ref="B1:T77"/>
  <sheetViews>
    <sheetView showGridLines="0" view="pageBreakPreview" zoomScale="55" zoomScaleNormal="70" zoomScaleSheetLayoutView="55" workbookViewId="0">
      <selection activeCell="A47" sqref="A47"/>
    </sheetView>
  </sheetViews>
  <sheetFormatPr defaultColWidth="9" defaultRowHeight="13.5"/>
  <cols>
    <col min="1" max="1" width="0.85546875" style="20" customWidth="1"/>
    <col min="2" max="2" width="3.42578125" style="20" customWidth="1"/>
    <col min="3" max="3" width="5.5703125" style="20" customWidth="1"/>
    <col min="4" max="14" width="3.5703125" style="20" customWidth="1"/>
    <col min="15" max="15" width="35.5703125" style="20" customWidth="1"/>
    <col min="16" max="16" width="16.140625" style="20" customWidth="1"/>
    <col min="17" max="17" width="18" style="20" bestFit="1" customWidth="1"/>
    <col min="18" max="18" width="15.7109375" style="20" customWidth="1"/>
    <col min="19" max="20" width="30.140625" style="20" customWidth="1"/>
    <col min="21" max="26" width="9" style="20" customWidth="1"/>
    <col min="27" max="16384" width="9" style="20"/>
  </cols>
  <sheetData>
    <row r="1" spans="2:20" ht="8.1" customHeight="1"/>
    <row r="2" spans="2:20" ht="17.25">
      <c r="B2" s="39" t="s">
        <v>99</v>
      </c>
    </row>
    <row r="3" spans="2:20" ht="17.25">
      <c r="B3" s="62" t="s">
        <v>2747</v>
      </c>
    </row>
    <row r="4" spans="2:20" s="37" customFormat="1" ht="17.25">
      <c r="D4" s="44"/>
      <c r="E4" s="44"/>
      <c r="O4" s="42"/>
    </row>
    <row r="6" spans="2:20">
      <c r="B6" s="20" t="s">
        <v>240</v>
      </c>
    </row>
    <row r="7" spans="2:20" s="19" customFormat="1" ht="14.25">
      <c r="C7" s="428" t="s">
        <v>10</v>
      </c>
      <c r="D7" s="495" t="s">
        <v>166</v>
      </c>
      <c r="E7" s="495"/>
      <c r="F7" s="495"/>
      <c r="G7" s="495"/>
      <c r="H7" s="495"/>
      <c r="I7" s="495"/>
      <c r="J7" s="495"/>
      <c r="K7" s="495"/>
      <c r="L7" s="495" t="s">
        <v>167</v>
      </c>
      <c r="M7" s="495"/>
      <c r="N7" s="495"/>
      <c r="O7" s="495"/>
      <c r="P7" s="495"/>
      <c r="Q7" s="20"/>
      <c r="R7" s="20"/>
      <c r="S7" s="20"/>
      <c r="T7" s="20"/>
    </row>
    <row r="8" spans="2:20">
      <c r="C8" s="279">
        <v>1</v>
      </c>
      <c r="D8" s="505" t="s">
        <v>168</v>
      </c>
      <c r="E8" s="506"/>
      <c r="F8" s="506"/>
      <c r="G8" s="506"/>
      <c r="H8" s="506"/>
      <c r="I8" s="506"/>
      <c r="J8" s="506"/>
      <c r="K8" s="507"/>
      <c r="L8" s="431" t="s">
        <v>2748</v>
      </c>
      <c r="M8" s="432"/>
      <c r="N8" s="432"/>
      <c r="O8" s="432"/>
      <c r="P8" s="433"/>
    </row>
    <row r="9" spans="2:20">
      <c r="C9" s="279">
        <v>2</v>
      </c>
      <c r="D9" s="505" t="s">
        <v>170</v>
      </c>
      <c r="E9" s="506"/>
      <c r="F9" s="506"/>
      <c r="G9" s="506"/>
      <c r="H9" s="506"/>
      <c r="I9" s="506"/>
      <c r="J9" s="506"/>
      <c r="K9" s="507"/>
      <c r="L9" s="431" t="s">
        <v>2749</v>
      </c>
      <c r="M9" s="432"/>
      <c r="N9" s="432"/>
      <c r="O9" s="432"/>
      <c r="P9" s="433"/>
    </row>
    <row r="10" spans="2:20">
      <c r="C10" s="279">
        <v>3</v>
      </c>
      <c r="D10" s="505" t="s">
        <v>172</v>
      </c>
      <c r="E10" s="506"/>
      <c r="F10" s="506"/>
      <c r="G10" s="506"/>
      <c r="H10" s="506"/>
      <c r="I10" s="506"/>
      <c r="J10" s="506"/>
      <c r="K10" s="507"/>
      <c r="L10" s="505" t="s">
        <v>173</v>
      </c>
      <c r="M10" s="506"/>
      <c r="N10" s="506"/>
      <c r="O10" s="506"/>
      <c r="P10" s="507"/>
    </row>
    <row r="11" spans="2:20">
      <c r="C11" s="279">
        <v>4</v>
      </c>
      <c r="D11" s="505" t="s">
        <v>174</v>
      </c>
      <c r="E11" s="506"/>
      <c r="F11" s="506"/>
      <c r="G11" s="506"/>
      <c r="H11" s="506"/>
      <c r="I11" s="506"/>
      <c r="J11" s="506"/>
      <c r="K11" s="507"/>
      <c r="L11" s="505" t="s">
        <v>175</v>
      </c>
      <c r="M11" s="506"/>
      <c r="N11" s="506"/>
      <c r="O11" s="506"/>
      <c r="P11" s="507"/>
    </row>
    <row r="12" spans="2:20">
      <c r="C12" s="243">
        <v>5</v>
      </c>
      <c r="D12" s="508" t="s">
        <v>243</v>
      </c>
      <c r="E12" s="509"/>
      <c r="F12" s="509"/>
      <c r="G12" s="509"/>
      <c r="H12" s="509"/>
      <c r="I12" s="509"/>
      <c r="J12" s="509"/>
      <c r="K12" s="510"/>
      <c r="L12" s="508" t="s">
        <v>2750</v>
      </c>
      <c r="M12" s="509"/>
      <c r="N12" s="509"/>
      <c r="O12" s="509"/>
      <c r="P12" s="510"/>
    </row>
    <row r="14" spans="2:20">
      <c r="B14" s="20" t="s">
        <v>178</v>
      </c>
    </row>
    <row r="15" spans="2:20" s="19" customFormat="1" ht="14.25">
      <c r="C15" s="580" t="s">
        <v>10</v>
      </c>
      <c r="D15" s="581" t="s">
        <v>179</v>
      </c>
      <c r="E15" s="582"/>
      <c r="F15" s="582"/>
      <c r="G15" s="582"/>
      <c r="H15" s="582"/>
      <c r="I15" s="582"/>
      <c r="J15" s="582"/>
      <c r="K15" s="582"/>
      <c r="L15" s="582"/>
      <c r="M15" s="582"/>
      <c r="N15" s="583"/>
      <c r="O15" s="580" t="s">
        <v>172</v>
      </c>
      <c r="P15" s="580" t="s">
        <v>180</v>
      </c>
      <c r="Q15" s="580" t="s">
        <v>181</v>
      </c>
      <c r="R15" s="421" t="s">
        <v>182</v>
      </c>
      <c r="S15" s="580" t="s">
        <v>183</v>
      </c>
      <c r="T15" s="580" t="s">
        <v>184</v>
      </c>
    </row>
    <row r="16" spans="2:20" s="19" customFormat="1" ht="14.25">
      <c r="C16" s="491"/>
      <c r="D16" s="492"/>
      <c r="E16" s="493"/>
      <c r="F16" s="493"/>
      <c r="G16" s="493"/>
      <c r="H16" s="493"/>
      <c r="I16" s="493"/>
      <c r="J16" s="493"/>
      <c r="K16" s="493"/>
      <c r="L16" s="493"/>
      <c r="M16" s="493"/>
      <c r="N16" s="494"/>
      <c r="O16" s="491"/>
      <c r="P16" s="491"/>
      <c r="Q16" s="491"/>
      <c r="R16" s="584" t="s">
        <v>162</v>
      </c>
      <c r="S16" s="491"/>
      <c r="T16" s="491"/>
    </row>
    <row r="17" spans="3:20" s="19" customFormat="1" ht="14.25">
      <c r="C17" s="280">
        <f t="shared" ref="C17:C76" si="0">ROW()-16</f>
        <v>1</v>
      </c>
      <c r="D17" s="147" t="s">
        <v>2751</v>
      </c>
      <c r="E17" s="148"/>
      <c r="F17" s="97"/>
      <c r="G17" s="97"/>
      <c r="H17" s="97"/>
      <c r="I17" s="97"/>
      <c r="J17" s="97"/>
      <c r="K17" s="97"/>
      <c r="L17" s="97"/>
      <c r="M17" s="97"/>
      <c r="N17" s="98"/>
      <c r="O17" s="99"/>
      <c r="P17" s="278" t="s">
        <v>187</v>
      </c>
      <c r="Q17" s="278" t="s">
        <v>187</v>
      </c>
      <c r="R17" s="278" t="s">
        <v>187</v>
      </c>
      <c r="S17" s="99"/>
      <c r="T17" s="99"/>
    </row>
    <row r="18" spans="3:20" s="19" customFormat="1" ht="14.25">
      <c r="C18" s="280">
        <f t="shared" si="0"/>
        <v>2</v>
      </c>
      <c r="D18" s="149"/>
      <c r="E18" s="219" t="s">
        <v>354</v>
      </c>
      <c r="F18" s="146"/>
      <c r="G18" s="143"/>
      <c r="H18" s="143"/>
      <c r="I18" s="143"/>
      <c r="J18" s="143"/>
      <c r="K18" s="143"/>
      <c r="L18" s="143"/>
      <c r="M18" s="143"/>
      <c r="N18" s="144"/>
      <c r="O18" s="141"/>
      <c r="P18" s="141"/>
      <c r="Q18" s="145" t="s">
        <v>191</v>
      </c>
      <c r="R18" s="634" t="s">
        <v>153</v>
      </c>
      <c r="S18" s="141"/>
      <c r="T18" s="141"/>
    </row>
    <row r="19" spans="3:20">
      <c r="C19" s="280">
        <f t="shared" si="0"/>
        <v>3</v>
      </c>
      <c r="D19" s="75"/>
      <c r="E19" s="632" t="s">
        <v>2739</v>
      </c>
      <c r="F19" s="286"/>
      <c r="G19" s="287"/>
      <c r="H19" s="287"/>
      <c r="I19" s="287"/>
      <c r="J19" s="287"/>
      <c r="K19" s="287"/>
      <c r="L19" s="287"/>
      <c r="M19" s="287"/>
      <c r="N19" s="193"/>
      <c r="O19" s="289"/>
      <c r="P19" s="278" t="s">
        <v>187</v>
      </c>
      <c r="Q19" s="278" t="s">
        <v>187</v>
      </c>
      <c r="R19" s="278" t="s">
        <v>187</v>
      </c>
      <c r="S19" s="289"/>
      <c r="T19" s="289"/>
    </row>
    <row r="20" spans="3:20">
      <c r="C20" s="280">
        <f t="shared" si="0"/>
        <v>4</v>
      </c>
      <c r="D20" s="74"/>
      <c r="E20" s="73"/>
      <c r="F20" s="633" t="s">
        <v>2740</v>
      </c>
      <c r="G20" s="287"/>
      <c r="H20" s="287"/>
      <c r="I20" s="287"/>
      <c r="J20" s="287"/>
      <c r="K20" s="287"/>
      <c r="L20" s="287"/>
      <c r="M20" s="287"/>
      <c r="N20" s="193"/>
      <c r="O20" s="289"/>
      <c r="P20" s="278" t="s">
        <v>187</v>
      </c>
      <c r="Q20" s="278" t="s">
        <v>187</v>
      </c>
      <c r="R20" s="278" t="s">
        <v>187</v>
      </c>
      <c r="S20" s="289"/>
      <c r="T20" s="289"/>
    </row>
    <row r="21" spans="3:20">
      <c r="C21" s="280">
        <f t="shared" si="0"/>
        <v>5</v>
      </c>
      <c r="D21" s="75"/>
      <c r="E21" s="96"/>
      <c r="F21" s="78"/>
      <c r="G21" s="218" t="s">
        <v>2741</v>
      </c>
      <c r="H21" s="281"/>
      <c r="I21" s="281"/>
      <c r="J21" s="281"/>
      <c r="K21" s="281"/>
      <c r="L21" s="281"/>
      <c r="M21" s="281"/>
      <c r="N21" s="190"/>
      <c r="O21" s="263" t="s">
        <v>2742</v>
      </c>
      <c r="P21" s="271" t="s">
        <v>187</v>
      </c>
      <c r="Q21" s="274" t="s">
        <v>246</v>
      </c>
      <c r="R21" s="271" t="s">
        <v>153</v>
      </c>
      <c r="S21" s="263"/>
      <c r="T21" s="263"/>
    </row>
    <row r="22" spans="3:20">
      <c r="C22" s="280">
        <f t="shared" si="0"/>
        <v>6</v>
      </c>
      <c r="D22" s="75"/>
      <c r="E22" s="96"/>
      <c r="F22" s="78"/>
      <c r="G22" s="218" t="s">
        <v>2743</v>
      </c>
      <c r="H22" s="281"/>
      <c r="I22" s="281"/>
      <c r="J22" s="281"/>
      <c r="K22" s="281"/>
      <c r="L22" s="281"/>
      <c r="M22" s="281"/>
      <c r="N22" s="190"/>
      <c r="O22" s="263"/>
      <c r="P22" s="271" t="s">
        <v>187</v>
      </c>
      <c r="Q22" s="274" t="s">
        <v>246</v>
      </c>
      <c r="R22" s="271" t="s">
        <v>153</v>
      </c>
      <c r="S22" s="263"/>
      <c r="T22" s="263"/>
    </row>
    <row r="23" spans="3:20">
      <c r="C23" s="280">
        <f t="shared" si="0"/>
        <v>7</v>
      </c>
      <c r="D23" s="75"/>
      <c r="E23" s="96"/>
      <c r="F23" s="78"/>
      <c r="G23" s="218" t="s">
        <v>2752</v>
      </c>
      <c r="H23" s="281"/>
      <c r="I23" s="281"/>
      <c r="J23" s="281"/>
      <c r="K23" s="281"/>
      <c r="L23" s="281"/>
      <c r="M23" s="281"/>
      <c r="N23" s="190"/>
      <c r="O23" s="263"/>
      <c r="P23" s="271" t="s">
        <v>187</v>
      </c>
      <c r="Q23" s="274" t="s">
        <v>246</v>
      </c>
      <c r="R23" s="271" t="s">
        <v>153</v>
      </c>
      <c r="S23" s="263"/>
      <c r="T23" s="263"/>
    </row>
    <row r="24" spans="3:20">
      <c r="C24" s="280">
        <f t="shared" si="0"/>
        <v>8</v>
      </c>
      <c r="D24" s="75"/>
      <c r="E24" s="96"/>
      <c r="F24" s="78"/>
      <c r="G24" s="218" t="s">
        <v>2753</v>
      </c>
      <c r="H24" s="281"/>
      <c r="I24" s="281"/>
      <c r="J24" s="281"/>
      <c r="K24" s="281"/>
      <c r="L24" s="281"/>
      <c r="M24" s="281"/>
      <c r="N24" s="190"/>
      <c r="O24" s="263"/>
      <c r="P24" s="271" t="s">
        <v>187</v>
      </c>
      <c r="Q24" s="274" t="s">
        <v>246</v>
      </c>
      <c r="R24" s="271" t="s">
        <v>153</v>
      </c>
      <c r="S24" s="263"/>
      <c r="T24" s="263"/>
    </row>
    <row r="25" spans="3:20">
      <c r="C25" s="280">
        <f t="shared" si="0"/>
        <v>9</v>
      </c>
      <c r="D25" s="75"/>
      <c r="E25" s="96"/>
      <c r="F25" s="79"/>
      <c r="G25" s="218" t="s">
        <v>2754</v>
      </c>
      <c r="H25" s="281"/>
      <c r="I25" s="281"/>
      <c r="J25" s="281"/>
      <c r="K25" s="281"/>
      <c r="L25" s="281"/>
      <c r="M25" s="281"/>
      <c r="N25" s="190"/>
      <c r="O25" s="263"/>
      <c r="P25" s="271" t="s">
        <v>187</v>
      </c>
      <c r="Q25" s="274" t="s">
        <v>246</v>
      </c>
      <c r="R25" s="271" t="s">
        <v>153</v>
      </c>
      <c r="S25" s="263"/>
      <c r="T25" s="263"/>
    </row>
    <row r="26" spans="3:20">
      <c r="C26" s="280">
        <f t="shared" si="0"/>
        <v>10</v>
      </c>
      <c r="D26" s="75"/>
      <c r="E26" s="96"/>
      <c r="F26" s="632" t="s">
        <v>2744</v>
      </c>
      <c r="G26" s="75"/>
      <c r="H26" s="287"/>
      <c r="I26" s="287"/>
      <c r="J26" s="287"/>
      <c r="K26" s="287"/>
      <c r="L26" s="287"/>
      <c r="M26" s="287"/>
      <c r="N26" s="193"/>
      <c r="O26" s="289"/>
      <c r="P26" s="278" t="s">
        <v>187</v>
      </c>
      <c r="Q26" s="278" t="s">
        <v>187</v>
      </c>
      <c r="R26" s="278" t="s">
        <v>153</v>
      </c>
      <c r="S26" s="289"/>
      <c r="T26" s="289"/>
    </row>
    <row r="27" spans="3:20">
      <c r="C27" s="280">
        <f t="shared" si="0"/>
        <v>11</v>
      </c>
      <c r="D27" s="73"/>
      <c r="E27" s="73"/>
      <c r="F27" s="78"/>
      <c r="G27" s="261" t="s">
        <v>2722</v>
      </c>
      <c r="H27" s="281"/>
      <c r="I27" s="281"/>
      <c r="J27" s="281"/>
      <c r="K27" s="281"/>
      <c r="L27" s="281"/>
      <c r="M27" s="281"/>
      <c r="N27" s="190"/>
      <c r="O27" s="263" t="s">
        <v>2745</v>
      </c>
      <c r="P27" s="271" t="s">
        <v>153</v>
      </c>
      <c r="Q27" s="274" t="s">
        <v>246</v>
      </c>
      <c r="R27" s="271" t="s">
        <v>153</v>
      </c>
      <c r="S27" s="263"/>
      <c r="T27" s="263"/>
    </row>
    <row r="28" spans="3:20">
      <c r="C28" s="280">
        <f t="shared" si="0"/>
        <v>12</v>
      </c>
      <c r="D28" s="73"/>
      <c r="E28" s="73"/>
      <c r="F28" s="78"/>
      <c r="G28" s="261" t="s">
        <v>2724</v>
      </c>
      <c r="H28" s="281"/>
      <c r="I28" s="281"/>
      <c r="J28" s="281"/>
      <c r="K28" s="281"/>
      <c r="L28" s="281"/>
      <c r="M28" s="281"/>
      <c r="N28" s="190"/>
      <c r="O28" s="263"/>
      <c r="P28" s="271" t="s">
        <v>153</v>
      </c>
      <c r="Q28" s="274" t="s">
        <v>246</v>
      </c>
      <c r="R28" s="271" t="s">
        <v>153</v>
      </c>
      <c r="S28" s="263"/>
      <c r="T28" s="263"/>
    </row>
    <row r="29" spans="3:20">
      <c r="C29" s="280">
        <f t="shared" si="0"/>
        <v>13</v>
      </c>
      <c r="D29" s="73"/>
      <c r="E29" s="73"/>
      <c r="F29" s="78"/>
      <c r="G29" s="261" t="s">
        <v>2726</v>
      </c>
      <c r="H29" s="281"/>
      <c r="I29" s="281"/>
      <c r="J29" s="281"/>
      <c r="K29" s="281"/>
      <c r="L29" s="281"/>
      <c r="M29" s="281"/>
      <c r="N29" s="190"/>
      <c r="O29" s="263"/>
      <c r="P29" s="271" t="s">
        <v>153</v>
      </c>
      <c r="Q29" s="274" t="s">
        <v>246</v>
      </c>
      <c r="R29" s="271" t="s">
        <v>153</v>
      </c>
      <c r="S29" s="263"/>
      <c r="T29" s="263"/>
    </row>
    <row r="30" spans="3:20">
      <c r="C30" s="280">
        <f t="shared" si="0"/>
        <v>14</v>
      </c>
      <c r="D30" s="73"/>
      <c r="E30" s="73"/>
      <c r="F30" s="78"/>
      <c r="G30" s="261" t="s">
        <v>2728</v>
      </c>
      <c r="H30" s="281"/>
      <c r="I30" s="281"/>
      <c r="J30" s="281"/>
      <c r="K30" s="281"/>
      <c r="L30" s="281"/>
      <c r="M30" s="281"/>
      <c r="N30" s="190"/>
      <c r="O30" s="263"/>
      <c r="P30" s="271" t="s">
        <v>153</v>
      </c>
      <c r="Q30" s="274" t="s">
        <v>246</v>
      </c>
      <c r="R30" s="271" t="s">
        <v>153</v>
      </c>
      <c r="S30" s="263"/>
      <c r="T30" s="263"/>
    </row>
    <row r="31" spans="3:20">
      <c r="C31" s="280">
        <f t="shared" si="0"/>
        <v>15</v>
      </c>
      <c r="D31" s="73"/>
      <c r="E31" s="73"/>
      <c r="F31" s="78"/>
      <c r="G31" s="261" t="s">
        <v>2731</v>
      </c>
      <c r="H31" s="281"/>
      <c r="I31" s="281"/>
      <c r="J31" s="281"/>
      <c r="K31" s="281"/>
      <c r="L31" s="281"/>
      <c r="M31" s="281"/>
      <c r="N31" s="190"/>
      <c r="O31" s="263"/>
      <c r="P31" s="271" t="s">
        <v>153</v>
      </c>
      <c r="Q31" s="274" t="s">
        <v>246</v>
      </c>
      <c r="R31" s="271" t="s">
        <v>153</v>
      </c>
      <c r="S31" s="263"/>
      <c r="T31" s="263"/>
    </row>
    <row r="32" spans="3:20">
      <c r="C32" s="280">
        <f t="shared" si="0"/>
        <v>16</v>
      </c>
      <c r="D32" s="73"/>
      <c r="E32" s="73"/>
      <c r="F32" s="78"/>
      <c r="G32" s="261" t="s">
        <v>2734</v>
      </c>
      <c r="H32" s="281"/>
      <c r="I32" s="281"/>
      <c r="J32" s="281"/>
      <c r="K32" s="281"/>
      <c r="L32" s="281"/>
      <c r="M32" s="281"/>
      <c r="N32" s="190"/>
      <c r="O32" s="263"/>
      <c r="P32" s="271" t="s">
        <v>153</v>
      </c>
      <c r="Q32" s="271" t="s">
        <v>246</v>
      </c>
      <c r="R32" s="271" t="s">
        <v>153</v>
      </c>
      <c r="S32" s="263"/>
      <c r="T32" s="263"/>
    </row>
    <row r="33" spans="3:20">
      <c r="C33" s="280">
        <f t="shared" si="0"/>
        <v>17</v>
      </c>
      <c r="D33" s="72"/>
      <c r="E33" s="76"/>
      <c r="F33" s="79"/>
      <c r="G33" s="261" t="s">
        <v>2735</v>
      </c>
      <c r="H33" s="281"/>
      <c r="I33" s="281"/>
      <c r="J33" s="281"/>
      <c r="K33" s="281"/>
      <c r="L33" s="281"/>
      <c r="M33" s="281"/>
      <c r="N33" s="190"/>
      <c r="O33" s="263"/>
      <c r="P33" s="271" t="s">
        <v>153</v>
      </c>
      <c r="Q33" s="271" t="s">
        <v>246</v>
      </c>
      <c r="R33" s="271" t="s">
        <v>153</v>
      </c>
      <c r="S33" s="263"/>
      <c r="T33" s="263"/>
    </row>
    <row r="34" spans="3:20">
      <c r="C34" s="280">
        <f t="shared" si="0"/>
        <v>18</v>
      </c>
      <c r="D34" s="75"/>
      <c r="E34" s="632" t="s">
        <v>2746</v>
      </c>
      <c r="F34" s="286"/>
      <c r="G34" s="287"/>
      <c r="H34" s="287"/>
      <c r="I34" s="287"/>
      <c r="J34" s="287"/>
      <c r="K34" s="287"/>
      <c r="L34" s="287"/>
      <c r="M34" s="287"/>
      <c r="N34" s="193"/>
      <c r="O34" s="289"/>
      <c r="P34" s="278" t="s">
        <v>187</v>
      </c>
      <c r="Q34" s="278" t="s">
        <v>187</v>
      </c>
      <c r="R34" s="278" t="s">
        <v>153</v>
      </c>
      <c r="S34" s="289"/>
      <c r="T34" s="289"/>
    </row>
    <row r="35" spans="3:20">
      <c r="C35" s="280">
        <f t="shared" si="0"/>
        <v>19</v>
      </c>
      <c r="D35" s="74"/>
      <c r="E35" s="73"/>
      <c r="F35" s="633" t="s">
        <v>2740</v>
      </c>
      <c r="G35" s="287"/>
      <c r="H35" s="287"/>
      <c r="I35" s="287"/>
      <c r="J35" s="287"/>
      <c r="K35" s="287"/>
      <c r="L35" s="287"/>
      <c r="M35" s="287"/>
      <c r="N35" s="193"/>
      <c r="O35" s="289"/>
      <c r="P35" s="278" t="s">
        <v>187</v>
      </c>
      <c r="Q35" s="278" t="s">
        <v>187</v>
      </c>
      <c r="R35" s="278" t="s">
        <v>153</v>
      </c>
      <c r="S35" s="289"/>
      <c r="T35" s="289"/>
    </row>
    <row r="36" spans="3:20">
      <c r="C36" s="280">
        <f t="shared" si="0"/>
        <v>20</v>
      </c>
      <c r="D36" s="75"/>
      <c r="E36" s="96"/>
      <c r="F36" s="78"/>
      <c r="G36" s="218" t="s">
        <v>2741</v>
      </c>
      <c r="H36" s="281"/>
      <c r="I36" s="281"/>
      <c r="J36" s="281"/>
      <c r="K36" s="281"/>
      <c r="L36" s="281"/>
      <c r="M36" s="281"/>
      <c r="N36" s="190"/>
      <c r="O36" s="263" t="s">
        <v>2742</v>
      </c>
      <c r="P36" s="271" t="s">
        <v>187</v>
      </c>
      <c r="Q36" s="271" t="s">
        <v>246</v>
      </c>
      <c r="R36" s="271" t="s">
        <v>153</v>
      </c>
      <c r="S36" s="263"/>
      <c r="T36" s="263"/>
    </row>
    <row r="37" spans="3:20">
      <c r="C37" s="280">
        <f t="shared" si="0"/>
        <v>21</v>
      </c>
      <c r="D37" s="75"/>
      <c r="E37" s="96"/>
      <c r="F37" s="78"/>
      <c r="G37" s="218" t="s">
        <v>2743</v>
      </c>
      <c r="H37" s="281"/>
      <c r="I37" s="281"/>
      <c r="J37" s="281"/>
      <c r="K37" s="281"/>
      <c r="L37" s="281"/>
      <c r="M37" s="281"/>
      <c r="N37" s="190"/>
      <c r="O37" s="263"/>
      <c r="P37" s="271" t="s">
        <v>187</v>
      </c>
      <c r="Q37" s="271" t="s">
        <v>246</v>
      </c>
      <c r="R37" s="271" t="s">
        <v>153</v>
      </c>
      <c r="S37" s="263"/>
      <c r="T37" s="263"/>
    </row>
    <row r="38" spans="3:20">
      <c r="C38" s="280">
        <f t="shared" si="0"/>
        <v>22</v>
      </c>
      <c r="D38" s="75"/>
      <c r="E38" s="96"/>
      <c r="F38" s="79"/>
      <c r="G38" s="218" t="s">
        <v>2752</v>
      </c>
      <c r="H38" s="281"/>
      <c r="I38" s="281"/>
      <c r="J38" s="281"/>
      <c r="K38" s="281"/>
      <c r="L38" s="281"/>
      <c r="M38" s="281"/>
      <c r="N38" s="190"/>
      <c r="O38" s="263"/>
      <c r="P38" s="271" t="s">
        <v>187</v>
      </c>
      <c r="Q38" s="271" t="s">
        <v>246</v>
      </c>
      <c r="R38" s="271" t="s">
        <v>153</v>
      </c>
      <c r="S38" s="263"/>
      <c r="T38" s="263"/>
    </row>
    <row r="39" spans="3:20">
      <c r="C39" s="280">
        <f t="shared" si="0"/>
        <v>23</v>
      </c>
      <c r="D39" s="75"/>
      <c r="E39" s="96"/>
      <c r="F39" s="632" t="s">
        <v>2744</v>
      </c>
      <c r="G39" s="75"/>
      <c r="H39" s="287"/>
      <c r="I39" s="287"/>
      <c r="J39" s="287"/>
      <c r="K39" s="287"/>
      <c r="L39" s="287"/>
      <c r="M39" s="287"/>
      <c r="N39" s="193"/>
      <c r="O39" s="289"/>
      <c r="P39" s="278" t="s">
        <v>187</v>
      </c>
      <c r="Q39" s="278" t="s">
        <v>187</v>
      </c>
      <c r="R39" s="278" t="s">
        <v>153</v>
      </c>
      <c r="S39" s="289"/>
      <c r="T39" s="289"/>
    </row>
    <row r="40" spans="3:20">
      <c r="C40" s="280">
        <f t="shared" si="0"/>
        <v>24</v>
      </c>
      <c r="D40" s="73"/>
      <c r="E40" s="73"/>
      <c r="F40" s="78"/>
      <c r="G40" s="261" t="s">
        <v>2722</v>
      </c>
      <c r="H40" s="281"/>
      <c r="I40" s="281"/>
      <c r="J40" s="281"/>
      <c r="K40" s="281"/>
      <c r="L40" s="281"/>
      <c r="M40" s="281"/>
      <c r="N40" s="190"/>
      <c r="O40" s="263" t="s">
        <v>2745</v>
      </c>
      <c r="P40" s="271" t="s">
        <v>153</v>
      </c>
      <c r="Q40" s="271" t="s">
        <v>246</v>
      </c>
      <c r="R40" s="271" t="s">
        <v>153</v>
      </c>
      <c r="S40" s="263"/>
      <c r="T40" s="263"/>
    </row>
    <row r="41" spans="3:20">
      <c r="C41" s="280">
        <f t="shared" si="0"/>
        <v>25</v>
      </c>
      <c r="D41" s="73"/>
      <c r="E41" s="73"/>
      <c r="F41" s="78"/>
      <c r="G41" s="261" t="s">
        <v>2724</v>
      </c>
      <c r="H41" s="281"/>
      <c r="I41" s="281"/>
      <c r="J41" s="281"/>
      <c r="K41" s="281"/>
      <c r="L41" s="281"/>
      <c r="M41" s="281"/>
      <c r="N41" s="190"/>
      <c r="O41" s="263"/>
      <c r="P41" s="271" t="s">
        <v>153</v>
      </c>
      <c r="Q41" s="271" t="s">
        <v>246</v>
      </c>
      <c r="R41" s="271" t="s">
        <v>153</v>
      </c>
      <c r="S41" s="263"/>
      <c r="T41" s="263"/>
    </row>
    <row r="42" spans="3:20">
      <c r="C42" s="280">
        <f t="shared" si="0"/>
        <v>26</v>
      </c>
      <c r="D42" s="73"/>
      <c r="E42" s="73"/>
      <c r="F42" s="78"/>
      <c r="G42" s="261" t="s">
        <v>2726</v>
      </c>
      <c r="H42" s="281"/>
      <c r="I42" s="281"/>
      <c r="J42" s="281"/>
      <c r="K42" s="281"/>
      <c r="L42" s="281"/>
      <c r="M42" s="281"/>
      <c r="N42" s="190"/>
      <c r="O42" s="263"/>
      <c r="P42" s="271" t="s">
        <v>153</v>
      </c>
      <c r="Q42" s="271" t="s">
        <v>246</v>
      </c>
      <c r="R42" s="271" t="s">
        <v>153</v>
      </c>
      <c r="S42" s="263"/>
      <c r="T42" s="263"/>
    </row>
    <row r="43" spans="3:20">
      <c r="C43" s="280">
        <f t="shared" si="0"/>
        <v>27</v>
      </c>
      <c r="D43" s="73"/>
      <c r="E43" s="73"/>
      <c r="F43" s="78"/>
      <c r="G43" s="261" t="s">
        <v>2728</v>
      </c>
      <c r="H43" s="281"/>
      <c r="I43" s="281"/>
      <c r="J43" s="281"/>
      <c r="K43" s="281"/>
      <c r="L43" s="281"/>
      <c r="M43" s="281"/>
      <c r="N43" s="190"/>
      <c r="O43" s="263"/>
      <c r="P43" s="271" t="s">
        <v>153</v>
      </c>
      <c r="Q43" s="271" t="s">
        <v>246</v>
      </c>
      <c r="R43" s="271" t="s">
        <v>153</v>
      </c>
      <c r="S43" s="263"/>
      <c r="T43" s="263"/>
    </row>
    <row r="44" spans="3:20">
      <c r="C44" s="280">
        <f t="shared" si="0"/>
        <v>28</v>
      </c>
      <c r="D44" s="73"/>
      <c r="E44" s="73"/>
      <c r="F44" s="78"/>
      <c r="G44" s="261" t="s">
        <v>2731</v>
      </c>
      <c r="H44" s="281"/>
      <c r="I44" s="281"/>
      <c r="J44" s="281"/>
      <c r="K44" s="281"/>
      <c r="L44" s="281"/>
      <c r="M44" s="281"/>
      <c r="N44" s="190"/>
      <c r="O44" s="263"/>
      <c r="P44" s="271" t="s">
        <v>153</v>
      </c>
      <c r="Q44" s="271" t="s">
        <v>246</v>
      </c>
      <c r="R44" s="271" t="s">
        <v>153</v>
      </c>
      <c r="S44" s="263"/>
      <c r="T44" s="263"/>
    </row>
    <row r="45" spans="3:20">
      <c r="C45" s="280">
        <f t="shared" si="0"/>
        <v>29</v>
      </c>
      <c r="D45" s="73"/>
      <c r="E45" s="73"/>
      <c r="F45" s="78"/>
      <c r="G45" s="261" t="s">
        <v>2734</v>
      </c>
      <c r="H45" s="281"/>
      <c r="I45" s="281"/>
      <c r="J45" s="281"/>
      <c r="K45" s="281"/>
      <c r="L45" s="281"/>
      <c r="M45" s="281"/>
      <c r="N45" s="190"/>
      <c r="O45" s="263"/>
      <c r="P45" s="271" t="s">
        <v>153</v>
      </c>
      <c r="Q45" s="271" t="s">
        <v>246</v>
      </c>
      <c r="R45" s="271" t="s">
        <v>153</v>
      </c>
      <c r="S45" s="263"/>
      <c r="T45" s="263"/>
    </row>
    <row r="46" spans="3:20">
      <c r="C46" s="280">
        <f t="shared" si="0"/>
        <v>30</v>
      </c>
      <c r="D46" s="76"/>
      <c r="E46" s="76"/>
      <c r="F46" s="79"/>
      <c r="G46" s="261" t="s">
        <v>2735</v>
      </c>
      <c r="H46" s="281"/>
      <c r="I46" s="281"/>
      <c r="J46" s="281"/>
      <c r="K46" s="281"/>
      <c r="L46" s="281"/>
      <c r="M46" s="281"/>
      <c r="N46" s="190"/>
      <c r="O46" s="263"/>
      <c r="P46" s="271" t="s">
        <v>153</v>
      </c>
      <c r="Q46" s="271" t="s">
        <v>246</v>
      </c>
      <c r="R46" s="271" t="s">
        <v>153</v>
      </c>
      <c r="S46" s="263"/>
      <c r="T46" s="263"/>
    </row>
    <row r="47" spans="3:20" ht="14.25">
      <c r="C47" s="280">
        <f t="shared" si="0"/>
        <v>31</v>
      </c>
      <c r="D47" s="147" t="s">
        <v>2755</v>
      </c>
      <c r="E47" s="74"/>
      <c r="F47" s="150"/>
      <c r="G47" s="286"/>
      <c r="H47" s="287"/>
      <c r="I47" s="287"/>
      <c r="J47" s="287"/>
      <c r="K47" s="287"/>
      <c r="L47" s="287"/>
      <c r="M47" s="287"/>
      <c r="N47" s="193"/>
      <c r="O47" s="289"/>
      <c r="P47" s="278" t="s">
        <v>187</v>
      </c>
      <c r="Q47" s="278" t="s">
        <v>187</v>
      </c>
      <c r="R47" s="278" t="s">
        <v>153</v>
      </c>
      <c r="S47" s="289"/>
      <c r="T47" s="289"/>
    </row>
    <row r="48" spans="3:20" ht="14.25">
      <c r="C48" s="280">
        <f t="shared" si="0"/>
        <v>32</v>
      </c>
      <c r="D48" s="72"/>
      <c r="E48" s="366" t="s">
        <v>354</v>
      </c>
      <c r="F48" s="151"/>
      <c r="G48" s="261"/>
      <c r="H48" s="281"/>
      <c r="I48" s="281"/>
      <c r="J48" s="281"/>
      <c r="K48" s="281"/>
      <c r="L48" s="281"/>
      <c r="M48" s="281"/>
      <c r="N48" s="190"/>
      <c r="O48" s="263"/>
      <c r="P48" s="271"/>
      <c r="Q48" s="271" t="s">
        <v>246</v>
      </c>
      <c r="R48" s="271" t="s">
        <v>153</v>
      </c>
      <c r="S48" s="263"/>
      <c r="T48" s="263"/>
    </row>
    <row r="49" spans="3:20">
      <c r="C49" s="280">
        <f t="shared" si="0"/>
        <v>33</v>
      </c>
      <c r="D49" s="75"/>
      <c r="E49" s="632" t="s">
        <v>2739</v>
      </c>
      <c r="F49" s="286"/>
      <c r="G49" s="287"/>
      <c r="H49" s="287"/>
      <c r="I49" s="287"/>
      <c r="J49" s="287"/>
      <c r="K49" s="287"/>
      <c r="L49" s="287"/>
      <c r="M49" s="287"/>
      <c r="N49" s="193"/>
      <c r="O49" s="289"/>
      <c r="P49" s="278" t="s">
        <v>187</v>
      </c>
      <c r="Q49" s="278" t="s">
        <v>187</v>
      </c>
      <c r="R49" s="278" t="s">
        <v>153</v>
      </c>
      <c r="S49" s="289"/>
      <c r="T49" s="289"/>
    </row>
    <row r="50" spans="3:20">
      <c r="C50" s="280">
        <f t="shared" si="0"/>
        <v>34</v>
      </c>
      <c r="D50" s="74"/>
      <c r="E50" s="73"/>
      <c r="F50" s="633" t="s">
        <v>2740</v>
      </c>
      <c r="G50" s="287"/>
      <c r="H50" s="287"/>
      <c r="I50" s="287"/>
      <c r="J50" s="287"/>
      <c r="K50" s="287"/>
      <c r="L50" s="287"/>
      <c r="M50" s="287"/>
      <c r="N50" s="193"/>
      <c r="O50" s="289"/>
      <c r="P50" s="278" t="s">
        <v>187</v>
      </c>
      <c r="Q50" s="278" t="s">
        <v>187</v>
      </c>
      <c r="R50" s="278" t="s">
        <v>153</v>
      </c>
      <c r="S50" s="289"/>
      <c r="T50" s="289"/>
    </row>
    <row r="51" spans="3:20">
      <c r="C51" s="280">
        <f t="shared" si="0"/>
        <v>35</v>
      </c>
      <c r="D51" s="75"/>
      <c r="E51" s="96"/>
      <c r="F51" s="78"/>
      <c r="G51" s="218" t="s">
        <v>2741</v>
      </c>
      <c r="H51" s="281"/>
      <c r="I51" s="281"/>
      <c r="J51" s="281"/>
      <c r="K51" s="281"/>
      <c r="L51" s="281"/>
      <c r="M51" s="281"/>
      <c r="N51" s="190"/>
      <c r="O51" s="263" t="s">
        <v>2742</v>
      </c>
      <c r="P51" s="271" t="s">
        <v>187</v>
      </c>
      <c r="Q51" s="274" t="s">
        <v>246</v>
      </c>
      <c r="R51" s="271" t="s">
        <v>153</v>
      </c>
      <c r="S51" s="263"/>
      <c r="T51" s="263"/>
    </row>
    <row r="52" spans="3:20">
      <c r="C52" s="280">
        <f t="shared" si="0"/>
        <v>36</v>
      </c>
      <c r="D52" s="75"/>
      <c r="E52" s="96"/>
      <c r="F52" s="78"/>
      <c r="G52" s="218" t="s">
        <v>2743</v>
      </c>
      <c r="H52" s="281"/>
      <c r="I52" s="281"/>
      <c r="J52" s="281"/>
      <c r="K52" s="281"/>
      <c r="L52" s="281"/>
      <c r="M52" s="281"/>
      <c r="N52" s="190"/>
      <c r="O52" s="263"/>
      <c r="P52" s="271" t="s">
        <v>187</v>
      </c>
      <c r="Q52" s="274" t="s">
        <v>246</v>
      </c>
      <c r="R52" s="271" t="s">
        <v>153</v>
      </c>
      <c r="S52" s="263"/>
      <c r="T52" s="263"/>
    </row>
    <row r="53" spans="3:20">
      <c r="C53" s="280">
        <f t="shared" si="0"/>
        <v>37</v>
      </c>
      <c r="D53" s="75"/>
      <c r="E53" s="96"/>
      <c r="F53" s="78"/>
      <c r="G53" s="218" t="s">
        <v>2752</v>
      </c>
      <c r="H53" s="281"/>
      <c r="I53" s="281"/>
      <c r="J53" s="281"/>
      <c r="K53" s="281"/>
      <c r="L53" s="281"/>
      <c r="M53" s="281"/>
      <c r="N53" s="190"/>
      <c r="O53" s="263"/>
      <c r="P53" s="271" t="s">
        <v>187</v>
      </c>
      <c r="Q53" s="274" t="s">
        <v>246</v>
      </c>
      <c r="R53" s="271" t="s">
        <v>153</v>
      </c>
      <c r="S53" s="263"/>
      <c r="T53" s="263"/>
    </row>
    <row r="54" spans="3:20">
      <c r="C54" s="280">
        <f t="shared" si="0"/>
        <v>38</v>
      </c>
      <c r="D54" s="75"/>
      <c r="E54" s="96"/>
      <c r="F54" s="78"/>
      <c r="G54" s="218" t="s">
        <v>2753</v>
      </c>
      <c r="H54" s="281"/>
      <c r="I54" s="281"/>
      <c r="J54" s="281"/>
      <c r="K54" s="281"/>
      <c r="L54" s="281"/>
      <c r="M54" s="281"/>
      <c r="N54" s="190"/>
      <c r="O54" s="263"/>
      <c r="P54" s="271" t="s">
        <v>187</v>
      </c>
      <c r="Q54" s="274" t="s">
        <v>246</v>
      </c>
      <c r="R54" s="271" t="s">
        <v>153</v>
      </c>
      <c r="S54" s="263"/>
      <c r="T54" s="263"/>
    </row>
    <row r="55" spans="3:20">
      <c r="C55" s="280">
        <f t="shared" si="0"/>
        <v>39</v>
      </c>
      <c r="D55" s="75"/>
      <c r="E55" s="96"/>
      <c r="F55" s="79"/>
      <c r="G55" s="218" t="s">
        <v>2754</v>
      </c>
      <c r="H55" s="281"/>
      <c r="I55" s="281"/>
      <c r="J55" s="281"/>
      <c r="K55" s="281"/>
      <c r="L55" s="281"/>
      <c r="M55" s="281"/>
      <c r="N55" s="190"/>
      <c r="O55" s="263"/>
      <c r="P55" s="271" t="s">
        <v>187</v>
      </c>
      <c r="Q55" s="274" t="s">
        <v>246</v>
      </c>
      <c r="R55" s="271" t="s">
        <v>153</v>
      </c>
      <c r="S55" s="263"/>
      <c r="T55" s="263"/>
    </row>
    <row r="56" spans="3:20">
      <c r="C56" s="280">
        <f t="shared" si="0"/>
        <v>40</v>
      </c>
      <c r="D56" s="75"/>
      <c r="E56" s="96"/>
      <c r="F56" s="632" t="s">
        <v>2744</v>
      </c>
      <c r="G56" s="75"/>
      <c r="H56" s="287"/>
      <c r="I56" s="287"/>
      <c r="J56" s="287"/>
      <c r="K56" s="287"/>
      <c r="L56" s="287"/>
      <c r="M56" s="287"/>
      <c r="N56" s="193"/>
      <c r="O56" s="289"/>
      <c r="P56" s="278" t="s">
        <v>187</v>
      </c>
      <c r="Q56" s="278" t="s">
        <v>187</v>
      </c>
      <c r="R56" s="278" t="s">
        <v>153</v>
      </c>
      <c r="S56" s="289"/>
      <c r="T56" s="289"/>
    </row>
    <row r="57" spans="3:20">
      <c r="C57" s="280">
        <f t="shared" si="0"/>
        <v>41</v>
      </c>
      <c r="D57" s="73"/>
      <c r="E57" s="73"/>
      <c r="F57" s="78"/>
      <c r="G57" s="261" t="s">
        <v>2722</v>
      </c>
      <c r="H57" s="281"/>
      <c r="I57" s="281"/>
      <c r="J57" s="281"/>
      <c r="K57" s="281"/>
      <c r="L57" s="281"/>
      <c r="M57" s="281"/>
      <c r="N57" s="190"/>
      <c r="O57" s="263" t="s">
        <v>2745</v>
      </c>
      <c r="P57" s="271" t="s">
        <v>153</v>
      </c>
      <c r="Q57" s="274" t="s">
        <v>246</v>
      </c>
      <c r="R57" s="271" t="s">
        <v>153</v>
      </c>
      <c r="S57" s="263"/>
      <c r="T57" s="263"/>
    </row>
    <row r="58" spans="3:20">
      <c r="C58" s="280">
        <f t="shared" si="0"/>
        <v>42</v>
      </c>
      <c r="D58" s="73"/>
      <c r="E58" s="73"/>
      <c r="F58" s="78"/>
      <c r="G58" s="261" t="s">
        <v>2724</v>
      </c>
      <c r="H58" s="281"/>
      <c r="I58" s="281"/>
      <c r="J58" s="281"/>
      <c r="K58" s="281"/>
      <c r="L58" s="281"/>
      <c r="M58" s="281"/>
      <c r="N58" s="190"/>
      <c r="O58" s="263"/>
      <c r="P58" s="271" t="s">
        <v>153</v>
      </c>
      <c r="Q58" s="274" t="s">
        <v>246</v>
      </c>
      <c r="R58" s="271" t="s">
        <v>153</v>
      </c>
      <c r="S58" s="263"/>
      <c r="T58" s="263"/>
    </row>
    <row r="59" spans="3:20">
      <c r="C59" s="280">
        <f t="shared" si="0"/>
        <v>43</v>
      </c>
      <c r="D59" s="73"/>
      <c r="E59" s="73"/>
      <c r="F59" s="78"/>
      <c r="G59" s="261" t="s">
        <v>2726</v>
      </c>
      <c r="H59" s="281"/>
      <c r="I59" s="281"/>
      <c r="J59" s="281"/>
      <c r="K59" s="281"/>
      <c r="L59" s="281"/>
      <c r="M59" s="281"/>
      <c r="N59" s="190"/>
      <c r="O59" s="263"/>
      <c r="P59" s="271" t="s">
        <v>153</v>
      </c>
      <c r="Q59" s="274" t="s">
        <v>246</v>
      </c>
      <c r="R59" s="271" t="s">
        <v>153</v>
      </c>
      <c r="S59" s="263"/>
      <c r="T59" s="263"/>
    </row>
    <row r="60" spans="3:20">
      <c r="C60" s="280">
        <f t="shared" si="0"/>
        <v>44</v>
      </c>
      <c r="D60" s="73"/>
      <c r="E60" s="73"/>
      <c r="F60" s="78"/>
      <c r="G60" s="261" t="s">
        <v>2728</v>
      </c>
      <c r="H60" s="281"/>
      <c r="I60" s="281"/>
      <c r="J60" s="281"/>
      <c r="K60" s="281"/>
      <c r="L60" s="281"/>
      <c r="M60" s="281"/>
      <c r="N60" s="190"/>
      <c r="O60" s="263"/>
      <c r="P60" s="271" t="s">
        <v>153</v>
      </c>
      <c r="Q60" s="274" t="s">
        <v>246</v>
      </c>
      <c r="R60" s="271" t="s">
        <v>153</v>
      </c>
      <c r="S60" s="263"/>
      <c r="T60" s="263"/>
    </row>
    <row r="61" spans="3:20">
      <c r="C61" s="280">
        <f t="shared" si="0"/>
        <v>45</v>
      </c>
      <c r="D61" s="73"/>
      <c r="E61" s="73"/>
      <c r="F61" s="78"/>
      <c r="G61" s="261" t="s">
        <v>2731</v>
      </c>
      <c r="H61" s="281"/>
      <c r="I61" s="281"/>
      <c r="J61" s="281"/>
      <c r="K61" s="281"/>
      <c r="L61" s="281"/>
      <c r="M61" s="281"/>
      <c r="N61" s="190"/>
      <c r="O61" s="263"/>
      <c r="P61" s="271" t="s">
        <v>153</v>
      </c>
      <c r="Q61" s="274" t="s">
        <v>246</v>
      </c>
      <c r="R61" s="271" t="s">
        <v>153</v>
      </c>
      <c r="S61" s="263"/>
      <c r="T61" s="263"/>
    </row>
    <row r="62" spans="3:20">
      <c r="C62" s="280">
        <f t="shared" si="0"/>
        <v>46</v>
      </c>
      <c r="D62" s="73"/>
      <c r="E62" s="73"/>
      <c r="F62" s="78"/>
      <c r="G62" s="261" t="s">
        <v>2734</v>
      </c>
      <c r="H62" s="281"/>
      <c r="I62" s="281"/>
      <c r="J62" s="281"/>
      <c r="K62" s="281"/>
      <c r="L62" s="281"/>
      <c r="M62" s="281"/>
      <c r="N62" s="190"/>
      <c r="O62" s="263"/>
      <c r="P62" s="271" t="s">
        <v>153</v>
      </c>
      <c r="Q62" s="271" t="s">
        <v>246</v>
      </c>
      <c r="R62" s="271" t="s">
        <v>153</v>
      </c>
      <c r="S62" s="263"/>
      <c r="T62" s="263"/>
    </row>
    <row r="63" spans="3:20">
      <c r="C63" s="280">
        <f t="shared" si="0"/>
        <v>47</v>
      </c>
      <c r="D63" s="72"/>
      <c r="E63" s="76"/>
      <c r="F63" s="79"/>
      <c r="G63" s="261" t="s">
        <v>2735</v>
      </c>
      <c r="H63" s="281"/>
      <c r="I63" s="281"/>
      <c r="J63" s="281"/>
      <c r="K63" s="281"/>
      <c r="L63" s="281"/>
      <c r="M63" s="281"/>
      <c r="N63" s="190"/>
      <c r="O63" s="263"/>
      <c r="P63" s="271" t="s">
        <v>153</v>
      </c>
      <c r="Q63" s="271" t="s">
        <v>246</v>
      </c>
      <c r="R63" s="271" t="s">
        <v>153</v>
      </c>
      <c r="S63" s="263"/>
      <c r="T63" s="263"/>
    </row>
    <row r="64" spans="3:20">
      <c r="C64" s="280">
        <f t="shared" si="0"/>
        <v>48</v>
      </c>
      <c r="D64" s="75"/>
      <c r="E64" s="632" t="s">
        <v>2746</v>
      </c>
      <c r="F64" s="286"/>
      <c r="G64" s="287"/>
      <c r="H64" s="287"/>
      <c r="I64" s="287"/>
      <c r="J64" s="287"/>
      <c r="K64" s="287"/>
      <c r="L64" s="287"/>
      <c r="M64" s="287"/>
      <c r="N64" s="193"/>
      <c r="O64" s="289"/>
      <c r="P64" s="278" t="s">
        <v>187</v>
      </c>
      <c r="Q64" s="278" t="s">
        <v>187</v>
      </c>
      <c r="R64" s="278" t="s">
        <v>153</v>
      </c>
      <c r="S64" s="289"/>
      <c r="T64" s="289"/>
    </row>
    <row r="65" spans="3:20">
      <c r="C65" s="280">
        <f t="shared" si="0"/>
        <v>49</v>
      </c>
      <c r="D65" s="74"/>
      <c r="E65" s="73"/>
      <c r="F65" s="633" t="s">
        <v>2740</v>
      </c>
      <c r="G65" s="287"/>
      <c r="H65" s="287"/>
      <c r="I65" s="287"/>
      <c r="J65" s="287"/>
      <c r="K65" s="287"/>
      <c r="L65" s="287"/>
      <c r="M65" s="287"/>
      <c r="N65" s="193"/>
      <c r="O65" s="289"/>
      <c r="P65" s="278" t="s">
        <v>187</v>
      </c>
      <c r="Q65" s="278" t="s">
        <v>187</v>
      </c>
      <c r="R65" s="278" t="s">
        <v>153</v>
      </c>
      <c r="S65" s="289"/>
      <c r="T65" s="289"/>
    </row>
    <row r="66" spans="3:20">
      <c r="C66" s="280">
        <f t="shared" si="0"/>
        <v>50</v>
      </c>
      <c r="D66" s="75"/>
      <c r="E66" s="96"/>
      <c r="F66" s="78"/>
      <c r="G66" s="218" t="s">
        <v>2741</v>
      </c>
      <c r="H66" s="281"/>
      <c r="I66" s="281"/>
      <c r="J66" s="281"/>
      <c r="K66" s="281"/>
      <c r="L66" s="281"/>
      <c r="M66" s="281"/>
      <c r="N66" s="190"/>
      <c r="O66" s="263" t="s">
        <v>2742</v>
      </c>
      <c r="P66" s="271" t="s">
        <v>187</v>
      </c>
      <c r="Q66" s="271" t="s">
        <v>246</v>
      </c>
      <c r="R66" s="271" t="s">
        <v>153</v>
      </c>
      <c r="S66" s="263"/>
      <c r="T66" s="263"/>
    </row>
    <row r="67" spans="3:20">
      <c r="C67" s="280">
        <f t="shared" si="0"/>
        <v>51</v>
      </c>
      <c r="D67" s="75"/>
      <c r="E67" s="96"/>
      <c r="F67" s="78"/>
      <c r="G67" s="218" t="s">
        <v>2743</v>
      </c>
      <c r="H67" s="281"/>
      <c r="I67" s="281"/>
      <c r="J67" s="281"/>
      <c r="K67" s="281"/>
      <c r="L67" s="281"/>
      <c r="M67" s="281"/>
      <c r="N67" s="190"/>
      <c r="O67" s="263"/>
      <c r="P67" s="271" t="s">
        <v>187</v>
      </c>
      <c r="Q67" s="271" t="s">
        <v>246</v>
      </c>
      <c r="R67" s="271" t="s">
        <v>153</v>
      </c>
      <c r="S67" s="263"/>
      <c r="T67" s="263"/>
    </row>
    <row r="68" spans="3:20">
      <c r="C68" s="280">
        <f t="shared" si="0"/>
        <v>52</v>
      </c>
      <c r="D68" s="75"/>
      <c r="E68" s="96"/>
      <c r="F68" s="79"/>
      <c r="G68" s="218" t="s">
        <v>2752</v>
      </c>
      <c r="H68" s="281"/>
      <c r="I68" s="281"/>
      <c r="J68" s="281"/>
      <c r="K68" s="281"/>
      <c r="L68" s="281"/>
      <c r="M68" s="281"/>
      <c r="N68" s="190"/>
      <c r="O68" s="263"/>
      <c r="P68" s="271" t="s">
        <v>187</v>
      </c>
      <c r="Q68" s="271" t="s">
        <v>246</v>
      </c>
      <c r="R68" s="271" t="s">
        <v>153</v>
      </c>
      <c r="S68" s="263"/>
      <c r="T68" s="263"/>
    </row>
    <row r="69" spans="3:20">
      <c r="C69" s="280">
        <f t="shared" si="0"/>
        <v>53</v>
      </c>
      <c r="D69" s="75"/>
      <c r="E69" s="96"/>
      <c r="F69" s="632" t="s">
        <v>2744</v>
      </c>
      <c r="G69" s="75"/>
      <c r="H69" s="287"/>
      <c r="I69" s="287"/>
      <c r="J69" s="287"/>
      <c r="K69" s="287"/>
      <c r="L69" s="287"/>
      <c r="M69" s="287"/>
      <c r="N69" s="193"/>
      <c r="O69" s="289"/>
      <c r="P69" s="278" t="s">
        <v>187</v>
      </c>
      <c r="Q69" s="278" t="s">
        <v>187</v>
      </c>
      <c r="R69" s="278" t="s">
        <v>153</v>
      </c>
      <c r="S69" s="289"/>
      <c r="T69" s="289"/>
    </row>
    <row r="70" spans="3:20">
      <c r="C70" s="280">
        <f t="shared" si="0"/>
        <v>54</v>
      </c>
      <c r="D70" s="73"/>
      <c r="E70" s="73"/>
      <c r="F70" s="78"/>
      <c r="G70" s="261" t="s">
        <v>2722</v>
      </c>
      <c r="H70" s="281"/>
      <c r="I70" s="281"/>
      <c r="J70" s="281"/>
      <c r="K70" s="281"/>
      <c r="L70" s="281"/>
      <c r="M70" s="281"/>
      <c r="N70" s="190"/>
      <c r="O70" s="263" t="s">
        <v>2745</v>
      </c>
      <c r="P70" s="271" t="s">
        <v>153</v>
      </c>
      <c r="Q70" s="271" t="s">
        <v>246</v>
      </c>
      <c r="R70" s="271" t="s">
        <v>153</v>
      </c>
      <c r="S70" s="263"/>
      <c r="T70" s="263"/>
    </row>
    <row r="71" spans="3:20">
      <c r="C71" s="280">
        <f t="shared" si="0"/>
        <v>55</v>
      </c>
      <c r="D71" s="73"/>
      <c r="E71" s="73"/>
      <c r="F71" s="78"/>
      <c r="G71" s="261" t="s">
        <v>2724</v>
      </c>
      <c r="H71" s="281"/>
      <c r="I71" s="281"/>
      <c r="J71" s="281"/>
      <c r="K71" s="281"/>
      <c r="L71" s="281"/>
      <c r="M71" s="281"/>
      <c r="N71" s="190"/>
      <c r="O71" s="263"/>
      <c r="P71" s="271" t="s">
        <v>153</v>
      </c>
      <c r="Q71" s="271" t="s">
        <v>246</v>
      </c>
      <c r="R71" s="271" t="s">
        <v>153</v>
      </c>
      <c r="S71" s="263"/>
      <c r="T71" s="263"/>
    </row>
    <row r="72" spans="3:20">
      <c r="C72" s="280">
        <f t="shared" si="0"/>
        <v>56</v>
      </c>
      <c r="D72" s="73"/>
      <c r="E72" s="73"/>
      <c r="F72" s="78"/>
      <c r="G72" s="261" t="s">
        <v>2726</v>
      </c>
      <c r="H72" s="281"/>
      <c r="I72" s="281"/>
      <c r="J72" s="281"/>
      <c r="K72" s="281"/>
      <c r="L72" s="281"/>
      <c r="M72" s="281"/>
      <c r="N72" s="190"/>
      <c r="O72" s="263"/>
      <c r="P72" s="271" t="s">
        <v>153</v>
      </c>
      <c r="Q72" s="271" t="s">
        <v>246</v>
      </c>
      <c r="R72" s="271" t="s">
        <v>153</v>
      </c>
      <c r="S72" s="263"/>
      <c r="T72" s="263"/>
    </row>
    <row r="73" spans="3:20">
      <c r="C73" s="280">
        <f t="shared" si="0"/>
        <v>57</v>
      </c>
      <c r="D73" s="73"/>
      <c r="E73" s="73"/>
      <c r="F73" s="78"/>
      <c r="G73" s="261" t="s">
        <v>2728</v>
      </c>
      <c r="H73" s="281"/>
      <c r="I73" s="281"/>
      <c r="J73" s="281"/>
      <c r="K73" s="281"/>
      <c r="L73" s="281"/>
      <c r="M73" s="281"/>
      <c r="N73" s="190"/>
      <c r="O73" s="263"/>
      <c r="P73" s="271" t="s">
        <v>153</v>
      </c>
      <c r="Q73" s="271" t="s">
        <v>246</v>
      </c>
      <c r="R73" s="271" t="s">
        <v>153</v>
      </c>
      <c r="S73" s="263"/>
      <c r="T73" s="263"/>
    </row>
    <row r="74" spans="3:20">
      <c r="C74" s="280">
        <f t="shared" si="0"/>
        <v>58</v>
      </c>
      <c r="D74" s="73"/>
      <c r="E74" s="73"/>
      <c r="F74" s="78"/>
      <c r="G74" s="261" t="s">
        <v>2731</v>
      </c>
      <c r="H74" s="281"/>
      <c r="I74" s="281"/>
      <c r="J74" s="281"/>
      <c r="K74" s="281"/>
      <c r="L74" s="281"/>
      <c r="M74" s="281"/>
      <c r="N74" s="190"/>
      <c r="O74" s="263"/>
      <c r="P74" s="271" t="s">
        <v>153</v>
      </c>
      <c r="Q74" s="271" t="s">
        <v>246</v>
      </c>
      <c r="R74" s="271" t="s">
        <v>153</v>
      </c>
      <c r="S74" s="263"/>
      <c r="T74" s="263"/>
    </row>
    <row r="75" spans="3:20">
      <c r="C75" s="280">
        <f t="shared" si="0"/>
        <v>59</v>
      </c>
      <c r="D75" s="73"/>
      <c r="E75" s="73"/>
      <c r="F75" s="78"/>
      <c r="G75" s="261" t="s">
        <v>2734</v>
      </c>
      <c r="H75" s="281"/>
      <c r="I75" s="281"/>
      <c r="J75" s="281"/>
      <c r="K75" s="281"/>
      <c r="L75" s="281"/>
      <c r="M75" s="281"/>
      <c r="N75" s="190"/>
      <c r="O75" s="263"/>
      <c r="P75" s="271" t="s">
        <v>153</v>
      </c>
      <c r="Q75" s="271" t="s">
        <v>246</v>
      </c>
      <c r="R75" s="271" t="s">
        <v>153</v>
      </c>
      <c r="S75" s="263"/>
      <c r="T75" s="263"/>
    </row>
    <row r="76" spans="3:20">
      <c r="C76" s="280">
        <f t="shared" si="0"/>
        <v>60</v>
      </c>
      <c r="D76" s="76"/>
      <c r="E76" s="76"/>
      <c r="F76" s="79"/>
      <c r="G76" s="261" t="s">
        <v>2735</v>
      </c>
      <c r="H76" s="281"/>
      <c r="I76" s="281"/>
      <c r="J76" s="281"/>
      <c r="K76" s="281"/>
      <c r="L76" s="281"/>
      <c r="M76" s="281"/>
      <c r="N76" s="190"/>
      <c r="O76" s="263"/>
      <c r="P76" s="271" t="s">
        <v>153</v>
      </c>
      <c r="Q76" s="271" t="s">
        <v>246</v>
      </c>
      <c r="R76" s="271" t="s">
        <v>153</v>
      </c>
      <c r="S76" s="263"/>
      <c r="T76" s="263"/>
    </row>
    <row r="77" spans="3:20">
      <c r="C77" s="32"/>
      <c r="D77" s="32"/>
      <c r="E77" s="32"/>
      <c r="F77" s="32"/>
      <c r="G77" s="32"/>
      <c r="H77" s="32"/>
      <c r="I77" s="32"/>
      <c r="J77" s="32"/>
      <c r="K77" s="32"/>
      <c r="L77" s="32"/>
      <c r="M77" s="32"/>
      <c r="N77" s="32"/>
      <c r="O77" s="32"/>
      <c r="P77" s="32"/>
      <c r="Q77" s="32"/>
      <c r="R77" s="32"/>
      <c r="S77" s="32"/>
      <c r="T77" s="32"/>
    </row>
  </sheetData>
  <mergeCells count="17">
    <mergeCell ref="C15:C16"/>
    <mergeCell ref="D15:N16"/>
    <mergeCell ref="O15:O16"/>
    <mergeCell ref="P15:P16"/>
    <mergeCell ref="D7:K7"/>
    <mergeCell ref="L7:P7"/>
    <mergeCell ref="D8:K8"/>
    <mergeCell ref="D9:K9"/>
    <mergeCell ref="D10:K10"/>
    <mergeCell ref="L10:P10"/>
    <mergeCell ref="Q15:Q16"/>
    <mergeCell ref="S15:S16"/>
    <mergeCell ref="T15:T16"/>
    <mergeCell ref="D11:K11"/>
    <mergeCell ref="L11:P11"/>
    <mergeCell ref="D12:K12"/>
    <mergeCell ref="L12:P12"/>
  </mergeCells>
  <phoneticPr fontId="18"/>
  <conditionalFormatting sqref="R17:R76">
    <cfRule type="cellIs" dxfId="271" priority="23" operator="equal">
      <formula>"未定義"</formula>
    </cfRule>
  </conditionalFormatting>
  <dataValidations count="1">
    <dataValidation showInputMessage="1" showErrorMessage="1" sqref="L11:P11 T4" xr:uid="{00000000-0002-0000-3500-000000000000}"/>
  </dataValidations>
  <pageMargins left="0.70866141732283472" right="0.70866141732283472" top="0.74803149606299213" bottom="0.74803149606299213" header="0.31496062992125984" footer="0.31496062992125984"/>
  <pageSetup paperSize="9" scale="32" fitToHeight="0" orientation="landscape" r:id="rId1"/>
  <headerFooter scaleWithDoc="0">
    <oddFooter>&amp;LHitachi Confidential&amp;C&amp;P / &amp;N&amp;R(C) Hitachi, Ltd. 2020. All rights reserved.</oddFooter>
  </headerFooter>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44">
    <pageSetUpPr fitToPage="1"/>
  </sheetPr>
  <dimension ref="B1:S45"/>
  <sheetViews>
    <sheetView showGridLines="0" view="pageBreakPreview" topLeftCell="C1" zoomScale="55" zoomScaleNormal="70" zoomScaleSheetLayoutView="55" workbookViewId="0">
      <selection activeCell="C20" sqref="C20"/>
    </sheetView>
  </sheetViews>
  <sheetFormatPr defaultColWidth="9" defaultRowHeight="13.5"/>
  <cols>
    <col min="1" max="1" width="0.85546875" style="20" customWidth="1"/>
    <col min="2" max="2" width="3.42578125" style="20" customWidth="1"/>
    <col min="3" max="3" width="5.5703125" style="20" customWidth="1"/>
    <col min="4" max="10" width="3.5703125" style="20" customWidth="1"/>
    <col min="11" max="11" width="4.85546875" style="20" customWidth="1"/>
    <col min="12" max="12" width="3.5703125" style="20" customWidth="1"/>
    <col min="13" max="13" width="1.5703125" style="20" customWidth="1"/>
    <col min="14" max="14" width="18" style="20" customWidth="1"/>
    <col min="15" max="16" width="17.85546875" style="20" bestFit="1" customWidth="1"/>
    <col min="17" max="17" width="15.7109375" style="20" customWidth="1"/>
    <col min="18" max="18" width="30.140625" style="20" customWidth="1"/>
    <col min="19" max="19" width="42.85546875" style="20" customWidth="1"/>
    <col min="20" max="25" width="9" style="20" customWidth="1"/>
    <col min="26" max="16384" width="9" style="20"/>
  </cols>
  <sheetData>
    <row r="1" spans="2:19" ht="7.5" customHeight="1"/>
    <row r="2" spans="2:19" ht="17.25">
      <c r="B2" s="39" t="s">
        <v>99</v>
      </c>
    </row>
    <row r="3" spans="2:19" ht="17.25">
      <c r="B3" s="62" t="s">
        <v>107</v>
      </c>
    </row>
    <row r="4" spans="2:19" s="37" customFormat="1" ht="17.25">
      <c r="D4" s="44"/>
      <c r="N4" s="42"/>
    </row>
    <row r="5" spans="2:19" ht="13.5" customHeight="1"/>
    <row r="6" spans="2:19" ht="13.5" customHeight="1">
      <c r="B6" s="20" t="s">
        <v>240</v>
      </c>
    </row>
    <row r="7" spans="2:19" s="19" customFormat="1" ht="13.5" customHeight="1">
      <c r="C7" s="428" t="s">
        <v>10</v>
      </c>
      <c r="D7" s="495" t="s">
        <v>166</v>
      </c>
      <c r="E7" s="495"/>
      <c r="F7" s="495"/>
      <c r="G7" s="495"/>
      <c r="H7" s="495"/>
      <c r="I7" s="495"/>
      <c r="J7" s="495"/>
      <c r="K7" s="495" t="s">
        <v>167</v>
      </c>
      <c r="L7" s="495"/>
      <c r="M7" s="495"/>
      <c r="N7" s="495"/>
      <c r="O7" s="495"/>
      <c r="P7" s="20"/>
      <c r="Q7" s="20"/>
      <c r="R7" s="20"/>
      <c r="S7" s="20"/>
    </row>
    <row r="8" spans="2:19" ht="13.5" customHeight="1">
      <c r="C8" s="279">
        <v>1</v>
      </c>
      <c r="D8" s="505" t="s">
        <v>168</v>
      </c>
      <c r="E8" s="506"/>
      <c r="F8" s="506"/>
      <c r="G8" s="506"/>
      <c r="H8" s="506"/>
      <c r="I8" s="506"/>
      <c r="J8" s="507"/>
      <c r="K8" s="431" t="s">
        <v>2756</v>
      </c>
      <c r="L8" s="432"/>
      <c r="M8" s="432"/>
      <c r="N8" s="432"/>
      <c r="O8" s="433"/>
    </row>
    <row r="9" spans="2:19" ht="13.5" customHeight="1">
      <c r="C9" s="279">
        <v>2</v>
      </c>
      <c r="D9" s="505" t="s">
        <v>170</v>
      </c>
      <c r="E9" s="506"/>
      <c r="F9" s="506"/>
      <c r="G9" s="506"/>
      <c r="H9" s="506"/>
      <c r="I9" s="506"/>
      <c r="J9" s="507"/>
      <c r="K9" s="431" t="s">
        <v>2757</v>
      </c>
      <c r="L9" s="432"/>
      <c r="M9" s="432"/>
      <c r="N9" s="432"/>
      <c r="O9" s="433"/>
    </row>
    <row r="10" spans="2:19" ht="13.5" customHeight="1">
      <c r="C10" s="279">
        <v>3</v>
      </c>
      <c r="D10" s="505" t="s">
        <v>172</v>
      </c>
      <c r="E10" s="506"/>
      <c r="F10" s="506"/>
      <c r="G10" s="506"/>
      <c r="H10" s="506"/>
      <c r="I10" s="506"/>
      <c r="J10" s="507"/>
      <c r="K10" s="505" t="s">
        <v>173</v>
      </c>
      <c r="L10" s="506"/>
      <c r="M10" s="506"/>
      <c r="N10" s="506"/>
      <c r="O10" s="507"/>
    </row>
    <row r="11" spans="2:19" ht="13.5" customHeight="1">
      <c r="C11" s="279">
        <v>4</v>
      </c>
      <c r="D11" s="505" t="s">
        <v>174</v>
      </c>
      <c r="E11" s="506"/>
      <c r="F11" s="506"/>
      <c r="G11" s="506"/>
      <c r="H11" s="506"/>
      <c r="I11" s="506"/>
      <c r="J11" s="507"/>
      <c r="K11" s="505" t="s">
        <v>175</v>
      </c>
      <c r="L11" s="506"/>
      <c r="M11" s="506"/>
      <c r="N11" s="506"/>
      <c r="O11" s="507"/>
    </row>
    <row r="12" spans="2:19" ht="13.5" customHeight="1">
      <c r="C12" s="243">
        <v>5</v>
      </c>
      <c r="D12" s="508" t="s">
        <v>243</v>
      </c>
      <c r="E12" s="509"/>
      <c r="F12" s="509"/>
      <c r="G12" s="509"/>
      <c r="H12" s="509"/>
      <c r="I12" s="509"/>
      <c r="J12" s="510"/>
      <c r="K12" s="508" t="s">
        <v>2758</v>
      </c>
      <c r="L12" s="509"/>
      <c r="M12" s="509"/>
      <c r="N12" s="509"/>
      <c r="O12" s="510"/>
    </row>
    <row r="14" spans="2:19">
      <c r="B14" s="20" t="s">
        <v>178</v>
      </c>
    </row>
    <row r="15" spans="2:19" s="19" customFormat="1" ht="18" customHeight="1">
      <c r="C15" s="580" t="s">
        <v>10</v>
      </c>
      <c r="D15" s="581" t="s">
        <v>179</v>
      </c>
      <c r="E15" s="582"/>
      <c r="F15" s="582"/>
      <c r="G15" s="582"/>
      <c r="H15" s="582"/>
      <c r="I15" s="582"/>
      <c r="J15" s="582"/>
      <c r="K15" s="582"/>
      <c r="L15" s="582"/>
      <c r="M15" s="583"/>
      <c r="N15" s="580" t="s">
        <v>172</v>
      </c>
      <c r="O15" s="580" t="s">
        <v>180</v>
      </c>
      <c r="P15" s="580" t="s">
        <v>181</v>
      </c>
      <c r="Q15" s="421" t="s">
        <v>182</v>
      </c>
      <c r="R15" s="580" t="s">
        <v>183</v>
      </c>
      <c r="S15" s="580" t="s">
        <v>184</v>
      </c>
    </row>
    <row r="16" spans="2:19" s="19" customFormat="1" ht="18" customHeight="1">
      <c r="C16" s="491"/>
      <c r="D16" s="492"/>
      <c r="E16" s="493"/>
      <c r="F16" s="493"/>
      <c r="G16" s="493"/>
      <c r="H16" s="493"/>
      <c r="I16" s="493"/>
      <c r="J16" s="493"/>
      <c r="K16" s="493"/>
      <c r="L16" s="493"/>
      <c r="M16" s="494"/>
      <c r="N16" s="491"/>
      <c r="O16" s="491"/>
      <c r="P16" s="491"/>
      <c r="Q16" s="584" t="s">
        <v>162</v>
      </c>
      <c r="R16" s="491"/>
      <c r="S16" s="491"/>
    </row>
    <row r="17" spans="3:19" ht="18" customHeight="1">
      <c r="C17" s="280">
        <f t="shared" ref="C17:C45" si="0">ROW()-16</f>
        <v>1</v>
      </c>
      <c r="D17" s="587" t="s">
        <v>2759</v>
      </c>
      <c r="E17" s="286"/>
      <c r="F17" s="287"/>
      <c r="G17" s="287"/>
      <c r="H17" s="287"/>
      <c r="I17" s="287"/>
      <c r="J17" s="287"/>
      <c r="K17" s="287"/>
      <c r="L17" s="287"/>
      <c r="M17" s="193"/>
      <c r="N17" s="289"/>
      <c r="O17" s="278" t="s">
        <v>187</v>
      </c>
      <c r="P17" s="278" t="s">
        <v>187</v>
      </c>
      <c r="Q17" s="278" t="s">
        <v>187</v>
      </c>
      <c r="R17" s="289"/>
      <c r="S17" s="289"/>
    </row>
    <row r="18" spans="3:19" ht="18" customHeight="1">
      <c r="C18" s="280">
        <f t="shared" si="0"/>
        <v>2</v>
      </c>
      <c r="D18" s="68"/>
      <c r="E18" s="281" t="s">
        <v>2760</v>
      </c>
      <c r="F18" s="281"/>
      <c r="G18" s="281"/>
      <c r="H18" s="281"/>
      <c r="I18" s="281"/>
      <c r="J18" s="281"/>
      <c r="K18" s="281"/>
      <c r="L18" s="281"/>
      <c r="M18" s="190"/>
      <c r="N18" s="271" t="s">
        <v>187</v>
      </c>
      <c r="O18" s="271" t="s">
        <v>187</v>
      </c>
      <c r="P18" s="274" t="s">
        <v>246</v>
      </c>
      <c r="Q18" s="271" t="s">
        <v>187</v>
      </c>
      <c r="R18" s="263"/>
      <c r="S18" s="263"/>
    </row>
    <row r="19" spans="3:19" ht="18" customHeight="1">
      <c r="C19" s="280">
        <f t="shared" si="0"/>
        <v>3</v>
      </c>
      <c r="D19" s="68"/>
      <c r="E19" s="281" t="s">
        <v>2761</v>
      </c>
      <c r="F19" s="281"/>
      <c r="G19" s="281"/>
      <c r="H19" s="281"/>
      <c r="I19" s="281"/>
      <c r="J19" s="281"/>
      <c r="K19" s="281"/>
      <c r="L19" s="281"/>
      <c r="M19" s="190"/>
      <c r="N19" s="271" t="s">
        <v>187</v>
      </c>
      <c r="O19" s="271" t="s">
        <v>187</v>
      </c>
      <c r="P19" s="274" t="s">
        <v>246</v>
      </c>
      <c r="Q19" s="271" t="s">
        <v>153</v>
      </c>
      <c r="R19" s="263"/>
      <c r="S19" s="263"/>
    </row>
    <row r="20" spans="3:19" ht="18" customHeight="1">
      <c r="C20" s="280">
        <f t="shared" si="0"/>
        <v>4</v>
      </c>
      <c r="D20" s="68"/>
      <c r="E20" s="281" t="s">
        <v>2762</v>
      </c>
      <c r="F20" s="281"/>
      <c r="G20" s="281"/>
      <c r="H20" s="281"/>
      <c r="I20" s="281"/>
      <c r="J20" s="281"/>
      <c r="K20" s="281"/>
      <c r="L20" s="281"/>
      <c r="M20" s="190"/>
      <c r="N20" s="271" t="s">
        <v>187</v>
      </c>
      <c r="O20" s="271" t="s">
        <v>187</v>
      </c>
      <c r="P20" s="274" t="s">
        <v>246</v>
      </c>
      <c r="Q20" s="271" t="s">
        <v>153</v>
      </c>
      <c r="R20" s="263"/>
      <c r="S20" s="263"/>
    </row>
    <row r="21" spans="3:19" ht="18" customHeight="1">
      <c r="C21" s="280">
        <f t="shared" si="0"/>
        <v>5</v>
      </c>
      <c r="D21" s="68"/>
      <c r="E21" s="281" t="s">
        <v>2763</v>
      </c>
      <c r="F21" s="281"/>
      <c r="G21" s="281"/>
      <c r="H21" s="281"/>
      <c r="I21" s="281"/>
      <c r="J21" s="281"/>
      <c r="K21" s="281"/>
      <c r="L21" s="281"/>
      <c r="M21" s="190"/>
      <c r="N21" s="271" t="s">
        <v>187</v>
      </c>
      <c r="O21" s="271" t="s">
        <v>187</v>
      </c>
      <c r="P21" s="274" t="s">
        <v>246</v>
      </c>
      <c r="Q21" s="271" t="s">
        <v>153</v>
      </c>
      <c r="R21" s="263"/>
      <c r="S21" s="263"/>
    </row>
    <row r="22" spans="3:19" ht="18" customHeight="1">
      <c r="C22" s="280">
        <f t="shared" si="0"/>
        <v>6</v>
      </c>
      <c r="D22" s="68"/>
      <c r="E22" s="281" t="s">
        <v>2764</v>
      </c>
      <c r="F22" s="281"/>
      <c r="G22" s="281"/>
      <c r="H22" s="281"/>
      <c r="I22" s="281"/>
      <c r="J22" s="281"/>
      <c r="K22" s="281"/>
      <c r="L22" s="281"/>
      <c r="M22" s="190"/>
      <c r="N22" s="271" t="s">
        <v>187</v>
      </c>
      <c r="O22" s="271" t="s">
        <v>187</v>
      </c>
      <c r="P22" s="274" t="s">
        <v>246</v>
      </c>
      <c r="Q22" s="271" t="s">
        <v>153</v>
      </c>
      <c r="R22" s="263"/>
      <c r="S22" s="263"/>
    </row>
    <row r="23" spans="3:19" ht="18" customHeight="1">
      <c r="C23" s="280">
        <f t="shared" si="0"/>
        <v>7</v>
      </c>
      <c r="D23" s="68"/>
      <c r="E23" s="281" t="s">
        <v>2765</v>
      </c>
      <c r="F23" s="281"/>
      <c r="G23" s="281"/>
      <c r="H23" s="281"/>
      <c r="I23" s="281"/>
      <c r="J23" s="281"/>
      <c r="K23" s="281"/>
      <c r="L23" s="281"/>
      <c r="M23" s="190"/>
      <c r="N23" s="271" t="s">
        <v>187</v>
      </c>
      <c r="O23" s="271" t="s">
        <v>187</v>
      </c>
      <c r="P23" s="274" t="s">
        <v>246</v>
      </c>
      <c r="Q23" s="271" t="s">
        <v>153</v>
      </c>
      <c r="R23" s="263"/>
      <c r="S23" s="263"/>
    </row>
    <row r="24" spans="3:19" ht="18" customHeight="1">
      <c r="C24" s="280">
        <f t="shared" si="0"/>
        <v>8</v>
      </c>
      <c r="D24" s="68"/>
      <c r="E24" s="281" t="s">
        <v>2766</v>
      </c>
      <c r="F24" s="281"/>
      <c r="G24" s="281"/>
      <c r="H24" s="281"/>
      <c r="I24" s="281"/>
      <c r="J24" s="281"/>
      <c r="K24" s="281"/>
      <c r="L24" s="281"/>
      <c r="M24" s="190"/>
      <c r="N24" s="271" t="s">
        <v>187</v>
      </c>
      <c r="O24" s="271" t="s">
        <v>187</v>
      </c>
      <c r="P24" s="274" t="s">
        <v>246</v>
      </c>
      <c r="Q24" s="271" t="s">
        <v>153</v>
      </c>
      <c r="R24" s="263"/>
      <c r="S24" s="263"/>
    </row>
    <row r="25" spans="3:19" ht="18" customHeight="1">
      <c r="C25" s="280">
        <f t="shared" si="0"/>
        <v>9</v>
      </c>
      <c r="D25" s="68"/>
      <c r="E25" s="281" t="s">
        <v>2767</v>
      </c>
      <c r="F25" s="281"/>
      <c r="G25" s="281"/>
      <c r="H25" s="281"/>
      <c r="I25" s="281"/>
      <c r="J25" s="281"/>
      <c r="K25" s="281"/>
      <c r="L25" s="281"/>
      <c r="M25" s="190"/>
      <c r="N25" s="271" t="s">
        <v>187</v>
      </c>
      <c r="O25" s="271" t="s">
        <v>187</v>
      </c>
      <c r="P25" s="274" t="s">
        <v>246</v>
      </c>
      <c r="Q25" s="271" t="s">
        <v>153</v>
      </c>
      <c r="R25" s="263"/>
      <c r="S25" s="263"/>
    </row>
    <row r="26" spans="3:19" ht="18" customHeight="1">
      <c r="C26" s="280">
        <f t="shared" si="0"/>
        <v>10</v>
      </c>
      <c r="D26" s="68"/>
      <c r="E26" s="281" t="s">
        <v>2768</v>
      </c>
      <c r="F26" s="281"/>
      <c r="G26" s="281"/>
      <c r="H26" s="281"/>
      <c r="I26" s="281"/>
      <c r="J26" s="281"/>
      <c r="K26" s="281"/>
      <c r="L26" s="281"/>
      <c r="M26" s="190"/>
      <c r="N26" s="271" t="s">
        <v>187</v>
      </c>
      <c r="O26" s="271" t="s">
        <v>187</v>
      </c>
      <c r="P26" s="274" t="s">
        <v>246</v>
      </c>
      <c r="Q26" s="271" t="s">
        <v>153</v>
      </c>
      <c r="R26" s="263"/>
      <c r="S26" s="263"/>
    </row>
    <row r="27" spans="3:19" ht="18" customHeight="1">
      <c r="C27" s="280">
        <f t="shared" si="0"/>
        <v>11</v>
      </c>
      <c r="D27" s="68"/>
      <c r="E27" s="281" t="s">
        <v>2769</v>
      </c>
      <c r="F27" s="281"/>
      <c r="G27" s="281"/>
      <c r="H27" s="281"/>
      <c r="I27" s="281"/>
      <c r="J27" s="281"/>
      <c r="K27" s="281"/>
      <c r="L27" s="281"/>
      <c r="M27" s="190"/>
      <c r="N27" s="271" t="s">
        <v>187</v>
      </c>
      <c r="O27" s="271" t="s">
        <v>187</v>
      </c>
      <c r="P27" s="274" t="s">
        <v>246</v>
      </c>
      <c r="Q27" s="271" t="s">
        <v>153</v>
      </c>
      <c r="R27" s="263"/>
      <c r="S27" s="263"/>
    </row>
    <row r="28" spans="3:19" ht="18" customHeight="1">
      <c r="C28" s="280">
        <f t="shared" si="0"/>
        <v>12</v>
      </c>
      <c r="D28" s="68"/>
      <c r="E28" s="281" t="s">
        <v>2770</v>
      </c>
      <c r="F28" s="281"/>
      <c r="G28" s="281"/>
      <c r="H28" s="281"/>
      <c r="I28" s="281"/>
      <c r="J28" s="281"/>
      <c r="K28" s="281"/>
      <c r="L28" s="281"/>
      <c r="M28" s="190"/>
      <c r="N28" s="271" t="s">
        <v>187</v>
      </c>
      <c r="O28" s="271" t="s">
        <v>187</v>
      </c>
      <c r="P28" s="274" t="s">
        <v>246</v>
      </c>
      <c r="Q28" s="271" t="s">
        <v>153</v>
      </c>
      <c r="R28" s="263"/>
      <c r="S28" s="263"/>
    </row>
    <row r="29" spans="3:19" ht="18" customHeight="1">
      <c r="C29" s="280">
        <f t="shared" si="0"/>
        <v>13</v>
      </c>
      <c r="D29" s="68"/>
      <c r="E29" s="281" t="s">
        <v>2771</v>
      </c>
      <c r="F29" s="281"/>
      <c r="G29" s="281"/>
      <c r="H29" s="281"/>
      <c r="I29" s="281"/>
      <c r="J29" s="281"/>
      <c r="K29" s="281"/>
      <c r="L29" s="281"/>
      <c r="M29" s="190"/>
      <c r="N29" s="271" t="s">
        <v>187</v>
      </c>
      <c r="O29" s="271" t="s">
        <v>187</v>
      </c>
      <c r="P29" s="274" t="s">
        <v>246</v>
      </c>
      <c r="Q29" s="271" t="s">
        <v>153</v>
      </c>
      <c r="R29" s="263"/>
      <c r="S29" s="263"/>
    </row>
    <row r="30" spans="3:19" ht="18" customHeight="1">
      <c r="C30" s="280">
        <f t="shared" si="0"/>
        <v>14</v>
      </c>
      <c r="D30" s="68"/>
      <c r="E30" s="281" t="s">
        <v>2772</v>
      </c>
      <c r="F30" s="281"/>
      <c r="G30" s="281"/>
      <c r="H30" s="281"/>
      <c r="I30" s="281"/>
      <c r="J30" s="281"/>
      <c r="K30" s="281"/>
      <c r="L30" s="281"/>
      <c r="M30" s="190"/>
      <c r="N30" s="271" t="s">
        <v>187</v>
      </c>
      <c r="O30" s="271" t="s">
        <v>187</v>
      </c>
      <c r="P30" s="274" t="s">
        <v>246</v>
      </c>
      <c r="Q30" s="271" t="s">
        <v>153</v>
      </c>
      <c r="R30" s="263"/>
      <c r="S30" s="263"/>
    </row>
    <row r="31" spans="3:19" ht="18" customHeight="1">
      <c r="C31" s="280">
        <f t="shared" si="0"/>
        <v>15</v>
      </c>
      <c r="D31" s="68"/>
      <c r="E31" s="281" t="s">
        <v>2773</v>
      </c>
      <c r="F31" s="281"/>
      <c r="G31" s="281"/>
      <c r="H31" s="281"/>
      <c r="I31" s="281"/>
      <c r="J31" s="281"/>
      <c r="K31" s="281"/>
      <c r="L31" s="281"/>
      <c r="M31" s="190"/>
      <c r="N31" s="271" t="s">
        <v>187</v>
      </c>
      <c r="O31" s="271" t="s">
        <v>187</v>
      </c>
      <c r="P31" s="274" t="s">
        <v>246</v>
      </c>
      <c r="Q31" s="271" t="s">
        <v>153</v>
      </c>
      <c r="R31" s="263"/>
      <c r="S31" s="263"/>
    </row>
    <row r="32" spans="3:19" ht="18" customHeight="1">
      <c r="C32" s="280">
        <f t="shared" si="0"/>
        <v>16</v>
      </c>
      <c r="D32" s="68"/>
      <c r="E32" s="281" t="s">
        <v>2774</v>
      </c>
      <c r="F32" s="281"/>
      <c r="G32" s="281"/>
      <c r="H32" s="281"/>
      <c r="I32" s="281"/>
      <c r="J32" s="281"/>
      <c r="K32" s="281"/>
      <c r="L32" s="281"/>
      <c r="M32" s="190"/>
      <c r="N32" s="271" t="s">
        <v>187</v>
      </c>
      <c r="O32" s="271" t="s">
        <v>187</v>
      </c>
      <c r="P32" s="274" t="s">
        <v>246</v>
      </c>
      <c r="Q32" s="271" t="s">
        <v>153</v>
      </c>
      <c r="R32" s="263"/>
      <c r="S32" s="263"/>
    </row>
    <row r="33" spans="3:19" ht="18" customHeight="1">
      <c r="C33" s="280">
        <f t="shared" si="0"/>
        <v>17</v>
      </c>
      <c r="D33" s="68"/>
      <c r="E33" s="281" t="s">
        <v>2775</v>
      </c>
      <c r="F33" s="281"/>
      <c r="G33" s="281"/>
      <c r="H33" s="281"/>
      <c r="I33" s="281"/>
      <c r="J33" s="281"/>
      <c r="K33" s="281"/>
      <c r="L33" s="281"/>
      <c r="M33" s="190"/>
      <c r="N33" s="271" t="s">
        <v>187</v>
      </c>
      <c r="O33" s="271" t="s">
        <v>187</v>
      </c>
      <c r="P33" s="274" t="s">
        <v>246</v>
      </c>
      <c r="Q33" s="271" t="s">
        <v>153</v>
      </c>
      <c r="R33" s="263"/>
      <c r="S33" s="263"/>
    </row>
    <row r="34" spans="3:19" ht="18" customHeight="1">
      <c r="C34" s="280">
        <f t="shared" si="0"/>
        <v>18</v>
      </c>
      <c r="D34" s="68"/>
      <c r="E34" s="281" t="s">
        <v>2776</v>
      </c>
      <c r="F34" s="281"/>
      <c r="G34" s="281"/>
      <c r="H34" s="281"/>
      <c r="I34" s="281"/>
      <c r="J34" s="281"/>
      <c r="K34" s="281"/>
      <c r="L34" s="281"/>
      <c r="M34" s="190"/>
      <c r="N34" s="271" t="s">
        <v>187</v>
      </c>
      <c r="O34" s="271" t="s">
        <v>187</v>
      </c>
      <c r="P34" s="274" t="s">
        <v>246</v>
      </c>
      <c r="Q34" s="271" t="s">
        <v>153</v>
      </c>
      <c r="R34" s="263"/>
      <c r="S34" s="263"/>
    </row>
    <row r="35" spans="3:19" ht="18" customHeight="1">
      <c r="C35" s="280">
        <f t="shared" si="0"/>
        <v>19</v>
      </c>
      <c r="D35" s="68"/>
      <c r="E35" s="281" t="s">
        <v>2777</v>
      </c>
      <c r="F35" s="281"/>
      <c r="G35" s="281"/>
      <c r="H35" s="281"/>
      <c r="I35" s="281"/>
      <c r="J35" s="281"/>
      <c r="K35" s="281"/>
      <c r="L35" s="281"/>
      <c r="M35" s="190"/>
      <c r="N35" s="271" t="s">
        <v>187</v>
      </c>
      <c r="O35" s="271" t="s">
        <v>187</v>
      </c>
      <c r="P35" s="274" t="s">
        <v>246</v>
      </c>
      <c r="Q35" s="271" t="s">
        <v>153</v>
      </c>
      <c r="R35" s="263"/>
      <c r="S35" s="263"/>
    </row>
    <row r="36" spans="3:19" ht="18" customHeight="1">
      <c r="C36" s="280">
        <f t="shared" si="0"/>
        <v>20</v>
      </c>
      <c r="D36" s="68"/>
      <c r="E36" s="281" t="s">
        <v>2778</v>
      </c>
      <c r="F36" s="281"/>
      <c r="G36" s="281"/>
      <c r="H36" s="281"/>
      <c r="I36" s="281"/>
      <c r="J36" s="281"/>
      <c r="K36" s="281"/>
      <c r="L36" s="281"/>
      <c r="M36" s="190"/>
      <c r="N36" s="271" t="s">
        <v>187</v>
      </c>
      <c r="O36" s="271" t="s">
        <v>187</v>
      </c>
      <c r="P36" s="274" t="s">
        <v>246</v>
      </c>
      <c r="Q36" s="271" t="s">
        <v>153</v>
      </c>
      <c r="R36" s="263"/>
      <c r="S36" s="263"/>
    </row>
    <row r="37" spans="3:19" ht="18" customHeight="1">
      <c r="C37" s="280">
        <f t="shared" si="0"/>
        <v>21</v>
      </c>
      <c r="D37" s="68"/>
      <c r="E37" s="281" t="s">
        <v>2779</v>
      </c>
      <c r="F37" s="281"/>
      <c r="G37" s="281"/>
      <c r="H37" s="281"/>
      <c r="I37" s="281"/>
      <c r="J37" s="281"/>
      <c r="K37" s="281"/>
      <c r="L37" s="281"/>
      <c r="M37" s="190"/>
      <c r="N37" s="271" t="s">
        <v>187</v>
      </c>
      <c r="O37" s="271" t="s">
        <v>187</v>
      </c>
      <c r="P37" s="274" t="s">
        <v>246</v>
      </c>
      <c r="Q37" s="271" t="s">
        <v>153</v>
      </c>
      <c r="R37" s="263"/>
      <c r="S37" s="263"/>
    </row>
    <row r="38" spans="3:19" ht="18" customHeight="1">
      <c r="C38" s="280">
        <f t="shared" si="0"/>
        <v>22</v>
      </c>
      <c r="D38" s="68"/>
      <c r="E38" s="281" t="s">
        <v>2780</v>
      </c>
      <c r="F38" s="281"/>
      <c r="G38" s="281"/>
      <c r="H38" s="281"/>
      <c r="I38" s="281"/>
      <c r="J38" s="281"/>
      <c r="K38" s="281"/>
      <c r="L38" s="281"/>
      <c r="M38" s="190"/>
      <c r="N38" s="271" t="s">
        <v>187</v>
      </c>
      <c r="O38" s="271" t="s">
        <v>187</v>
      </c>
      <c r="P38" s="274" t="s">
        <v>246</v>
      </c>
      <c r="Q38" s="271" t="s">
        <v>153</v>
      </c>
      <c r="R38" s="263"/>
      <c r="S38" s="263"/>
    </row>
    <row r="39" spans="3:19" ht="18" customHeight="1">
      <c r="C39" s="280">
        <f t="shared" si="0"/>
        <v>23</v>
      </c>
      <c r="D39" s="68"/>
      <c r="E39" s="281" t="s">
        <v>2781</v>
      </c>
      <c r="F39" s="281"/>
      <c r="G39" s="281"/>
      <c r="H39" s="281"/>
      <c r="I39" s="281"/>
      <c r="J39" s="281"/>
      <c r="K39" s="281"/>
      <c r="L39" s="281"/>
      <c r="M39" s="190"/>
      <c r="N39" s="271" t="s">
        <v>187</v>
      </c>
      <c r="O39" s="271" t="s">
        <v>187</v>
      </c>
      <c r="P39" s="274" t="s">
        <v>246</v>
      </c>
      <c r="Q39" s="271" t="s">
        <v>153</v>
      </c>
      <c r="R39" s="263"/>
      <c r="S39" s="263"/>
    </row>
    <row r="40" spans="3:19" ht="18" customHeight="1">
      <c r="C40" s="280">
        <f t="shared" si="0"/>
        <v>24</v>
      </c>
      <c r="D40" s="68"/>
      <c r="E40" s="281" t="s">
        <v>2782</v>
      </c>
      <c r="F40" s="281"/>
      <c r="G40" s="281"/>
      <c r="H40" s="281"/>
      <c r="I40" s="281"/>
      <c r="J40" s="281"/>
      <c r="K40" s="281"/>
      <c r="L40" s="281"/>
      <c r="M40" s="190"/>
      <c r="N40" s="271" t="s">
        <v>187</v>
      </c>
      <c r="O40" s="271" t="s">
        <v>187</v>
      </c>
      <c r="P40" s="274" t="s">
        <v>246</v>
      </c>
      <c r="Q40" s="271" t="s">
        <v>153</v>
      </c>
      <c r="R40" s="263"/>
      <c r="S40" s="263"/>
    </row>
    <row r="41" spans="3:19" ht="18" customHeight="1">
      <c r="C41" s="280">
        <f t="shared" si="0"/>
        <v>25</v>
      </c>
      <c r="D41" s="68"/>
      <c r="E41" s="281" t="s">
        <v>2783</v>
      </c>
      <c r="F41" s="281"/>
      <c r="G41" s="281"/>
      <c r="H41" s="281"/>
      <c r="I41" s="281"/>
      <c r="J41" s="281"/>
      <c r="K41" s="281"/>
      <c r="L41" s="281"/>
      <c r="M41" s="190"/>
      <c r="N41" s="271" t="s">
        <v>187</v>
      </c>
      <c r="O41" s="271" t="s">
        <v>187</v>
      </c>
      <c r="P41" s="274" t="s">
        <v>246</v>
      </c>
      <c r="Q41" s="271" t="s">
        <v>153</v>
      </c>
      <c r="R41" s="263"/>
      <c r="S41" s="263"/>
    </row>
    <row r="42" spans="3:19" ht="18" customHeight="1">
      <c r="C42" s="280">
        <f t="shared" si="0"/>
        <v>26</v>
      </c>
      <c r="D42" s="68"/>
      <c r="E42" s="281" t="s">
        <v>2784</v>
      </c>
      <c r="F42" s="281"/>
      <c r="G42" s="281"/>
      <c r="H42" s="281"/>
      <c r="I42" s="281"/>
      <c r="J42" s="281"/>
      <c r="K42" s="281"/>
      <c r="L42" s="281"/>
      <c r="M42" s="190"/>
      <c r="N42" s="271" t="s">
        <v>187</v>
      </c>
      <c r="O42" s="271" t="s">
        <v>187</v>
      </c>
      <c r="P42" s="274" t="s">
        <v>246</v>
      </c>
      <c r="Q42" s="271" t="s">
        <v>153</v>
      </c>
      <c r="R42" s="263"/>
      <c r="S42" s="263"/>
    </row>
    <row r="43" spans="3:19" ht="18" customHeight="1">
      <c r="C43" s="280">
        <f t="shared" si="0"/>
        <v>27</v>
      </c>
      <c r="D43" s="68"/>
      <c r="E43" s="281" t="s">
        <v>2785</v>
      </c>
      <c r="F43" s="281"/>
      <c r="G43" s="281"/>
      <c r="H43" s="281"/>
      <c r="I43" s="281"/>
      <c r="J43" s="281"/>
      <c r="K43" s="281"/>
      <c r="L43" s="281"/>
      <c r="M43" s="190"/>
      <c r="N43" s="271" t="s">
        <v>187</v>
      </c>
      <c r="O43" s="271" t="s">
        <v>187</v>
      </c>
      <c r="P43" s="274" t="s">
        <v>246</v>
      </c>
      <c r="Q43" s="271" t="s">
        <v>153</v>
      </c>
      <c r="R43" s="263"/>
      <c r="S43" s="263"/>
    </row>
    <row r="44" spans="3:19" ht="18" customHeight="1">
      <c r="C44" s="280">
        <f t="shared" si="0"/>
        <v>28</v>
      </c>
      <c r="D44" s="68"/>
      <c r="E44" s="281" t="s">
        <v>2786</v>
      </c>
      <c r="F44" s="281"/>
      <c r="G44" s="281"/>
      <c r="H44" s="281"/>
      <c r="I44" s="281"/>
      <c r="J44" s="281"/>
      <c r="K44" s="281"/>
      <c r="L44" s="281"/>
      <c r="M44" s="190"/>
      <c r="N44" s="271" t="s">
        <v>187</v>
      </c>
      <c r="O44" s="271" t="s">
        <v>187</v>
      </c>
      <c r="P44" s="274" t="s">
        <v>246</v>
      </c>
      <c r="Q44" s="271" t="s">
        <v>153</v>
      </c>
      <c r="R44" s="263"/>
      <c r="S44" s="263"/>
    </row>
    <row r="45" spans="3:19" ht="18" customHeight="1">
      <c r="C45" s="280">
        <f t="shared" si="0"/>
        <v>29</v>
      </c>
      <c r="D45" s="69"/>
      <c r="E45" s="281" t="s">
        <v>2787</v>
      </c>
      <c r="F45" s="281"/>
      <c r="G45" s="281"/>
      <c r="H45" s="281"/>
      <c r="I45" s="281"/>
      <c r="J45" s="281"/>
      <c r="K45" s="281"/>
      <c r="L45" s="281"/>
      <c r="M45" s="190"/>
      <c r="N45" s="271" t="s">
        <v>187</v>
      </c>
      <c r="O45" s="271" t="s">
        <v>187</v>
      </c>
      <c r="P45" s="274" t="s">
        <v>246</v>
      </c>
      <c r="Q45" s="271" t="s">
        <v>153</v>
      </c>
      <c r="R45" s="263"/>
      <c r="S45" s="263"/>
    </row>
  </sheetData>
  <mergeCells count="17">
    <mergeCell ref="S15:S16"/>
    <mergeCell ref="D7:J7"/>
    <mergeCell ref="K7:O7"/>
    <mergeCell ref="D8:J8"/>
    <mergeCell ref="D9:J9"/>
    <mergeCell ref="D10:J10"/>
    <mergeCell ref="K10:O10"/>
    <mergeCell ref="D11:J11"/>
    <mergeCell ref="K11:O11"/>
    <mergeCell ref="D12:J12"/>
    <mergeCell ref="K12:O12"/>
    <mergeCell ref="P15:P16"/>
    <mergeCell ref="C15:C16"/>
    <mergeCell ref="D15:M16"/>
    <mergeCell ref="N15:N16"/>
    <mergeCell ref="O15:O16"/>
    <mergeCell ref="R15:R16"/>
  </mergeCells>
  <phoneticPr fontId="18"/>
  <conditionalFormatting sqref="Q18:Q27 Q29:Q31 Q33:Q44">
    <cfRule type="cellIs" dxfId="270" priority="89" operator="equal">
      <formula>"未定義"</formula>
    </cfRule>
  </conditionalFormatting>
  <conditionalFormatting sqref="Q45">
    <cfRule type="cellIs" dxfId="269" priority="88" operator="equal">
      <formula>"未定義"</formula>
    </cfRule>
  </conditionalFormatting>
  <conditionalFormatting sqref="Q28">
    <cfRule type="cellIs" dxfId="268" priority="87" operator="equal">
      <formula>"未定義"</formula>
    </cfRule>
  </conditionalFormatting>
  <conditionalFormatting sqref="Q32">
    <cfRule type="cellIs" dxfId="267" priority="86" operator="equal">
      <formula>"未定義"</formula>
    </cfRule>
  </conditionalFormatting>
  <dataValidations count="1">
    <dataValidation showInputMessage="1" showErrorMessage="1" sqref="K11:O11 S4" xr:uid="{00000000-0002-0000-3700-000000000000}"/>
  </dataValidations>
  <pageMargins left="0.70866141732283472" right="0.70866141732283472" top="0.74803149606299213" bottom="0.74803149606299213" header="0.31496062992125984" footer="0.31496062992125984"/>
  <pageSetup paperSize="9" scale="32" fitToHeight="0" orientation="landscape" r:id="rId1"/>
  <headerFooter scaleWithDoc="0">
    <oddFooter>&amp;LHitachi Confidential&amp;C&amp;P / &amp;N&amp;R(C) Hitachi, Ltd. 2020. All rights reserved.</oddFooter>
  </headerFooter>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45">
    <pageSetUpPr fitToPage="1"/>
  </sheetPr>
  <dimension ref="A1:BS41"/>
  <sheetViews>
    <sheetView showGridLines="0" view="pageBreakPreview" topLeftCell="C1" zoomScale="55" zoomScaleNormal="70" zoomScaleSheetLayoutView="55" workbookViewId="0">
      <selection activeCell="R18" sqref="R18"/>
    </sheetView>
  </sheetViews>
  <sheetFormatPr defaultColWidth="9" defaultRowHeight="13.5"/>
  <cols>
    <col min="1" max="1" width="0.85546875" style="37" customWidth="1" collapsed="1"/>
    <col min="2" max="2" width="3.42578125" style="37" customWidth="1" collapsed="1"/>
    <col min="3" max="3" width="5.5703125" style="37" customWidth="1" collapsed="1"/>
    <col min="4" max="12" width="3.5703125" style="37" customWidth="1" collapsed="1"/>
    <col min="13" max="13" width="3.42578125" style="37" customWidth="1" collapsed="1"/>
    <col min="14" max="14" width="28" style="42" customWidth="1" collapsed="1"/>
    <col min="15" max="15" width="28" style="37" customWidth="1" collapsed="1"/>
    <col min="16" max="16" width="31.42578125" style="37" customWidth="1" collapsed="1"/>
    <col min="17" max="17" width="15.7109375" style="37" customWidth="1" collapsed="1"/>
    <col min="18" max="18" width="52.85546875" style="37" bestFit="1" customWidth="1" collapsed="1"/>
    <col min="19" max="19" width="48.42578125" style="37" customWidth="1" collapsed="1"/>
    <col min="20" max="28" width="9" style="37"/>
    <col min="29" max="29" width="9" style="37" collapsed="1"/>
    <col min="30" max="38" width="9" style="37"/>
    <col min="39" max="39" width="9" style="37" collapsed="1"/>
    <col min="40" max="40" width="9" style="37"/>
    <col min="41" max="41" width="9" style="37" collapsed="1"/>
    <col min="42" max="49" width="9" style="37"/>
    <col min="50" max="50" width="9" style="37" collapsed="1"/>
    <col min="51" max="71" width="9" style="37"/>
    <col min="72" max="16384" width="9" style="37" collapsed="1"/>
  </cols>
  <sheetData>
    <row r="1" spans="1:19" ht="7.5" customHeight="1">
      <c r="A1" s="38"/>
    </row>
    <row r="2" spans="1:19" ht="17.25">
      <c r="B2" s="39" t="s">
        <v>2788</v>
      </c>
    </row>
    <row r="3" spans="1:19" ht="17.25">
      <c r="B3" s="44" t="s">
        <v>2789</v>
      </c>
    </row>
    <row r="4" spans="1:19" ht="17.25">
      <c r="D4" s="44"/>
    </row>
    <row r="5" spans="1:19" ht="13.5" customHeight="1"/>
    <row r="6" spans="1:19" ht="13.5" customHeight="1">
      <c r="B6" s="37" t="s">
        <v>165</v>
      </c>
    </row>
    <row r="7" spans="1:19" s="40" customFormat="1" ht="13.5" customHeight="1">
      <c r="C7" s="428" t="s">
        <v>10</v>
      </c>
      <c r="D7" s="495" t="s">
        <v>166</v>
      </c>
      <c r="E7" s="495"/>
      <c r="F7" s="495"/>
      <c r="G7" s="495"/>
      <c r="H7" s="495"/>
      <c r="I7" s="495"/>
      <c r="J7" s="495"/>
      <c r="K7" s="495" t="s">
        <v>167</v>
      </c>
      <c r="L7" s="495"/>
      <c r="M7" s="495"/>
      <c r="N7" s="495"/>
      <c r="O7" s="495"/>
      <c r="P7" s="37"/>
      <c r="Q7" s="37"/>
      <c r="R7" s="37"/>
      <c r="S7" s="37"/>
    </row>
    <row r="8" spans="1:19" ht="13.5" customHeight="1">
      <c r="C8" s="260">
        <v>1</v>
      </c>
      <c r="D8" s="496" t="s">
        <v>168</v>
      </c>
      <c r="E8" s="501"/>
      <c r="F8" s="501"/>
      <c r="G8" s="501"/>
      <c r="H8" s="501"/>
      <c r="I8" s="501"/>
      <c r="J8" s="498"/>
      <c r="K8" s="499" t="s">
        <v>2790</v>
      </c>
      <c r="L8" s="499"/>
      <c r="M8" s="499"/>
      <c r="N8" s="499"/>
      <c r="O8" s="499"/>
      <c r="P8" s="63"/>
    </row>
    <row r="9" spans="1:19" ht="13.5" customHeight="1">
      <c r="C9" s="260">
        <v>2</v>
      </c>
      <c r="D9" s="496" t="s">
        <v>170</v>
      </c>
      <c r="E9" s="501"/>
      <c r="F9" s="501"/>
      <c r="G9" s="501"/>
      <c r="H9" s="501"/>
      <c r="I9" s="501"/>
      <c r="J9" s="498"/>
      <c r="K9" s="499" t="s">
        <v>171</v>
      </c>
      <c r="L9" s="499"/>
      <c r="M9" s="499"/>
      <c r="N9" s="499"/>
      <c r="O9" s="499"/>
    </row>
    <row r="10" spans="1:19" ht="13.5" customHeight="1">
      <c r="C10" s="260">
        <v>3</v>
      </c>
      <c r="D10" s="496" t="s">
        <v>172</v>
      </c>
      <c r="E10" s="501"/>
      <c r="F10" s="501"/>
      <c r="G10" s="501"/>
      <c r="H10" s="501"/>
      <c r="I10" s="501"/>
      <c r="J10" s="498"/>
      <c r="K10" s="499" t="s">
        <v>173</v>
      </c>
      <c r="L10" s="499"/>
      <c r="M10" s="499"/>
      <c r="N10" s="499"/>
      <c r="O10" s="499"/>
    </row>
    <row r="11" spans="1:19" ht="13.5" customHeight="1">
      <c r="C11" s="260">
        <v>4</v>
      </c>
      <c r="D11" s="423" t="s">
        <v>174</v>
      </c>
      <c r="E11" s="429"/>
      <c r="F11" s="429"/>
      <c r="G11" s="429"/>
      <c r="H11" s="429"/>
      <c r="I11" s="429"/>
      <c r="J11" s="425"/>
      <c r="K11" s="499" t="s">
        <v>1943</v>
      </c>
      <c r="L11" s="499"/>
      <c r="M11" s="499"/>
      <c r="N11" s="499"/>
      <c r="O11" s="499"/>
    </row>
    <row r="12" spans="1:19" ht="13.5" customHeight="1">
      <c r="C12" s="260">
        <v>5</v>
      </c>
      <c r="D12" s="496" t="s">
        <v>176</v>
      </c>
      <c r="E12" s="501"/>
      <c r="F12" s="501"/>
      <c r="G12" s="501"/>
      <c r="H12" s="501"/>
      <c r="I12" s="501"/>
      <c r="J12" s="498"/>
      <c r="K12" s="499" t="s">
        <v>2791</v>
      </c>
      <c r="L12" s="499"/>
      <c r="M12" s="499"/>
      <c r="N12" s="499"/>
      <c r="O12" s="499"/>
    </row>
    <row r="14" spans="1:19">
      <c r="B14" s="37" t="s">
        <v>178</v>
      </c>
      <c r="E14" s="41"/>
      <c r="F14" s="41"/>
      <c r="G14" s="41"/>
      <c r="H14" s="41"/>
      <c r="I14" s="41"/>
      <c r="J14" s="41"/>
      <c r="K14" s="41"/>
    </row>
    <row r="15" spans="1:19" s="40" customFormat="1" ht="18" customHeight="1">
      <c r="C15" s="580" t="s">
        <v>10</v>
      </c>
      <c r="D15" s="581" t="s">
        <v>179</v>
      </c>
      <c r="E15" s="582"/>
      <c r="F15" s="582"/>
      <c r="G15" s="582"/>
      <c r="H15" s="582"/>
      <c r="I15" s="582"/>
      <c r="J15" s="582"/>
      <c r="K15" s="582"/>
      <c r="L15" s="582"/>
      <c r="M15" s="583"/>
      <c r="N15" s="580" t="s">
        <v>172</v>
      </c>
      <c r="O15" s="580" t="s">
        <v>180</v>
      </c>
      <c r="P15" s="580" t="s">
        <v>181</v>
      </c>
      <c r="Q15" s="421" t="s">
        <v>182</v>
      </c>
      <c r="R15" s="580" t="s">
        <v>183</v>
      </c>
      <c r="S15" s="580" t="s">
        <v>184</v>
      </c>
    </row>
    <row r="16" spans="1:19" s="40" customFormat="1" ht="18" customHeight="1">
      <c r="C16" s="491"/>
      <c r="D16" s="492"/>
      <c r="E16" s="493"/>
      <c r="F16" s="493"/>
      <c r="G16" s="493"/>
      <c r="H16" s="493"/>
      <c r="I16" s="493"/>
      <c r="J16" s="493"/>
      <c r="K16" s="493"/>
      <c r="L16" s="493"/>
      <c r="M16" s="494"/>
      <c r="N16" s="491"/>
      <c r="O16" s="491"/>
      <c r="P16" s="491"/>
      <c r="Q16" s="584" t="s">
        <v>162</v>
      </c>
      <c r="R16" s="491"/>
      <c r="S16" s="491"/>
    </row>
    <row r="17" spans="3:19" ht="18" customHeight="1">
      <c r="C17" s="260">
        <f t="shared" ref="C17:C24" si="0">ROW()-16</f>
        <v>1</v>
      </c>
      <c r="D17" s="635" t="s">
        <v>2792</v>
      </c>
      <c r="E17" s="97"/>
      <c r="F17" s="97"/>
      <c r="G17" s="97"/>
      <c r="H17" s="97"/>
      <c r="I17" s="97"/>
      <c r="J17" s="97"/>
      <c r="K17" s="97"/>
      <c r="L17" s="97"/>
      <c r="M17" s="98"/>
      <c r="N17" s="99"/>
      <c r="O17" s="268" t="s">
        <v>187</v>
      </c>
      <c r="P17" s="367" t="s">
        <v>187</v>
      </c>
      <c r="Q17" s="367" t="s">
        <v>187</v>
      </c>
      <c r="R17" s="267"/>
      <c r="S17" s="267"/>
    </row>
    <row r="18" spans="3:19" ht="18" customHeight="1">
      <c r="C18" s="260">
        <f t="shared" si="0"/>
        <v>2</v>
      </c>
      <c r="D18" s="100"/>
      <c r="E18" s="220" t="s">
        <v>2793</v>
      </c>
      <c r="F18" s="101"/>
      <c r="G18" s="101"/>
      <c r="H18" s="101"/>
      <c r="I18" s="101"/>
      <c r="J18" s="101"/>
      <c r="K18" s="101"/>
      <c r="L18" s="101"/>
      <c r="M18" s="102"/>
      <c r="N18" s="236"/>
      <c r="O18" s="236"/>
      <c r="P18" s="133" t="s">
        <v>2794</v>
      </c>
      <c r="Q18" s="636" t="s">
        <v>153</v>
      </c>
      <c r="R18" s="434" t="s">
        <v>2795</v>
      </c>
      <c r="S18" s="434"/>
    </row>
    <row r="19" spans="3:19" ht="18" customHeight="1">
      <c r="C19" s="260">
        <f t="shared" si="0"/>
        <v>3</v>
      </c>
      <c r="D19" s="100"/>
      <c r="E19" s="220" t="s">
        <v>2796</v>
      </c>
      <c r="F19" s="101"/>
      <c r="G19" s="101"/>
      <c r="H19" s="101"/>
      <c r="I19" s="101"/>
      <c r="J19" s="101"/>
      <c r="K19" s="101"/>
      <c r="L19" s="101"/>
      <c r="M19" s="102"/>
      <c r="N19" s="236"/>
      <c r="O19" s="236"/>
      <c r="P19" s="133" t="s">
        <v>2797</v>
      </c>
      <c r="Q19" s="636" t="s">
        <v>153</v>
      </c>
      <c r="R19" s="434" t="s">
        <v>458</v>
      </c>
      <c r="S19" s="434"/>
    </row>
    <row r="20" spans="3:19" ht="18" customHeight="1">
      <c r="C20" s="260">
        <f t="shared" si="0"/>
        <v>4</v>
      </c>
      <c r="D20" s="100"/>
      <c r="E20" s="220" t="s">
        <v>2798</v>
      </c>
      <c r="F20" s="101"/>
      <c r="G20" s="101"/>
      <c r="H20" s="101"/>
      <c r="I20" s="101"/>
      <c r="J20" s="101"/>
      <c r="K20" s="101"/>
      <c r="L20" s="101"/>
      <c r="M20" s="102"/>
      <c r="N20" s="236"/>
      <c r="O20" s="236"/>
      <c r="P20" s="133" t="s">
        <v>2799</v>
      </c>
      <c r="Q20" s="636" t="s">
        <v>153</v>
      </c>
      <c r="R20" s="434" t="s">
        <v>458</v>
      </c>
      <c r="S20" s="434"/>
    </row>
    <row r="21" spans="3:19" ht="18" customHeight="1">
      <c r="C21" s="260">
        <f t="shared" si="0"/>
        <v>5</v>
      </c>
      <c r="D21" s="100"/>
      <c r="E21" s="220" t="s">
        <v>2800</v>
      </c>
      <c r="F21" s="101"/>
      <c r="G21" s="101"/>
      <c r="H21" s="101"/>
      <c r="I21" s="101"/>
      <c r="J21" s="101"/>
      <c r="K21" s="101"/>
      <c r="L21" s="101"/>
      <c r="M21" s="102"/>
      <c r="N21" s="236"/>
      <c r="O21" s="236"/>
      <c r="P21" s="133" t="s">
        <v>191</v>
      </c>
      <c r="Q21" s="362" t="s">
        <v>191</v>
      </c>
      <c r="R21" s="434"/>
      <c r="S21" s="434"/>
    </row>
    <row r="22" spans="3:19" ht="45" customHeight="1">
      <c r="C22" s="260">
        <f t="shared" si="0"/>
        <v>6</v>
      </c>
      <c r="D22" s="100"/>
      <c r="E22" s="637" t="s">
        <v>2801</v>
      </c>
      <c r="F22" s="97"/>
      <c r="G22" s="97"/>
      <c r="H22" s="97"/>
      <c r="I22" s="97"/>
      <c r="J22" s="97"/>
      <c r="K22" s="97"/>
      <c r="L22" s="97"/>
      <c r="M22" s="98"/>
      <c r="N22" s="132"/>
      <c r="O22" s="268" t="s">
        <v>187</v>
      </c>
      <c r="P22" s="367" t="s">
        <v>187</v>
      </c>
      <c r="Q22" s="367" t="s">
        <v>187</v>
      </c>
      <c r="R22" s="267"/>
      <c r="S22" s="267"/>
    </row>
    <row r="23" spans="3:19" ht="18" customHeight="1">
      <c r="C23" s="260">
        <f t="shared" si="0"/>
        <v>7</v>
      </c>
      <c r="D23" s="100"/>
      <c r="E23" s="100"/>
      <c r="F23" s="104" t="s">
        <v>2802</v>
      </c>
      <c r="G23" s="101"/>
      <c r="H23" s="101"/>
      <c r="I23" s="101"/>
      <c r="J23" s="101"/>
      <c r="K23" s="101"/>
      <c r="L23" s="101"/>
      <c r="M23" s="186" t="s">
        <v>204</v>
      </c>
      <c r="N23" s="236"/>
      <c r="O23" s="236"/>
      <c r="P23" s="362" t="s">
        <v>191</v>
      </c>
      <c r="Q23" s="362" t="s">
        <v>191</v>
      </c>
      <c r="R23" s="434"/>
      <c r="S23" s="434"/>
    </row>
    <row r="24" spans="3:19" ht="18" customHeight="1">
      <c r="C24" s="260">
        <f t="shared" si="0"/>
        <v>8</v>
      </c>
      <c r="D24" s="100"/>
      <c r="E24" s="105"/>
      <c r="F24" s="104" t="s">
        <v>2803</v>
      </c>
      <c r="G24" s="101"/>
      <c r="H24" s="101"/>
      <c r="I24" s="101"/>
      <c r="J24" s="101"/>
      <c r="K24" s="101"/>
      <c r="L24" s="101"/>
      <c r="M24" s="186" t="s">
        <v>204</v>
      </c>
      <c r="N24" s="236"/>
      <c r="O24" s="236"/>
      <c r="P24" s="362" t="s">
        <v>191</v>
      </c>
      <c r="Q24" s="362" t="s">
        <v>191</v>
      </c>
      <c r="R24" s="434"/>
      <c r="S24" s="434"/>
    </row>
    <row r="25" spans="3:19" ht="18" customHeight="1">
      <c r="C25" s="260">
        <f t="shared" ref="C25:C40" si="1">ROW()-16</f>
        <v>9</v>
      </c>
      <c r="D25" s="585" t="s">
        <v>2804</v>
      </c>
      <c r="E25" s="265"/>
      <c r="F25" s="266"/>
      <c r="G25" s="266"/>
      <c r="H25" s="266"/>
      <c r="I25" s="266"/>
      <c r="J25" s="266"/>
      <c r="K25" s="266"/>
      <c r="L25" s="266"/>
      <c r="M25" s="185"/>
      <c r="N25" s="267"/>
      <c r="O25" s="268" t="s">
        <v>187</v>
      </c>
      <c r="P25" s="367" t="s">
        <v>187</v>
      </c>
      <c r="Q25" s="367" t="s">
        <v>187</v>
      </c>
      <c r="R25" s="267"/>
      <c r="S25" s="267"/>
    </row>
    <row r="26" spans="3:19" ht="18" customHeight="1">
      <c r="C26" s="260">
        <f t="shared" si="1"/>
        <v>10</v>
      </c>
      <c r="D26" s="70"/>
      <c r="E26" s="269" t="s">
        <v>2805</v>
      </c>
      <c r="F26" s="429"/>
      <c r="G26" s="429"/>
      <c r="H26" s="429"/>
      <c r="I26" s="429"/>
      <c r="J26" s="429"/>
      <c r="K26" s="429"/>
      <c r="L26" s="429"/>
      <c r="M26" s="425"/>
      <c r="N26" s="272"/>
      <c r="O26" s="273" t="s">
        <v>2806</v>
      </c>
      <c r="P26" s="362" t="s">
        <v>191</v>
      </c>
      <c r="Q26" s="271" t="s">
        <v>246</v>
      </c>
      <c r="R26" s="434"/>
      <c r="S26" s="434"/>
    </row>
    <row r="27" spans="3:19" ht="18" customHeight="1">
      <c r="C27" s="260">
        <f t="shared" si="1"/>
        <v>11</v>
      </c>
      <c r="D27" s="70"/>
      <c r="E27" s="269" t="s">
        <v>2807</v>
      </c>
      <c r="F27" s="429"/>
      <c r="G27" s="429"/>
      <c r="H27" s="429"/>
      <c r="I27" s="429"/>
      <c r="J27" s="429"/>
      <c r="K27" s="429"/>
      <c r="L27" s="429"/>
      <c r="M27" s="425"/>
      <c r="N27" s="272"/>
      <c r="O27" s="273" t="s">
        <v>2808</v>
      </c>
      <c r="P27" s="362" t="s">
        <v>191</v>
      </c>
      <c r="Q27" s="271" t="s">
        <v>246</v>
      </c>
      <c r="R27" s="434"/>
      <c r="S27" s="434"/>
    </row>
    <row r="28" spans="3:19" ht="18" customHeight="1">
      <c r="C28" s="260">
        <f t="shared" si="1"/>
        <v>12</v>
      </c>
      <c r="D28" s="70"/>
      <c r="E28" s="269" t="s">
        <v>2809</v>
      </c>
      <c r="F28" s="429"/>
      <c r="G28" s="429"/>
      <c r="H28" s="429"/>
      <c r="I28" s="429"/>
      <c r="J28" s="429"/>
      <c r="K28" s="429"/>
      <c r="L28" s="429"/>
      <c r="M28" s="425"/>
      <c r="N28" s="272"/>
      <c r="O28" s="273" t="s">
        <v>2810</v>
      </c>
      <c r="P28" s="362" t="s">
        <v>191</v>
      </c>
      <c r="Q28" s="271" t="s">
        <v>246</v>
      </c>
      <c r="R28" s="434"/>
      <c r="S28" s="434"/>
    </row>
    <row r="29" spans="3:19" ht="18" customHeight="1">
      <c r="C29" s="260">
        <f t="shared" si="1"/>
        <v>13</v>
      </c>
      <c r="D29" s="70"/>
      <c r="E29" s="269" t="s">
        <v>2811</v>
      </c>
      <c r="F29" s="429"/>
      <c r="G29" s="429"/>
      <c r="H29" s="429"/>
      <c r="I29" s="429"/>
      <c r="J29" s="429"/>
      <c r="K29" s="429"/>
      <c r="L29" s="429"/>
      <c r="M29" s="425"/>
      <c r="N29" s="272"/>
      <c r="O29" s="273" t="s">
        <v>2812</v>
      </c>
      <c r="P29" s="362" t="s">
        <v>191</v>
      </c>
      <c r="Q29" s="271" t="s">
        <v>246</v>
      </c>
      <c r="R29" s="434"/>
      <c r="S29" s="434"/>
    </row>
    <row r="30" spans="3:19">
      <c r="C30" s="260">
        <f t="shared" si="1"/>
        <v>14</v>
      </c>
      <c r="D30" s="70"/>
      <c r="E30" s="269" t="s">
        <v>2813</v>
      </c>
      <c r="F30" s="429"/>
      <c r="G30" s="429"/>
      <c r="H30" s="429"/>
      <c r="I30" s="429"/>
      <c r="J30" s="429"/>
      <c r="K30" s="429"/>
      <c r="L30" s="429"/>
      <c r="M30" s="425"/>
      <c r="N30" s="272"/>
      <c r="O30" s="273" t="s">
        <v>2814</v>
      </c>
      <c r="P30" s="362" t="s">
        <v>191</v>
      </c>
      <c r="Q30" s="271" t="s">
        <v>246</v>
      </c>
      <c r="R30" s="434"/>
      <c r="S30" s="434"/>
    </row>
    <row r="31" spans="3:19" ht="18" customHeight="1">
      <c r="C31" s="260">
        <f t="shared" si="1"/>
        <v>15</v>
      </c>
      <c r="D31" s="70"/>
      <c r="E31" s="269" t="s">
        <v>2815</v>
      </c>
      <c r="F31" s="429"/>
      <c r="G31" s="429"/>
      <c r="H31" s="429"/>
      <c r="I31" s="429"/>
      <c r="J31" s="429"/>
      <c r="K31" s="429"/>
      <c r="L31" s="429"/>
      <c r="M31" s="425"/>
      <c r="N31" s="272"/>
      <c r="O31" s="273"/>
      <c r="P31" s="362" t="s">
        <v>191</v>
      </c>
      <c r="Q31" s="271" t="s">
        <v>246</v>
      </c>
      <c r="R31" s="434"/>
      <c r="S31" s="434"/>
    </row>
    <row r="32" spans="3:19" ht="18" customHeight="1">
      <c r="C32" s="260">
        <f t="shared" si="1"/>
        <v>16</v>
      </c>
      <c r="D32" s="71"/>
      <c r="E32" s="269" t="s">
        <v>2816</v>
      </c>
      <c r="F32" s="429"/>
      <c r="G32" s="429"/>
      <c r="H32" s="429"/>
      <c r="I32" s="429"/>
      <c r="J32" s="429"/>
      <c r="K32" s="429"/>
      <c r="L32" s="429"/>
      <c r="M32" s="425"/>
      <c r="N32" s="272"/>
      <c r="O32" s="273"/>
      <c r="P32" s="362" t="s">
        <v>191</v>
      </c>
      <c r="Q32" s="271" t="s">
        <v>246</v>
      </c>
      <c r="R32" s="434"/>
      <c r="S32" s="434"/>
    </row>
    <row r="33" spans="2:19" ht="18" customHeight="1">
      <c r="C33" s="260">
        <f t="shared" si="1"/>
        <v>17</v>
      </c>
      <c r="D33" s="585" t="s">
        <v>2817</v>
      </c>
      <c r="E33" s="265"/>
      <c r="F33" s="266"/>
      <c r="G33" s="266"/>
      <c r="H33" s="266"/>
      <c r="I33" s="266"/>
      <c r="J33" s="266"/>
      <c r="K33" s="266"/>
      <c r="L33" s="266"/>
      <c r="M33" s="185"/>
      <c r="N33" s="267"/>
      <c r="O33" s="268" t="s">
        <v>187</v>
      </c>
      <c r="P33" s="367" t="s">
        <v>187</v>
      </c>
      <c r="Q33" s="367" t="s">
        <v>187</v>
      </c>
      <c r="R33" s="267"/>
      <c r="S33" s="267"/>
    </row>
    <row r="34" spans="2:19" ht="18" customHeight="1">
      <c r="C34" s="260">
        <f t="shared" si="1"/>
        <v>18</v>
      </c>
      <c r="D34" s="70"/>
      <c r="E34" s="269" t="s">
        <v>2805</v>
      </c>
      <c r="F34" s="429"/>
      <c r="G34" s="429"/>
      <c r="H34" s="429"/>
      <c r="I34" s="429"/>
      <c r="J34" s="429"/>
      <c r="K34" s="429"/>
      <c r="L34" s="429"/>
      <c r="M34" s="425"/>
      <c r="N34" s="272"/>
      <c r="O34" s="273" t="s">
        <v>2806</v>
      </c>
      <c r="P34" s="362" t="s">
        <v>191</v>
      </c>
      <c r="Q34" s="271" t="s">
        <v>246</v>
      </c>
      <c r="R34" s="434"/>
      <c r="S34" s="434"/>
    </row>
    <row r="35" spans="2:19" ht="18" customHeight="1">
      <c r="C35" s="260">
        <f t="shared" si="1"/>
        <v>19</v>
      </c>
      <c r="D35" s="70"/>
      <c r="E35" s="269" t="s">
        <v>2807</v>
      </c>
      <c r="F35" s="429"/>
      <c r="G35" s="429"/>
      <c r="H35" s="429"/>
      <c r="I35" s="429"/>
      <c r="J35" s="429"/>
      <c r="K35" s="429"/>
      <c r="L35" s="429"/>
      <c r="M35" s="425"/>
      <c r="N35" s="272"/>
      <c r="O35" s="273" t="s">
        <v>2808</v>
      </c>
      <c r="P35" s="362" t="s">
        <v>191</v>
      </c>
      <c r="Q35" s="271" t="s">
        <v>246</v>
      </c>
      <c r="R35" s="434"/>
      <c r="S35" s="434"/>
    </row>
    <row r="36" spans="2:19" ht="18" customHeight="1">
      <c r="C36" s="260">
        <f t="shared" si="1"/>
        <v>20</v>
      </c>
      <c r="D36" s="70"/>
      <c r="E36" s="269" t="s">
        <v>2809</v>
      </c>
      <c r="F36" s="429"/>
      <c r="G36" s="429"/>
      <c r="H36" s="429"/>
      <c r="I36" s="429"/>
      <c r="J36" s="429"/>
      <c r="K36" s="429"/>
      <c r="L36" s="429"/>
      <c r="M36" s="425"/>
      <c r="N36" s="272"/>
      <c r="O36" s="273" t="s">
        <v>2810</v>
      </c>
      <c r="P36" s="362" t="s">
        <v>191</v>
      </c>
      <c r="Q36" s="271" t="s">
        <v>246</v>
      </c>
      <c r="R36" s="434"/>
      <c r="S36" s="434"/>
    </row>
    <row r="37" spans="2:19" ht="18" customHeight="1">
      <c r="C37" s="260">
        <f t="shared" si="1"/>
        <v>21</v>
      </c>
      <c r="D37" s="70"/>
      <c r="E37" s="269" t="s">
        <v>2811</v>
      </c>
      <c r="F37" s="429"/>
      <c r="G37" s="429"/>
      <c r="H37" s="429"/>
      <c r="I37" s="429"/>
      <c r="J37" s="429"/>
      <c r="K37" s="429"/>
      <c r="L37" s="429"/>
      <c r="M37" s="425"/>
      <c r="N37" s="272"/>
      <c r="O37" s="273" t="s">
        <v>2812</v>
      </c>
      <c r="P37" s="362" t="s">
        <v>191</v>
      </c>
      <c r="Q37" s="271" t="s">
        <v>246</v>
      </c>
      <c r="R37" s="434"/>
      <c r="S37" s="434"/>
    </row>
    <row r="38" spans="2:19">
      <c r="C38" s="260">
        <f t="shared" si="1"/>
        <v>22</v>
      </c>
      <c r="D38" s="70"/>
      <c r="E38" s="269" t="s">
        <v>2813</v>
      </c>
      <c r="F38" s="429"/>
      <c r="G38" s="429"/>
      <c r="H38" s="429"/>
      <c r="I38" s="429"/>
      <c r="J38" s="429"/>
      <c r="K38" s="429"/>
      <c r="L38" s="429"/>
      <c r="M38" s="425"/>
      <c r="N38" s="272"/>
      <c r="O38" s="273" t="s">
        <v>2814</v>
      </c>
      <c r="P38" s="362" t="s">
        <v>191</v>
      </c>
      <c r="Q38" s="271" t="s">
        <v>246</v>
      </c>
      <c r="R38" s="434"/>
      <c r="S38" s="434"/>
    </row>
    <row r="39" spans="2:19" ht="18" customHeight="1">
      <c r="C39" s="260">
        <f t="shared" si="1"/>
        <v>23</v>
      </c>
      <c r="D39" s="70"/>
      <c r="E39" s="269" t="s">
        <v>2815</v>
      </c>
      <c r="F39" s="429"/>
      <c r="G39" s="429"/>
      <c r="H39" s="429"/>
      <c r="I39" s="429"/>
      <c r="J39" s="429"/>
      <c r="K39" s="429"/>
      <c r="L39" s="429"/>
      <c r="M39" s="425"/>
      <c r="N39" s="272"/>
      <c r="O39" s="273"/>
      <c r="P39" s="362" t="s">
        <v>191</v>
      </c>
      <c r="Q39" s="271" t="s">
        <v>246</v>
      </c>
      <c r="R39" s="434"/>
      <c r="S39" s="434"/>
    </row>
    <row r="40" spans="2:19" ht="18" customHeight="1">
      <c r="C40" s="260">
        <f t="shared" si="1"/>
        <v>24</v>
      </c>
      <c r="D40" s="71"/>
      <c r="E40" s="269" t="s">
        <v>2816</v>
      </c>
      <c r="F40" s="429"/>
      <c r="G40" s="429"/>
      <c r="H40" s="429"/>
      <c r="I40" s="429"/>
      <c r="J40" s="429"/>
      <c r="K40" s="429"/>
      <c r="L40" s="429"/>
      <c r="M40" s="425"/>
      <c r="N40" s="272"/>
      <c r="O40" s="273"/>
      <c r="P40" s="362" t="s">
        <v>191</v>
      </c>
      <c r="Q40" s="271" t="s">
        <v>246</v>
      </c>
      <c r="R40" s="434"/>
      <c r="S40" s="434"/>
    </row>
    <row r="41" spans="2:19" s="41" customFormat="1">
      <c r="B41" s="37"/>
      <c r="N41" s="43"/>
    </row>
  </sheetData>
  <mergeCells count="18">
    <mergeCell ref="C15:C16"/>
    <mergeCell ref="D15:M16"/>
    <mergeCell ref="N15:N16"/>
    <mergeCell ref="K10:O10"/>
    <mergeCell ref="K11:O11"/>
    <mergeCell ref="K12:O12"/>
    <mergeCell ref="O15:O16"/>
    <mergeCell ref="D10:J10"/>
    <mergeCell ref="D12:J12"/>
    <mergeCell ref="P15:P16"/>
    <mergeCell ref="R15:R16"/>
    <mergeCell ref="S15:S16"/>
    <mergeCell ref="D7:J7"/>
    <mergeCell ref="D8:J8"/>
    <mergeCell ref="D9:J9"/>
    <mergeCell ref="K8:O8"/>
    <mergeCell ref="K9:O9"/>
    <mergeCell ref="K7:O7"/>
  </mergeCells>
  <phoneticPr fontId="18"/>
  <conditionalFormatting sqref="P17">
    <cfRule type="cellIs" dxfId="266" priority="389" operator="equal">
      <formula>"未定義"</formula>
    </cfRule>
  </conditionalFormatting>
  <conditionalFormatting sqref="P22">
    <cfRule type="cellIs" dxfId="265" priority="388" operator="equal">
      <formula>"未定義"</formula>
    </cfRule>
  </conditionalFormatting>
  <conditionalFormatting sqref="P25">
    <cfRule type="cellIs" dxfId="264" priority="387" operator="equal">
      <formula>"未定義"</formula>
    </cfRule>
  </conditionalFormatting>
  <conditionalFormatting sqref="P33">
    <cfRule type="cellIs" dxfId="263" priority="386" operator="equal">
      <formula>"未定義"</formula>
    </cfRule>
  </conditionalFormatting>
  <conditionalFormatting sqref="Q26:Q28">
    <cfRule type="cellIs" dxfId="262" priority="264" operator="equal">
      <formula>"未定義"</formula>
    </cfRule>
  </conditionalFormatting>
  <conditionalFormatting sqref="Q29:Q31">
    <cfRule type="cellIs" dxfId="261" priority="263" operator="equal">
      <formula>"未定義"</formula>
    </cfRule>
  </conditionalFormatting>
  <conditionalFormatting sqref="Q32">
    <cfRule type="cellIs" dxfId="260" priority="262" operator="equal">
      <formula>"未定義"</formula>
    </cfRule>
  </conditionalFormatting>
  <conditionalFormatting sqref="Q34">
    <cfRule type="cellIs" dxfId="259" priority="261" operator="equal">
      <formula>"未定義"</formula>
    </cfRule>
  </conditionalFormatting>
  <conditionalFormatting sqref="Q35">
    <cfRule type="cellIs" dxfId="258" priority="260" operator="equal">
      <formula>"未定義"</formula>
    </cfRule>
  </conditionalFormatting>
  <conditionalFormatting sqref="Q36">
    <cfRule type="cellIs" dxfId="257" priority="259" operator="equal">
      <formula>"未定義"</formula>
    </cfRule>
  </conditionalFormatting>
  <conditionalFormatting sqref="Q37">
    <cfRule type="cellIs" dxfId="256" priority="258" operator="equal">
      <formula>"未定義"</formula>
    </cfRule>
  </conditionalFormatting>
  <conditionalFormatting sqref="Q38">
    <cfRule type="cellIs" dxfId="255" priority="257" operator="equal">
      <formula>"未定義"</formula>
    </cfRule>
  </conditionalFormatting>
  <conditionalFormatting sqref="Q39">
    <cfRule type="cellIs" dxfId="254" priority="256" operator="equal">
      <formula>"未定義"</formula>
    </cfRule>
  </conditionalFormatting>
  <conditionalFormatting sqref="Q40">
    <cfRule type="cellIs" dxfId="253" priority="255" operator="equal">
      <formula>"未定義"</formula>
    </cfRule>
  </conditionalFormatting>
  <conditionalFormatting sqref="Q17:Q18 Q21:Q40">
    <cfRule type="cellIs" dxfId="252" priority="254" operator="equal">
      <formula>"未定義"</formula>
    </cfRule>
  </conditionalFormatting>
  <conditionalFormatting sqref="Q19:Q20">
    <cfRule type="cellIs" dxfId="251" priority="99" operator="equal">
      <formula>"未定義"</formula>
    </cfRule>
  </conditionalFormatting>
  <dataValidations count="1">
    <dataValidation showInputMessage="1" showErrorMessage="1" sqref="S1:S1048576" xr:uid="{00000000-0002-0000-3800-000000000000}"/>
  </dataValidations>
  <pageMargins left="0.70866141732283472" right="0.70866141732283472" top="0.74803149606299213" bottom="0.74803149606299213" header="0.31496062992125984" footer="0.31496062992125984"/>
  <pageSetup paperSize="9" scale="28" fitToHeight="0" orientation="landscape" r:id="rId1"/>
  <headerFooter scaleWithDoc="0">
    <oddFooter>&amp;LHitachi Confidential&amp;C&amp;P / &amp;N&amp;R(C) Hitachi, Ltd. 2020. All rights reserved.</oddFooter>
  </headerFooter>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46">
    <pageSetUpPr fitToPage="1"/>
  </sheetPr>
  <dimension ref="A1:BS41"/>
  <sheetViews>
    <sheetView showGridLines="0" view="pageBreakPreview" zoomScale="55" zoomScaleNormal="70" zoomScaleSheetLayoutView="55" workbookViewId="0">
      <selection activeCell="A20" sqref="A20"/>
    </sheetView>
  </sheetViews>
  <sheetFormatPr defaultColWidth="9" defaultRowHeight="13.5"/>
  <cols>
    <col min="1" max="1" width="0.85546875" style="37" customWidth="1" collapsed="1"/>
    <col min="2" max="2" width="3.42578125" style="37" customWidth="1" collapsed="1"/>
    <col min="3" max="3" width="5.5703125" style="37" customWidth="1" collapsed="1"/>
    <col min="4" max="12" width="3.5703125" style="37" customWidth="1" collapsed="1"/>
    <col min="13" max="13" width="3.42578125" style="37" customWidth="1" collapsed="1"/>
    <col min="14" max="14" width="28" style="42" customWidth="1" collapsed="1"/>
    <col min="15" max="15" width="28" style="37" customWidth="1" collapsed="1"/>
    <col min="16" max="16" width="21.5703125" style="37" bestFit="1" customWidth="1" collapsed="1"/>
    <col min="17" max="17" width="20.5703125" style="37" customWidth="1" collapsed="1"/>
    <col min="18" max="18" width="45.5703125" style="37" customWidth="1" collapsed="1"/>
    <col min="19" max="19" width="48.42578125" style="37" customWidth="1" collapsed="1"/>
    <col min="20" max="28" width="9" style="37"/>
    <col min="29" max="29" width="9" style="37" collapsed="1"/>
    <col min="30" max="38" width="9" style="37"/>
    <col min="39" max="39" width="9" style="37" collapsed="1"/>
    <col min="40" max="40" width="9" style="37"/>
    <col min="41" max="41" width="9" style="37" collapsed="1"/>
    <col min="42" max="49" width="9" style="37"/>
    <col min="50" max="50" width="9" style="37" collapsed="1"/>
    <col min="51" max="71" width="9" style="37"/>
    <col min="72" max="16384" width="9" style="37" collapsed="1"/>
  </cols>
  <sheetData>
    <row r="1" spans="1:19" ht="7.5" customHeight="1">
      <c r="A1" s="38"/>
    </row>
    <row r="2" spans="1:19" ht="17.25">
      <c r="B2" s="39" t="s">
        <v>2788</v>
      </c>
    </row>
    <row r="3" spans="1:19" ht="17.25">
      <c r="B3" s="44" t="s">
        <v>2818</v>
      </c>
    </row>
    <row r="4" spans="1:19" ht="17.25">
      <c r="D4" s="44"/>
    </row>
    <row r="5" spans="1:19" ht="13.5" customHeight="1"/>
    <row r="6" spans="1:19" ht="13.5" customHeight="1">
      <c r="B6" s="37" t="s">
        <v>165</v>
      </c>
    </row>
    <row r="7" spans="1:19" s="40" customFormat="1" ht="13.5" customHeight="1">
      <c r="C7" s="428" t="s">
        <v>10</v>
      </c>
      <c r="D7" s="495" t="s">
        <v>166</v>
      </c>
      <c r="E7" s="495"/>
      <c r="F7" s="495"/>
      <c r="G7" s="495"/>
      <c r="H7" s="495"/>
      <c r="I7" s="495"/>
      <c r="J7" s="495"/>
      <c r="K7" s="495" t="s">
        <v>167</v>
      </c>
      <c r="L7" s="495"/>
      <c r="M7" s="495"/>
      <c r="N7" s="495"/>
      <c r="O7" s="495"/>
      <c r="P7" s="37"/>
      <c r="Q7" s="37"/>
      <c r="R7" s="37"/>
      <c r="S7" s="37"/>
    </row>
    <row r="8" spans="1:19" ht="13.5" customHeight="1">
      <c r="C8" s="260">
        <v>1</v>
      </c>
      <c r="D8" s="496" t="s">
        <v>168</v>
      </c>
      <c r="E8" s="501"/>
      <c r="F8" s="501"/>
      <c r="G8" s="501"/>
      <c r="H8" s="501"/>
      <c r="I8" s="501"/>
      <c r="J8" s="498"/>
      <c r="K8" s="499" t="s">
        <v>2819</v>
      </c>
      <c r="L8" s="499"/>
      <c r="M8" s="499"/>
      <c r="N8" s="499"/>
      <c r="O8" s="499"/>
      <c r="P8" s="63"/>
    </row>
    <row r="9" spans="1:19" ht="13.5" customHeight="1">
      <c r="C9" s="260">
        <v>2</v>
      </c>
      <c r="D9" s="496" t="s">
        <v>170</v>
      </c>
      <c r="E9" s="501"/>
      <c r="F9" s="501"/>
      <c r="G9" s="501"/>
      <c r="H9" s="501"/>
      <c r="I9" s="501"/>
      <c r="J9" s="498"/>
      <c r="K9" s="499" t="s">
        <v>2820</v>
      </c>
      <c r="L9" s="499"/>
      <c r="M9" s="499"/>
      <c r="N9" s="499"/>
      <c r="O9" s="499"/>
    </row>
    <row r="10" spans="1:19" ht="13.5" customHeight="1">
      <c r="C10" s="260">
        <v>3</v>
      </c>
      <c r="D10" s="496" t="s">
        <v>172</v>
      </c>
      <c r="E10" s="501"/>
      <c r="F10" s="501"/>
      <c r="G10" s="501"/>
      <c r="H10" s="501"/>
      <c r="I10" s="501"/>
      <c r="J10" s="498"/>
      <c r="K10" s="499" t="s">
        <v>173</v>
      </c>
      <c r="L10" s="499"/>
      <c r="M10" s="499"/>
      <c r="N10" s="499"/>
      <c r="O10" s="499"/>
    </row>
    <row r="11" spans="1:19" ht="13.5" customHeight="1">
      <c r="C11" s="260">
        <v>4</v>
      </c>
      <c r="D11" s="423" t="s">
        <v>174</v>
      </c>
      <c r="E11" s="429"/>
      <c r="F11" s="429"/>
      <c r="G11" s="429"/>
      <c r="H11" s="429"/>
      <c r="I11" s="429"/>
      <c r="J11" s="425"/>
      <c r="K11" s="499" t="s">
        <v>175</v>
      </c>
      <c r="L11" s="499"/>
      <c r="M11" s="499"/>
      <c r="N11" s="499"/>
      <c r="O11" s="499"/>
    </row>
    <row r="12" spans="1:19" ht="13.5" customHeight="1">
      <c r="C12" s="260">
        <v>5</v>
      </c>
      <c r="D12" s="496" t="s">
        <v>176</v>
      </c>
      <c r="E12" s="501"/>
      <c r="F12" s="501"/>
      <c r="G12" s="501"/>
      <c r="H12" s="501"/>
      <c r="I12" s="501"/>
      <c r="J12" s="498"/>
      <c r="K12" s="499" t="s">
        <v>2821</v>
      </c>
      <c r="L12" s="499"/>
      <c r="M12" s="499"/>
      <c r="N12" s="499"/>
      <c r="O12" s="499"/>
    </row>
    <row r="14" spans="1:19">
      <c r="B14" s="37" t="s">
        <v>178</v>
      </c>
      <c r="E14" s="41"/>
      <c r="F14" s="41"/>
      <c r="G14" s="41"/>
      <c r="H14" s="41"/>
      <c r="I14" s="41"/>
      <c r="J14" s="41"/>
      <c r="K14" s="41"/>
    </row>
    <row r="15" spans="1:19" s="40" customFormat="1" ht="18" customHeight="1">
      <c r="C15" s="580" t="s">
        <v>10</v>
      </c>
      <c r="D15" s="581" t="s">
        <v>179</v>
      </c>
      <c r="E15" s="582"/>
      <c r="F15" s="582"/>
      <c r="G15" s="582"/>
      <c r="H15" s="582"/>
      <c r="I15" s="582"/>
      <c r="J15" s="582"/>
      <c r="K15" s="582"/>
      <c r="L15" s="582"/>
      <c r="M15" s="583"/>
      <c r="N15" s="580" t="s">
        <v>172</v>
      </c>
      <c r="O15" s="580" t="s">
        <v>180</v>
      </c>
      <c r="P15" s="580" t="s">
        <v>181</v>
      </c>
      <c r="Q15" s="421" t="s">
        <v>182</v>
      </c>
      <c r="R15" s="580" t="s">
        <v>183</v>
      </c>
      <c r="S15" s="580" t="s">
        <v>184</v>
      </c>
    </row>
    <row r="16" spans="1:19" s="40" customFormat="1" ht="18" customHeight="1">
      <c r="C16" s="491"/>
      <c r="D16" s="492"/>
      <c r="E16" s="493"/>
      <c r="F16" s="493"/>
      <c r="G16" s="493"/>
      <c r="H16" s="493"/>
      <c r="I16" s="493"/>
      <c r="J16" s="493"/>
      <c r="K16" s="493"/>
      <c r="L16" s="493"/>
      <c r="M16" s="494"/>
      <c r="N16" s="491"/>
      <c r="O16" s="491"/>
      <c r="P16" s="491"/>
      <c r="Q16" s="584" t="s">
        <v>162</v>
      </c>
      <c r="R16" s="491"/>
      <c r="S16" s="491"/>
    </row>
    <row r="17" spans="3:19" ht="18" customHeight="1">
      <c r="C17" s="260">
        <f t="shared" ref="C17:C24" si="0">ROW()-16</f>
        <v>1</v>
      </c>
      <c r="D17" s="635" t="s">
        <v>2792</v>
      </c>
      <c r="E17" s="97"/>
      <c r="F17" s="97"/>
      <c r="G17" s="97"/>
      <c r="H17" s="97"/>
      <c r="I17" s="97"/>
      <c r="J17" s="97"/>
      <c r="K17" s="97"/>
      <c r="L17" s="97"/>
      <c r="M17" s="98"/>
      <c r="N17" s="99"/>
      <c r="O17" s="268" t="s">
        <v>187</v>
      </c>
      <c r="P17" s="367" t="s">
        <v>187</v>
      </c>
      <c r="Q17" s="367" t="s">
        <v>187</v>
      </c>
      <c r="R17" s="267"/>
      <c r="S17" s="267"/>
    </row>
    <row r="18" spans="3:19" ht="18" customHeight="1">
      <c r="C18" s="260">
        <f t="shared" si="0"/>
        <v>2</v>
      </c>
      <c r="D18" s="100"/>
      <c r="E18" s="220" t="s">
        <v>2793</v>
      </c>
      <c r="F18" s="101"/>
      <c r="G18" s="101"/>
      <c r="H18" s="101"/>
      <c r="I18" s="101"/>
      <c r="J18" s="101"/>
      <c r="K18" s="101"/>
      <c r="L18" s="101"/>
      <c r="M18" s="102"/>
      <c r="N18" s="236"/>
      <c r="O18" s="236"/>
      <c r="P18" s="133" t="s">
        <v>191</v>
      </c>
      <c r="Q18" s="362" t="s">
        <v>191</v>
      </c>
      <c r="R18" s="434"/>
      <c r="S18" s="434"/>
    </row>
    <row r="19" spans="3:19" ht="18" customHeight="1">
      <c r="C19" s="260">
        <f t="shared" si="0"/>
        <v>3</v>
      </c>
      <c r="D19" s="100"/>
      <c r="E19" s="220" t="s">
        <v>2796</v>
      </c>
      <c r="F19" s="101"/>
      <c r="G19" s="101"/>
      <c r="H19" s="101"/>
      <c r="I19" s="101"/>
      <c r="J19" s="101"/>
      <c r="K19" s="101"/>
      <c r="L19" s="101"/>
      <c r="M19" s="102"/>
      <c r="N19" s="236"/>
      <c r="O19" s="236"/>
      <c r="P19" s="133" t="s">
        <v>191</v>
      </c>
      <c r="Q19" s="362" t="s">
        <v>191</v>
      </c>
      <c r="R19" s="434"/>
      <c r="S19" s="434"/>
    </row>
    <row r="20" spans="3:19" ht="18" customHeight="1">
      <c r="C20" s="260">
        <f t="shared" si="0"/>
        <v>4</v>
      </c>
      <c r="D20" s="100"/>
      <c r="E20" s="220" t="s">
        <v>2798</v>
      </c>
      <c r="F20" s="101"/>
      <c r="G20" s="101"/>
      <c r="H20" s="101"/>
      <c r="I20" s="101"/>
      <c r="J20" s="101"/>
      <c r="K20" s="101"/>
      <c r="L20" s="101"/>
      <c r="M20" s="102"/>
      <c r="N20" s="236"/>
      <c r="O20" s="236"/>
      <c r="P20" s="133" t="s">
        <v>191</v>
      </c>
      <c r="Q20" s="362" t="s">
        <v>191</v>
      </c>
      <c r="R20" s="434"/>
      <c r="S20" s="434"/>
    </row>
    <row r="21" spans="3:19" ht="18" customHeight="1">
      <c r="C21" s="260">
        <f t="shared" si="0"/>
        <v>5</v>
      </c>
      <c r="D21" s="100"/>
      <c r="E21" s="220" t="s">
        <v>2800</v>
      </c>
      <c r="F21" s="101"/>
      <c r="G21" s="101"/>
      <c r="H21" s="101"/>
      <c r="I21" s="101"/>
      <c r="J21" s="101"/>
      <c r="K21" s="101"/>
      <c r="L21" s="101"/>
      <c r="M21" s="102"/>
      <c r="N21" s="236"/>
      <c r="O21" s="236"/>
      <c r="P21" s="133" t="s">
        <v>191</v>
      </c>
      <c r="Q21" s="362" t="s">
        <v>191</v>
      </c>
      <c r="R21" s="434"/>
      <c r="S21" s="434"/>
    </row>
    <row r="22" spans="3:19" ht="14.25">
      <c r="C22" s="260">
        <f t="shared" si="0"/>
        <v>6</v>
      </c>
      <c r="D22" s="100"/>
      <c r="E22" s="637" t="s">
        <v>2801</v>
      </c>
      <c r="F22" s="97"/>
      <c r="G22" s="97"/>
      <c r="H22" s="97"/>
      <c r="I22" s="97"/>
      <c r="J22" s="97"/>
      <c r="K22" s="97"/>
      <c r="L22" s="97"/>
      <c r="M22" s="98"/>
      <c r="N22" s="132"/>
      <c r="O22" s="268" t="s">
        <v>187</v>
      </c>
      <c r="P22" s="367" t="s">
        <v>187</v>
      </c>
      <c r="Q22" s="367" t="s">
        <v>187</v>
      </c>
      <c r="R22" s="267"/>
      <c r="S22" s="267"/>
    </row>
    <row r="23" spans="3:19" ht="18" customHeight="1">
      <c r="C23" s="260">
        <f t="shared" si="0"/>
        <v>7</v>
      </c>
      <c r="D23" s="100"/>
      <c r="E23" s="100"/>
      <c r="F23" s="104" t="s">
        <v>2802</v>
      </c>
      <c r="G23" s="101"/>
      <c r="H23" s="101"/>
      <c r="I23" s="101"/>
      <c r="J23" s="101"/>
      <c r="K23" s="101"/>
      <c r="L23" s="101"/>
      <c r="M23" s="186" t="s">
        <v>204</v>
      </c>
      <c r="N23" s="236"/>
      <c r="O23" s="236"/>
      <c r="P23" s="362" t="s">
        <v>191</v>
      </c>
      <c r="Q23" s="362" t="s">
        <v>191</v>
      </c>
      <c r="R23" s="434"/>
      <c r="S23" s="434"/>
    </row>
    <row r="24" spans="3:19" ht="18" customHeight="1">
      <c r="C24" s="260">
        <f t="shared" si="0"/>
        <v>8</v>
      </c>
      <c r="D24" s="100"/>
      <c r="E24" s="105"/>
      <c r="F24" s="104" t="s">
        <v>2803</v>
      </c>
      <c r="G24" s="101"/>
      <c r="H24" s="101"/>
      <c r="I24" s="101"/>
      <c r="J24" s="101"/>
      <c r="K24" s="101"/>
      <c r="L24" s="101"/>
      <c r="M24" s="186" t="s">
        <v>204</v>
      </c>
      <c r="N24" s="236"/>
      <c r="O24" s="236"/>
      <c r="P24" s="362" t="s">
        <v>191</v>
      </c>
      <c r="Q24" s="362" t="s">
        <v>191</v>
      </c>
      <c r="R24" s="434"/>
      <c r="S24" s="434"/>
    </row>
    <row r="25" spans="3:19" ht="18" customHeight="1">
      <c r="C25" s="260">
        <f t="shared" ref="C25:C40" si="1">ROW()-16</f>
        <v>9</v>
      </c>
      <c r="D25" s="585" t="s">
        <v>2804</v>
      </c>
      <c r="E25" s="265"/>
      <c r="F25" s="266"/>
      <c r="G25" s="266"/>
      <c r="H25" s="266"/>
      <c r="I25" s="266"/>
      <c r="J25" s="266"/>
      <c r="K25" s="266"/>
      <c r="L25" s="266"/>
      <c r="M25" s="185"/>
      <c r="N25" s="267"/>
      <c r="O25" s="268" t="s">
        <v>187</v>
      </c>
      <c r="P25" s="367" t="s">
        <v>187</v>
      </c>
      <c r="Q25" s="367" t="s">
        <v>187</v>
      </c>
      <c r="R25" s="267"/>
      <c r="S25" s="267"/>
    </row>
    <row r="26" spans="3:19" ht="18" customHeight="1">
      <c r="C26" s="260">
        <f t="shared" si="1"/>
        <v>10</v>
      </c>
      <c r="D26" s="70"/>
      <c r="E26" s="269" t="s">
        <v>2805</v>
      </c>
      <c r="F26" s="429"/>
      <c r="G26" s="429"/>
      <c r="H26" s="429"/>
      <c r="I26" s="429"/>
      <c r="J26" s="429"/>
      <c r="K26" s="429"/>
      <c r="L26" s="429"/>
      <c r="M26" s="425"/>
      <c r="N26" s="272"/>
      <c r="O26" s="273" t="s">
        <v>2806</v>
      </c>
      <c r="P26" s="347">
        <v>0</v>
      </c>
      <c r="Q26" s="271" t="s">
        <v>153</v>
      </c>
      <c r="R26" s="434" t="s">
        <v>2822</v>
      </c>
      <c r="S26" s="434"/>
    </row>
    <row r="27" spans="3:19" ht="18" customHeight="1">
      <c r="C27" s="260">
        <f t="shared" si="1"/>
        <v>11</v>
      </c>
      <c r="D27" s="70"/>
      <c r="E27" s="269" t="s">
        <v>2807</v>
      </c>
      <c r="F27" s="429"/>
      <c r="G27" s="429"/>
      <c r="H27" s="429"/>
      <c r="I27" s="429"/>
      <c r="J27" s="429"/>
      <c r="K27" s="429"/>
      <c r="L27" s="429"/>
      <c r="M27" s="425"/>
      <c r="N27" s="272"/>
      <c r="O27" s="273" t="s">
        <v>2808</v>
      </c>
      <c r="P27" s="347">
        <v>1</v>
      </c>
      <c r="Q27" s="271" t="s">
        <v>153</v>
      </c>
      <c r="R27" s="434" t="s">
        <v>2822</v>
      </c>
      <c r="S27" s="434"/>
    </row>
    <row r="28" spans="3:19" ht="18" customHeight="1">
      <c r="C28" s="260">
        <f t="shared" si="1"/>
        <v>12</v>
      </c>
      <c r="D28" s="70"/>
      <c r="E28" s="269" t="s">
        <v>2809</v>
      </c>
      <c r="F28" s="429"/>
      <c r="G28" s="429"/>
      <c r="H28" s="429"/>
      <c r="I28" s="429"/>
      <c r="J28" s="429"/>
      <c r="K28" s="429"/>
      <c r="L28" s="429"/>
      <c r="M28" s="425"/>
      <c r="N28" s="272"/>
      <c r="O28" s="273" t="s">
        <v>2810</v>
      </c>
      <c r="P28" s="274" t="s">
        <v>2823</v>
      </c>
      <c r="Q28" s="271" t="s">
        <v>153</v>
      </c>
      <c r="R28" s="434" t="s">
        <v>2822</v>
      </c>
      <c r="S28" s="434"/>
    </row>
    <row r="29" spans="3:19" ht="18" customHeight="1">
      <c r="C29" s="260">
        <f t="shared" si="1"/>
        <v>13</v>
      </c>
      <c r="D29" s="70"/>
      <c r="E29" s="269" t="s">
        <v>2811</v>
      </c>
      <c r="F29" s="429"/>
      <c r="G29" s="429"/>
      <c r="H29" s="429"/>
      <c r="I29" s="429"/>
      <c r="J29" s="429"/>
      <c r="K29" s="429"/>
      <c r="L29" s="429"/>
      <c r="M29" s="425"/>
      <c r="N29" s="272"/>
      <c r="O29" s="273" t="s">
        <v>2812</v>
      </c>
      <c r="P29" s="274" t="s">
        <v>2823</v>
      </c>
      <c r="Q29" s="271" t="s">
        <v>153</v>
      </c>
      <c r="R29" s="434" t="s">
        <v>2822</v>
      </c>
      <c r="S29" s="434"/>
    </row>
    <row r="30" spans="3:19" ht="18" customHeight="1">
      <c r="C30" s="260">
        <f t="shared" si="1"/>
        <v>14</v>
      </c>
      <c r="D30" s="70"/>
      <c r="E30" s="269" t="s">
        <v>2813</v>
      </c>
      <c r="F30" s="429"/>
      <c r="G30" s="429"/>
      <c r="H30" s="429"/>
      <c r="I30" s="429"/>
      <c r="J30" s="429"/>
      <c r="K30" s="429"/>
      <c r="L30" s="429"/>
      <c r="M30" s="425"/>
      <c r="N30" s="272"/>
      <c r="O30" s="273" t="s">
        <v>2814</v>
      </c>
      <c r="P30" s="274" t="s">
        <v>2824</v>
      </c>
      <c r="Q30" s="271" t="s">
        <v>153</v>
      </c>
      <c r="R30" s="434" t="s">
        <v>2822</v>
      </c>
      <c r="S30" s="434"/>
    </row>
    <row r="31" spans="3:19" ht="18" customHeight="1">
      <c r="C31" s="260">
        <f t="shared" si="1"/>
        <v>15</v>
      </c>
      <c r="D31" s="70"/>
      <c r="E31" s="269" t="s">
        <v>2815</v>
      </c>
      <c r="F31" s="429"/>
      <c r="G31" s="429"/>
      <c r="H31" s="429"/>
      <c r="I31" s="429"/>
      <c r="J31" s="429"/>
      <c r="K31" s="429"/>
      <c r="L31" s="429"/>
      <c r="M31" s="425"/>
      <c r="N31" s="272"/>
      <c r="O31" s="273"/>
      <c r="P31" s="274" t="s">
        <v>2799</v>
      </c>
      <c r="Q31" s="271" t="s">
        <v>153</v>
      </c>
      <c r="R31" s="434" t="s">
        <v>2822</v>
      </c>
      <c r="S31" s="434"/>
    </row>
    <row r="32" spans="3:19" ht="18" customHeight="1">
      <c r="C32" s="260">
        <f t="shared" si="1"/>
        <v>16</v>
      </c>
      <c r="D32" s="71"/>
      <c r="E32" s="269" t="s">
        <v>2816</v>
      </c>
      <c r="F32" s="429"/>
      <c r="G32" s="429"/>
      <c r="H32" s="429"/>
      <c r="I32" s="429"/>
      <c r="J32" s="429"/>
      <c r="K32" s="429"/>
      <c r="L32" s="429"/>
      <c r="M32" s="425"/>
      <c r="N32" s="272"/>
      <c r="O32" s="273"/>
      <c r="P32" s="274" t="s">
        <v>2825</v>
      </c>
      <c r="Q32" s="271" t="s">
        <v>153</v>
      </c>
      <c r="R32" s="434" t="s">
        <v>2822</v>
      </c>
      <c r="S32" s="434"/>
    </row>
    <row r="33" spans="2:19" ht="18" customHeight="1">
      <c r="C33" s="260">
        <f t="shared" si="1"/>
        <v>17</v>
      </c>
      <c r="D33" s="585" t="s">
        <v>2817</v>
      </c>
      <c r="E33" s="265"/>
      <c r="F33" s="266"/>
      <c r="G33" s="266"/>
      <c r="H33" s="266"/>
      <c r="I33" s="266"/>
      <c r="J33" s="266"/>
      <c r="K33" s="266"/>
      <c r="L33" s="266"/>
      <c r="M33" s="185"/>
      <c r="N33" s="267"/>
      <c r="O33" s="268" t="s">
        <v>187</v>
      </c>
      <c r="P33" s="367" t="s">
        <v>187</v>
      </c>
      <c r="Q33" s="367" t="s">
        <v>187</v>
      </c>
      <c r="R33" s="267"/>
      <c r="S33" s="267"/>
    </row>
    <row r="34" spans="2:19" ht="18" customHeight="1">
      <c r="C34" s="260">
        <f t="shared" si="1"/>
        <v>18</v>
      </c>
      <c r="D34" s="70"/>
      <c r="E34" s="269" t="s">
        <v>2805</v>
      </c>
      <c r="F34" s="429"/>
      <c r="G34" s="429"/>
      <c r="H34" s="429"/>
      <c r="I34" s="429"/>
      <c r="J34" s="429"/>
      <c r="K34" s="429"/>
      <c r="L34" s="429"/>
      <c r="M34" s="425"/>
      <c r="N34" s="272"/>
      <c r="O34" s="273" t="s">
        <v>2806</v>
      </c>
      <c r="P34" s="362" t="s">
        <v>191</v>
      </c>
      <c r="Q34" s="271" t="s">
        <v>246</v>
      </c>
      <c r="R34" s="434"/>
      <c r="S34" s="434"/>
    </row>
    <row r="35" spans="2:19" ht="18" customHeight="1">
      <c r="C35" s="260">
        <f t="shared" si="1"/>
        <v>19</v>
      </c>
      <c r="D35" s="70"/>
      <c r="E35" s="269" t="s">
        <v>2807</v>
      </c>
      <c r="F35" s="429"/>
      <c r="G35" s="429"/>
      <c r="H35" s="429"/>
      <c r="I35" s="429"/>
      <c r="J35" s="429"/>
      <c r="K35" s="429"/>
      <c r="L35" s="429"/>
      <c r="M35" s="425"/>
      <c r="N35" s="272"/>
      <c r="O35" s="273" t="s">
        <v>2808</v>
      </c>
      <c r="P35" s="362" t="s">
        <v>191</v>
      </c>
      <c r="Q35" s="271" t="s">
        <v>246</v>
      </c>
      <c r="R35" s="434"/>
      <c r="S35" s="434"/>
    </row>
    <row r="36" spans="2:19" ht="18" customHeight="1">
      <c r="C36" s="260">
        <f t="shared" si="1"/>
        <v>20</v>
      </c>
      <c r="D36" s="70"/>
      <c r="E36" s="269" t="s">
        <v>2809</v>
      </c>
      <c r="F36" s="429"/>
      <c r="G36" s="429"/>
      <c r="H36" s="429"/>
      <c r="I36" s="429"/>
      <c r="J36" s="429"/>
      <c r="K36" s="429"/>
      <c r="L36" s="429"/>
      <c r="M36" s="425"/>
      <c r="N36" s="272"/>
      <c r="O36" s="273" t="s">
        <v>2810</v>
      </c>
      <c r="P36" s="362" t="s">
        <v>191</v>
      </c>
      <c r="Q36" s="271" t="s">
        <v>246</v>
      </c>
      <c r="R36" s="434"/>
      <c r="S36" s="434"/>
    </row>
    <row r="37" spans="2:19" ht="18" customHeight="1">
      <c r="C37" s="260">
        <f t="shared" si="1"/>
        <v>21</v>
      </c>
      <c r="D37" s="70"/>
      <c r="E37" s="269" t="s">
        <v>2811</v>
      </c>
      <c r="F37" s="429"/>
      <c r="G37" s="429"/>
      <c r="H37" s="429"/>
      <c r="I37" s="429"/>
      <c r="J37" s="429"/>
      <c r="K37" s="429"/>
      <c r="L37" s="429"/>
      <c r="M37" s="425"/>
      <c r="N37" s="272"/>
      <c r="O37" s="273" t="s">
        <v>2812</v>
      </c>
      <c r="P37" s="362" t="s">
        <v>191</v>
      </c>
      <c r="Q37" s="271" t="s">
        <v>246</v>
      </c>
      <c r="R37" s="434"/>
      <c r="S37" s="434"/>
    </row>
    <row r="38" spans="2:19" ht="18" customHeight="1">
      <c r="C38" s="260">
        <f t="shared" si="1"/>
        <v>22</v>
      </c>
      <c r="D38" s="70"/>
      <c r="E38" s="269" t="s">
        <v>2813</v>
      </c>
      <c r="F38" s="429"/>
      <c r="G38" s="429"/>
      <c r="H38" s="429"/>
      <c r="I38" s="429"/>
      <c r="J38" s="429"/>
      <c r="K38" s="429"/>
      <c r="L38" s="429"/>
      <c r="M38" s="425"/>
      <c r="N38" s="272"/>
      <c r="O38" s="273" t="s">
        <v>2814</v>
      </c>
      <c r="P38" s="362" t="s">
        <v>191</v>
      </c>
      <c r="Q38" s="271" t="s">
        <v>246</v>
      </c>
      <c r="R38" s="434"/>
      <c r="S38" s="434"/>
    </row>
    <row r="39" spans="2:19" ht="18" customHeight="1">
      <c r="C39" s="260">
        <f t="shared" si="1"/>
        <v>23</v>
      </c>
      <c r="D39" s="70"/>
      <c r="E39" s="269" t="s">
        <v>2815</v>
      </c>
      <c r="F39" s="429"/>
      <c r="G39" s="429"/>
      <c r="H39" s="429"/>
      <c r="I39" s="429"/>
      <c r="J39" s="429"/>
      <c r="K39" s="429"/>
      <c r="L39" s="429"/>
      <c r="M39" s="425"/>
      <c r="N39" s="272"/>
      <c r="O39" s="273"/>
      <c r="P39" s="362" t="s">
        <v>191</v>
      </c>
      <c r="Q39" s="271" t="s">
        <v>246</v>
      </c>
      <c r="R39" s="434"/>
      <c r="S39" s="434"/>
    </row>
    <row r="40" spans="2:19" ht="18" customHeight="1">
      <c r="C40" s="260">
        <f t="shared" si="1"/>
        <v>24</v>
      </c>
      <c r="D40" s="71"/>
      <c r="E40" s="269" t="s">
        <v>2816</v>
      </c>
      <c r="F40" s="429"/>
      <c r="G40" s="429"/>
      <c r="H40" s="429"/>
      <c r="I40" s="429"/>
      <c r="J40" s="429"/>
      <c r="K40" s="429"/>
      <c r="L40" s="429"/>
      <c r="M40" s="425"/>
      <c r="N40" s="272"/>
      <c r="O40" s="273"/>
      <c r="P40" s="362" t="s">
        <v>191</v>
      </c>
      <c r="Q40" s="271" t="s">
        <v>246</v>
      </c>
      <c r="R40" s="434"/>
      <c r="S40" s="434"/>
    </row>
    <row r="41" spans="2:19" s="41" customFormat="1">
      <c r="B41" s="37"/>
      <c r="N41" s="43"/>
    </row>
  </sheetData>
  <mergeCells count="18">
    <mergeCell ref="R15:R16"/>
    <mergeCell ref="S15:S16"/>
    <mergeCell ref="D7:J7"/>
    <mergeCell ref="K7:O7"/>
    <mergeCell ref="D8:J8"/>
    <mergeCell ref="K8:O8"/>
    <mergeCell ref="D9:J9"/>
    <mergeCell ref="K9:O9"/>
    <mergeCell ref="D10:J10"/>
    <mergeCell ref="K10:O10"/>
    <mergeCell ref="K11:O11"/>
    <mergeCell ref="D12:J12"/>
    <mergeCell ref="K12:O12"/>
    <mergeCell ref="C15:C16"/>
    <mergeCell ref="D15:M16"/>
    <mergeCell ref="N15:N16"/>
    <mergeCell ref="O15:O16"/>
    <mergeCell ref="P15:P16"/>
  </mergeCells>
  <phoneticPr fontId="18"/>
  <conditionalFormatting sqref="P26:P28">
    <cfRule type="cellIs" dxfId="250" priority="217" operator="equal">
      <formula>"未定義"</formula>
    </cfRule>
  </conditionalFormatting>
  <conditionalFormatting sqref="P29:P31">
    <cfRule type="cellIs" dxfId="249" priority="216" operator="equal">
      <formula>"未定義"</formula>
    </cfRule>
  </conditionalFormatting>
  <conditionalFormatting sqref="P32">
    <cfRule type="cellIs" dxfId="248" priority="215" operator="equal">
      <formula>"未定義"</formula>
    </cfRule>
  </conditionalFormatting>
  <conditionalFormatting sqref="P17">
    <cfRule type="cellIs" dxfId="247" priority="214" operator="equal">
      <formula>"未定義"</formula>
    </cfRule>
  </conditionalFormatting>
  <conditionalFormatting sqref="P22">
    <cfRule type="cellIs" dxfId="246" priority="213" operator="equal">
      <formula>"未定義"</formula>
    </cfRule>
  </conditionalFormatting>
  <conditionalFormatting sqref="P33 P25">
    <cfRule type="cellIs" dxfId="245" priority="211" operator="equal">
      <formula>"未定義"</formula>
    </cfRule>
  </conditionalFormatting>
  <conditionalFormatting sqref="Q26:Q28">
    <cfRule type="cellIs" dxfId="244" priority="133" operator="equal">
      <formula>"未定義"</formula>
    </cfRule>
  </conditionalFormatting>
  <conditionalFormatting sqref="Q29:Q31">
    <cfRule type="cellIs" dxfId="243" priority="132" operator="equal">
      <formula>"未定義"</formula>
    </cfRule>
  </conditionalFormatting>
  <conditionalFormatting sqref="Q32">
    <cfRule type="cellIs" dxfId="242" priority="131" operator="equal">
      <formula>"未定義"</formula>
    </cfRule>
  </conditionalFormatting>
  <conditionalFormatting sqref="Q34:Q36">
    <cfRule type="cellIs" dxfId="241" priority="130" operator="equal">
      <formula>"未定義"</formula>
    </cfRule>
  </conditionalFormatting>
  <conditionalFormatting sqref="Q37:Q39">
    <cfRule type="cellIs" dxfId="240" priority="129" operator="equal">
      <formula>"未定義"</formula>
    </cfRule>
  </conditionalFormatting>
  <conditionalFormatting sqref="Q40">
    <cfRule type="cellIs" dxfId="239" priority="128" operator="equal">
      <formula>"未定義"</formula>
    </cfRule>
  </conditionalFormatting>
  <conditionalFormatting sqref="Q17:Q24">
    <cfRule type="cellIs" dxfId="238" priority="127" operator="equal">
      <formula>"未定義"</formula>
    </cfRule>
  </conditionalFormatting>
  <dataValidations count="1">
    <dataValidation showInputMessage="1" showErrorMessage="1" sqref="S1:S1048576" xr:uid="{00000000-0002-0000-3900-000000000000}"/>
  </dataValidations>
  <pageMargins left="0.70866141732283472" right="0.70866141732283472" top="0.74803149606299213" bottom="0.74803149606299213" header="0.31496062992125984" footer="0.31496062992125984"/>
  <pageSetup paperSize="9" scale="25" fitToHeight="0" orientation="landscape" r:id="rId1"/>
  <headerFooter scaleWithDoc="0">
    <oddFooter>&amp;LHitachi Confidential&amp;C&amp;P / &amp;N&amp;R(C) Hitachi, Ltd. 2020. All rights reserved.</oddFooter>
  </headerFooter>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47">
    <pageSetUpPr fitToPage="1"/>
  </sheetPr>
  <dimension ref="B1:S34"/>
  <sheetViews>
    <sheetView showGridLines="0" view="pageBreakPreview" zoomScale="55" zoomScaleNormal="70" zoomScaleSheetLayoutView="55" workbookViewId="0">
      <selection activeCell="P19" sqref="P19"/>
    </sheetView>
  </sheetViews>
  <sheetFormatPr defaultColWidth="9" defaultRowHeight="13.5"/>
  <cols>
    <col min="1" max="1" width="0.85546875" style="20" customWidth="1"/>
    <col min="2" max="2" width="3.42578125" style="20" customWidth="1"/>
    <col min="3" max="3" width="5.5703125" style="20" customWidth="1"/>
    <col min="4" max="13" width="3.5703125" style="20" customWidth="1"/>
    <col min="14" max="14" width="17.42578125" style="20" customWidth="1"/>
    <col min="15" max="15" width="15.5703125" style="20" bestFit="1" customWidth="1"/>
    <col min="16" max="16" width="16.140625" style="20" bestFit="1" customWidth="1"/>
    <col min="17" max="17" width="15.7109375" style="20" customWidth="1"/>
    <col min="18" max="18" width="45.5703125" style="20" customWidth="1"/>
    <col min="19" max="19" width="42.85546875" style="20" customWidth="1"/>
    <col min="20" max="25" width="9" style="20" customWidth="1"/>
    <col min="26" max="16384" width="9" style="20"/>
  </cols>
  <sheetData>
    <row r="1" spans="2:19" ht="7.5" customHeight="1"/>
    <row r="2" spans="2:19" ht="17.25">
      <c r="B2" s="39" t="s">
        <v>2788</v>
      </c>
      <c r="C2" s="37"/>
    </row>
    <row r="3" spans="2:19" ht="17.25">
      <c r="B3" s="44" t="s">
        <v>2826</v>
      </c>
      <c r="C3" s="37"/>
    </row>
    <row r="4" spans="2:19" s="37" customFormat="1" ht="17.25">
      <c r="D4" s="44"/>
      <c r="N4" s="42"/>
    </row>
    <row r="6" spans="2:19">
      <c r="B6" s="20" t="s">
        <v>240</v>
      </c>
    </row>
    <row r="7" spans="2:19" s="19" customFormat="1" ht="14.25">
      <c r="C7" s="428" t="s">
        <v>10</v>
      </c>
      <c r="D7" s="495" t="s">
        <v>166</v>
      </c>
      <c r="E7" s="495"/>
      <c r="F7" s="495"/>
      <c r="G7" s="495"/>
      <c r="H7" s="495"/>
      <c r="I7" s="495"/>
      <c r="J7" s="495"/>
      <c r="K7" s="495" t="s">
        <v>167</v>
      </c>
      <c r="L7" s="495"/>
      <c r="M7" s="495"/>
      <c r="N7" s="495"/>
      <c r="O7" s="495"/>
      <c r="P7" s="20"/>
      <c r="Q7" s="20"/>
      <c r="R7" s="20"/>
      <c r="S7" s="20"/>
    </row>
    <row r="8" spans="2:19">
      <c r="C8" s="279">
        <v>1</v>
      </c>
      <c r="D8" s="505" t="s">
        <v>168</v>
      </c>
      <c r="E8" s="506"/>
      <c r="F8" s="506"/>
      <c r="G8" s="506"/>
      <c r="H8" s="506"/>
      <c r="I8" s="506"/>
      <c r="J8" s="507"/>
      <c r="K8" s="431" t="s">
        <v>2748</v>
      </c>
      <c r="L8" s="432"/>
      <c r="M8" s="432"/>
      <c r="N8" s="432"/>
      <c r="O8" s="433"/>
    </row>
    <row r="9" spans="2:19">
      <c r="C9" s="279">
        <v>2</v>
      </c>
      <c r="D9" s="505" t="s">
        <v>170</v>
      </c>
      <c r="E9" s="506"/>
      <c r="F9" s="506"/>
      <c r="G9" s="506"/>
      <c r="H9" s="506"/>
      <c r="I9" s="506"/>
      <c r="J9" s="507"/>
      <c r="K9" s="431" t="s">
        <v>2748</v>
      </c>
      <c r="L9" s="432"/>
      <c r="M9" s="432"/>
      <c r="N9" s="432"/>
      <c r="O9" s="433"/>
    </row>
    <row r="10" spans="2:19">
      <c r="C10" s="279">
        <v>3</v>
      </c>
      <c r="D10" s="505" t="s">
        <v>172</v>
      </c>
      <c r="E10" s="506"/>
      <c r="F10" s="506"/>
      <c r="G10" s="506"/>
      <c r="H10" s="506"/>
      <c r="I10" s="506"/>
      <c r="J10" s="507"/>
      <c r="K10" s="505" t="s">
        <v>173</v>
      </c>
      <c r="L10" s="506"/>
      <c r="M10" s="506"/>
      <c r="N10" s="506"/>
      <c r="O10" s="507"/>
    </row>
    <row r="11" spans="2:19">
      <c r="C11" s="279">
        <v>4</v>
      </c>
      <c r="D11" s="505" t="s">
        <v>174</v>
      </c>
      <c r="E11" s="506"/>
      <c r="F11" s="506"/>
      <c r="G11" s="506"/>
      <c r="H11" s="506"/>
      <c r="I11" s="506"/>
      <c r="J11" s="507"/>
      <c r="K11" s="505" t="s">
        <v>175</v>
      </c>
      <c r="L11" s="506"/>
      <c r="M11" s="506"/>
      <c r="N11" s="506"/>
      <c r="O11" s="507"/>
    </row>
    <row r="12" spans="2:19">
      <c r="C12" s="243">
        <v>5</v>
      </c>
      <c r="D12" s="508" t="s">
        <v>243</v>
      </c>
      <c r="E12" s="509"/>
      <c r="F12" s="509"/>
      <c r="G12" s="509"/>
      <c r="H12" s="509"/>
      <c r="I12" s="509"/>
      <c r="J12" s="510"/>
      <c r="K12" s="508" t="s">
        <v>2827</v>
      </c>
      <c r="L12" s="509"/>
      <c r="M12" s="509"/>
      <c r="N12" s="509"/>
      <c r="O12" s="510"/>
    </row>
    <row r="14" spans="2:19">
      <c r="B14" s="20" t="s">
        <v>178</v>
      </c>
    </row>
    <row r="15" spans="2:19" s="19" customFormat="1" ht="14.25">
      <c r="C15" s="580" t="s">
        <v>10</v>
      </c>
      <c r="D15" s="581" t="s">
        <v>179</v>
      </c>
      <c r="E15" s="582"/>
      <c r="F15" s="582"/>
      <c r="G15" s="582"/>
      <c r="H15" s="582"/>
      <c r="I15" s="582"/>
      <c r="J15" s="582"/>
      <c r="K15" s="582"/>
      <c r="L15" s="582"/>
      <c r="M15" s="583"/>
      <c r="N15" s="580" t="s">
        <v>172</v>
      </c>
      <c r="O15" s="580" t="s">
        <v>180</v>
      </c>
      <c r="P15" s="580" t="s">
        <v>181</v>
      </c>
      <c r="Q15" s="421" t="s">
        <v>182</v>
      </c>
      <c r="R15" s="580" t="s">
        <v>183</v>
      </c>
      <c r="S15" s="580" t="s">
        <v>184</v>
      </c>
    </row>
    <row r="16" spans="2:19" s="19" customFormat="1" ht="14.25">
      <c r="C16" s="491"/>
      <c r="D16" s="492"/>
      <c r="E16" s="493"/>
      <c r="F16" s="493"/>
      <c r="G16" s="493"/>
      <c r="H16" s="493"/>
      <c r="I16" s="493"/>
      <c r="J16" s="493"/>
      <c r="K16" s="493"/>
      <c r="L16" s="493"/>
      <c r="M16" s="494"/>
      <c r="N16" s="491"/>
      <c r="O16" s="491"/>
      <c r="P16" s="491"/>
      <c r="Q16" s="584" t="s">
        <v>162</v>
      </c>
      <c r="R16" s="491"/>
      <c r="S16" s="491"/>
    </row>
    <row r="17" spans="3:19" s="19" customFormat="1" ht="18" customHeight="1">
      <c r="C17" s="316">
        <f t="shared" ref="C17:C19" si="0">ROW()-16</f>
        <v>1</v>
      </c>
      <c r="D17" s="635" t="s">
        <v>2828</v>
      </c>
      <c r="E17" s="97"/>
      <c r="F17" s="97"/>
      <c r="G17" s="97"/>
      <c r="H17" s="97"/>
      <c r="I17" s="97"/>
      <c r="J17" s="97"/>
      <c r="K17" s="97"/>
      <c r="L17" s="97"/>
      <c r="M17" s="98"/>
      <c r="N17" s="99"/>
      <c r="O17" s="268" t="s">
        <v>187</v>
      </c>
      <c r="P17" s="268" t="s">
        <v>187</v>
      </c>
      <c r="Q17" s="268" t="s">
        <v>187</v>
      </c>
      <c r="R17" s="99"/>
      <c r="S17" s="99"/>
    </row>
    <row r="18" spans="3:19" s="19" customFormat="1" ht="18" customHeight="1">
      <c r="C18" s="316">
        <f t="shared" si="0"/>
        <v>2</v>
      </c>
      <c r="D18" s="100"/>
      <c r="E18" s="142" t="s">
        <v>354</v>
      </c>
      <c r="F18" s="143"/>
      <c r="G18" s="143"/>
      <c r="H18" s="143"/>
      <c r="I18" s="143"/>
      <c r="J18" s="143"/>
      <c r="K18" s="143"/>
      <c r="L18" s="143"/>
      <c r="M18" s="144"/>
      <c r="N18" s="271" t="s">
        <v>187</v>
      </c>
      <c r="O18" s="271" t="s">
        <v>187</v>
      </c>
      <c r="P18" s="234" t="s">
        <v>2829</v>
      </c>
      <c r="Q18" s="271" t="s">
        <v>187</v>
      </c>
      <c r="R18" s="169"/>
      <c r="S18" s="141"/>
    </row>
    <row r="19" spans="3:19" s="19" customFormat="1" ht="18" customHeight="1">
      <c r="C19" s="316">
        <f t="shared" si="0"/>
        <v>3</v>
      </c>
      <c r="D19" s="100"/>
      <c r="E19" s="142" t="s">
        <v>2830</v>
      </c>
      <c r="F19" s="143"/>
      <c r="G19" s="143"/>
      <c r="H19" s="143"/>
      <c r="I19" s="143"/>
      <c r="J19" s="143"/>
      <c r="K19" s="143"/>
      <c r="L19" s="143"/>
      <c r="M19" s="144"/>
      <c r="N19" s="271" t="s">
        <v>187</v>
      </c>
      <c r="O19" s="271" t="s">
        <v>187</v>
      </c>
      <c r="P19" s="234" t="s">
        <v>2831</v>
      </c>
      <c r="Q19" s="271" t="s">
        <v>187</v>
      </c>
      <c r="R19" s="169"/>
      <c r="S19" s="141"/>
    </row>
    <row r="20" spans="3:19" ht="18" customHeight="1">
      <c r="C20" s="316">
        <f t="shared" ref="C20:C33" si="1">ROW()-16</f>
        <v>4</v>
      </c>
      <c r="D20" s="68"/>
      <c r="E20" s="588" t="s">
        <v>2832</v>
      </c>
      <c r="G20" s="600"/>
      <c r="H20" s="600"/>
      <c r="I20" s="600"/>
      <c r="J20" s="600"/>
      <c r="K20" s="600"/>
      <c r="L20" s="600"/>
      <c r="M20" s="638"/>
      <c r="N20" s="271" t="s">
        <v>187</v>
      </c>
      <c r="O20" s="271" t="s">
        <v>187</v>
      </c>
      <c r="P20" s="274" t="s">
        <v>246</v>
      </c>
      <c r="Q20" s="639" t="s">
        <v>246</v>
      </c>
      <c r="R20" s="263"/>
      <c r="S20" s="263"/>
    </row>
    <row r="21" spans="3:19" s="19" customFormat="1" ht="18" customHeight="1">
      <c r="C21" s="316">
        <f t="shared" si="1"/>
        <v>5</v>
      </c>
      <c r="D21" s="635" t="s">
        <v>2833</v>
      </c>
      <c r="E21" s="368"/>
      <c r="F21" s="368"/>
      <c r="G21" s="368"/>
      <c r="H21" s="368"/>
      <c r="I21" s="368"/>
      <c r="J21" s="368"/>
      <c r="K21" s="368"/>
      <c r="L21" s="368"/>
      <c r="M21" s="221"/>
      <c r="N21" s="369"/>
      <c r="O21" s="268" t="s">
        <v>187</v>
      </c>
      <c r="P21" s="268" t="s">
        <v>187</v>
      </c>
      <c r="Q21" s="268" t="s">
        <v>187</v>
      </c>
      <c r="R21" s="99"/>
      <c r="S21" s="99"/>
    </row>
    <row r="22" spans="3:19" s="19" customFormat="1" ht="18" customHeight="1">
      <c r="C22" s="316">
        <f t="shared" si="1"/>
        <v>6</v>
      </c>
      <c r="D22" s="100"/>
      <c r="E22" s="142" t="s">
        <v>354</v>
      </c>
      <c r="F22" s="143"/>
      <c r="G22" s="143"/>
      <c r="H22" s="143"/>
      <c r="I22" s="143"/>
      <c r="J22" s="143"/>
      <c r="K22" s="143"/>
      <c r="L22" s="143"/>
      <c r="M22" s="144"/>
      <c r="N22" s="271" t="s">
        <v>187</v>
      </c>
      <c r="O22" s="271" t="s">
        <v>187</v>
      </c>
      <c r="P22" s="145" t="s">
        <v>191</v>
      </c>
      <c r="Q22" s="154" t="s">
        <v>1934</v>
      </c>
      <c r="R22" s="141"/>
      <c r="S22" s="141"/>
    </row>
    <row r="23" spans="3:19" s="19" customFormat="1" ht="18" customHeight="1">
      <c r="C23" s="316">
        <f t="shared" si="1"/>
        <v>7</v>
      </c>
      <c r="D23" s="100"/>
      <c r="E23" s="142" t="s">
        <v>2830</v>
      </c>
      <c r="F23" s="143"/>
      <c r="G23" s="143"/>
      <c r="H23" s="143"/>
      <c r="I23" s="143"/>
      <c r="J23" s="143"/>
      <c r="K23" s="143"/>
      <c r="L23" s="143"/>
      <c r="M23" s="144"/>
      <c r="N23" s="271" t="s">
        <v>187</v>
      </c>
      <c r="O23" s="271" t="s">
        <v>187</v>
      </c>
      <c r="P23" s="145" t="s">
        <v>191</v>
      </c>
      <c r="Q23" s="271" t="s">
        <v>246</v>
      </c>
      <c r="R23" s="141"/>
      <c r="S23" s="141"/>
    </row>
    <row r="24" spans="3:19" ht="18" customHeight="1">
      <c r="C24" s="316">
        <f t="shared" si="1"/>
        <v>8</v>
      </c>
      <c r="D24" s="68"/>
      <c r="E24" s="588" t="s">
        <v>2832</v>
      </c>
      <c r="G24" s="600"/>
      <c r="H24" s="600"/>
      <c r="I24" s="600"/>
      <c r="J24" s="600"/>
      <c r="K24" s="600"/>
      <c r="L24" s="600"/>
      <c r="M24" s="638"/>
      <c r="N24" s="271" t="s">
        <v>187</v>
      </c>
      <c r="O24" s="271" t="s">
        <v>187</v>
      </c>
      <c r="P24" s="274" t="s">
        <v>246</v>
      </c>
      <c r="Q24" s="271" t="s">
        <v>246</v>
      </c>
      <c r="R24" s="263"/>
      <c r="S24" s="263"/>
    </row>
    <row r="25" spans="3:19" ht="18" customHeight="1">
      <c r="C25" s="316">
        <f t="shared" si="1"/>
        <v>9</v>
      </c>
      <c r="D25" s="68"/>
      <c r="E25" s="108"/>
      <c r="G25" s="110"/>
      <c r="H25" s="110"/>
      <c r="I25" s="110"/>
      <c r="J25" s="110"/>
      <c r="K25" s="110"/>
      <c r="L25" s="110"/>
      <c r="M25" s="111"/>
      <c r="N25" s="271" t="s">
        <v>187</v>
      </c>
      <c r="O25" s="271" t="s">
        <v>187</v>
      </c>
      <c r="P25" s="274" t="s">
        <v>246</v>
      </c>
      <c r="Q25" s="271" t="s">
        <v>246</v>
      </c>
      <c r="R25" s="263"/>
      <c r="S25" s="263"/>
    </row>
    <row r="26" spans="3:19" ht="18" customHeight="1">
      <c r="C26" s="316">
        <f t="shared" si="1"/>
        <v>10</v>
      </c>
      <c r="D26" s="68"/>
      <c r="E26" s="108"/>
      <c r="G26" s="110"/>
      <c r="H26" s="110"/>
      <c r="I26" s="110"/>
      <c r="J26" s="110"/>
      <c r="K26" s="110"/>
      <c r="L26" s="110"/>
      <c r="M26" s="111"/>
      <c r="N26" s="271" t="s">
        <v>187</v>
      </c>
      <c r="O26" s="271" t="s">
        <v>187</v>
      </c>
      <c r="P26" s="274" t="s">
        <v>246</v>
      </c>
      <c r="Q26" s="271" t="s">
        <v>246</v>
      </c>
      <c r="R26" s="263"/>
      <c r="S26" s="263"/>
    </row>
    <row r="27" spans="3:19" ht="18" customHeight="1">
      <c r="C27" s="316">
        <f t="shared" si="1"/>
        <v>11</v>
      </c>
      <c r="D27" s="68"/>
      <c r="E27" s="108"/>
      <c r="G27" s="110"/>
      <c r="H27" s="110"/>
      <c r="I27" s="110"/>
      <c r="J27" s="110"/>
      <c r="K27" s="110"/>
      <c r="L27" s="110"/>
      <c r="M27" s="111"/>
      <c r="N27" s="271" t="s">
        <v>187</v>
      </c>
      <c r="O27" s="271" t="s">
        <v>187</v>
      </c>
      <c r="P27" s="274" t="s">
        <v>246</v>
      </c>
      <c r="Q27" s="271" t="s">
        <v>246</v>
      </c>
      <c r="R27" s="263"/>
      <c r="S27" s="263"/>
    </row>
    <row r="28" spans="3:19" ht="18" customHeight="1">
      <c r="C28" s="280">
        <f t="shared" si="1"/>
        <v>12</v>
      </c>
      <c r="D28" s="68"/>
      <c r="E28" s="108"/>
      <c r="G28" s="110"/>
      <c r="H28" s="110"/>
      <c r="I28" s="110"/>
      <c r="J28" s="110"/>
      <c r="K28" s="110"/>
      <c r="L28" s="110"/>
      <c r="M28" s="111"/>
      <c r="N28" s="271" t="s">
        <v>187</v>
      </c>
      <c r="O28" s="271" t="s">
        <v>187</v>
      </c>
      <c r="P28" s="271" t="s">
        <v>246</v>
      </c>
      <c r="Q28" s="271" t="s">
        <v>246</v>
      </c>
      <c r="R28" s="263"/>
      <c r="S28" s="263"/>
    </row>
    <row r="29" spans="3:19" ht="18" customHeight="1">
      <c r="C29" s="280">
        <f t="shared" si="1"/>
        <v>13</v>
      </c>
      <c r="D29" s="68"/>
      <c r="E29" s="108"/>
      <c r="G29" s="110"/>
      <c r="H29" s="110"/>
      <c r="I29" s="110"/>
      <c r="J29" s="110"/>
      <c r="K29" s="110"/>
      <c r="L29" s="110"/>
      <c r="M29" s="111"/>
      <c r="N29" s="271" t="s">
        <v>187</v>
      </c>
      <c r="O29" s="271" t="s">
        <v>187</v>
      </c>
      <c r="P29" s="271" t="s">
        <v>246</v>
      </c>
      <c r="Q29" s="271" t="s">
        <v>246</v>
      </c>
      <c r="R29" s="263"/>
      <c r="S29" s="263"/>
    </row>
    <row r="30" spans="3:19" ht="18" customHeight="1">
      <c r="C30" s="280">
        <f t="shared" si="1"/>
        <v>14</v>
      </c>
      <c r="D30" s="68"/>
      <c r="E30" s="108"/>
      <c r="G30" s="110"/>
      <c r="H30" s="110"/>
      <c r="I30" s="110"/>
      <c r="J30" s="110"/>
      <c r="K30" s="110"/>
      <c r="L30" s="110"/>
      <c r="M30" s="111"/>
      <c r="N30" s="271" t="s">
        <v>187</v>
      </c>
      <c r="O30" s="271" t="s">
        <v>187</v>
      </c>
      <c r="P30" s="271" t="s">
        <v>246</v>
      </c>
      <c r="Q30" s="271" t="s">
        <v>246</v>
      </c>
      <c r="R30" s="263"/>
      <c r="S30" s="263"/>
    </row>
    <row r="31" spans="3:19" ht="18" customHeight="1">
      <c r="C31" s="280">
        <f t="shared" si="1"/>
        <v>15</v>
      </c>
      <c r="D31" s="68"/>
      <c r="E31" s="108"/>
      <c r="G31" s="110"/>
      <c r="H31" s="110"/>
      <c r="I31" s="110"/>
      <c r="J31" s="110"/>
      <c r="K31" s="110"/>
      <c r="L31" s="110"/>
      <c r="M31" s="111"/>
      <c r="N31" s="271" t="s">
        <v>187</v>
      </c>
      <c r="O31" s="271" t="s">
        <v>187</v>
      </c>
      <c r="P31" s="271" t="s">
        <v>246</v>
      </c>
      <c r="Q31" s="271" t="s">
        <v>246</v>
      </c>
      <c r="R31" s="263"/>
      <c r="S31" s="263"/>
    </row>
    <row r="32" spans="3:19" ht="18" customHeight="1">
      <c r="C32" s="280">
        <f t="shared" si="1"/>
        <v>16</v>
      </c>
      <c r="D32" s="68"/>
      <c r="E32" s="108"/>
      <c r="G32" s="110"/>
      <c r="H32" s="110"/>
      <c r="I32" s="110"/>
      <c r="J32" s="110"/>
      <c r="K32" s="110"/>
      <c r="L32" s="110"/>
      <c r="M32" s="111"/>
      <c r="N32" s="271" t="s">
        <v>187</v>
      </c>
      <c r="O32" s="271" t="s">
        <v>187</v>
      </c>
      <c r="P32" s="271" t="s">
        <v>246</v>
      </c>
      <c r="Q32" s="271" t="s">
        <v>246</v>
      </c>
      <c r="R32" s="263"/>
      <c r="S32" s="263"/>
    </row>
    <row r="33" spans="3:19" ht="18" customHeight="1">
      <c r="C33" s="280">
        <f t="shared" si="1"/>
        <v>17</v>
      </c>
      <c r="D33" s="136"/>
      <c r="E33" s="112"/>
      <c r="F33" s="65"/>
      <c r="G33" s="114"/>
      <c r="H33" s="114"/>
      <c r="I33" s="114"/>
      <c r="J33" s="114"/>
      <c r="K33" s="114"/>
      <c r="L33" s="114"/>
      <c r="M33" s="115"/>
      <c r="N33" s="271" t="s">
        <v>153</v>
      </c>
      <c r="O33" s="271" t="s">
        <v>153</v>
      </c>
      <c r="P33" s="271" t="s">
        <v>246</v>
      </c>
      <c r="Q33" s="154" t="s">
        <v>1934</v>
      </c>
      <c r="R33" s="263"/>
      <c r="S33" s="263"/>
    </row>
    <row r="34" spans="3:19">
      <c r="C34" s="32"/>
      <c r="D34" s="32"/>
      <c r="E34" s="32"/>
      <c r="F34" s="32"/>
      <c r="G34" s="32"/>
      <c r="H34" s="32"/>
      <c r="I34" s="32"/>
      <c r="J34" s="32"/>
      <c r="K34" s="32"/>
      <c r="L34" s="32"/>
      <c r="M34" s="32"/>
      <c r="N34" s="32"/>
      <c r="O34" s="32"/>
      <c r="P34" s="32"/>
      <c r="Q34" s="32"/>
      <c r="R34" s="32"/>
      <c r="S34" s="32"/>
    </row>
  </sheetData>
  <mergeCells count="17">
    <mergeCell ref="D11:J11"/>
    <mergeCell ref="K11:O11"/>
    <mergeCell ref="D12:J12"/>
    <mergeCell ref="K12:O12"/>
    <mergeCell ref="P15:P16"/>
    <mergeCell ref="D7:J7"/>
    <mergeCell ref="K7:O7"/>
    <mergeCell ref="D8:J8"/>
    <mergeCell ref="D9:J9"/>
    <mergeCell ref="D10:J10"/>
    <mergeCell ref="K10:O10"/>
    <mergeCell ref="C15:C16"/>
    <mergeCell ref="N15:N16"/>
    <mergeCell ref="O15:O16"/>
    <mergeCell ref="R15:R16"/>
    <mergeCell ref="S15:S16"/>
    <mergeCell ref="D15:M16"/>
  </mergeCells>
  <phoneticPr fontId="18"/>
  <conditionalFormatting sqref="Q22:Q33 Q17:Q20">
    <cfRule type="cellIs" dxfId="237" priority="52" operator="equal">
      <formula>"未定義"</formula>
    </cfRule>
  </conditionalFormatting>
  <conditionalFormatting sqref="Q21">
    <cfRule type="cellIs" dxfId="236" priority="22" operator="equal">
      <formula>"未定義"</formula>
    </cfRule>
  </conditionalFormatting>
  <dataValidations disablePrompts="1" count="1">
    <dataValidation showInputMessage="1" showErrorMessage="1" sqref="K11:O11 S4" xr:uid="{00000000-0002-0000-3A00-000000000000}"/>
  </dataValidations>
  <pageMargins left="0.70866141732283472" right="0.70866141732283472" top="0.74803149606299213" bottom="0.74803149606299213" header="0.31496062992125984" footer="0.31496062992125984"/>
  <pageSetup paperSize="9" scale="31" fitToHeight="0" orientation="landscape" r:id="rId1"/>
  <headerFooter scaleWithDoc="0">
    <oddFooter>&amp;LHitachi Confidential&amp;C&amp;P / &amp;N&amp;R(C) Hitachi, Ltd. 2020. All rights reserved.</oddFooter>
  </headerFooter>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48">
    <pageSetUpPr fitToPage="1"/>
  </sheetPr>
  <dimension ref="A1:BS41"/>
  <sheetViews>
    <sheetView showGridLines="0" view="pageBreakPreview" zoomScale="55" zoomScaleNormal="70" zoomScaleSheetLayoutView="55" workbookViewId="0">
      <selection activeCell="R18" sqref="R18:R32"/>
    </sheetView>
  </sheetViews>
  <sheetFormatPr defaultColWidth="9" defaultRowHeight="13.5"/>
  <cols>
    <col min="1" max="1" width="0.85546875" style="37" customWidth="1" collapsed="1"/>
    <col min="2" max="2" width="3.42578125" style="37" customWidth="1" collapsed="1"/>
    <col min="3" max="3" width="5.5703125" style="37" customWidth="1" collapsed="1"/>
    <col min="4" max="12" width="3.5703125" style="37" customWidth="1" collapsed="1"/>
    <col min="13" max="13" width="3.42578125" style="37" customWidth="1" collapsed="1"/>
    <col min="14" max="14" width="28" style="42" customWidth="1" collapsed="1"/>
    <col min="15" max="15" width="28" style="37" customWidth="1" collapsed="1"/>
    <col min="16" max="16" width="31.42578125" style="37" bestFit="1" customWidth="1" collapsed="1"/>
    <col min="17" max="17" width="27.5703125" style="37" customWidth="1" collapsed="1"/>
    <col min="18" max="18" width="45.5703125" style="37" customWidth="1" collapsed="1"/>
    <col min="19" max="19" width="48.42578125" style="37" customWidth="1" collapsed="1"/>
    <col min="20" max="28" width="9" style="37"/>
    <col min="29" max="29" width="9" style="37" collapsed="1"/>
    <col min="30" max="38" width="9" style="37"/>
    <col min="39" max="39" width="9" style="37" collapsed="1"/>
    <col min="40" max="40" width="9" style="37"/>
    <col min="41" max="41" width="9" style="37" collapsed="1"/>
    <col min="42" max="49" width="9" style="37"/>
    <col min="50" max="50" width="9" style="37" collapsed="1"/>
    <col min="51" max="71" width="9" style="37"/>
    <col min="72" max="16384" width="9" style="37" collapsed="1"/>
  </cols>
  <sheetData>
    <row r="1" spans="1:19" ht="7.5" customHeight="1">
      <c r="A1" s="38"/>
    </row>
    <row r="2" spans="1:19" ht="17.25">
      <c r="B2" s="39" t="s">
        <v>2788</v>
      </c>
    </row>
    <row r="3" spans="1:19" ht="17.25">
      <c r="B3" s="44" t="s">
        <v>2834</v>
      </c>
    </row>
    <row r="4" spans="1:19" ht="17.25">
      <c r="D4" s="44"/>
    </row>
    <row r="5" spans="1:19" ht="13.5" customHeight="1"/>
    <row r="6" spans="1:19" ht="13.5" customHeight="1">
      <c r="B6" s="37" t="s">
        <v>165</v>
      </c>
    </row>
    <row r="7" spans="1:19" s="40" customFormat="1" ht="13.5" customHeight="1">
      <c r="C7" s="428" t="s">
        <v>10</v>
      </c>
      <c r="D7" s="495" t="s">
        <v>166</v>
      </c>
      <c r="E7" s="495"/>
      <c r="F7" s="495"/>
      <c r="G7" s="495"/>
      <c r="H7" s="495"/>
      <c r="I7" s="495"/>
      <c r="J7" s="495"/>
      <c r="K7" s="495" t="s">
        <v>167</v>
      </c>
      <c r="L7" s="495"/>
      <c r="M7" s="495"/>
      <c r="N7" s="495"/>
      <c r="O7" s="495"/>
      <c r="P7" s="37"/>
      <c r="Q7" s="37"/>
      <c r="R7" s="37"/>
      <c r="S7" s="37"/>
    </row>
    <row r="8" spans="1:19" ht="13.5" customHeight="1">
      <c r="C8" s="260">
        <v>1</v>
      </c>
      <c r="D8" s="496" t="s">
        <v>168</v>
      </c>
      <c r="E8" s="501"/>
      <c r="F8" s="501"/>
      <c r="G8" s="501"/>
      <c r="H8" s="501"/>
      <c r="I8" s="501"/>
      <c r="J8" s="498"/>
      <c r="K8" s="499" t="s">
        <v>2835</v>
      </c>
      <c r="L8" s="499"/>
      <c r="M8" s="499"/>
      <c r="N8" s="499"/>
      <c r="O8" s="499"/>
      <c r="P8" s="63"/>
    </row>
    <row r="9" spans="1:19" ht="13.5" customHeight="1">
      <c r="C9" s="260">
        <v>2</v>
      </c>
      <c r="D9" s="496" t="s">
        <v>170</v>
      </c>
      <c r="E9" s="501"/>
      <c r="F9" s="501"/>
      <c r="G9" s="501"/>
      <c r="H9" s="501"/>
      <c r="I9" s="501"/>
      <c r="J9" s="498"/>
      <c r="K9" s="499" t="s">
        <v>2820</v>
      </c>
      <c r="L9" s="499"/>
      <c r="M9" s="499"/>
      <c r="N9" s="499"/>
      <c r="O9" s="499"/>
    </row>
    <row r="10" spans="1:19" ht="13.5" customHeight="1">
      <c r="C10" s="260">
        <v>3</v>
      </c>
      <c r="D10" s="496" t="s">
        <v>172</v>
      </c>
      <c r="E10" s="501"/>
      <c r="F10" s="501"/>
      <c r="G10" s="501"/>
      <c r="H10" s="501"/>
      <c r="I10" s="501"/>
      <c r="J10" s="498"/>
      <c r="K10" s="499" t="s">
        <v>173</v>
      </c>
      <c r="L10" s="499"/>
      <c r="M10" s="499"/>
      <c r="N10" s="499"/>
      <c r="O10" s="499"/>
    </row>
    <row r="11" spans="1:19" ht="13.5" customHeight="1">
      <c r="C11" s="260">
        <v>4</v>
      </c>
      <c r="D11" s="423" t="s">
        <v>174</v>
      </c>
      <c r="E11" s="429"/>
      <c r="F11" s="429"/>
      <c r="G11" s="429"/>
      <c r="H11" s="429"/>
      <c r="I11" s="429"/>
      <c r="J11" s="425"/>
      <c r="K11" s="499" t="s">
        <v>175</v>
      </c>
      <c r="L11" s="499"/>
      <c r="M11" s="499"/>
      <c r="N11" s="499"/>
      <c r="O11" s="499"/>
    </row>
    <row r="12" spans="1:19" ht="13.5" customHeight="1">
      <c r="C12" s="260">
        <v>5</v>
      </c>
      <c r="D12" s="496" t="s">
        <v>176</v>
      </c>
      <c r="E12" s="501"/>
      <c r="F12" s="501"/>
      <c r="G12" s="501"/>
      <c r="H12" s="501"/>
      <c r="I12" s="501"/>
      <c r="J12" s="498"/>
      <c r="K12" s="499" t="s">
        <v>2836</v>
      </c>
      <c r="L12" s="499"/>
      <c r="M12" s="499"/>
      <c r="N12" s="499"/>
      <c r="O12" s="499"/>
    </row>
    <row r="14" spans="1:19">
      <c r="B14" s="37" t="s">
        <v>178</v>
      </c>
      <c r="E14" s="41"/>
      <c r="F14" s="41"/>
      <c r="G14" s="41"/>
      <c r="H14" s="41"/>
      <c r="I14" s="41"/>
      <c r="J14" s="41"/>
      <c r="K14" s="41"/>
    </row>
    <row r="15" spans="1:19" s="40" customFormat="1" ht="18" customHeight="1">
      <c r="C15" s="580" t="s">
        <v>10</v>
      </c>
      <c r="D15" s="581" t="s">
        <v>179</v>
      </c>
      <c r="E15" s="582"/>
      <c r="F15" s="582"/>
      <c r="G15" s="582"/>
      <c r="H15" s="582"/>
      <c r="I15" s="582"/>
      <c r="J15" s="582"/>
      <c r="K15" s="582"/>
      <c r="L15" s="582"/>
      <c r="M15" s="583"/>
      <c r="N15" s="580" t="s">
        <v>172</v>
      </c>
      <c r="O15" s="580" t="s">
        <v>180</v>
      </c>
      <c r="P15" s="580" t="s">
        <v>181</v>
      </c>
      <c r="Q15" s="421" t="s">
        <v>182</v>
      </c>
      <c r="R15" s="580" t="s">
        <v>183</v>
      </c>
      <c r="S15" s="580" t="s">
        <v>184</v>
      </c>
    </row>
    <row r="16" spans="1:19" s="40" customFormat="1" ht="18" customHeight="1">
      <c r="C16" s="491"/>
      <c r="D16" s="492"/>
      <c r="E16" s="493"/>
      <c r="F16" s="493"/>
      <c r="G16" s="493"/>
      <c r="H16" s="493"/>
      <c r="I16" s="493"/>
      <c r="J16" s="493"/>
      <c r="K16" s="493"/>
      <c r="L16" s="493"/>
      <c r="M16" s="494"/>
      <c r="N16" s="491"/>
      <c r="O16" s="491"/>
      <c r="P16" s="491"/>
      <c r="Q16" s="584" t="s">
        <v>162</v>
      </c>
      <c r="R16" s="491"/>
      <c r="S16" s="491"/>
    </row>
    <row r="17" spans="3:19" ht="18" customHeight="1">
      <c r="C17" s="260">
        <f t="shared" ref="C17:C24" si="0">ROW()-16</f>
        <v>1</v>
      </c>
      <c r="D17" s="635" t="s">
        <v>2792</v>
      </c>
      <c r="E17" s="97"/>
      <c r="F17" s="97"/>
      <c r="G17" s="97"/>
      <c r="H17" s="97"/>
      <c r="I17" s="97"/>
      <c r="J17" s="97"/>
      <c r="K17" s="97"/>
      <c r="L17" s="97"/>
      <c r="M17" s="98"/>
      <c r="N17" s="99"/>
      <c r="O17" s="268" t="s">
        <v>187</v>
      </c>
      <c r="P17" s="367" t="s">
        <v>187</v>
      </c>
      <c r="Q17" s="367" t="s">
        <v>187</v>
      </c>
      <c r="R17" s="267"/>
      <c r="S17" s="267"/>
    </row>
    <row r="18" spans="3:19" ht="18" customHeight="1">
      <c r="C18" s="260">
        <f t="shared" si="0"/>
        <v>2</v>
      </c>
      <c r="D18" s="100"/>
      <c r="E18" s="220" t="s">
        <v>2793</v>
      </c>
      <c r="F18" s="101"/>
      <c r="G18" s="101"/>
      <c r="H18" s="101"/>
      <c r="I18" s="101"/>
      <c r="J18" s="101"/>
      <c r="K18" s="101"/>
      <c r="L18" s="101"/>
      <c r="M18" s="102"/>
      <c r="N18" s="236"/>
      <c r="O18" s="236"/>
      <c r="P18" s="103" t="s">
        <v>2794</v>
      </c>
      <c r="Q18" s="362" t="s">
        <v>2794</v>
      </c>
      <c r="R18" s="434"/>
      <c r="S18" s="434"/>
    </row>
    <row r="19" spans="3:19" ht="18" customHeight="1">
      <c r="C19" s="260">
        <f t="shared" si="0"/>
        <v>3</v>
      </c>
      <c r="D19" s="100"/>
      <c r="E19" s="220" t="s">
        <v>2796</v>
      </c>
      <c r="F19" s="101"/>
      <c r="G19" s="101"/>
      <c r="H19" s="101"/>
      <c r="I19" s="101"/>
      <c r="J19" s="101"/>
      <c r="K19" s="101"/>
      <c r="L19" s="101"/>
      <c r="M19" s="102"/>
      <c r="N19" s="236"/>
      <c r="O19" s="236"/>
      <c r="P19" s="103" t="s">
        <v>2797</v>
      </c>
      <c r="Q19" s="362" t="s">
        <v>2797</v>
      </c>
      <c r="R19" s="434"/>
      <c r="S19" s="434"/>
    </row>
    <row r="20" spans="3:19" ht="18" customHeight="1">
      <c r="C20" s="260">
        <f t="shared" si="0"/>
        <v>4</v>
      </c>
      <c r="D20" s="100"/>
      <c r="E20" s="220" t="s">
        <v>2798</v>
      </c>
      <c r="F20" s="101"/>
      <c r="G20" s="101"/>
      <c r="H20" s="101"/>
      <c r="I20" s="101"/>
      <c r="J20" s="101"/>
      <c r="K20" s="101"/>
      <c r="L20" s="101"/>
      <c r="M20" s="102"/>
      <c r="N20" s="236"/>
      <c r="O20" s="236"/>
      <c r="P20" s="103" t="s">
        <v>2799</v>
      </c>
      <c r="Q20" s="362" t="s">
        <v>2799</v>
      </c>
      <c r="R20" s="434"/>
      <c r="S20" s="434"/>
    </row>
    <row r="21" spans="3:19" ht="18" customHeight="1">
      <c r="C21" s="260">
        <f t="shared" si="0"/>
        <v>5</v>
      </c>
      <c r="D21" s="100"/>
      <c r="E21" s="220" t="s">
        <v>2800</v>
      </c>
      <c r="F21" s="101"/>
      <c r="G21" s="101"/>
      <c r="H21" s="101"/>
      <c r="I21" s="101"/>
      <c r="J21" s="101"/>
      <c r="K21" s="101"/>
      <c r="L21" s="101"/>
      <c r="M21" s="102"/>
      <c r="N21" s="236"/>
      <c r="O21" s="236"/>
      <c r="P21" s="133" t="s">
        <v>191</v>
      </c>
      <c r="Q21" s="362" t="s">
        <v>191</v>
      </c>
      <c r="R21" s="434"/>
      <c r="S21" s="434"/>
    </row>
    <row r="22" spans="3:19" ht="14.25">
      <c r="C22" s="260">
        <f t="shared" si="0"/>
        <v>6</v>
      </c>
      <c r="D22" s="100"/>
      <c r="E22" s="637" t="s">
        <v>2801</v>
      </c>
      <c r="F22" s="97"/>
      <c r="G22" s="97"/>
      <c r="H22" s="97"/>
      <c r="I22" s="97"/>
      <c r="J22" s="97"/>
      <c r="K22" s="97"/>
      <c r="L22" s="97"/>
      <c r="M22" s="98"/>
      <c r="N22" s="132"/>
      <c r="O22" s="268" t="s">
        <v>187</v>
      </c>
      <c r="P22" s="367" t="s">
        <v>187</v>
      </c>
      <c r="Q22" s="367" t="s">
        <v>187</v>
      </c>
      <c r="R22" s="267"/>
      <c r="S22" s="267"/>
    </row>
    <row r="23" spans="3:19" ht="18" customHeight="1">
      <c r="C23" s="260">
        <f t="shared" si="0"/>
        <v>7</v>
      </c>
      <c r="D23" s="100"/>
      <c r="E23" s="100"/>
      <c r="F23" s="104" t="s">
        <v>2802</v>
      </c>
      <c r="G23" s="101"/>
      <c r="H23" s="101"/>
      <c r="I23" s="101"/>
      <c r="J23" s="101"/>
      <c r="K23" s="101"/>
      <c r="L23" s="101"/>
      <c r="M23" s="186" t="s">
        <v>204</v>
      </c>
      <c r="N23" s="236"/>
      <c r="O23" s="236"/>
      <c r="P23" s="362" t="s">
        <v>191</v>
      </c>
      <c r="Q23" s="362" t="s">
        <v>191</v>
      </c>
      <c r="R23" s="434"/>
      <c r="S23" s="434"/>
    </row>
    <row r="24" spans="3:19" ht="18" customHeight="1">
      <c r="C24" s="260">
        <f t="shared" si="0"/>
        <v>8</v>
      </c>
      <c r="D24" s="100"/>
      <c r="E24" s="105"/>
      <c r="F24" s="104" t="s">
        <v>2803</v>
      </c>
      <c r="G24" s="101"/>
      <c r="H24" s="101"/>
      <c r="I24" s="101"/>
      <c r="J24" s="101"/>
      <c r="K24" s="101"/>
      <c r="L24" s="101"/>
      <c r="M24" s="186" t="s">
        <v>204</v>
      </c>
      <c r="N24" s="236"/>
      <c r="O24" s="236"/>
      <c r="P24" s="362" t="s">
        <v>191</v>
      </c>
      <c r="Q24" s="362" t="s">
        <v>191</v>
      </c>
      <c r="R24" s="434"/>
      <c r="S24" s="434"/>
    </row>
    <row r="25" spans="3:19" ht="18" customHeight="1">
      <c r="C25" s="260">
        <f t="shared" ref="C25:C40" si="1">ROW()-16</f>
        <v>9</v>
      </c>
      <c r="D25" s="585" t="s">
        <v>2804</v>
      </c>
      <c r="E25" s="265"/>
      <c r="F25" s="266"/>
      <c r="G25" s="266"/>
      <c r="H25" s="266"/>
      <c r="I25" s="266"/>
      <c r="J25" s="266"/>
      <c r="K25" s="266"/>
      <c r="L25" s="266"/>
      <c r="M25" s="185"/>
      <c r="N25" s="267"/>
      <c r="O25" s="268" t="s">
        <v>187</v>
      </c>
      <c r="P25" s="367" t="s">
        <v>187</v>
      </c>
      <c r="Q25" s="367" t="s">
        <v>187</v>
      </c>
      <c r="R25" s="267"/>
      <c r="S25" s="267"/>
    </row>
    <row r="26" spans="3:19" ht="18" customHeight="1">
      <c r="C26" s="260">
        <f t="shared" si="1"/>
        <v>10</v>
      </c>
      <c r="D26" s="70"/>
      <c r="E26" s="269" t="s">
        <v>2805</v>
      </c>
      <c r="F26" s="429"/>
      <c r="G26" s="429"/>
      <c r="H26" s="429"/>
      <c r="I26" s="429"/>
      <c r="J26" s="429"/>
      <c r="K26" s="429"/>
      <c r="L26" s="429"/>
      <c r="M26" s="425"/>
      <c r="N26" s="272"/>
      <c r="O26" s="273" t="s">
        <v>2806</v>
      </c>
      <c r="P26" s="362" t="s">
        <v>2837</v>
      </c>
      <c r="Q26" s="357" t="s">
        <v>2838</v>
      </c>
      <c r="R26" s="434"/>
      <c r="S26" s="434"/>
    </row>
    <row r="27" spans="3:19" ht="18" customHeight="1">
      <c r="C27" s="260">
        <f t="shared" si="1"/>
        <v>11</v>
      </c>
      <c r="D27" s="70"/>
      <c r="E27" s="269" t="s">
        <v>2807</v>
      </c>
      <c r="F27" s="429"/>
      <c r="G27" s="429"/>
      <c r="H27" s="429"/>
      <c r="I27" s="429"/>
      <c r="J27" s="429"/>
      <c r="K27" s="429"/>
      <c r="L27" s="429"/>
      <c r="M27" s="425"/>
      <c r="N27" s="272"/>
      <c r="O27" s="273" t="s">
        <v>2808</v>
      </c>
      <c r="P27" s="362" t="s">
        <v>2839</v>
      </c>
      <c r="Q27" s="357" t="s">
        <v>2823</v>
      </c>
      <c r="R27" s="434"/>
      <c r="S27" s="434"/>
    </row>
    <row r="28" spans="3:19" ht="18" customHeight="1">
      <c r="C28" s="260">
        <f t="shared" si="1"/>
        <v>12</v>
      </c>
      <c r="D28" s="70"/>
      <c r="E28" s="269" t="s">
        <v>2809</v>
      </c>
      <c r="F28" s="429"/>
      <c r="G28" s="429"/>
      <c r="H28" s="429"/>
      <c r="I28" s="429"/>
      <c r="J28" s="429"/>
      <c r="K28" s="429"/>
      <c r="L28" s="429"/>
      <c r="M28" s="425"/>
      <c r="N28" s="272"/>
      <c r="O28" s="273" t="s">
        <v>2810</v>
      </c>
      <c r="P28" s="362" t="s">
        <v>2839</v>
      </c>
      <c r="Q28" s="357" t="s">
        <v>2823</v>
      </c>
      <c r="R28" s="434"/>
      <c r="S28" s="434"/>
    </row>
    <row r="29" spans="3:19" ht="18" customHeight="1">
      <c r="C29" s="260">
        <f t="shared" si="1"/>
        <v>13</v>
      </c>
      <c r="D29" s="70"/>
      <c r="E29" s="269" t="s">
        <v>2811</v>
      </c>
      <c r="F29" s="429"/>
      <c r="G29" s="429"/>
      <c r="H29" s="429"/>
      <c r="I29" s="429"/>
      <c r="J29" s="429"/>
      <c r="K29" s="429"/>
      <c r="L29" s="429"/>
      <c r="M29" s="425"/>
      <c r="N29" s="272"/>
      <c r="O29" s="273" t="s">
        <v>2812</v>
      </c>
      <c r="P29" s="362" t="s">
        <v>2839</v>
      </c>
      <c r="Q29" s="357" t="s">
        <v>2823</v>
      </c>
      <c r="R29" s="434"/>
      <c r="S29" s="434"/>
    </row>
    <row r="30" spans="3:19" ht="18" customHeight="1">
      <c r="C30" s="260">
        <f t="shared" si="1"/>
        <v>14</v>
      </c>
      <c r="D30" s="70"/>
      <c r="E30" s="269" t="s">
        <v>2813</v>
      </c>
      <c r="F30" s="429"/>
      <c r="G30" s="429"/>
      <c r="H30" s="429"/>
      <c r="I30" s="429"/>
      <c r="J30" s="429"/>
      <c r="K30" s="429"/>
      <c r="L30" s="429"/>
      <c r="M30" s="425"/>
      <c r="N30" s="272"/>
      <c r="O30" s="273" t="s">
        <v>2840</v>
      </c>
      <c r="P30" s="362" t="s">
        <v>2839</v>
      </c>
      <c r="Q30" s="357" t="s">
        <v>2823</v>
      </c>
      <c r="R30" s="434"/>
      <c r="S30" s="434"/>
    </row>
    <row r="31" spans="3:19" ht="18" customHeight="1">
      <c r="C31" s="260">
        <f t="shared" si="1"/>
        <v>15</v>
      </c>
      <c r="D31" s="70"/>
      <c r="E31" s="269" t="s">
        <v>2815</v>
      </c>
      <c r="F31" s="429"/>
      <c r="G31" s="429"/>
      <c r="H31" s="429"/>
      <c r="I31" s="429"/>
      <c r="J31" s="429"/>
      <c r="K31" s="429"/>
      <c r="L31" s="429"/>
      <c r="M31" s="425"/>
      <c r="N31" s="272"/>
      <c r="O31" s="273"/>
      <c r="P31" s="362" t="s">
        <v>1615</v>
      </c>
      <c r="Q31" s="357" t="s">
        <v>2799</v>
      </c>
      <c r="R31" s="434"/>
      <c r="S31" s="434"/>
    </row>
    <row r="32" spans="3:19" ht="18" customHeight="1">
      <c r="C32" s="260">
        <f t="shared" si="1"/>
        <v>16</v>
      </c>
      <c r="D32" s="71"/>
      <c r="E32" s="269" t="s">
        <v>2816</v>
      </c>
      <c r="F32" s="429"/>
      <c r="G32" s="429"/>
      <c r="H32" s="429"/>
      <c r="I32" s="429"/>
      <c r="J32" s="429"/>
      <c r="K32" s="429"/>
      <c r="L32" s="429"/>
      <c r="M32" s="425"/>
      <c r="N32" s="272"/>
      <c r="O32" s="273"/>
      <c r="P32" s="362" t="s">
        <v>2841</v>
      </c>
      <c r="Q32" s="357" t="s">
        <v>2841</v>
      </c>
      <c r="R32" s="434"/>
      <c r="S32" s="434"/>
    </row>
    <row r="33" spans="2:19" ht="18" customHeight="1">
      <c r="C33" s="260">
        <f t="shared" si="1"/>
        <v>17</v>
      </c>
      <c r="D33" s="585" t="s">
        <v>2817</v>
      </c>
      <c r="E33" s="265"/>
      <c r="F33" s="266"/>
      <c r="G33" s="266"/>
      <c r="H33" s="266"/>
      <c r="I33" s="266"/>
      <c r="J33" s="266"/>
      <c r="K33" s="266"/>
      <c r="L33" s="266"/>
      <c r="M33" s="185"/>
      <c r="N33" s="267"/>
      <c r="O33" s="268" t="s">
        <v>187</v>
      </c>
      <c r="P33" s="367" t="s">
        <v>187</v>
      </c>
      <c r="Q33" s="367" t="s">
        <v>187</v>
      </c>
      <c r="R33" s="267"/>
      <c r="S33" s="267"/>
    </row>
    <row r="34" spans="2:19" ht="18" customHeight="1">
      <c r="C34" s="260">
        <f t="shared" si="1"/>
        <v>18</v>
      </c>
      <c r="D34" s="70"/>
      <c r="E34" s="269" t="s">
        <v>2805</v>
      </c>
      <c r="F34" s="429"/>
      <c r="G34" s="429"/>
      <c r="H34" s="429"/>
      <c r="I34" s="429"/>
      <c r="J34" s="429"/>
      <c r="K34" s="429"/>
      <c r="L34" s="429"/>
      <c r="M34" s="425"/>
      <c r="N34" s="272"/>
      <c r="O34" s="273" t="s">
        <v>2806</v>
      </c>
      <c r="P34" s="362" t="s">
        <v>191</v>
      </c>
      <c r="Q34" s="282" t="s">
        <v>246</v>
      </c>
      <c r="R34" s="434"/>
      <c r="S34" s="434"/>
    </row>
    <row r="35" spans="2:19" ht="18" customHeight="1">
      <c r="C35" s="260">
        <f t="shared" si="1"/>
        <v>19</v>
      </c>
      <c r="D35" s="70"/>
      <c r="E35" s="269" t="s">
        <v>2807</v>
      </c>
      <c r="F35" s="429"/>
      <c r="G35" s="429"/>
      <c r="H35" s="429"/>
      <c r="I35" s="429"/>
      <c r="J35" s="429"/>
      <c r="K35" s="429"/>
      <c r="L35" s="429"/>
      <c r="M35" s="425"/>
      <c r="N35" s="272"/>
      <c r="O35" s="273" t="s">
        <v>2808</v>
      </c>
      <c r="P35" s="362" t="s">
        <v>191</v>
      </c>
      <c r="Q35" s="282" t="s">
        <v>246</v>
      </c>
      <c r="R35" s="434"/>
      <c r="S35" s="434"/>
    </row>
    <row r="36" spans="2:19" ht="18" customHeight="1">
      <c r="C36" s="260">
        <f t="shared" si="1"/>
        <v>20</v>
      </c>
      <c r="D36" s="70"/>
      <c r="E36" s="269" t="s">
        <v>2809</v>
      </c>
      <c r="F36" s="429"/>
      <c r="G36" s="429"/>
      <c r="H36" s="429"/>
      <c r="I36" s="429"/>
      <c r="J36" s="429"/>
      <c r="K36" s="429"/>
      <c r="L36" s="429"/>
      <c r="M36" s="425"/>
      <c r="N36" s="272"/>
      <c r="O36" s="273" t="s">
        <v>2810</v>
      </c>
      <c r="P36" s="362" t="s">
        <v>191</v>
      </c>
      <c r="Q36" s="282" t="s">
        <v>246</v>
      </c>
      <c r="R36" s="434"/>
      <c r="S36" s="434"/>
    </row>
    <row r="37" spans="2:19" ht="18" customHeight="1">
      <c r="C37" s="260">
        <f t="shared" si="1"/>
        <v>21</v>
      </c>
      <c r="D37" s="70"/>
      <c r="E37" s="269" t="s">
        <v>2811</v>
      </c>
      <c r="F37" s="429"/>
      <c r="G37" s="429"/>
      <c r="H37" s="429"/>
      <c r="I37" s="429"/>
      <c r="J37" s="429"/>
      <c r="K37" s="429"/>
      <c r="L37" s="429"/>
      <c r="M37" s="425"/>
      <c r="N37" s="272"/>
      <c r="O37" s="273" t="s">
        <v>2812</v>
      </c>
      <c r="P37" s="362" t="s">
        <v>191</v>
      </c>
      <c r="Q37" s="282" t="s">
        <v>246</v>
      </c>
      <c r="R37" s="434"/>
      <c r="S37" s="434"/>
    </row>
    <row r="38" spans="2:19" ht="18" customHeight="1">
      <c r="C38" s="260">
        <f t="shared" si="1"/>
        <v>22</v>
      </c>
      <c r="D38" s="70"/>
      <c r="E38" s="269" t="s">
        <v>2813</v>
      </c>
      <c r="F38" s="429"/>
      <c r="G38" s="429"/>
      <c r="H38" s="429"/>
      <c r="I38" s="429"/>
      <c r="J38" s="429"/>
      <c r="K38" s="429"/>
      <c r="L38" s="429"/>
      <c r="M38" s="425"/>
      <c r="N38" s="272"/>
      <c r="O38" s="273" t="s">
        <v>2840</v>
      </c>
      <c r="P38" s="362" t="s">
        <v>191</v>
      </c>
      <c r="Q38" s="282" t="s">
        <v>246</v>
      </c>
      <c r="R38" s="434"/>
      <c r="S38" s="434"/>
    </row>
    <row r="39" spans="2:19" ht="18" customHeight="1">
      <c r="C39" s="260">
        <f t="shared" si="1"/>
        <v>23</v>
      </c>
      <c r="D39" s="70"/>
      <c r="E39" s="269" t="s">
        <v>2815</v>
      </c>
      <c r="F39" s="429"/>
      <c r="G39" s="429"/>
      <c r="H39" s="429"/>
      <c r="I39" s="429"/>
      <c r="J39" s="429"/>
      <c r="K39" s="429"/>
      <c r="L39" s="429"/>
      <c r="M39" s="425"/>
      <c r="N39" s="272"/>
      <c r="O39" s="273"/>
      <c r="P39" s="362" t="s">
        <v>191</v>
      </c>
      <c r="Q39" s="282" t="s">
        <v>246</v>
      </c>
      <c r="R39" s="434"/>
      <c r="S39" s="434"/>
    </row>
    <row r="40" spans="2:19" ht="18" customHeight="1">
      <c r="C40" s="260">
        <f t="shared" si="1"/>
        <v>24</v>
      </c>
      <c r="D40" s="71"/>
      <c r="E40" s="269" t="s">
        <v>2816</v>
      </c>
      <c r="F40" s="429"/>
      <c r="G40" s="429"/>
      <c r="H40" s="429"/>
      <c r="I40" s="429"/>
      <c r="J40" s="429"/>
      <c r="K40" s="429"/>
      <c r="L40" s="429"/>
      <c r="M40" s="425"/>
      <c r="N40" s="272"/>
      <c r="O40" s="273"/>
      <c r="P40" s="362" t="s">
        <v>191</v>
      </c>
      <c r="Q40" s="282" t="s">
        <v>246</v>
      </c>
      <c r="R40" s="434"/>
      <c r="S40" s="434"/>
    </row>
    <row r="41" spans="2:19" s="41" customFormat="1">
      <c r="B41" s="37"/>
      <c r="N41" s="43"/>
    </row>
  </sheetData>
  <mergeCells count="18">
    <mergeCell ref="D7:J7"/>
    <mergeCell ref="K7:O7"/>
    <mergeCell ref="D8:J8"/>
    <mergeCell ref="K8:O8"/>
    <mergeCell ref="D9:J9"/>
    <mergeCell ref="K9:O9"/>
    <mergeCell ref="P15:P16"/>
    <mergeCell ref="R15:R16"/>
    <mergeCell ref="S15:S16"/>
    <mergeCell ref="C15:C16"/>
    <mergeCell ref="D15:M16"/>
    <mergeCell ref="N15:N16"/>
    <mergeCell ref="O15:O16"/>
    <mergeCell ref="D10:J10"/>
    <mergeCell ref="K10:O10"/>
    <mergeCell ref="K11:O11"/>
    <mergeCell ref="D12:J12"/>
    <mergeCell ref="K12:O12"/>
  </mergeCells>
  <phoneticPr fontId="18"/>
  <conditionalFormatting sqref="P17">
    <cfRule type="cellIs" dxfId="235" priority="70" operator="equal">
      <formula>"未定義"</formula>
    </cfRule>
  </conditionalFormatting>
  <conditionalFormatting sqref="P22">
    <cfRule type="cellIs" dxfId="234" priority="69" operator="equal">
      <formula>"未定義"</formula>
    </cfRule>
  </conditionalFormatting>
  <conditionalFormatting sqref="P25">
    <cfRule type="cellIs" dxfId="233" priority="68" operator="equal">
      <formula>"未定義"</formula>
    </cfRule>
  </conditionalFormatting>
  <conditionalFormatting sqref="P33">
    <cfRule type="cellIs" dxfId="232" priority="67" operator="equal">
      <formula>"未定義"</formula>
    </cfRule>
  </conditionalFormatting>
  <conditionalFormatting sqref="Q25:Q40">
    <cfRule type="cellIs" dxfId="231" priority="44" operator="equal">
      <formula>"未定義"</formula>
    </cfRule>
  </conditionalFormatting>
  <conditionalFormatting sqref="Q17:Q24">
    <cfRule type="cellIs" dxfId="230" priority="43" operator="equal">
      <formula>"未定義"</formula>
    </cfRule>
  </conditionalFormatting>
  <dataValidations count="1">
    <dataValidation showInputMessage="1" showErrorMessage="1" sqref="S1:S1048576" xr:uid="{00000000-0002-0000-3B00-000000000000}"/>
  </dataValidations>
  <pageMargins left="0.70866141732283472" right="0.70866141732283472" top="0.74803149606299213" bottom="0.74803149606299213" header="0.31496062992125984" footer="0.31496062992125984"/>
  <pageSetup paperSize="9" scale="20" fitToHeight="0" orientation="landscape" r:id="rId1"/>
  <headerFooter scaleWithDoc="0">
    <oddFooter>&amp;LHitachi Confidential&amp;C&amp;P / &amp;N&amp;R(C) Hitachi, Ltd. 2020. All rights reserved.</oddFooter>
  </headerFooter>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49">
    <pageSetUpPr fitToPage="1"/>
  </sheetPr>
  <dimension ref="A1:BS26"/>
  <sheetViews>
    <sheetView showGridLines="0" view="pageBreakPreview" zoomScale="55" zoomScaleNormal="70" zoomScaleSheetLayoutView="55" workbookViewId="0">
      <selection activeCell="A15" sqref="A15"/>
    </sheetView>
  </sheetViews>
  <sheetFormatPr defaultColWidth="9" defaultRowHeight="13.5"/>
  <cols>
    <col min="1" max="1" width="0.85546875" style="37" customWidth="1" collapsed="1"/>
    <col min="2" max="2" width="3.42578125" style="37" customWidth="1" collapsed="1"/>
    <col min="3" max="3" width="5.5703125" style="37" customWidth="1" collapsed="1"/>
    <col min="4" max="13" width="3.5703125" style="37" customWidth="1" collapsed="1"/>
    <col min="14" max="14" width="17" style="42" customWidth="1" collapsed="1"/>
    <col min="15" max="15" width="24.42578125" style="37" customWidth="1" collapsed="1"/>
    <col min="16" max="16" width="17.5703125" style="37" customWidth="1" collapsed="1"/>
    <col min="17" max="17" width="15.7109375" style="37" customWidth="1" collapsed="1"/>
    <col min="18" max="18" width="60.5703125" style="37" customWidth="1" collapsed="1"/>
    <col min="19" max="19" width="48.42578125" style="37" customWidth="1" collapsed="1"/>
    <col min="20" max="28" width="9" style="37"/>
    <col min="29" max="29" width="9" style="37" collapsed="1"/>
    <col min="30" max="38" width="9" style="37"/>
    <col min="39" max="39" width="9" style="37" collapsed="1"/>
    <col min="40" max="40" width="9" style="37"/>
    <col min="41" max="41" width="9" style="37" collapsed="1"/>
    <col min="42" max="49" width="9" style="37"/>
    <col min="50" max="50" width="9" style="37" collapsed="1"/>
    <col min="51" max="71" width="9" style="37"/>
    <col min="72" max="16384" width="9" style="37" collapsed="1"/>
  </cols>
  <sheetData>
    <row r="1" spans="1:19" ht="8.1" customHeight="1">
      <c r="A1" s="38"/>
    </row>
    <row r="2" spans="1:19" ht="17.25">
      <c r="B2" s="39" t="s">
        <v>2788</v>
      </c>
      <c r="C2" s="20"/>
      <c r="D2" s="20"/>
    </row>
    <row r="3" spans="1:19" ht="17.25">
      <c r="B3" s="62" t="s">
        <v>2842</v>
      </c>
      <c r="C3" s="20"/>
      <c r="D3" s="20"/>
    </row>
    <row r="4" spans="1:19" ht="17.25">
      <c r="D4" s="44"/>
    </row>
    <row r="5" spans="1:19" ht="13.5" customHeight="1"/>
    <row r="6" spans="1:19" ht="13.5" customHeight="1">
      <c r="B6" s="37" t="s">
        <v>165</v>
      </c>
    </row>
    <row r="7" spans="1:19" s="40" customFormat="1" ht="13.5" customHeight="1">
      <c r="C7" s="428" t="s">
        <v>10</v>
      </c>
      <c r="D7" s="495" t="s">
        <v>166</v>
      </c>
      <c r="E7" s="495"/>
      <c r="F7" s="495"/>
      <c r="G7" s="495"/>
      <c r="H7" s="495"/>
      <c r="I7" s="495"/>
      <c r="J7" s="495"/>
      <c r="K7" s="495" t="s">
        <v>167</v>
      </c>
      <c r="L7" s="495"/>
      <c r="M7" s="495"/>
      <c r="N7" s="495"/>
      <c r="O7" s="495"/>
      <c r="P7" s="37"/>
      <c r="Q7" s="37"/>
      <c r="R7" s="37"/>
      <c r="S7" s="37"/>
    </row>
    <row r="8" spans="1:19" ht="13.5" customHeight="1">
      <c r="C8" s="260">
        <v>1</v>
      </c>
      <c r="D8" s="496" t="s">
        <v>168</v>
      </c>
      <c r="E8" s="501"/>
      <c r="F8" s="501"/>
      <c r="G8" s="501"/>
      <c r="H8" s="501"/>
      <c r="I8" s="501"/>
      <c r="J8" s="498"/>
      <c r="K8" s="499" t="s">
        <v>2843</v>
      </c>
      <c r="L8" s="499"/>
      <c r="M8" s="499"/>
      <c r="N8" s="499"/>
      <c r="O8" s="499"/>
    </row>
    <row r="9" spans="1:19" ht="13.5" customHeight="1">
      <c r="C9" s="260">
        <v>2</v>
      </c>
      <c r="D9" s="496" t="s">
        <v>170</v>
      </c>
      <c r="E9" s="501"/>
      <c r="F9" s="501"/>
      <c r="G9" s="501"/>
      <c r="H9" s="501"/>
      <c r="I9" s="501"/>
      <c r="J9" s="498"/>
      <c r="K9" s="499" t="s">
        <v>171</v>
      </c>
      <c r="L9" s="499"/>
      <c r="M9" s="499"/>
      <c r="N9" s="499"/>
      <c r="O9" s="499"/>
    </row>
    <row r="10" spans="1:19" ht="13.5" customHeight="1">
      <c r="C10" s="260">
        <v>3</v>
      </c>
      <c r="D10" s="496" t="s">
        <v>172</v>
      </c>
      <c r="E10" s="501"/>
      <c r="F10" s="501"/>
      <c r="G10" s="501"/>
      <c r="H10" s="501"/>
      <c r="I10" s="501"/>
      <c r="J10" s="498"/>
      <c r="K10" s="499" t="s">
        <v>173</v>
      </c>
      <c r="L10" s="499"/>
      <c r="M10" s="499"/>
      <c r="N10" s="499"/>
      <c r="O10" s="499"/>
    </row>
    <row r="11" spans="1:19" ht="13.5" customHeight="1">
      <c r="C11" s="260">
        <v>4</v>
      </c>
      <c r="D11" s="423" t="s">
        <v>174</v>
      </c>
      <c r="E11" s="429"/>
      <c r="F11" s="429"/>
      <c r="G11" s="429"/>
      <c r="H11" s="429"/>
      <c r="I11" s="429"/>
      <c r="J11" s="425"/>
      <c r="K11" s="499" t="s">
        <v>175</v>
      </c>
      <c r="L11" s="499"/>
      <c r="M11" s="499"/>
      <c r="N11" s="499"/>
      <c r="O11" s="499"/>
    </row>
    <row r="12" spans="1:19" ht="13.5" customHeight="1">
      <c r="C12" s="260">
        <v>5</v>
      </c>
      <c r="D12" s="496" t="s">
        <v>176</v>
      </c>
      <c r="E12" s="501"/>
      <c r="F12" s="501"/>
      <c r="G12" s="501"/>
      <c r="H12" s="501"/>
      <c r="I12" s="501"/>
      <c r="J12" s="498"/>
      <c r="K12" s="499" t="s">
        <v>2844</v>
      </c>
      <c r="L12" s="499"/>
      <c r="M12" s="499"/>
      <c r="N12" s="499"/>
      <c r="O12" s="499"/>
    </row>
    <row r="14" spans="1:19">
      <c r="B14" s="37" t="s">
        <v>178</v>
      </c>
      <c r="E14" s="41"/>
      <c r="F14" s="41"/>
      <c r="G14" s="41"/>
      <c r="H14" s="41"/>
      <c r="I14" s="41"/>
      <c r="J14" s="41"/>
      <c r="K14" s="41"/>
    </row>
    <row r="15" spans="1:19" s="40" customFormat="1" ht="18" customHeight="1">
      <c r="C15" s="580" t="s">
        <v>10</v>
      </c>
      <c r="D15" s="581" t="s">
        <v>179</v>
      </c>
      <c r="E15" s="582"/>
      <c r="F15" s="582"/>
      <c r="G15" s="582"/>
      <c r="H15" s="582"/>
      <c r="I15" s="582"/>
      <c r="J15" s="582"/>
      <c r="K15" s="582"/>
      <c r="L15" s="582"/>
      <c r="M15" s="583"/>
      <c r="N15" s="580" t="s">
        <v>172</v>
      </c>
      <c r="O15" s="580" t="s">
        <v>180</v>
      </c>
      <c r="P15" s="580" t="s">
        <v>181</v>
      </c>
      <c r="Q15" s="421" t="s">
        <v>182</v>
      </c>
      <c r="R15" s="580" t="s">
        <v>183</v>
      </c>
      <c r="S15" s="580" t="s">
        <v>184</v>
      </c>
    </row>
    <row r="16" spans="1:19" s="40" customFormat="1" ht="18" customHeight="1">
      <c r="C16" s="491"/>
      <c r="D16" s="492"/>
      <c r="E16" s="493"/>
      <c r="F16" s="493"/>
      <c r="G16" s="493"/>
      <c r="H16" s="493"/>
      <c r="I16" s="493"/>
      <c r="J16" s="493"/>
      <c r="K16" s="493"/>
      <c r="L16" s="493"/>
      <c r="M16" s="494"/>
      <c r="N16" s="491"/>
      <c r="O16" s="491"/>
      <c r="P16" s="491"/>
      <c r="Q16" s="584" t="s">
        <v>162</v>
      </c>
      <c r="R16" s="491"/>
      <c r="S16" s="491"/>
    </row>
    <row r="17" spans="3:19" ht="18" customHeight="1">
      <c r="C17" s="260">
        <f>ROW()-16</f>
        <v>1</v>
      </c>
      <c r="D17" s="188" t="s">
        <v>2627</v>
      </c>
      <c r="E17" s="269"/>
      <c r="F17" s="429"/>
      <c r="G17" s="429"/>
      <c r="H17" s="429"/>
      <c r="I17" s="429"/>
      <c r="J17" s="429"/>
      <c r="K17" s="429"/>
      <c r="L17" s="429"/>
      <c r="M17" s="425"/>
      <c r="N17" s="271" t="s">
        <v>187</v>
      </c>
      <c r="O17" s="271" t="s">
        <v>187</v>
      </c>
      <c r="P17" s="271" t="s">
        <v>246</v>
      </c>
      <c r="Q17" s="271" t="s">
        <v>246</v>
      </c>
      <c r="R17" s="434"/>
      <c r="S17" s="272"/>
    </row>
    <row r="18" spans="3:19" ht="18" customHeight="1">
      <c r="C18" s="260">
        <f>ROW()-16</f>
        <v>2</v>
      </c>
      <c r="D18" s="188" t="s">
        <v>2628</v>
      </c>
      <c r="E18" s="269"/>
      <c r="F18" s="429"/>
      <c r="G18" s="429"/>
      <c r="H18" s="429"/>
      <c r="I18" s="429"/>
      <c r="J18" s="429"/>
      <c r="K18" s="429"/>
      <c r="L18" s="429"/>
      <c r="M18" s="425"/>
      <c r="N18" s="271" t="s">
        <v>187</v>
      </c>
      <c r="O18" s="271" t="s">
        <v>187</v>
      </c>
      <c r="P18" s="271" t="s">
        <v>246</v>
      </c>
      <c r="Q18" s="271" t="s">
        <v>246</v>
      </c>
      <c r="R18" s="434"/>
      <c r="S18" s="272"/>
    </row>
    <row r="19" spans="3:19" ht="18" customHeight="1">
      <c r="C19" s="260">
        <f>ROW()-16</f>
        <v>3</v>
      </c>
      <c r="D19" s="188" t="s">
        <v>2629</v>
      </c>
      <c r="E19" s="269"/>
      <c r="F19" s="429"/>
      <c r="G19" s="429"/>
      <c r="H19" s="429"/>
      <c r="I19" s="429"/>
      <c r="J19" s="429"/>
      <c r="K19" s="429"/>
      <c r="L19" s="429"/>
      <c r="M19" s="425"/>
      <c r="N19" s="271" t="s">
        <v>187</v>
      </c>
      <c r="O19" s="271" t="s">
        <v>187</v>
      </c>
      <c r="P19" s="271" t="s">
        <v>246</v>
      </c>
      <c r="Q19" s="271" t="s">
        <v>246</v>
      </c>
      <c r="R19" s="434"/>
      <c r="S19" s="272"/>
    </row>
    <row r="20" spans="3:19" ht="18" customHeight="1">
      <c r="C20" s="260">
        <f t="shared" ref="C20:C26" si="0">ROW()-16</f>
        <v>4</v>
      </c>
      <c r="D20" s="188" t="s">
        <v>2630</v>
      </c>
      <c r="E20" s="269"/>
      <c r="F20" s="429"/>
      <c r="G20" s="429"/>
      <c r="H20" s="429"/>
      <c r="I20" s="429"/>
      <c r="J20" s="429"/>
      <c r="K20" s="429"/>
      <c r="L20" s="429"/>
      <c r="M20" s="425"/>
      <c r="N20" s="271" t="s">
        <v>187</v>
      </c>
      <c r="O20" s="271" t="s">
        <v>187</v>
      </c>
      <c r="P20" s="271" t="s">
        <v>246</v>
      </c>
      <c r="Q20" s="271" t="s">
        <v>246</v>
      </c>
      <c r="R20" s="434"/>
      <c r="S20" s="272"/>
    </row>
    <row r="21" spans="3:19" ht="18" customHeight="1">
      <c r="C21" s="260">
        <f t="shared" si="0"/>
        <v>5</v>
      </c>
      <c r="D21" s="188" t="s">
        <v>2631</v>
      </c>
      <c r="E21" s="269"/>
      <c r="F21" s="429"/>
      <c r="G21" s="429"/>
      <c r="H21" s="429"/>
      <c r="I21" s="429"/>
      <c r="J21" s="429"/>
      <c r="K21" s="429"/>
      <c r="L21" s="429"/>
      <c r="M21" s="425"/>
      <c r="N21" s="271" t="s">
        <v>187</v>
      </c>
      <c r="O21" s="271" t="s">
        <v>187</v>
      </c>
      <c r="P21" s="271" t="s">
        <v>246</v>
      </c>
      <c r="Q21" s="271" t="s">
        <v>246</v>
      </c>
      <c r="R21" s="434"/>
      <c r="S21" s="272"/>
    </row>
    <row r="22" spans="3:19" ht="18" customHeight="1">
      <c r="C22" s="260">
        <f t="shared" si="0"/>
        <v>6</v>
      </c>
      <c r="D22" s="188" t="s">
        <v>2632</v>
      </c>
      <c r="E22" s="269"/>
      <c r="F22" s="429"/>
      <c r="G22" s="429"/>
      <c r="H22" s="429"/>
      <c r="I22" s="429"/>
      <c r="J22" s="429"/>
      <c r="K22" s="429"/>
      <c r="L22" s="429"/>
      <c r="M22" s="425"/>
      <c r="N22" s="271" t="s">
        <v>187</v>
      </c>
      <c r="O22" s="271" t="s">
        <v>187</v>
      </c>
      <c r="P22" s="271" t="s">
        <v>246</v>
      </c>
      <c r="Q22" s="271" t="s">
        <v>246</v>
      </c>
      <c r="R22" s="434"/>
      <c r="S22" s="272"/>
    </row>
    <row r="23" spans="3:19" ht="18" customHeight="1">
      <c r="C23" s="260">
        <f t="shared" si="0"/>
        <v>7</v>
      </c>
      <c r="D23" s="188" t="s">
        <v>2633</v>
      </c>
      <c r="E23" s="269"/>
      <c r="F23" s="429"/>
      <c r="G23" s="429"/>
      <c r="H23" s="429"/>
      <c r="I23" s="429"/>
      <c r="J23" s="429"/>
      <c r="K23" s="429"/>
      <c r="L23" s="429"/>
      <c r="M23" s="425"/>
      <c r="N23" s="271" t="s">
        <v>187</v>
      </c>
      <c r="O23" s="271" t="s">
        <v>187</v>
      </c>
      <c r="P23" s="271" t="s">
        <v>246</v>
      </c>
      <c r="Q23" s="271" t="s">
        <v>246</v>
      </c>
      <c r="R23" s="434"/>
      <c r="S23" s="272"/>
    </row>
    <row r="24" spans="3:19" ht="18" customHeight="1">
      <c r="C24" s="260">
        <f t="shared" si="0"/>
        <v>8</v>
      </c>
      <c r="D24" s="188" t="s">
        <v>2634</v>
      </c>
      <c r="E24" s="269"/>
      <c r="F24" s="429"/>
      <c r="G24" s="429"/>
      <c r="H24" s="429"/>
      <c r="I24" s="429"/>
      <c r="J24" s="429"/>
      <c r="K24" s="429"/>
      <c r="L24" s="429"/>
      <c r="M24" s="425"/>
      <c r="N24" s="271" t="s">
        <v>187</v>
      </c>
      <c r="O24" s="271" t="s">
        <v>187</v>
      </c>
      <c r="P24" s="271" t="s">
        <v>246</v>
      </c>
      <c r="Q24" s="271" t="s">
        <v>246</v>
      </c>
      <c r="R24" s="434"/>
      <c r="S24" s="272"/>
    </row>
    <row r="25" spans="3:19" ht="18" customHeight="1">
      <c r="C25" s="260">
        <f t="shared" si="0"/>
        <v>9</v>
      </c>
      <c r="D25" s="188" t="s">
        <v>2635</v>
      </c>
      <c r="E25" s="269"/>
      <c r="F25" s="429"/>
      <c r="G25" s="429"/>
      <c r="H25" s="429"/>
      <c r="I25" s="429"/>
      <c r="J25" s="429"/>
      <c r="K25" s="429"/>
      <c r="L25" s="429"/>
      <c r="M25" s="425"/>
      <c r="N25" s="271" t="s">
        <v>187</v>
      </c>
      <c r="O25" s="271" t="s">
        <v>187</v>
      </c>
      <c r="P25" s="271" t="s">
        <v>246</v>
      </c>
      <c r="Q25" s="271" t="s">
        <v>246</v>
      </c>
      <c r="R25" s="434"/>
      <c r="S25" s="272"/>
    </row>
    <row r="26" spans="3:19" ht="18" customHeight="1">
      <c r="C26" s="260">
        <f t="shared" si="0"/>
        <v>10</v>
      </c>
      <c r="D26" s="188" t="s">
        <v>2636</v>
      </c>
      <c r="E26" s="269"/>
      <c r="F26" s="429"/>
      <c r="G26" s="429"/>
      <c r="H26" s="429"/>
      <c r="I26" s="429"/>
      <c r="J26" s="429"/>
      <c r="K26" s="429"/>
      <c r="L26" s="429"/>
      <c r="M26" s="425"/>
      <c r="N26" s="271" t="s">
        <v>153</v>
      </c>
      <c r="O26" s="271" t="s">
        <v>153</v>
      </c>
      <c r="P26" s="271" t="s">
        <v>246</v>
      </c>
      <c r="Q26" s="271" t="s">
        <v>246</v>
      </c>
      <c r="R26" s="434"/>
      <c r="S26" s="272"/>
    </row>
  </sheetData>
  <mergeCells count="18">
    <mergeCell ref="D7:J7"/>
    <mergeCell ref="D8:J8"/>
    <mergeCell ref="D9:J9"/>
    <mergeCell ref="K7:O7"/>
    <mergeCell ref="K8:O8"/>
    <mergeCell ref="K9:O9"/>
    <mergeCell ref="C15:C16"/>
    <mergeCell ref="D15:M16"/>
    <mergeCell ref="N15:N16"/>
    <mergeCell ref="K10:O10"/>
    <mergeCell ref="K11:O11"/>
    <mergeCell ref="K12:O12"/>
    <mergeCell ref="O15:O16"/>
    <mergeCell ref="P15:P16"/>
    <mergeCell ref="R15:R16"/>
    <mergeCell ref="S15:S16"/>
    <mergeCell ref="D10:J10"/>
    <mergeCell ref="D12:J12"/>
  </mergeCells>
  <phoneticPr fontId="18"/>
  <conditionalFormatting sqref="Q17:Q26">
    <cfRule type="cellIs" dxfId="229" priority="22" operator="equal">
      <formula>"未定義"</formula>
    </cfRule>
  </conditionalFormatting>
  <dataValidations count="1">
    <dataValidation showInputMessage="1" showErrorMessage="1" sqref="S1:S1048576" xr:uid="{00000000-0002-0000-3C00-000000000000}"/>
  </dataValidations>
  <pageMargins left="0.70866141732283472" right="0.70866141732283472" top="0.74803149606299213" bottom="0.74803149606299213" header="0.31496062992125984" footer="0.31496062992125984"/>
  <pageSetup paperSize="9" scale="29" fitToHeight="0" orientation="landscape" r:id="rId1"/>
  <headerFooter scaleWithDoc="0">
    <oddFooter>&amp;LHitachi Confidential&amp;C&amp;P / &amp;N&amp;R(C) Hitachi, Ltd. 2020. All rights reserved.</oddFooter>
  </headerFooter>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50">
    <pageSetUpPr fitToPage="1"/>
  </sheetPr>
  <dimension ref="A1:BS26"/>
  <sheetViews>
    <sheetView showGridLines="0" view="pageBreakPreview" zoomScale="55" zoomScaleNormal="70" zoomScaleSheetLayoutView="55" workbookViewId="0">
      <selection activeCell="A21" sqref="A21"/>
    </sheetView>
  </sheetViews>
  <sheetFormatPr defaultColWidth="9" defaultRowHeight="13.5"/>
  <cols>
    <col min="1" max="1" width="0.85546875" style="37" customWidth="1" collapsed="1"/>
    <col min="2" max="2" width="3.42578125" style="37" customWidth="1" collapsed="1"/>
    <col min="3" max="3" width="5.5703125" style="37" customWidth="1" collapsed="1"/>
    <col min="4" max="13" width="3.5703125" style="37" customWidth="1" collapsed="1"/>
    <col min="14" max="14" width="17" style="42" customWidth="1" collapsed="1"/>
    <col min="15" max="15" width="24.42578125" style="37" customWidth="1" collapsed="1"/>
    <col min="16" max="16" width="17.5703125" style="37" customWidth="1" collapsed="1"/>
    <col min="17" max="17" width="15.7109375" style="37" customWidth="1" collapsed="1"/>
    <col min="18" max="18" width="60.5703125" style="37" customWidth="1" collapsed="1"/>
    <col min="19" max="19" width="48.42578125" style="37" customWidth="1" collapsed="1"/>
    <col min="20" max="28" width="9" style="37"/>
    <col min="29" max="29" width="9" style="37" collapsed="1"/>
    <col min="30" max="38" width="9" style="37"/>
    <col min="39" max="39" width="9" style="37" collapsed="1"/>
    <col min="40" max="40" width="9" style="37"/>
    <col min="41" max="41" width="9" style="37" collapsed="1"/>
    <col min="42" max="49" width="9" style="37"/>
    <col min="50" max="50" width="9" style="37" collapsed="1"/>
    <col min="51" max="71" width="9" style="37"/>
    <col min="72" max="16384" width="9" style="37" collapsed="1"/>
  </cols>
  <sheetData>
    <row r="1" spans="1:19" ht="8.1" customHeight="1">
      <c r="A1" s="38"/>
    </row>
    <row r="2" spans="1:19" ht="17.25">
      <c r="B2" s="39" t="s">
        <v>2788</v>
      </c>
      <c r="C2" s="20"/>
      <c r="D2" s="20"/>
    </row>
    <row r="3" spans="1:19" ht="17.25">
      <c r="B3" s="62" t="s">
        <v>2845</v>
      </c>
      <c r="C3" s="20"/>
      <c r="D3" s="20"/>
    </row>
    <row r="4" spans="1:19" ht="17.25">
      <c r="D4" s="44"/>
    </row>
    <row r="5" spans="1:19" ht="13.5" customHeight="1"/>
    <row r="6" spans="1:19" ht="13.5" customHeight="1">
      <c r="B6" s="37" t="s">
        <v>165</v>
      </c>
    </row>
    <row r="7" spans="1:19" s="40" customFormat="1" ht="13.5" customHeight="1">
      <c r="C7" s="428" t="s">
        <v>10</v>
      </c>
      <c r="D7" s="495" t="s">
        <v>166</v>
      </c>
      <c r="E7" s="495"/>
      <c r="F7" s="495"/>
      <c r="G7" s="495"/>
      <c r="H7" s="495"/>
      <c r="I7" s="495"/>
      <c r="J7" s="495"/>
      <c r="K7" s="495" t="s">
        <v>167</v>
      </c>
      <c r="L7" s="495"/>
      <c r="M7" s="495"/>
      <c r="N7" s="495"/>
      <c r="O7" s="495"/>
      <c r="P7" s="37"/>
      <c r="Q7" s="37"/>
      <c r="R7" s="37"/>
      <c r="S7" s="37"/>
    </row>
    <row r="8" spans="1:19" ht="13.5" customHeight="1">
      <c r="C8" s="260">
        <v>1</v>
      </c>
      <c r="D8" s="496" t="s">
        <v>168</v>
      </c>
      <c r="E8" s="501"/>
      <c r="F8" s="501"/>
      <c r="G8" s="501"/>
      <c r="H8" s="501"/>
      <c r="I8" s="501"/>
      <c r="J8" s="498"/>
      <c r="K8" s="499" t="s">
        <v>2846</v>
      </c>
      <c r="L8" s="499"/>
      <c r="M8" s="499"/>
      <c r="N8" s="499"/>
      <c r="O8" s="499"/>
    </row>
    <row r="9" spans="1:19" ht="13.5" customHeight="1">
      <c r="C9" s="260">
        <v>2</v>
      </c>
      <c r="D9" s="496" t="s">
        <v>170</v>
      </c>
      <c r="E9" s="501"/>
      <c r="F9" s="501"/>
      <c r="G9" s="501"/>
      <c r="H9" s="501"/>
      <c r="I9" s="501"/>
      <c r="J9" s="498"/>
      <c r="K9" s="499" t="s">
        <v>171</v>
      </c>
      <c r="L9" s="499"/>
      <c r="M9" s="499"/>
      <c r="N9" s="499"/>
      <c r="O9" s="499"/>
    </row>
    <row r="10" spans="1:19" ht="13.5" customHeight="1">
      <c r="C10" s="260">
        <v>3</v>
      </c>
      <c r="D10" s="496" t="s">
        <v>172</v>
      </c>
      <c r="E10" s="501"/>
      <c r="F10" s="501"/>
      <c r="G10" s="501"/>
      <c r="H10" s="501"/>
      <c r="I10" s="501"/>
      <c r="J10" s="498"/>
      <c r="K10" s="499" t="s">
        <v>173</v>
      </c>
      <c r="L10" s="499"/>
      <c r="M10" s="499"/>
      <c r="N10" s="499"/>
      <c r="O10" s="499"/>
    </row>
    <row r="11" spans="1:19" ht="13.5" customHeight="1">
      <c r="C11" s="260">
        <v>4</v>
      </c>
      <c r="D11" s="423" t="s">
        <v>174</v>
      </c>
      <c r="E11" s="429"/>
      <c r="F11" s="429"/>
      <c r="G11" s="429"/>
      <c r="H11" s="429"/>
      <c r="I11" s="429"/>
      <c r="J11" s="425"/>
      <c r="K11" s="499" t="s">
        <v>175</v>
      </c>
      <c r="L11" s="499"/>
      <c r="M11" s="499"/>
      <c r="N11" s="499"/>
      <c r="O11" s="499"/>
    </row>
    <row r="12" spans="1:19" ht="13.5" customHeight="1">
      <c r="C12" s="260">
        <v>5</v>
      </c>
      <c r="D12" s="496" t="s">
        <v>176</v>
      </c>
      <c r="E12" s="501"/>
      <c r="F12" s="501"/>
      <c r="G12" s="501"/>
      <c r="H12" s="501"/>
      <c r="I12" s="501"/>
      <c r="J12" s="498"/>
      <c r="K12" s="499" t="s">
        <v>2847</v>
      </c>
      <c r="L12" s="499"/>
      <c r="M12" s="499"/>
      <c r="N12" s="499"/>
      <c r="O12" s="499"/>
    </row>
    <row r="14" spans="1:19">
      <c r="B14" s="37" t="s">
        <v>178</v>
      </c>
      <c r="E14" s="41"/>
      <c r="F14" s="41"/>
      <c r="G14" s="41"/>
      <c r="H14" s="41"/>
      <c r="I14" s="41"/>
      <c r="J14" s="41"/>
      <c r="K14" s="41"/>
    </row>
    <row r="15" spans="1:19" s="40" customFormat="1" ht="18" customHeight="1">
      <c r="C15" s="580" t="s">
        <v>10</v>
      </c>
      <c r="D15" s="581" t="s">
        <v>179</v>
      </c>
      <c r="E15" s="582"/>
      <c r="F15" s="582"/>
      <c r="G15" s="582"/>
      <c r="H15" s="582"/>
      <c r="I15" s="582"/>
      <c r="J15" s="582"/>
      <c r="K15" s="582"/>
      <c r="L15" s="582"/>
      <c r="M15" s="583"/>
      <c r="N15" s="580" t="s">
        <v>172</v>
      </c>
      <c r="O15" s="580" t="s">
        <v>180</v>
      </c>
      <c r="P15" s="580" t="s">
        <v>181</v>
      </c>
      <c r="Q15" s="421" t="s">
        <v>182</v>
      </c>
      <c r="R15" s="580" t="s">
        <v>183</v>
      </c>
      <c r="S15" s="580" t="s">
        <v>184</v>
      </c>
    </row>
    <row r="16" spans="1:19" s="40" customFormat="1" ht="18" customHeight="1">
      <c r="C16" s="491"/>
      <c r="D16" s="492"/>
      <c r="E16" s="493"/>
      <c r="F16" s="493"/>
      <c r="G16" s="493"/>
      <c r="H16" s="493"/>
      <c r="I16" s="493"/>
      <c r="J16" s="493"/>
      <c r="K16" s="493"/>
      <c r="L16" s="493"/>
      <c r="M16" s="494"/>
      <c r="N16" s="491"/>
      <c r="O16" s="491"/>
      <c r="P16" s="491"/>
      <c r="Q16" s="584" t="s">
        <v>162</v>
      </c>
      <c r="R16" s="491"/>
      <c r="S16" s="491"/>
    </row>
    <row r="17" spans="3:19" ht="18" customHeight="1">
      <c r="C17" s="260">
        <f>ROW()-16</f>
        <v>1</v>
      </c>
      <c r="D17" s="188" t="s">
        <v>2848</v>
      </c>
      <c r="E17" s="269"/>
      <c r="F17" s="429"/>
      <c r="G17" s="429"/>
      <c r="H17" s="429"/>
      <c r="I17" s="429"/>
      <c r="J17" s="429"/>
      <c r="K17" s="429"/>
      <c r="L17" s="429"/>
      <c r="M17" s="425"/>
      <c r="N17" s="271" t="s">
        <v>187</v>
      </c>
      <c r="O17" s="271" t="s">
        <v>187</v>
      </c>
      <c r="P17" s="271" t="s">
        <v>246</v>
      </c>
      <c r="Q17" s="271" t="s">
        <v>246</v>
      </c>
      <c r="R17" s="434"/>
      <c r="S17" s="272"/>
    </row>
    <row r="18" spans="3:19" ht="18" customHeight="1">
      <c r="C18" s="260">
        <f>ROW()-16</f>
        <v>2</v>
      </c>
      <c r="D18" s="188" t="s">
        <v>2849</v>
      </c>
      <c r="E18" s="269"/>
      <c r="F18" s="429"/>
      <c r="G18" s="429"/>
      <c r="H18" s="429"/>
      <c r="I18" s="429"/>
      <c r="J18" s="429"/>
      <c r="K18" s="429"/>
      <c r="L18" s="429"/>
      <c r="M18" s="425"/>
      <c r="N18" s="271" t="s">
        <v>187</v>
      </c>
      <c r="O18" s="271" t="s">
        <v>187</v>
      </c>
      <c r="P18" s="271" t="s">
        <v>246</v>
      </c>
      <c r="Q18" s="271" t="s">
        <v>246</v>
      </c>
      <c r="R18" s="434"/>
      <c r="S18" s="272"/>
    </row>
    <row r="19" spans="3:19" ht="18" customHeight="1">
      <c r="C19" s="260">
        <f>ROW()-16</f>
        <v>3</v>
      </c>
      <c r="D19" s="188" t="s">
        <v>2850</v>
      </c>
      <c r="E19" s="269"/>
      <c r="F19" s="429"/>
      <c r="G19" s="429"/>
      <c r="H19" s="429"/>
      <c r="I19" s="429"/>
      <c r="J19" s="429"/>
      <c r="K19" s="429"/>
      <c r="L19" s="429"/>
      <c r="M19" s="425"/>
      <c r="N19" s="271" t="s">
        <v>187</v>
      </c>
      <c r="O19" s="271" t="s">
        <v>187</v>
      </c>
      <c r="P19" s="271" t="s">
        <v>246</v>
      </c>
      <c r="Q19" s="271" t="s">
        <v>246</v>
      </c>
      <c r="R19" s="434"/>
      <c r="S19" s="272"/>
    </row>
    <row r="20" spans="3:19" ht="18" customHeight="1">
      <c r="C20" s="260">
        <f t="shared" ref="C20:C26" si="0">ROW()-16</f>
        <v>4</v>
      </c>
      <c r="D20" s="188" t="s">
        <v>2851</v>
      </c>
      <c r="E20" s="269"/>
      <c r="F20" s="429"/>
      <c r="G20" s="429"/>
      <c r="H20" s="429"/>
      <c r="I20" s="429"/>
      <c r="J20" s="429"/>
      <c r="K20" s="429"/>
      <c r="L20" s="429"/>
      <c r="M20" s="425"/>
      <c r="N20" s="271" t="s">
        <v>187</v>
      </c>
      <c r="O20" s="271" t="s">
        <v>187</v>
      </c>
      <c r="P20" s="271" t="s">
        <v>246</v>
      </c>
      <c r="Q20" s="271" t="s">
        <v>246</v>
      </c>
      <c r="R20" s="434"/>
      <c r="S20" s="272"/>
    </row>
    <row r="21" spans="3:19" ht="18" customHeight="1">
      <c r="C21" s="260">
        <f t="shared" si="0"/>
        <v>5</v>
      </c>
      <c r="D21" s="188" t="s">
        <v>2852</v>
      </c>
      <c r="E21" s="269"/>
      <c r="F21" s="429"/>
      <c r="G21" s="429"/>
      <c r="H21" s="429"/>
      <c r="I21" s="429"/>
      <c r="J21" s="429"/>
      <c r="K21" s="429"/>
      <c r="L21" s="429"/>
      <c r="M21" s="425"/>
      <c r="N21" s="271" t="s">
        <v>187</v>
      </c>
      <c r="O21" s="271" t="s">
        <v>187</v>
      </c>
      <c r="P21" s="271" t="s">
        <v>246</v>
      </c>
      <c r="Q21" s="271" t="s">
        <v>246</v>
      </c>
      <c r="R21" s="434"/>
      <c r="S21" s="272"/>
    </row>
    <row r="22" spans="3:19" ht="18" customHeight="1">
      <c r="C22" s="260">
        <f t="shared" si="0"/>
        <v>6</v>
      </c>
      <c r="D22" s="188" t="s">
        <v>2853</v>
      </c>
      <c r="E22" s="269"/>
      <c r="F22" s="429"/>
      <c r="G22" s="429"/>
      <c r="H22" s="429"/>
      <c r="I22" s="429"/>
      <c r="J22" s="429"/>
      <c r="K22" s="429"/>
      <c r="L22" s="429"/>
      <c r="M22" s="425"/>
      <c r="N22" s="271" t="s">
        <v>187</v>
      </c>
      <c r="O22" s="271" t="s">
        <v>187</v>
      </c>
      <c r="P22" s="271" t="s">
        <v>246</v>
      </c>
      <c r="Q22" s="271" t="s">
        <v>246</v>
      </c>
      <c r="R22" s="434"/>
      <c r="S22" s="272"/>
    </row>
    <row r="23" spans="3:19" ht="18" customHeight="1">
      <c r="C23" s="260">
        <f t="shared" si="0"/>
        <v>7</v>
      </c>
      <c r="D23" s="188" t="s">
        <v>2854</v>
      </c>
      <c r="E23" s="269"/>
      <c r="F23" s="429"/>
      <c r="G23" s="429"/>
      <c r="H23" s="429"/>
      <c r="I23" s="429"/>
      <c r="J23" s="429"/>
      <c r="K23" s="429"/>
      <c r="L23" s="429"/>
      <c r="M23" s="425"/>
      <c r="N23" s="271" t="s">
        <v>187</v>
      </c>
      <c r="O23" s="271" t="s">
        <v>187</v>
      </c>
      <c r="P23" s="271" t="s">
        <v>246</v>
      </c>
      <c r="Q23" s="271" t="s">
        <v>246</v>
      </c>
      <c r="R23" s="434"/>
      <c r="S23" s="272"/>
    </row>
    <row r="24" spans="3:19" ht="18" customHeight="1">
      <c r="C24" s="260">
        <f t="shared" si="0"/>
        <v>8</v>
      </c>
      <c r="D24" s="188" t="s">
        <v>2855</v>
      </c>
      <c r="E24" s="269"/>
      <c r="F24" s="429"/>
      <c r="G24" s="429"/>
      <c r="H24" s="429"/>
      <c r="I24" s="429"/>
      <c r="J24" s="429"/>
      <c r="K24" s="429"/>
      <c r="L24" s="429"/>
      <c r="M24" s="425"/>
      <c r="N24" s="271" t="s">
        <v>187</v>
      </c>
      <c r="O24" s="271" t="s">
        <v>187</v>
      </c>
      <c r="P24" s="271" t="s">
        <v>246</v>
      </c>
      <c r="Q24" s="271" t="s">
        <v>246</v>
      </c>
      <c r="R24" s="434"/>
      <c r="S24" s="272"/>
    </row>
    <row r="25" spans="3:19" ht="18" customHeight="1">
      <c r="C25" s="260">
        <f t="shared" si="0"/>
        <v>9</v>
      </c>
      <c r="D25" s="188" t="s">
        <v>2856</v>
      </c>
      <c r="E25" s="269"/>
      <c r="F25" s="429"/>
      <c r="G25" s="429"/>
      <c r="H25" s="429"/>
      <c r="I25" s="429"/>
      <c r="J25" s="429"/>
      <c r="K25" s="429"/>
      <c r="L25" s="429"/>
      <c r="M25" s="425"/>
      <c r="N25" s="271" t="s">
        <v>187</v>
      </c>
      <c r="O25" s="271" t="s">
        <v>187</v>
      </c>
      <c r="P25" s="271" t="s">
        <v>246</v>
      </c>
      <c r="Q25" s="271" t="s">
        <v>246</v>
      </c>
      <c r="R25" s="434"/>
      <c r="S25" s="272"/>
    </row>
    <row r="26" spans="3:19" ht="18" customHeight="1">
      <c r="C26" s="260">
        <f t="shared" si="0"/>
        <v>10</v>
      </c>
      <c r="D26" s="188" t="s">
        <v>2857</v>
      </c>
      <c r="E26" s="269"/>
      <c r="F26" s="429"/>
      <c r="G26" s="429"/>
      <c r="H26" s="429"/>
      <c r="I26" s="429"/>
      <c r="J26" s="429"/>
      <c r="K26" s="429"/>
      <c r="L26" s="429"/>
      <c r="M26" s="425"/>
      <c r="N26" s="271" t="s">
        <v>153</v>
      </c>
      <c r="O26" s="271" t="s">
        <v>153</v>
      </c>
      <c r="P26" s="271" t="s">
        <v>246</v>
      </c>
      <c r="Q26" s="271" t="s">
        <v>246</v>
      </c>
      <c r="R26" s="434"/>
      <c r="S26" s="272"/>
    </row>
  </sheetData>
  <mergeCells count="18">
    <mergeCell ref="D7:J7"/>
    <mergeCell ref="D8:J8"/>
    <mergeCell ref="D9:J9"/>
    <mergeCell ref="K7:O7"/>
    <mergeCell ref="K8:O8"/>
    <mergeCell ref="K9:O9"/>
    <mergeCell ref="C15:C16"/>
    <mergeCell ref="D15:M16"/>
    <mergeCell ref="N15:N16"/>
    <mergeCell ref="K10:O10"/>
    <mergeCell ref="K11:O11"/>
    <mergeCell ref="K12:O12"/>
    <mergeCell ref="O15:O16"/>
    <mergeCell ref="P15:P16"/>
    <mergeCell ref="R15:R16"/>
    <mergeCell ref="S15:S16"/>
    <mergeCell ref="D10:J10"/>
    <mergeCell ref="D12:J12"/>
  </mergeCells>
  <phoneticPr fontId="18"/>
  <conditionalFormatting sqref="Q17:Q26">
    <cfRule type="cellIs" dxfId="228" priority="22" operator="equal">
      <formula>"未定義"</formula>
    </cfRule>
  </conditionalFormatting>
  <dataValidations count="1">
    <dataValidation showInputMessage="1" showErrorMessage="1" sqref="S1:S1048576" xr:uid="{00000000-0002-0000-3D00-000000000000}"/>
  </dataValidations>
  <pageMargins left="0.70866141732283472" right="0.70866141732283472" top="0.74803149606299213" bottom="0.74803149606299213" header="0.31496062992125984" footer="0.31496062992125984"/>
  <pageSetup paperSize="9" scale="29" fitToHeight="0" orientation="landscape" r:id="rId1"/>
  <headerFooter scaleWithDoc="0">
    <oddFooter>&amp;LHitachi Confidential&amp;C&amp;P / &amp;N&amp;R(C) Hitachi, Ltd. 2020. All rights reserved.</oddFooter>
  </headerFooter>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Sheet51">
    <pageSetUpPr fitToPage="1"/>
  </sheetPr>
  <dimension ref="A1:BS26"/>
  <sheetViews>
    <sheetView showGridLines="0" view="pageBreakPreview" zoomScale="55" zoomScaleNormal="70" zoomScaleSheetLayoutView="55" workbookViewId="0">
      <selection activeCell="A21" sqref="A21"/>
    </sheetView>
  </sheetViews>
  <sheetFormatPr defaultColWidth="9" defaultRowHeight="13.5"/>
  <cols>
    <col min="1" max="1" width="0.85546875" style="37" customWidth="1" collapsed="1"/>
    <col min="2" max="2" width="3.42578125" style="37" customWidth="1" collapsed="1"/>
    <col min="3" max="3" width="5.5703125" style="37" customWidth="1" collapsed="1"/>
    <col min="4" max="13" width="3.5703125" style="37" customWidth="1" collapsed="1"/>
    <col min="14" max="14" width="17" style="42" customWidth="1" collapsed="1"/>
    <col min="15" max="15" width="24.42578125" style="37" customWidth="1" collapsed="1"/>
    <col min="16" max="16" width="17.5703125" style="37" customWidth="1" collapsed="1"/>
    <col min="17" max="17" width="15.7109375" style="37" customWidth="1" collapsed="1"/>
    <col min="18" max="18" width="60.5703125" style="37" customWidth="1" collapsed="1"/>
    <col min="19" max="19" width="48.42578125" style="37" customWidth="1" collapsed="1"/>
    <col min="20" max="28" width="9" style="37"/>
    <col min="29" max="29" width="9" style="37" collapsed="1"/>
    <col min="30" max="38" width="9" style="37"/>
    <col min="39" max="39" width="9" style="37" collapsed="1"/>
    <col min="40" max="40" width="9" style="37"/>
    <col min="41" max="41" width="9" style="37" collapsed="1"/>
    <col min="42" max="49" width="9" style="37"/>
    <col min="50" max="50" width="9" style="37" collapsed="1"/>
    <col min="51" max="71" width="9" style="37"/>
    <col min="72" max="16384" width="9" style="37" collapsed="1"/>
  </cols>
  <sheetData>
    <row r="1" spans="1:19" ht="8.1" customHeight="1">
      <c r="A1" s="38"/>
    </row>
    <row r="2" spans="1:19" ht="17.25">
      <c r="B2" s="39" t="s">
        <v>2788</v>
      </c>
      <c r="C2" s="20"/>
      <c r="D2" s="20"/>
    </row>
    <row r="3" spans="1:19" ht="17.25">
      <c r="B3" s="62" t="s">
        <v>2858</v>
      </c>
      <c r="C3" s="20"/>
      <c r="D3" s="20"/>
    </row>
    <row r="4" spans="1:19" ht="17.25">
      <c r="D4" s="44"/>
    </row>
    <row r="5" spans="1:19" ht="13.5" customHeight="1"/>
    <row r="6" spans="1:19" ht="13.5" customHeight="1">
      <c r="B6" s="37" t="s">
        <v>165</v>
      </c>
    </row>
    <row r="7" spans="1:19" s="40" customFormat="1" ht="13.5" customHeight="1">
      <c r="C7" s="428" t="s">
        <v>10</v>
      </c>
      <c r="D7" s="495" t="s">
        <v>166</v>
      </c>
      <c r="E7" s="495"/>
      <c r="F7" s="495"/>
      <c r="G7" s="495"/>
      <c r="H7" s="495"/>
      <c r="I7" s="495"/>
      <c r="J7" s="495"/>
      <c r="K7" s="495" t="s">
        <v>167</v>
      </c>
      <c r="L7" s="495"/>
      <c r="M7" s="495"/>
      <c r="N7" s="495"/>
      <c r="O7" s="495"/>
      <c r="P7" s="37"/>
      <c r="Q7" s="37"/>
      <c r="R7" s="37"/>
      <c r="S7" s="37"/>
    </row>
    <row r="8" spans="1:19" ht="13.5" customHeight="1">
      <c r="C8" s="260">
        <v>1</v>
      </c>
      <c r="D8" s="496" t="s">
        <v>168</v>
      </c>
      <c r="E8" s="501"/>
      <c r="F8" s="501"/>
      <c r="G8" s="501"/>
      <c r="H8" s="501"/>
      <c r="I8" s="501"/>
      <c r="J8" s="498"/>
      <c r="K8" s="499" t="s">
        <v>2859</v>
      </c>
      <c r="L8" s="499"/>
      <c r="M8" s="499"/>
      <c r="N8" s="499"/>
      <c r="O8" s="499"/>
    </row>
    <row r="9" spans="1:19" ht="13.5" customHeight="1">
      <c r="C9" s="260">
        <v>2</v>
      </c>
      <c r="D9" s="496" t="s">
        <v>170</v>
      </c>
      <c r="E9" s="501"/>
      <c r="F9" s="501"/>
      <c r="G9" s="501"/>
      <c r="H9" s="501"/>
      <c r="I9" s="501"/>
      <c r="J9" s="498"/>
      <c r="K9" s="499" t="s">
        <v>171</v>
      </c>
      <c r="L9" s="499"/>
      <c r="M9" s="499"/>
      <c r="N9" s="499"/>
      <c r="O9" s="499"/>
    </row>
    <row r="10" spans="1:19" ht="13.5" customHeight="1">
      <c r="C10" s="260">
        <v>3</v>
      </c>
      <c r="D10" s="496" t="s">
        <v>172</v>
      </c>
      <c r="E10" s="501"/>
      <c r="F10" s="501"/>
      <c r="G10" s="501"/>
      <c r="H10" s="501"/>
      <c r="I10" s="501"/>
      <c r="J10" s="498"/>
      <c r="K10" s="499" t="s">
        <v>173</v>
      </c>
      <c r="L10" s="499"/>
      <c r="M10" s="499"/>
      <c r="N10" s="499"/>
      <c r="O10" s="499"/>
    </row>
    <row r="11" spans="1:19" ht="13.5" customHeight="1">
      <c r="C11" s="260">
        <v>4</v>
      </c>
      <c r="D11" s="423" t="s">
        <v>174</v>
      </c>
      <c r="E11" s="429"/>
      <c r="F11" s="429"/>
      <c r="G11" s="429"/>
      <c r="H11" s="429"/>
      <c r="I11" s="429"/>
      <c r="J11" s="425"/>
      <c r="K11" s="499" t="s">
        <v>175</v>
      </c>
      <c r="L11" s="499"/>
      <c r="M11" s="499"/>
      <c r="N11" s="499"/>
      <c r="O11" s="499"/>
    </row>
    <row r="12" spans="1:19" ht="13.5" customHeight="1">
      <c r="C12" s="260">
        <v>5</v>
      </c>
      <c r="D12" s="496" t="s">
        <v>176</v>
      </c>
      <c r="E12" s="501"/>
      <c r="F12" s="501"/>
      <c r="G12" s="501"/>
      <c r="H12" s="501"/>
      <c r="I12" s="501"/>
      <c r="J12" s="498"/>
      <c r="K12" s="499" t="s">
        <v>2860</v>
      </c>
      <c r="L12" s="499"/>
      <c r="M12" s="499"/>
      <c r="N12" s="499"/>
      <c r="O12" s="499"/>
    </row>
    <row r="14" spans="1:19">
      <c r="B14" s="37" t="s">
        <v>178</v>
      </c>
      <c r="E14" s="41"/>
      <c r="F14" s="41"/>
      <c r="G14" s="41"/>
      <c r="H14" s="41"/>
      <c r="I14" s="41"/>
      <c r="J14" s="41"/>
      <c r="K14" s="41"/>
    </row>
    <row r="15" spans="1:19" s="40" customFormat="1" ht="18" customHeight="1">
      <c r="C15" s="580" t="s">
        <v>10</v>
      </c>
      <c r="D15" s="581" t="s">
        <v>179</v>
      </c>
      <c r="E15" s="582"/>
      <c r="F15" s="582"/>
      <c r="G15" s="582"/>
      <c r="H15" s="582"/>
      <c r="I15" s="582"/>
      <c r="J15" s="582"/>
      <c r="K15" s="582"/>
      <c r="L15" s="582"/>
      <c r="M15" s="583"/>
      <c r="N15" s="580" t="s">
        <v>172</v>
      </c>
      <c r="O15" s="580" t="s">
        <v>180</v>
      </c>
      <c r="P15" s="580" t="s">
        <v>181</v>
      </c>
      <c r="Q15" s="421" t="s">
        <v>182</v>
      </c>
      <c r="R15" s="580" t="s">
        <v>183</v>
      </c>
      <c r="S15" s="580" t="s">
        <v>184</v>
      </c>
    </row>
    <row r="16" spans="1:19" s="40" customFormat="1" ht="18" customHeight="1">
      <c r="C16" s="491"/>
      <c r="D16" s="492"/>
      <c r="E16" s="493"/>
      <c r="F16" s="493"/>
      <c r="G16" s="493"/>
      <c r="H16" s="493"/>
      <c r="I16" s="493"/>
      <c r="J16" s="493"/>
      <c r="K16" s="493"/>
      <c r="L16" s="493"/>
      <c r="M16" s="494"/>
      <c r="N16" s="491"/>
      <c r="O16" s="491"/>
      <c r="P16" s="491"/>
      <c r="Q16" s="584" t="s">
        <v>162</v>
      </c>
      <c r="R16" s="491"/>
      <c r="S16" s="491"/>
    </row>
    <row r="17" spans="3:19" ht="18" customHeight="1">
      <c r="C17" s="260">
        <f>ROW()-16</f>
        <v>1</v>
      </c>
      <c r="D17" s="188" t="s">
        <v>2627</v>
      </c>
      <c r="E17" s="269"/>
      <c r="F17" s="429"/>
      <c r="G17" s="429"/>
      <c r="H17" s="429"/>
      <c r="I17" s="429"/>
      <c r="J17" s="429"/>
      <c r="K17" s="429"/>
      <c r="L17" s="429"/>
      <c r="M17" s="425"/>
      <c r="N17" s="271" t="s">
        <v>187</v>
      </c>
      <c r="O17" s="271" t="s">
        <v>187</v>
      </c>
      <c r="P17" s="271" t="s">
        <v>246</v>
      </c>
      <c r="Q17" s="271" t="s">
        <v>246</v>
      </c>
      <c r="R17" s="434"/>
      <c r="S17" s="272"/>
    </row>
    <row r="18" spans="3:19" ht="18" customHeight="1">
      <c r="C18" s="260">
        <f>ROW()-16</f>
        <v>2</v>
      </c>
      <c r="D18" s="188" t="s">
        <v>2628</v>
      </c>
      <c r="E18" s="269"/>
      <c r="F18" s="429"/>
      <c r="G18" s="429"/>
      <c r="H18" s="429"/>
      <c r="I18" s="429"/>
      <c r="J18" s="429"/>
      <c r="K18" s="429"/>
      <c r="L18" s="429"/>
      <c r="M18" s="425"/>
      <c r="N18" s="271" t="s">
        <v>187</v>
      </c>
      <c r="O18" s="271" t="s">
        <v>187</v>
      </c>
      <c r="P18" s="271" t="s">
        <v>246</v>
      </c>
      <c r="Q18" s="271" t="s">
        <v>246</v>
      </c>
      <c r="R18" s="434"/>
      <c r="S18" s="272"/>
    </row>
    <row r="19" spans="3:19" ht="18" customHeight="1">
      <c r="C19" s="260">
        <f>ROW()-16</f>
        <v>3</v>
      </c>
      <c r="D19" s="188" t="s">
        <v>2629</v>
      </c>
      <c r="E19" s="269"/>
      <c r="F19" s="429"/>
      <c r="G19" s="429"/>
      <c r="H19" s="429"/>
      <c r="I19" s="429"/>
      <c r="J19" s="429"/>
      <c r="K19" s="429"/>
      <c r="L19" s="429"/>
      <c r="M19" s="425"/>
      <c r="N19" s="271" t="s">
        <v>187</v>
      </c>
      <c r="O19" s="271" t="s">
        <v>187</v>
      </c>
      <c r="P19" s="271" t="s">
        <v>246</v>
      </c>
      <c r="Q19" s="271" t="s">
        <v>246</v>
      </c>
      <c r="R19" s="434"/>
      <c r="S19" s="272"/>
    </row>
    <row r="20" spans="3:19" ht="18" customHeight="1">
      <c r="C20" s="260">
        <f t="shared" ref="C20:C26" si="0">ROW()-16</f>
        <v>4</v>
      </c>
      <c r="D20" s="188" t="s">
        <v>2630</v>
      </c>
      <c r="E20" s="269"/>
      <c r="F20" s="429"/>
      <c r="G20" s="429"/>
      <c r="H20" s="429"/>
      <c r="I20" s="429"/>
      <c r="J20" s="429"/>
      <c r="K20" s="429"/>
      <c r="L20" s="429"/>
      <c r="M20" s="425"/>
      <c r="N20" s="271" t="s">
        <v>187</v>
      </c>
      <c r="O20" s="271" t="s">
        <v>187</v>
      </c>
      <c r="P20" s="271" t="s">
        <v>246</v>
      </c>
      <c r="Q20" s="271" t="s">
        <v>246</v>
      </c>
      <c r="R20" s="434"/>
      <c r="S20" s="272"/>
    </row>
    <row r="21" spans="3:19" ht="18" customHeight="1">
      <c r="C21" s="260">
        <f t="shared" si="0"/>
        <v>5</v>
      </c>
      <c r="D21" s="188" t="s">
        <v>2631</v>
      </c>
      <c r="E21" s="269"/>
      <c r="F21" s="429"/>
      <c r="G21" s="429"/>
      <c r="H21" s="429"/>
      <c r="I21" s="429"/>
      <c r="J21" s="429"/>
      <c r="K21" s="429"/>
      <c r="L21" s="429"/>
      <c r="M21" s="425"/>
      <c r="N21" s="271" t="s">
        <v>187</v>
      </c>
      <c r="O21" s="271" t="s">
        <v>187</v>
      </c>
      <c r="P21" s="271" t="s">
        <v>246</v>
      </c>
      <c r="Q21" s="271" t="s">
        <v>246</v>
      </c>
      <c r="R21" s="434"/>
      <c r="S21" s="272"/>
    </row>
    <row r="22" spans="3:19" ht="18" customHeight="1">
      <c r="C22" s="260">
        <f t="shared" si="0"/>
        <v>6</v>
      </c>
      <c r="D22" s="188" t="s">
        <v>2632</v>
      </c>
      <c r="E22" s="269"/>
      <c r="F22" s="429"/>
      <c r="G22" s="429"/>
      <c r="H22" s="429"/>
      <c r="I22" s="429"/>
      <c r="J22" s="429"/>
      <c r="K22" s="429"/>
      <c r="L22" s="429"/>
      <c r="M22" s="425"/>
      <c r="N22" s="271" t="s">
        <v>187</v>
      </c>
      <c r="O22" s="271" t="s">
        <v>187</v>
      </c>
      <c r="P22" s="271" t="s">
        <v>246</v>
      </c>
      <c r="Q22" s="271" t="s">
        <v>246</v>
      </c>
      <c r="R22" s="434"/>
      <c r="S22" s="272"/>
    </row>
    <row r="23" spans="3:19" ht="18" customHeight="1">
      <c r="C23" s="260">
        <f t="shared" si="0"/>
        <v>7</v>
      </c>
      <c r="D23" s="188" t="s">
        <v>2633</v>
      </c>
      <c r="E23" s="269"/>
      <c r="F23" s="429"/>
      <c r="G23" s="429"/>
      <c r="H23" s="429"/>
      <c r="I23" s="429"/>
      <c r="J23" s="429"/>
      <c r="K23" s="429"/>
      <c r="L23" s="429"/>
      <c r="M23" s="425"/>
      <c r="N23" s="271" t="s">
        <v>187</v>
      </c>
      <c r="O23" s="271" t="s">
        <v>187</v>
      </c>
      <c r="P23" s="271" t="s">
        <v>246</v>
      </c>
      <c r="Q23" s="271" t="s">
        <v>246</v>
      </c>
      <c r="R23" s="434"/>
      <c r="S23" s="272"/>
    </row>
    <row r="24" spans="3:19" ht="18" customHeight="1">
      <c r="C24" s="260">
        <f t="shared" si="0"/>
        <v>8</v>
      </c>
      <c r="D24" s="188" t="s">
        <v>2634</v>
      </c>
      <c r="E24" s="269"/>
      <c r="F24" s="429"/>
      <c r="G24" s="429"/>
      <c r="H24" s="429"/>
      <c r="I24" s="429"/>
      <c r="J24" s="429"/>
      <c r="K24" s="429"/>
      <c r="L24" s="429"/>
      <c r="M24" s="425"/>
      <c r="N24" s="271" t="s">
        <v>187</v>
      </c>
      <c r="O24" s="271" t="s">
        <v>187</v>
      </c>
      <c r="P24" s="271" t="s">
        <v>246</v>
      </c>
      <c r="Q24" s="271" t="s">
        <v>246</v>
      </c>
      <c r="R24" s="434"/>
      <c r="S24" s="272"/>
    </row>
    <row r="25" spans="3:19" ht="18" customHeight="1">
      <c r="C25" s="260">
        <f t="shared" si="0"/>
        <v>9</v>
      </c>
      <c r="D25" s="188" t="s">
        <v>2635</v>
      </c>
      <c r="E25" s="269"/>
      <c r="F25" s="429"/>
      <c r="G25" s="429"/>
      <c r="H25" s="429"/>
      <c r="I25" s="429"/>
      <c r="J25" s="429"/>
      <c r="K25" s="429"/>
      <c r="L25" s="429"/>
      <c r="M25" s="425"/>
      <c r="N25" s="271" t="s">
        <v>187</v>
      </c>
      <c r="O25" s="271" t="s">
        <v>187</v>
      </c>
      <c r="P25" s="271" t="s">
        <v>246</v>
      </c>
      <c r="Q25" s="271" t="s">
        <v>246</v>
      </c>
      <c r="R25" s="434"/>
      <c r="S25" s="272"/>
    </row>
    <row r="26" spans="3:19" ht="18" customHeight="1">
      <c r="C26" s="260">
        <f t="shared" si="0"/>
        <v>10</v>
      </c>
      <c r="D26" s="188" t="s">
        <v>2636</v>
      </c>
      <c r="E26" s="269"/>
      <c r="F26" s="429"/>
      <c r="G26" s="429"/>
      <c r="H26" s="429"/>
      <c r="I26" s="429"/>
      <c r="J26" s="429"/>
      <c r="K26" s="429"/>
      <c r="L26" s="429"/>
      <c r="M26" s="425"/>
      <c r="N26" s="271" t="s">
        <v>153</v>
      </c>
      <c r="O26" s="271" t="s">
        <v>153</v>
      </c>
      <c r="P26" s="271" t="s">
        <v>246</v>
      </c>
      <c r="Q26" s="271" t="s">
        <v>246</v>
      </c>
      <c r="R26" s="434"/>
      <c r="S26" s="272"/>
    </row>
  </sheetData>
  <mergeCells count="18">
    <mergeCell ref="D7:J7"/>
    <mergeCell ref="D8:J8"/>
    <mergeCell ref="D9:J9"/>
    <mergeCell ref="K7:O7"/>
    <mergeCell ref="K8:O8"/>
    <mergeCell ref="K9:O9"/>
    <mergeCell ref="C15:C16"/>
    <mergeCell ref="D15:M16"/>
    <mergeCell ref="N15:N16"/>
    <mergeCell ref="K10:O10"/>
    <mergeCell ref="K11:O11"/>
    <mergeCell ref="K12:O12"/>
    <mergeCell ref="O15:O16"/>
    <mergeCell ref="P15:P16"/>
    <mergeCell ref="R15:R16"/>
    <mergeCell ref="S15:S16"/>
    <mergeCell ref="D10:J10"/>
    <mergeCell ref="D12:J12"/>
  </mergeCells>
  <phoneticPr fontId="18"/>
  <conditionalFormatting sqref="Q17:Q26">
    <cfRule type="cellIs" dxfId="227" priority="22" operator="equal">
      <formula>"未定義"</formula>
    </cfRule>
  </conditionalFormatting>
  <dataValidations count="1">
    <dataValidation showInputMessage="1" showErrorMessage="1" sqref="S1:S1048576" xr:uid="{00000000-0002-0000-3E00-000000000000}"/>
  </dataValidations>
  <pageMargins left="0.70866141732283472" right="0.70866141732283472" top="0.74803149606299213" bottom="0.74803149606299213" header="0.31496062992125984" footer="0.31496062992125984"/>
  <pageSetup paperSize="9" scale="29" fitToHeight="0" orientation="landscape" r:id="rId1"/>
  <headerFooter scaleWithDoc="0">
    <oddFooter>&amp;LHitachi Confidential&amp;C&amp;P / &amp;N&amp;R(C) Hitachi, Ltd. 2020. All rights reserved.</oddFooter>
  </headerFooter>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Sheet52">
    <pageSetUpPr fitToPage="1"/>
  </sheetPr>
  <dimension ref="A1:BS26"/>
  <sheetViews>
    <sheetView showGridLines="0" view="pageBreakPreview" zoomScale="55" zoomScaleNormal="70" zoomScaleSheetLayoutView="55" workbookViewId="0">
      <selection activeCell="A24" sqref="A24"/>
    </sheetView>
  </sheetViews>
  <sheetFormatPr defaultColWidth="9" defaultRowHeight="13.5"/>
  <cols>
    <col min="1" max="1" width="0.85546875" style="37" customWidth="1" collapsed="1"/>
    <col min="2" max="2" width="3.42578125" style="37" customWidth="1" collapsed="1"/>
    <col min="3" max="3" width="5.5703125" style="37" customWidth="1" collapsed="1"/>
    <col min="4" max="13" width="3.5703125" style="37" customWidth="1" collapsed="1"/>
    <col min="14" max="14" width="17" style="42" customWidth="1" collapsed="1"/>
    <col min="15" max="15" width="24.42578125" style="37" customWidth="1" collapsed="1"/>
    <col min="16" max="16" width="17.5703125" style="37" customWidth="1" collapsed="1"/>
    <col min="17" max="17" width="15.7109375" style="37" customWidth="1" collapsed="1"/>
    <col min="18" max="18" width="60.5703125" style="37" customWidth="1" collapsed="1"/>
    <col min="19" max="19" width="48.42578125" style="37" customWidth="1" collapsed="1"/>
    <col min="20" max="28" width="9" style="37"/>
    <col min="29" max="29" width="9" style="37" collapsed="1"/>
    <col min="30" max="38" width="9" style="37"/>
    <col min="39" max="39" width="9" style="37" collapsed="1"/>
    <col min="40" max="40" width="9" style="37"/>
    <col min="41" max="41" width="9" style="37" collapsed="1"/>
    <col min="42" max="49" width="9" style="37"/>
    <col min="50" max="50" width="9" style="37" collapsed="1"/>
    <col min="51" max="71" width="9" style="37"/>
    <col min="72" max="16384" width="9" style="37" collapsed="1"/>
  </cols>
  <sheetData>
    <row r="1" spans="1:19" ht="8.1" customHeight="1">
      <c r="A1" s="38"/>
    </row>
    <row r="2" spans="1:19" ht="17.25">
      <c r="B2" s="39" t="s">
        <v>2788</v>
      </c>
      <c r="C2" s="20"/>
      <c r="D2" s="20"/>
    </row>
    <row r="3" spans="1:19" ht="17.25">
      <c r="B3" s="62" t="s">
        <v>2861</v>
      </c>
      <c r="C3" s="20"/>
      <c r="D3" s="20"/>
    </row>
    <row r="4" spans="1:19" ht="17.25">
      <c r="D4" s="44"/>
    </row>
    <row r="5" spans="1:19" ht="13.5" customHeight="1"/>
    <row r="6" spans="1:19" ht="13.5" customHeight="1">
      <c r="B6" s="37" t="s">
        <v>165</v>
      </c>
    </row>
    <row r="7" spans="1:19" s="40" customFormat="1" ht="13.5" customHeight="1">
      <c r="C7" s="428" t="s">
        <v>10</v>
      </c>
      <c r="D7" s="495" t="s">
        <v>166</v>
      </c>
      <c r="E7" s="495"/>
      <c r="F7" s="495"/>
      <c r="G7" s="495"/>
      <c r="H7" s="495"/>
      <c r="I7" s="495"/>
      <c r="J7" s="495"/>
      <c r="K7" s="495" t="s">
        <v>167</v>
      </c>
      <c r="L7" s="495"/>
      <c r="M7" s="495"/>
      <c r="N7" s="495"/>
      <c r="O7" s="495"/>
      <c r="P7" s="37"/>
      <c r="Q7" s="37"/>
      <c r="R7" s="37"/>
      <c r="S7" s="37"/>
    </row>
    <row r="8" spans="1:19" ht="13.5" customHeight="1">
      <c r="C8" s="260">
        <v>1</v>
      </c>
      <c r="D8" s="496" t="s">
        <v>168</v>
      </c>
      <c r="E8" s="501"/>
      <c r="F8" s="501"/>
      <c r="G8" s="501"/>
      <c r="H8" s="501"/>
      <c r="I8" s="501"/>
      <c r="J8" s="498"/>
      <c r="K8" s="499" t="s">
        <v>2862</v>
      </c>
      <c r="L8" s="499"/>
      <c r="M8" s="499"/>
      <c r="N8" s="499"/>
      <c r="O8" s="499"/>
    </row>
    <row r="9" spans="1:19" ht="13.5" customHeight="1">
      <c r="C9" s="260">
        <v>2</v>
      </c>
      <c r="D9" s="496" t="s">
        <v>170</v>
      </c>
      <c r="E9" s="501"/>
      <c r="F9" s="501"/>
      <c r="G9" s="501"/>
      <c r="H9" s="501"/>
      <c r="I9" s="501"/>
      <c r="J9" s="498"/>
      <c r="K9" s="499" t="s">
        <v>171</v>
      </c>
      <c r="L9" s="499"/>
      <c r="M9" s="499"/>
      <c r="N9" s="499"/>
      <c r="O9" s="499"/>
    </row>
    <row r="10" spans="1:19" ht="13.5" customHeight="1">
      <c r="C10" s="260">
        <v>3</v>
      </c>
      <c r="D10" s="496" t="s">
        <v>172</v>
      </c>
      <c r="E10" s="501"/>
      <c r="F10" s="501"/>
      <c r="G10" s="501"/>
      <c r="H10" s="501"/>
      <c r="I10" s="501"/>
      <c r="J10" s="498"/>
      <c r="K10" s="499" t="s">
        <v>173</v>
      </c>
      <c r="L10" s="499"/>
      <c r="M10" s="499"/>
      <c r="N10" s="499"/>
      <c r="O10" s="499"/>
    </row>
    <row r="11" spans="1:19" ht="13.5" customHeight="1">
      <c r="C11" s="260">
        <v>4</v>
      </c>
      <c r="D11" s="423" t="s">
        <v>174</v>
      </c>
      <c r="E11" s="429"/>
      <c r="F11" s="429"/>
      <c r="G11" s="429"/>
      <c r="H11" s="429"/>
      <c r="I11" s="429"/>
      <c r="J11" s="425"/>
      <c r="K11" s="499" t="s">
        <v>175</v>
      </c>
      <c r="L11" s="499"/>
      <c r="M11" s="499"/>
      <c r="N11" s="499"/>
      <c r="O11" s="499"/>
    </row>
    <row r="12" spans="1:19" ht="13.5" customHeight="1">
      <c r="C12" s="260">
        <v>5</v>
      </c>
      <c r="D12" s="496" t="s">
        <v>176</v>
      </c>
      <c r="E12" s="501"/>
      <c r="F12" s="501"/>
      <c r="G12" s="501"/>
      <c r="H12" s="501"/>
      <c r="I12" s="501"/>
      <c r="J12" s="498"/>
      <c r="K12" s="499" t="s">
        <v>2863</v>
      </c>
      <c r="L12" s="499"/>
      <c r="M12" s="499"/>
      <c r="N12" s="499"/>
      <c r="O12" s="499"/>
    </row>
    <row r="14" spans="1:19">
      <c r="B14" s="37" t="s">
        <v>178</v>
      </c>
      <c r="E14" s="41"/>
      <c r="F14" s="41"/>
      <c r="G14" s="41"/>
      <c r="H14" s="41"/>
      <c r="I14" s="41"/>
      <c r="J14" s="41"/>
      <c r="K14" s="41"/>
    </row>
    <row r="15" spans="1:19" s="40" customFormat="1" ht="18" customHeight="1">
      <c r="C15" s="580" t="s">
        <v>10</v>
      </c>
      <c r="D15" s="581" t="s">
        <v>179</v>
      </c>
      <c r="E15" s="582"/>
      <c r="F15" s="582"/>
      <c r="G15" s="582"/>
      <c r="H15" s="582"/>
      <c r="I15" s="582"/>
      <c r="J15" s="582"/>
      <c r="K15" s="582"/>
      <c r="L15" s="582"/>
      <c r="M15" s="583"/>
      <c r="N15" s="580" t="s">
        <v>172</v>
      </c>
      <c r="O15" s="580" t="s">
        <v>180</v>
      </c>
      <c r="P15" s="580" t="s">
        <v>181</v>
      </c>
      <c r="Q15" s="421" t="s">
        <v>182</v>
      </c>
      <c r="R15" s="580" t="s">
        <v>183</v>
      </c>
      <c r="S15" s="580" t="s">
        <v>184</v>
      </c>
    </row>
    <row r="16" spans="1:19" s="40" customFormat="1" ht="18" customHeight="1">
      <c r="C16" s="491"/>
      <c r="D16" s="492"/>
      <c r="E16" s="493"/>
      <c r="F16" s="493"/>
      <c r="G16" s="493"/>
      <c r="H16" s="493"/>
      <c r="I16" s="493"/>
      <c r="J16" s="493"/>
      <c r="K16" s="493"/>
      <c r="L16" s="493"/>
      <c r="M16" s="494"/>
      <c r="N16" s="491"/>
      <c r="O16" s="491"/>
      <c r="P16" s="491"/>
      <c r="Q16" s="584" t="s">
        <v>162</v>
      </c>
      <c r="R16" s="491"/>
      <c r="S16" s="491"/>
    </row>
    <row r="17" spans="3:19" ht="18" customHeight="1">
      <c r="C17" s="260">
        <f>ROW()-16</f>
        <v>1</v>
      </c>
      <c r="D17" s="188" t="s">
        <v>2848</v>
      </c>
      <c r="E17" s="269"/>
      <c r="F17" s="429"/>
      <c r="G17" s="429"/>
      <c r="H17" s="429"/>
      <c r="I17" s="429"/>
      <c r="J17" s="429"/>
      <c r="K17" s="429"/>
      <c r="L17" s="429"/>
      <c r="M17" s="425"/>
      <c r="N17" s="271" t="s">
        <v>187</v>
      </c>
      <c r="O17" s="271" t="s">
        <v>187</v>
      </c>
      <c r="P17" s="271" t="s">
        <v>246</v>
      </c>
      <c r="Q17" s="271" t="s">
        <v>246</v>
      </c>
      <c r="R17" s="434"/>
      <c r="S17" s="272"/>
    </row>
    <row r="18" spans="3:19" ht="18" customHeight="1">
      <c r="C18" s="260">
        <f>ROW()-16</f>
        <v>2</v>
      </c>
      <c r="D18" s="188" t="s">
        <v>2849</v>
      </c>
      <c r="E18" s="269"/>
      <c r="F18" s="429"/>
      <c r="G18" s="429"/>
      <c r="H18" s="429"/>
      <c r="I18" s="429"/>
      <c r="J18" s="429"/>
      <c r="K18" s="429"/>
      <c r="L18" s="429"/>
      <c r="M18" s="425"/>
      <c r="N18" s="271" t="s">
        <v>187</v>
      </c>
      <c r="O18" s="271" t="s">
        <v>187</v>
      </c>
      <c r="P18" s="271" t="s">
        <v>246</v>
      </c>
      <c r="Q18" s="271" t="s">
        <v>246</v>
      </c>
      <c r="R18" s="434"/>
      <c r="S18" s="272"/>
    </row>
    <row r="19" spans="3:19" ht="18" customHeight="1">
      <c r="C19" s="260">
        <f>ROW()-16</f>
        <v>3</v>
      </c>
      <c r="D19" s="188" t="s">
        <v>2850</v>
      </c>
      <c r="E19" s="269"/>
      <c r="F19" s="429"/>
      <c r="G19" s="429"/>
      <c r="H19" s="429"/>
      <c r="I19" s="429"/>
      <c r="J19" s="429"/>
      <c r="K19" s="429"/>
      <c r="L19" s="429"/>
      <c r="M19" s="425"/>
      <c r="N19" s="271" t="s">
        <v>187</v>
      </c>
      <c r="O19" s="271" t="s">
        <v>187</v>
      </c>
      <c r="P19" s="271" t="s">
        <v>246</v>
      </c>
      <c r="Q19" s="271" t="s">
        <v>246</v>
      </c>
      <c r="R19" s="434"/>
      <c r="S19" s="272"/>
    </row>
    <row r="20" spans="3:19" ht="18" customHeight="1">
      <c r="C20" s="260">
        <f t="shared" ref="C20:C26" si="0">ROW()-16</f>
        <v>4</v>
      </c>
      <c r="D20" s="188" t="s">
        <v>2851</v>
      </c>
      <c r="E20" s="269"/>
      <c r="F20" s="429"/>
      <c r="G20" s="429"/>
      <c r="H20" s="429"/>
      <c r="I20" s="429"/>
      <c r="J20" s="429"/>
      <c r="K20" s="429"/>
      <c r="L20" s="429"/>
      <c r="M20" s="425"/>
      <c r="N20" s="271" t="s">
        <v>187</v>
      </c>
      <c r="O20" s="271" t="s">
        <v>187</v>
      </c>
      <c r="P20" s="271" t="s">
        <v>246</v>
      </c>
      <c r="Q20" s="271" t="s">
        <v>246</v>
      </c>
      <c r="R20" s="434"/>
      <c r="S20" s="272"/>
    </row>
    <row r="21" spans="3:19" ht="18" customHeight="1">
      <c r="C21" s="260">
        <f t="shared" si="0"/>
        <v>5</v>
      </c>
      <c r="D21" s="188" t="s">
        <v>2852</v>
      </c>
      <c r="E21" s="269"/>
      <c r="F21" s="429"/>
      <c r="G21" s="429"/>
      <c r="H21" s="429"/>
      <c r="I21" s="429"/>
      <c r="J21" s="429"/>
      <c r="K21" s="429"/>
      <c r="L21" s="429"/>
      <c r="M21" s="425"/>
      <c r="N21" s="271" t="s">
        <v>187</v>
      </c>
      <c r="O21" s="271" t="s">
        <v>187</v>
      </c>
      <c r="P21" s="271" t="s">
        <v>246</v>
      </c>
      <c r="Q21" s="271" t="s">
        <v>246</v>
      </c>
      <c r="R21" s="434"/>
      <c r="S21" s="272"/>
    </row>
    <row r="22" spans="3:19" ht="18" customHeight="1">
      <c r="C22" s="260">
        <f t="shared" si="0"/>
        <v>6</v>
      </c>
      <c r="D22" s="188" t="s">
        <v>2853</v>
      </c>
      <c r="E22" s="269"/>
      <c r="F22" s="429"/>
      <c r="G22" s="429"/>
      <c r="H22" s="429"/>
      <c r="I22" s="429"/>
      <c r="J22" s="429"/>
      <c r="K22" s="429"/>
      <c r="L22" s="429"/>
      <c r="M22" s="425"/>
      <c r="N22" s="271" t="s">
        <v>187</v>
      </c>
      <c r="O22" s="271" t="s">
        <v>187</v>
      </c>
      <c r="P22" s="271" t="s">
        <v>246</v>
      </c>
      <c r="Q22" s="271" t="s">
        <v>246</v>
      </c>
      <c r="R22" s="434"/>
      <c r="S22" s="272"/>
    </row>
    <row r="23" spans="3:19" ht="18" customHeight="1">
      <c r="C23" s="260">
        <f t="shared" si="0"/>
        <v>7</v>
      </c>
      <c r="D23" s="188" t="s">
        <v>2854</v>
      </c>
      <c r="E23" s="269"/>
      <c r="F23" s="429"/>
      <c r="G23" s="429"/>
      <c r="H23" s="429"/>
      <c r="I23" s="429"/>
      <c r="J23" s="429"/>
      <c r="K23" s="429"/>
      <c r="L23" s="429"/>
      <c r="M23" s="425"/>
      <c r="N23" s="271" t="s">
        <v>187</v>
      </c>
      <c r="O23" s="271" t="s">
        <v>187</v>
      </c>
      <c r="P23" s="271" t="s">
        <v>246</v>
      </c>
      <c r="Q23" s="271" t="s">
        <v>246</v>
      </c>
      <c r="R23" s="434"/>
      <c r="S23" s="272"/>
    </row>
    <row r="24" spans="3:19" ht="18" customHeight="1">
      <c r="C24" s="260">
        <f t="shared" si="0"/>
        <v>8</v>
      </c>
      <c r="D24" s="188" t="s">
        <v>2855</v>
      </c>
      <c r="E24" s="269"/>
      <c r="F24" s="429"/>
      <c r="G24" s="429"/>
      <c r="H24" s="429"/>
      <c r="I24" s="429"/>
      <c r="J24" s="429"/>
      <c r="K24" s="429"/>
      <c r="L24" s="429"/>
      <c r="M24" s="425"/>
      <c r="N24" s="271" t="s">
        <v>187</v>
      </c>
      <c r="O24" s="271" t="s">
        <v>187</v>
      </c>
      <c r="P24" s="271" t="s">
        <v>246</v>
      </c>
      <c r="Q24" s="271" t="s">
        <v>246</v>
      </c>
      <c r="R24" s="434"/>
      <c r="S24" s="272"/>
    </row>
    <row r="25" spans="3:19" ht="18" customHeight="1">
      <c r="C25" s="260">
        <f t="shared" si="0"/>
        <v>9</v>
      </c>
      <c r="D25" s="188" t="s">
        <v>2856</v>
      </c>
      <c r="E25" s="269"/>
      <c r="F25" s="429"/>
      <c r="G25" s="429"/>
      <c r="H25" s="429"/>
      <c r="I25" s="429"/>
      <c r="J25" s="429"/>
      <c r="K25" s="429"/>
      <c r="L25" s="429"/>
      <c r="M25" s="425"/>
      <c r="N25" s="271" t="s">
        <v>187</v>
      </c>
      <c r="O25" s="271" t="s">
        <v>187</v>
      </c>
      <c r="P25" s="271" t="s">
        <v>246</v>
      </c>
      <c r="Q25" s="271" t="s">
        <v>246</v>
      </c>
      <c r="R25" s="434"/>
      <c r="S25" s="272"/>
    </row>
    <row r="26" spans="3:19" ht="18" customHeight="1">
      <c r="C26" s="260">
        <f t="shared" si="0"/>
        <v>10</v>
      </c>
      <c r="D26" s="188" t="s">
        <v>2857</v>
      </c>
      <c r="E26" s="269"/>
      <c r="F26" s="429"/>
      <c r="G26" s="429"/>
      <c r="H26" s="429"/>
      <c r="I26" s="429"/>
      <c r="J26" s="429"/>
      <c r="K26" s="429"/>
      <c r="L26" s="429"/>
      <c r="M26" s="425"/>
      <c r="N26" s="271" t="s">
        <v>153</v>
      </c>
      <c r="O26" s="271" t="s">
        <v>153</v>
      </c>
      <c r="P26" s="271" t="s">
        <v>246</v>
      </c>
      <c r="Q26" s="271" t="s">
        <v>246</v>
      </c>
      <c r="R26" s="434"/>
      <c r="S26" s="272"/>
    </row>
  </sheetData>
  <mergeCells count="18">
    <mergeCell ref="D7:J7"/>
    <mergeCell ref="D8:J8"/>
    <mergeCell ref="D9:J9"/>
    <mergeCell ref="K7:O7"/>
    <mergeCell ref="K8:O8"/>
    <mergeCell ref="K9:O9"/>
    <mergeCell ref="C15:C16"/>
    <mergeCell ref="D15:M16"/>
    <mergeCell ref="N15:N16"/>
    <mergeCell ref="K10:O10"/>
    <mergeCell ref="K11:O11"/>
    <mergeCell ref="K12:O12"/>
    <mergeCell ref="O15:O16"/>
    <mergeCell ref="P15:P16"/>
    <mergeCell ref="R15:R16"/>
    <mergeCell ref="S15:S16"/>
    <mergeCell ref="D10:J10"/>
    <mergeCell ref="D12:J12"/>
  </mergeCells>
  <phoneticPr fontId="18"/>
  <conditionalFormatting sqref="Q17:Q26">
    <cfRule type="cellIs" dxfId="226" priority="22" operator="equal">
      <formula>"未定義"</formula>
    </cfRule>
  </conditionalFormatting>
  <dataValidations count="1">
    <dataValidation showInputMessage="1" showErrorMessage="1" sqref="S1:S1048576" xr:uid="{00000000-0002-0000-3F00-000000000000}"/>
  </dataValidations>
  <pageMargins left="0.70866141732283472" right="0.70866141732283472" top="0.74803149606299213" bottom="0.74803149606299213" header="0.31496062992125984" footer="0.31496062992125984"/>
  <pageSetup paperSize="9" scale="29" fitToHeight="0" orientation="landscape" r:id="rId1"/>
  <headerFooter scaleWithDoc="0">
    <oddFooter>&amp;LHitachi Confidential&amp;C&amp;P / &amp;N&amp;R(C) Hitachi, Ltd. 2020. All rights reserved.</oddFooter>
  </headerFooter>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Sheet33">
    <pageSetUpPr fitToPage="1"/>
  </sheetPr>
  <dimension ref="B1:S97"/>
  <sheetViews>
    <sheetView showGridLines="0" view="pageBreakPreview" topLeftCell="A79" zoomScale="55" zoomScaleNormal="70" zoomScaleSheetLayoutView="55" workbookViewId="0">
      <selection activeCell="R96" sqref="R96"/>
    </sheetView>
  </sheetViews>
  <sheetFormatPr defaultColWidth="9" defaultRowHeight="13.5"/>
  <cols>
    <col min="1" max="1" width="0.85546875" style="20" customWidth="1"/>
    <col min="2" max="2" width="3.42578125" style="20" customWidth="1"/>
    <col min="3" max="3" width="5.5703125" style="20" customWidth="1"/>
    <col min="4" max="13" width="3.5703125" style="20" customWidth="1"/>
    <col min="14" max="14" width="33.5703125" style="20" customWidth="1"/>
    <col min="15" max="15" width="17.140625" style="20" customWidth="1"/>
    <col min="16" max="16" width="31.7109375" style="20" bestFit="1" customWidth="1"/>
    <col min="17" max="17" width="15.7109375" style="53" customWidth="1"/>
    <col min="18" max="18" width="44.5703125" style="20" customWidth="1"/>
    <col min="19" max="19" width="17" style="20" customWidth="1"/>
    <col min="20" max="25" width="9" style="20" customWidth="1"/>
    <col min="26" max="16384" width="9" style="20"/>
  </cols>
  <sheetData>
    <row r="1" spans="2:19" ht="7.5" customHeight="1"/>
    <row r="2" spans="2:19" ht="17.25">
      <c r="B2" s="18" t="s">
        <v>2864</v>
      </c>
    </row>
    <row r="3" spans="2:19" ht="17.25">
      <c r="B3" s="62" t="s">
        <v>2865</v>
      </c>
    </row>
    <row r="4" spans="2:19" s="37" customFormat="1" ht="17.25">
      <c r="D4" s="44"/>
      <c r="N4" s="42"/>
    </row>
    <row r="5" spans="2:19">
      <c r="C5" s="553"/>
      <c r="D5" s="553"/>
      <c r="E5" s="553"/>
      <c r="F5" s="553"/>
      <c r="G5" s="553"/>
      <c r="H5" s="553"/>
      <c r="I5" s="553"/>
      <c r="J5" s="553"/>
      <c r="K5" s="553"/>
      <c r="L5" s="553"/>
      <c r="M5" s="553"/>
      <c r="N5" s="553"/>
    </row>
    <row r="6" spans="2:19" ht="13.5" customHeight="1">
      <c r="B6" s="20" t="s">
        <v>240</v>
      </c>
    </row>
    <row r="7" spans="2:19" s="19" customFormat="1" ht="13.5" customHeight="1">
      <c r="C7" s="428" t="s">
        <v>10</v>
      </c>
      <c r="D7" s="495" t="s">
        <v>166</v>
      </c>
      <c r="E7" s="495"/>
      <c r="F7" s="495"/>
      <c r="G7" s="495"/>
      <c r="H7" s="495"/>
      <c r="I7" s="495"/>
      <c r="J7" s="495"/>
      <c r="K7" s="495" t="s">
        <v>167</v>
      </c>
      <c r="L7" s="495"/>
      <c r="M7" s="495"/>
      <c r="N7" s="495"/>
      <c r="O7" s="495"/>
      <c r="P7" s="20"/>
      <c r="Q7" s="53"/>
      <c r="R7" s="20"/>
      <c r="S7" s="20"/>
    </row>
    <row r="8" spans="2:19" ht="13.5" customHeight="1">
      <c r="C8" s="260">
        <v>1</v>
      </c>
      <c r="D8" s="496" t="s">
        <v>168</v>
      </c>
      <c r="E8" s="501"/>
      <c r="F8" s="501"/>
      <c r="G8" s="501"/>
      <c r="H8" s="501"/>
      <c r="I8" s="501"/>
      <c r="J8" s="498"/>
      <c r="K8" s="499" t="s">
        <v>2866</v>
      </c>
      <c r="L8" s="499"/>
      <c r="M8" s="499"/>
      <c r="N8" s="499"/>
      <c r="O8" s="499"/>
    </row>
    <row r="9" spans="2:19" ht="13.5" customHeight="1">
      <c r="C9" s="260">
        <v>2</v>
      </c>
      <c r="D9" s="496" t="s">
        <v>170</v>
      </c>
      <c r="E9" s="501"/>
      <c r="F9" s="501"/>
      <c r="G9" s="501"/>
      <c r="H9" s="501"/>
      <c r="I9" s="501"/>
      <c r="J9" s="498"/>
      <c r="K9" s="499" t="s">
        <v>2867</v>
      </c>
      <c r="L9" s="499"/>
      <c r="M9" s="499"/>
      <c r="N9" s="499"/>
      <c r="O9" s="499"/>
    </row>
    <row r="10" spans="2:19" ht="13.5" customHeight="1">
      <c r="C10" s="260">
        <v>3</v>
      </c>
      <c r="D10" s="496" t="s">
        <v>172</v>
      </c>
      <c r="E10" s="501"/>
      <c r="F10" s="501"/>
      <c r="G10" s="501"/>
      <c r="H10" s="501"/>
      <c r="I10" s="501"/>
      <c r="J10" s="498"/>
      <c r="K10" s="499" t="s">
        <v>173</v>
      </c>
      <c r="L10" s="499"/>
      <c r="M10" s="499"/>
      <c r="N10" s="499"/>
      <c r="O10" s="499"/>
    </row>
    <row r="11" spans="2:19" ht="13.5" customHeight="1">
      <c r="C11" s="260">
        <v>4</v>
      </c>
      <c r="D11" s="423" t="s">
        <v>174</v>
      </c>
      <c r="E11" s="429"/>
      <c r="F11" s="429"/>
      <c r="G11" s="429"/>
      <c r="H11" s="429"/>
      <c r="I11" s="429"/>
      <c r="J11" s="425"/>
      <c r="K11" s="499" t="s">
        <v>175</v>
      </c>
      <c r="L11" s="499"/>
      <c r="M11" s="499"/>
      <c r="N11" s="499"/>
      <c r="O11" s="499"/>
    </row>
    <row r="12" spans="2:19" ht="13.5" customHeight="1">
      <c r="C12" s="260">
        <v>5</v>
      </c>
      <c r="D12" s="496" t="s">
        <v>176</v>
      </c>
      <c r="E12" s="501"/>
      <c r="F12" s="501"/>
      <c r="G12" s="501"/>
      <c r="H12" s="501"/>
      <c r="I12" s="501"/>
      <c r="J12" s="498"/>
      <c r="K12" s="499" t="s">
        <v>2868</v>
      </c>
      <c r="L12" s="499"/>
      <c r="M12" s="499"/>
      <c r="N12" s="499"/>
      <c r="O12" s="499"/>
    </row>
    <row r="14" spans="2:19">
      <c r="B14" s="20" t="s">
        <v>178</v>
      </c>
    </row>
    <row r="15" spans="2:19" s="19" customFormat="1" ht="18" customHeight="1">
      <c r="C15" s="580" t="s">
        <v>10</v>
      </c>
      <c r="D15" s="581" t="s">
        <v>179</v>
      </c>
      <c r="E15" s="582"/>
      <c r="F15" s="582"/>
      <c r="G15" s="582"/>
      <c r="H15" s="582"/>
      <c r="I15" s="582"/>
      <c r="J15" s="582"/>
      <c r="K15" s="582"/>
      <c r="L15" s="582"/>
      <c r="M15" s="583"/>
      <c r="N15" s="580" t="s">
        <v>172</v>
      </c>
      <c r="O15" s="580" t="s">
        <v>180</v>
      </c>
      <c r="P15" s="580" t="s">
        <v>181</v>
      </c>
      <c r="Q15" s="421" t="s">
        <v>182</v>
      </c>
      <c r="R15" s="580" t="s">
        <v>183</v>
      </c>
      <c r="S15" s="580" t="s">
        <v>184</v>
      </c>
    </row>
    <row r="16" spans="2:19" s="19" customFormat="1" ht="18" customHeight="1">
      <c r="C16" s="491"/>
      <c r="D16" s="545"/>
      <c r="E16" s="493"/>
      <c r="F16" s="493"/>
      <c r="G16" s="493"/>
      <c r="H16" s="493"/>
      <c r="I16" s="493"/>
      <c r="J16" s="493"/>
      <c r="K16" s="493"/>
      <c r="L16" s="493"/>
      <c r="M16" s="494"/>
      <c r="N16" s="491"/>
      <c r="O16" s="491"/>
      <c r="P16" s="491"/>
      <c r="Q16" s="584" t="s">
        <v>162</v>
      </c>
      <c r="R16" s="491"/>
      <c r="S16" s="491"/>
    </row>
    <row r="17" spans="3:19" ht="33.75">
      <c r="C17" s="208">
        <f t="shared" ref="C17:C82" si="0">ROW()-16</f>
        <v>1</v>
      </c>
      <c r="D17" s="222" t="s">
        <v>2869</v>
      </c>
      <c r="E17" s="370"/>
      <c r="F17" s="371"/>
      <c r="G17" s="371"/>
      <c r="H17" s="371"/>
      <c r="I17" s="371"/>
      <c r="J17" s="371"/>
      <c r="K17" s="371"/>
      <c r="L17" s="371"/>
      <c r="M17" s="223"/>
      <c r="N17" s="372" t="s">
        <v>2870</v>
      </c>
      <c r="O17" s="434"/>
      <c r="P17" s="273" t="s">
        <v>191</v>
      </c>
      <c r="Q17" s="434" t="s">
        <v>187</v>
      </c>
      <c r="R17" s="434" t="s">
        <v>458</v>
      </c>
      <c r="S17" s="434"/>
    </row>
    <row r="18" spans="3:19" ht="45">
      <c r="C18" s="208">
        <f t="shared" si="0"/>
        <v>2</v>
      </c>
      <c r="D18" s="222" t="s">
        <v>2871</v>
      </c>
      <c r="E18" s="370"/>
      <c r="F18" s="371"/>
      <c r="G18" s="371"/>
      <c r="H18" s="371"/>
      <c r="I18" s="371"/>
      <c r="J18" s="371"/>
      <c r="K18" s="371"/>
      <c r="L18" s="371"/>
      <c r="M18" s="223"/>
      <c r="N18" s="372" t="s">
        <v>2872</v>
      </c>
      <c r="O18" s="272" t="s">
        <v>2873</v>
      </c>
      <c r="P18" s="273" t="s">
        <v>191</v>
      </c>
      <c r="Q18" s="434" t="s">
        <v>187</v>
      </c>
      <c r="R18" s="434" t="s">
        <v>458</v>
      </c>
      <c r="S18" s="434"/>
    </row>
    <row r="19" spans="3:19" ht="33.75">
      <c r="C19" s="208">
        <f t="shared" si="0"/>
        <v>3</v>
      </c>
      <c r="D19" s="222" t="s">
        <v>2874</v>
      </c>
      <c r="E19" s="370"/>
      <c r="F19" s="371"/>
      <c r="G19" s="371"/>
      <c r="H19" s="371"/>
      <c r="I19" s="371"/>
      <c r="J19" s="371"/>
      <c r="K19" s="371"/>
      <c r="L19" s="371"/>
      <c r="M19" s="186" t="s">
        <v>2875</v>
      </c>
      <c r="N19" s="372" t="s">
        <v>2876</v>
      </c>
      <c r="O19" s="434"/>
      <c r="P19" s="273" t="s">
        <v>191</v>
      </c>
      <c r="Q19" s="434" t="s">
        <v>187</v>
      </c>
      <c r="R19" s="434" t="s">
        <v>458</v>
      </c>
      <c r="S19" s="434"/>
    </row>
    <row r="20" spans="3:19" ht="33.75">
      <c r="C20" s="208">
        <f t="shared" si="0"/>
        <v>4</v>
      </c>
      <c r="D20" s="222" t="s">
        <v>2877</v>
      </c>
      <c r="E20" s="370"/>
      <c r="F20" s="371"/>
      <c r="G20" s="371"/>
      <c r="H20" s="371"/>
      <c r="I20" s="371"/>
      <c r="J20" s="371"/>
      <c r="K20" s="371"/>
      <c r="L20" s="371"/>
      <c r="M20" s="186" t="s">
        <v>2875</v>
      </c>
      <c r="N20" s="372" t="s">
        <v>2878</v>
      </c>
      <c r="O20" s="434"/>
      <c r="P20" s="273" t="s">
        <v>191</v>
      </c>
      <c r="Q20" s="434" t="s">
        <v>187</v>
      </c>
      <c r="R20" s="434" t="s">
        <v>458</v>
      </c>
      <c r="S20" s="434"/>
    </row>
    <row r="21" spans="3:19" ht="33.75">
      <c r="C21" s="208">
        <f t="shared" si="0"/>
        <v>5</v>
      </c>
      <c r="D21" s="222" t="s">
        <v>2877</v>
      </c>
      <c r="E21" s="370"/>
      <c r="F21" s="371"/>
      <c r="G21" s="371"/>
      <c r="H21" s="371"/>
      <c r="I21" s="371"/>
      <c r="J21" s="371"/>
      <c r="K21" s="371"/>
      <c r="L21" s="371"/>
      <c r="M21" s="186" t="s">
        <v>2875</v>
      </c>
      <c r="N21" s="372" t="s">
        <v>2878</v>
      </c>
      <c r="O21" s="434"/>
      <c r="P21" s="273" t="s">
        <v>191</v>
      </c>
      <c r="Q21" s="434" t="s">
        <v>187</v>
      </c>
      <c r="R21" s="434" t="s">
        <v>458</v>
      </c>
      <c r="S21" s="434"/>
    </row>
    <row r="22" spans="3:19" ht="33.75">
      <c r="C22" s="208">
        <f t="shared" si="0"/>
        <v>6</v>
      </c>
      <c r="D22" s="222" t="s">
        <v>2879</v>
      </c>
      <c r="E22" s="370"/>
      <c r="F22" s="371"/>
      <c r="G22" s="371"/>
      <c r="H22" s="371"/>
      <c r="I22" s="371"/>
      <c r="J22" s="371"/>
      <c r="K22" s="371"/>
      <c r="L22" s="371"/>
      <c r="M22" s="186" t="s">
        <v>2875</v>
      </c>
      <c r="N22" s="372" t="s">
        <v>2880</v>
      </c>
      <c r="O22" s="434"/>
      <c r="P22" s="272" t="s">
        <v>2881</v>
      </c>
      <c r="Q22" s="434" t="s">
        <v>187</v>
      </c>
      <c r="R22" s="434" t="s">
        <v>458</v>
      </c>
      <c r="S22" s="434"/>
    </row>
    <row r="23" spans="3:19" ht="33.75">
      <c r="C23" s="208">
        <f t="shared" si="0"/>
        <v>7</v>
      </c>
      <c r="D23" s="222" t="s">
        <v>2879</v>
      </c>
      <c r="E23" s="370"/>
      <c r="F23" s="371"/>
      <c r="G23" s="371"/>
      <c r="H23" s="371"/>
      <c r="I23" s="371"/>
      <c r="J23" s="371"/>
      <c r="K23" s="371"/>
      <c r="L23" s="371"/>
      <c r="M23" s="186" t="s">
        <v>2875</v>
      </c>
      <c r="N23" s="372" t="s">
        <v>2878</v>
      </c>
      <c r="O23" s="434"/>
      <c r="P23" s="272" t="s">
        <v>2882</v>
      </c>
      <c r="Q23" s="434" t="s">
        <v>187</v>
      </c>
      <c r="R23" s="434" t="s">
        <v>458</v>
      </c>
      <c r="S23" s="434"/>
    </row>
    <row r="24" spans="3:19" ht="33.75">
      <c r="C24" s="208">
        <f t="shared" si="0"/>
        <v>8</v>
      </c>
      <c r="D24" s="222" t="s">
        <v>2879</v>
      </c>
      <c r="E24" s="370"/>
      <c r="F24" s="371"/>
      <c r="G24" s="371"/>
      <c r="H24" s="371"/>
      <c r="I24" s="371"/>
      <c r="J24" s="371"/>
      <c r="K24" s="371"/>
      <c r="L24" s="371"/>
      <c r="M24" s="186" t="s">
        <v>2875</v>
      </c>
      <c r="N24" s="372" t="s">
        <v>2878</v>
      </c>
      <c r="O24" s="434"/>
      <c r="P24" s="272" t="s">
        <v>2883</v>
      </c>
      <c r="Q24" s="434" t="s">
        <v>187</v>
      </c>
      <c r="R24" s="434" t="s">
        <v>458</v>
      </c>
      <c r="S24" s="434"/>
    </row>
    <row r="25" spans="3:19" ht="148.5">
      <c r="C25" s="208">
        <f t="shared" si="0"/>
        <v>9</v>
      </c>
      <c r="D25" s="222" t="s">
        <v>2884</v>
      </c>
      <c r="E25" s="370"/>
      <c r="F25" s="371"/>
      <c r="G25" s="371"/>
      <c r="H25" s="371"/>
      <c r="I25" s="371"/>
      <c r="J25" s="371"/>
      <c r="K25" s="371"/>
      <c r="L25" s="371"/>
      <c r="M25" s="223"/>
      <c r="N25" s="372" t="s">
        <v>2885</v>
      </c>
      <c r="O25" s="272" t="s">
        <v>2886</v>
      </c>
      <c r="P25" s="273" t="s">
        <v>2887</v>
      </c>
      <c r="Q25" s="434" t="s">
        <v>187</v>
      </c>
      <c r="R25" s="434" t="s">
        <v>458</v>
      </c>
      <c r="S25" s="434"/>
    </row>
    <row r="26" spans="3:19" ht="108">
      <c r="C26" s="208">
        <f t="shared" si="0"/>
        <v>10</v>
      </c>
      <c r="D26" s="222" t="s">
        <v>2888</v>
      </c>
      <c r="E26" s="370"/>
      <c r="F26" s="371"/>
      <c r="G26" s="371"/>
      <c r="H26" s="371"/>
      <c r="I26" s="371"/>
      <c r="J26" s="371"/>
      <c r="K26" s="371"/>
      <c r="L26" s="371"/>
      <c r="M26" s="223"/>
      <c r="N26" s="372" t="s">
        <v>2889</v>
      </c>
      <c r="O26" s="272" t="s">
        <v>2890</v>
      </c>
      <c r="P26" s="273" t="s">
        <v>191</v>
      </c>
      <c r="Q26" s="434" t="s">
        <v>187</v>
      </c>
      <c r="R26" s="434" t="s">
        <v>458</v>
      </c>
      <c r="S26" s="434"/>
    </row>
    <row r="27" spans="3:19" ht="33.75">
      <c r="C27" s="208">
        <f t="shared" si="0"/>
        <v>11</v>
      </c>
      <c r="D27" s="222" t="s">
        <v>2891</v>
      </c>
      <c r="E27" s="370"/>
      <c r="F27" s="371"/>
      <c r="G27" s="371"/>
      <c r="H27" s="371"/>
      <c r="I27" s="371"/>
      <c r="J27" s="371"/>
      <c r="K27" s="371"/>
      <c r="L27" s="371"/>
      <c r="M27" s="223"/>
      <c r="N27" s="372" t="s">
        <v>2892</v>
      </c>
      <c r="O27" s="272"/>
      <c r="P27" s="273" t="s">
        <v>191</v>
      </c>
      <c r="Q27" s="434" t="s">
        <v>187</v>
      </c>
      <c r="R27" s="434" t="s">
        <v>458</v>
      </c>
      <c r="S27" s="434"/>
    </row>
    <row r="28" spans="3:19" ht="56.25" customHeight="1">
      <c r="C28" s="224">
        <f t="shared" si="0"/>
        <v>12</v>
      </c>
      <c r="D28" s="222" t="s">
        <v>2893</v>
      </c>
      <c r="E28" s="370"/>
      <c r="F28" s="371"/>
      <c r="G28" s="371"/>
      <c r="H28" s="371"/>
      <c r="I28" s="371"/>
      <c r="J28" s="371"/>
      <c r="K28" s="371"/>
      <c r="L28" s="371"/>
      <c r="M28" s="223"/>
      <c r="N28" s="372" t="s">
        <v>2894</v>
      </c>
      <c r="O28" s="272" t="s">
        <v>2895</v>
      </c>
      <c r="P28" s="373" t="s">
        <v>2896</v>
      </c>
      <c r="Q28" s="434" t="s">
        <v>187</v>
      </c>
      <c r="R28" s="631" t="s">
        <v>2897</v>
      </c>
      <c r="S28" s="434"/>
    </row>
    <row r="29" spans="3:19" ht="56.25">
      <c r="C29" s="208">
        <f t="shared" si="0"/>
        <v>13</v>
      </c>
      <c r="D29" s="222" t="s">
        <v>2898</v>
      </c>
      <c r="E29" s="370"/>
      <c r="F29" s="371"/>
      <c r="G29" s="371"/>
      <c r="H29" s="371"/>
      <c r="I29" s="371"/>
      <c r="J29" s="371"/>
      <c r="K29" s="371"/>
      <c r="L29" s="371"/>
      <c r="M29" s="223"/>
      <c r="N29" s="372" t="s">
        <v>2899</v>
      </c>
      <c r="O29" s="272" t="s">
        <v>2900</v>
      </c>
      <c r="P29" s="273" t="s">
        <v>191</v>
      </c>
      <c r="Q29" s="434" t="s">
        <v>187</v>
      </c>
      <c r="R29" s="434" t="s">
        <v>458</v>
      </c>
      <c r="S29" s="434"/>
    </row>
    <row r="30" spans="3:19" ht="33.75">
      <c r="C30" s="208">
        <f t="shared" si="0"/>
        <v>14</v>
      </c>
      <c r="D30" s="222" t="s">
        <v>2901</v>
      </c>
      <c r="E30" s="370"/>
      <c r="F30" s="371"/>
      <c r="G30" s="371"/>
      <c r="H30" s="371"/>
      <c r="I30" s="371"/>
      <c r="J30" s="371"/>
      <c r="K30" s="371"/>
      <c r="L30" s="371"/>
      <c r="M30" s="223"/>
      <c r="N30" s="372" t="s">
        <v>2902</v>
      </c>
      <c r="O30" s="272"/>
      <c r="P30" s="273" t="s">
        <v>191</v>
      </c>
      <c r="Q30" s="434" t="s">
        <v>187</v>
      </c>
      <c r="R30" s="434" t="s">
        <v>458</v>
      </c>
      <c r="S30" s="434"/>
    </row>
    <row r="31" spans="3:19" ht="45">
      <c r="C31" s="208">
        <f t="shared" si="0"/>
        <v>15</v>
      </c>
      <c r="D31" s="222" t="s">
        <v>2903</v>
      </c>
      <c r="E31" s="370"/>
      <c r="F31" s="371"/>
      <c r="G31" s="371"/>
      <c r="H31" s="371"/>
      <c r="I31" s="371"/>
      <c r="J31" s="371"/>
      <c r="K31" s="371"/>
      <c r="L31" s="371"/>
      <c r="M31" s="223"/>
      <c r="N31" s="372" t="s">
        <v>2904</v>
      </c>
      <c r="O31" s="434"/>
      <c r="P31" s="273" t="s">
        <v>191</v>
      </c>
      <c r="Q31" s="434" t="s">
        <v>187</v>
      </c>
      <c r="R31" s="434" t="s">
        <v>458</v>
      </c>
      <c r="S31" s="434"/>
    </row>
    <row r="32" spans="3:19" ht="45">
      <c r="C32" s="208">
        <f t="shared" si="0"/>
        <v>16</v>
      </c>
      <c r="D32" s="222" t="s">
        <v>2905</v>
      </c>
      <c r="E32" s="370"/>
      <c r="F32" s="371"/>
      <c r="G32" s="371"/>
      <c r="H32" s="371"/>
      <c r="I32" s="371"/>
      <c r="J32" s="371"/>
      <c r="K32" s="371"/>
      <c r="L32" s="371"/>
      <c r="M32" s="223"/>
      <c r="N32" s="372" t="s">
        <v>2906</v>
      </c>
      <c r="O32" s="272" t="s">
        <v>2900</v>
      </c>
      <c r="P32" s="273" t="s">
        <v>191</v>
      </c>
      <c r="Q32" s="434" t="s">
        <v>187</v>
      </c>
      <c r="R32" s="434" t="s">
        <v>458</v>
      </c>
      <c r="S32" s="434"/>
    </row>
    <row r="33" spans="3:19" ht="33.75">
      <c r="C33" s="208">
        <f t="shared" si="0"/>
        <v>17</v>
      </c>
      <c r="D33" s="222" t="s">
        <v>2907</v>
      </c>
      <c r="E33" s="370"/>
      <c r="F33" s="371"/>
      <c r="G33" s="371"/>
      <c r="H33" s="371"/>
      <c r="I33" s="371"/>
      <c r="J33" s="371"/>
      <c r="K33" s="371"/>
      <c r="L33" s="371"/>
      <c r="M33" s="223"/>
      <c r="N33" s="372" t="s">
        <v>2908</v>
      </c>
      <c r="O33" s="272" t="s">
        <v>2900</v>
      </c>
      <c r="P33" s="273" t="s">
        <v>191</v>
      </c>
      <c r="Q33" s="434" t="s">
        <v>187</v>
      </c>
      <c r="R33" s="434" t="s">
        <v>458</v>
      </c>
      <c r="S33" s="434"/>
    </row>
    <row r="34" spans="3:19" ht="33.75">
      <c r="C34" s="208">
        <f t="shared" si="0"/>
        <v>18</v>
      </c>
      <c r="D34" s="222" t="s">
        <v>2909</v>
      </c>
      <c r="E34" s="370"/>
      <c r="F34" s="371"/>
      <c r="G34" s="371"/>
      <c r="H34" s="371"/>
      <c r="I34" s="371"/>
      <c r="J34" s="371"/>
      <c r="K34" s="371"/>
      <c r="L34" s="371"/>
      <c r="M34" s="223"/>
      <c r="N34" s="372" t="s">
        <v>2910</v>
      </c>
      <c r="O34" s="434"/>
      <c r="P34" s="273" t="s">
        <v>2911</v>
      </c>
      <c r="Q34" s="434" t="s">
        <v>187</v>
      </c>
      <c r="R34" s="434" t="s">
        <v>458</v>
      </c>
      <c r="S34" s="434"/>
    </row>
    <row r="35" spans="3:19" ht="33.75">
      <c r="C35" s="208">
        <f t="shared" si="0"/>
        <v>19</v>
      </c>
      <c r="D35" s="222" t="s">
        <v>2912</v>
      </c>
      <c r="E35" s="370"/>
      <c r="F35" s="371"/>
      <c r="G35" s="371"/>
      <c r="H35" s="371"/>
      <c r="I35" s="371"/>
      <c r="J35" s="371"/>
      <c r="K35" s="371"/>
      <c r="L35" s="371"/>
      <c r="M35" s="223"/>
      <c r="N35" s="372" t="s">
        <v>2913</v>
      </c>
      <c r="O35" s="434"/>
      <c r="P35" s="273" t="s">
        <v>191</v>
      </c>
      <c r="Q35" s="434" t="s">
        <v>187</v>
      </c>
      <c r="R35" s="434" t="s">
        <v>458</v>
      </c>
      <c r="S35" s="434"/>
    </row>
    <row r="36" spans="3:19" ht="33.75">
      <c r="C36" s="208">
        <f t="shared" si="0"/>
        <v>20</v>
      </c>
      <c r="D36" s="222" t="s">
        <v>2914</v>
      </c>
      <c r="E36" s="370"/>
      <c r="F36" s="371"/>
      <c r="G36" s="371"/>
      <c r="H36" s="371"/>
      <c r="I36" s="371"/>
      <c r="J36" s="371"/>
      <c r="K36" s="371"/>
      <c r="L36" s="371"/>
      <c r="M36" s="223"/>
      <c r="N36" s="372" t="s">
        <v>2915</v>
      </c>
      <c r="O36" s="434"/>
      <c r="P36" s="273" t="s">
        <v>191</v>
      </c>
      <c r="Q36" s="434" t="s">
        <v>187</v>
      </c>
      <c r="R36" s="434" t="s">
        <v>458</v>
      </c>
      <c r="S36" s="434"/>
    </row>
    <row r="37" spans="3:19" ht="45">
      <c r="C37" s="208">
        <f t="shared" si="0"/>
        <v>21</v>
      </c>
      <c r="D37" s="222" t="s">
        <v>2916</v>
      </c>
      <c r="E37" s="370"/>
      <c r="F37" s="371"/>
      <c r="G37" s="371"/>
      <c r="H37" s="371"/>
      <c r="I37" s="371"/>
      <c r="J37" s="371"/>
      <c r="K37" s="371"/>
      <c r="L37" s="371"/>
      <c r="M37" s="223"/>
      <c r="N37" s="372" t="s">
        <v>2917</v>
      </c>
      <c r="O37" s="272" t="s">
        <v>2900</v>
      </c>
      <c r="P37" s="273" t="s">
        <v>191</v>
      </c>
      <c r="Q37" s="434" t="s">
        <v>187</v>
      </c>
      <c r="R37" s="434" t="s">
        <v>458</v>
      </c>
      <c r="S37" s="434"/>
    </row>
    <row r="38" spans="3:19" ht="45">
      <c r="C38" s="208">
        <f t="shared" si="0"/>
        <v>22</v>
      </c>
      <c r="D38" s="222" t="s">
        <v>2918</v>
      </c>
      <c r="E38" s="370"/>
      <c r="F38" s="371"/>
      <c r="G38" s="371"/>
      <c r="H38" s="371"/>
      <c r="I38" s="371"/>
      <c r="J38" s="371"/>
      <c r="K38" s="371"/>
      <c r="L38" s="371"/>
      <c r="M38" s="223"/>
      <c r="N38" s="372" t="s">
        <v>2919</v>
      </c>
      <c r="O38" s="272" t="s">
        <v>2900</v>
      </c>
      <c r="P38" s="273" t="s">
        <v>191</v>
      </c>
      <c r="Q38" s="434" t="s">
        <v>187</v>
      </c>
      <c r="R38" s="434" t="s">
        <v>458</v>
      </c>
      <c r="S38" s="434"/>
    </row>
    <row r="39" spans="3:19" ht="56.25">
      <c r="C39" s="208">
        <f t="shared" si="0"/>
        <v>23</v>
      </c>
      <c r="D39" s="222" t="s">
        <v>2920</v>
      </c>
      <c r="E39" s="370"/>
      <c r="F39" s="371"/>
      <c r="G39" s="371"/>
      <c r="H39" s="371"/>
      <c r="I39" s="371"/>
      <c r="J39" s="371"/>
      <c r="K39" s="371"/>
      <c r="L39" s="371"/>
      <c r="M39" s="223"/>
      <c r="N39" s="372" t="s">
        <v>2921</v>
      </c>
      <c r="O39" s="272" t="s">
        <v>2900</v>
      </c>
      <c r="P39" s="273" t="s">
        <v>191</v>
      </c>
      <c r="Q39" s="434" t="s">
        <v>187</v>
      </c>
      <c r="R39" s="434" t="s">
        <v>458</v>
      </c>
      <c r="S39" s="434"/>
    </row>
    <row r="40" spans="3:19" ht="56.25">
      <c r="C40" s="208">
        <f t="shared" si="0"/>
        <v>24</v>
      </c>
      <c r="D40" s="222" t="s">
        <v>2922</v>
      </c>
      <c r="E40" s="370"/>
      <c r="F40" s="371"/>
      <c r="G40" s="371"/>
      <c r="H40" s="371"/>
      <c r="I40" s="371"/>
      <c r="J40" s="371"/>
      <c r="K40" s="371"/>
      <c r="L40" s="371"/>
      <c r="M40" s="223"/>
      <c r="N40" s="372" t="s">
        <v>2923</v>
      </c>
      <c r="O40" s="272" t="s">
        <v>2900</v>
      </c>
      <c r="P40" s="273" t="s">
        <v>191</v>
      </c>
      <c r="Q40" s="434" t="s">
        <v>187</v>
      </c>
      <c r="R40" s="434" t="s">
        <v>458</v>
      </c>
      <c r="S40" s="434"/>
    </row>
    <row r="41" spans="3:19" ht="45">
      <c r="C41" s="208">
        <f t="shared" si="0"/>
        <v>25</v>
      </c>
      <c r="D41" s="222" t="s">
        <v>2924</v>
      </c>
      <c r="E41" s="370"/>
      <c r="F41" s="371"/>
      <c r="G41" s="371"/>
      <c r="H41" s="371"/>
      <c r="I41" s="371"/>
      <c r="J41" s="371"/>
      <c r="K41" s="371"/>
      <c r="L41" s="371"/>
      <c r="M41" s="223"/>
      <c r="N41" s="372" t="s">
        <v>2925</v>
      </c>
      <c r="O41" s="272" t="s">
        <v>2900</v>
      </c>
      <c r="P41" s="273" t="s">
        <v>191</v>
      </c>
      <c r="Q41" s="434" t="s">
        <v>187</v>
      </c>
      <c r="R41" s="434" t="s">
        <v>458</v>
      </c>
      <c r="S41" s="434"/>
    </row>
    <row r="42" spans="3:19" ht="45">
      <c r="C42" s="208">
        <f t="shared" si="0"/>
        <v>26</v>
      </c>
      <c r="D42" s="222" t="s">
        <v>2926</v>
      </c>
      <c r="E42" s="370"/>
      <c r="F42" s="371"/>
      <c r="G42" s="371"/>
      <c r="H42" s="371"/>
      <c r="I42" s="371"/>
      <c r="J42" s="371"/>
      <c r="K42" s="371"/>
      <c r="L42" s="371"/>
      <c r="M42" s="223"/>
      <c r="N42" s="372" t="s">
        <v>2927</v>
      </c>
      <c r="O42" s="272" t="s">
        <v>2900</v>
      </c>
      <c r="P42" s="273" t="s">
        <v>254</v>
      </c>
      <c r="Q42" s="434" t="s">
        <v>187</v>
      </c>
      <c r="R42" s="434" t="s">
        <v>458</v>
      </c>
      <c r="S42" s="434"/>
    </row>
    <row r="43" spans="3:19" ht="33.75">
      <c r="C43" s="208">
        <f t="shared" si="0"/>
        <v>27</v>
      </c>
      <c r="D43" s="222" t="s">
        <v>2928</v>
      </c>
      <c r="E43" s="370"/>
      <c r="F43" s="371"/>
      <c r="G43" s="371"/>
      <c r="H43" s="371"/>
      <c r="I43" s="371"/>
      <c r="J43" s="371"/>
      <c r="K43" s="371"/>
      <c r="L43" s="371"/>
      <c r="M43" s="223"/>
      <c r="N43" s="372" t="s">
        <v>2929</v>
      </c>
      <c r="O43" s="272" t="s">
        <v>2900</v>
      </c>
      <c r="P43" s="273" t="s">
        <v>258</v>
      </c>
      <c r="Q43" s="434" t="s">
        <v>187</v>
      </c>
      <c r="R43" s="434" t="s">
        <v>458</v>
      </c>
      <c r="S43" s="434"/>
    </row>
    <row r="44" spans="3:19" ht="45">
      <c r="C44" s="208">
        <f t="shared" si="0"/>
        <v>28</v>
      </c>
      <c r="D44" s="222" t="s">
        <v>2930</v>
      </c>
      <c r="E44" s="370"/>
      <c r="F44" s="371"/>
      <c r="G44" s="371"/>
      <c r="H44" s="371"/>
      <c r="I44" s="371"/>
      <c r="J44" s="371"/>
      <c r="K44" s="371"/>
      <c r="L44" s="371"/>
      <c r="M44" s="223"/>
      <c r="N44" s="372" t="s">
        <v>2931</v>
      </c>
      <c r="O44" s="272" t="s">
        <v>2900</v>
      </c>
      <c r="P44" s="273" t="s">
        <v>191</v>
      </c>
      <c r="Q44" s="434" t="s">
        <v>187</v>
      </c>
      <c r="R44" s="434" t="s">
        <v>458</v>
      </c>
      <c r="S44" s="434"/>
    </row>
    <row r="45" spans="3:19" ht="45">
      <c r="C45" s="208">
        <f t="shared" si="0"/>
        <v>29</v>
      </c>
      <c r="D45" s="222" t="s">
        <v>2932</v>
      </c>
      <c r="E45" s="370"/>
      <c r="F45" s="371"/>
      <c r="G45" s="371"/>
      <c r="H45" s="371"/>
      <c r="I45" s="371"/>
      <c r="J45" s="371"/>
      <c r="K45" s="371"/>
      <c r="L45" s="371"/>
      <c r="M45" s="223"/>
      <c r="N45" s="372" t="s">
        <v>2933</v>
      </c>
      <c r="O45" s="272" t="s">
        <v>2900</v>
      </c>
      <c r="P45" s="273" t="s">
        <v>191</v>
      </c>
      <c r="Q45" s="434" t="s">
        <v>187</v>
      </c>
      <c r="R45" s="434" t="s">
        <v>458</v>
      </c>
      <c r="S45" s="434"/>
    </row>
    <row r="46" spans="3:19" ht="33.75">
      <c r="C46" s="208">
        <f t="shared" si="0"/>
        <v>30</v>
      </c>
      <c r="D46" s="222" t="s">
        <v>2934</v>
      </c>
      <c r="E46" s="370"/>
      <c r="F46" s="371"/>
      <c r="G46" s="371"/>
      <c r="H46" s="371"/>
      <c r="I46" s="371"/>
      <c r="J46" s="371"/>
      <c r="K46" s="371"/>
      <c r="L46" s="371"/>
      <c r="M46" s="223"/>
      <c r="N46" s="372" t="s">
        <v>2935</v>
      </c>
      <c r="O46" s="272" t="s">
        <v>2900</v>
      </c>
      <c r="P46" s="273" t="s">
        <v>191</v>
      </c>
      <c r="Q46" s="434" t="s">
        <v>187</v>
      </c>
      <c r="R46" s="434" t="s">
        <v>458</v>
      </c>
      <c r="S46" s="434"/>
    </row>
    <row r="47" spans="3:19" ht="56.25">
      <c r="C47" s="208">
        <f t="shared" si="0"/>
        <v>31</v>
      </c>
      <c r="D47" s="222" t="s">
        <v>2936</v>
      </c>
      <c r="E47" s="370"/>
      <c r="F47" s="371"/>
      <c r="G47" s="371"/>
      <c r="H47" s="371"/>
      <c r="I47" s="371"/>
      <c r="J47" s="371"/>
      <c r="K47" s="371"/>
      <c r="L47" s="371"/>
      <c r="M47" s="223"/>
      <c r="N47" s="372" t="s">
        <v>2937</v>
      </c>
      <c r="O47" s="272" t="s">
        <v>2900</v>
      </c>
      <c r="P47" s="273" t="s">
        <v>191</v>
      </c>
      <c r="Q47" s="434" t="s">
        <v>187</v>
      </c>
      <c r="R47" s="434" t="s">
        <v>458</v>
      </c>
      <c r="S47" s="434"/>
    </row>
    <row r="48" spans="3:19" ht="33.75">
      <c r="C48" s="208">
        <f t="shared" si="0"/>
        <v>32</v>
      </c>
      <c r="D48" s="222" t="s">
        <v>2938</v>
      </c>
      <c r="E48" s="370"/>
      <c r="F48" s="371"/>
      <c r="G48" s="371"/>
      <c r="H48" s="371"/>
      <c r="I48" s="371"/>
      <c r="J48" s="371"/>
      <c r="K48" s="371"/>
      <c r="L48" s="371"/>
      <c r="M48" s="223"/>
      <c r="N48" s="372" t="s">
        <v>2939</v>
      </c>
      <c r="O48" s="272" t="s">
        <v>2900</v>
      </c>
      <c r="P48" s="273" t="s">
        <v>254</v>
      </c>
      <c r="Q48" s="434" t="s">
        <v>187</v>
      </c>
      <c r="R48" s="434" t="s">
        <v>458</v>
      </c>
      <c r="S48" s="434"/>
    </row>
    <row r="49" spans="3:19" ht="33.75">
      <c r="C49" s="208">
        <f t="shared" si="0"/>
        <v>33</v>
      </c>
      <c r="D49" s="222" t="s">
        <v>2940</v>
      </c>
      <c r="E49" s="370"/>
      <c r="F49" s="371"/>
      <c r="G49" s="371"/>
      <c r="H49" s="371"/>
      <c r="I49" s="371"/>
      <c r="J49" s="371"/>
      <c r="K49" s="371"/>
      <c r="L49" s="371"/>
      <c r="M49" s="223"/>
      <c r="N49" s="372" t="s">
        <v>2941</v>
      </c>
      <c r="O49" s="272" t="s">
        <v>2900</v>
      </c>
      <c r="P49" s="273" t="s">
        <v>258</v>
      </c>
      <c r="Q49" s="434" t="s">
        <v>187</v>
      </c>
      <c r="R49" s="434" t="s">
        <v>458</v>
      </c>
      <c r="S49" s="434"/>
    </row>
    <row r="50" spans="3:19" ht="45">
      <c r="C50" s="208">
        <f t="shared" si="0"/>
        <v>34</v>
      </c>
      <c r="D50" s="222" t="s">
        <v>2942</v>
      </c>
      <c r="E50" s="370"/>
      <c r="F50" s="371"/>
      <c r="G50" s="371"/>
      <c r="H50" s="371"/>
      <c r="I50" s="371"/>
      <c r="J50" s="371"/>
      <c r="K50" s="371"/>
      <c r="L50" s="371"/>
      <c r="M50" s="223"/>
      <c r="N50" s="372" t="s">
        <v>2943</v>
      </c>
      <c r="O50" s="272" t="s">
        <v>2900</v>
      </c>
      <c r="P50" s="273" t="s">
        <v>191</v>
      </c>
      <c r="Q50" s="434" t="s">
        <v>187</v>
      </c>
      <c r="R50" s="434" t="s">
        <v>458</v>
      </c>
      <c r="S50" s="434"/>
    </row>
    <row r="51" spans="3:19" ht="45">
      <c r="C51" s="208">
        <f t="shared" si="0"/>
        <v>35</v>
      </c>
      <c r="D51" s="222" t="s">
        <v>2944</v>
      </c>
      <c r="E51" s="370"/>
      <c r="F51" s="371"/>
      <c r="G51" s="371"/>
      <c r="H51" s="371"/>
      <c r="I51" s="371"/>
      <c r="J51" s="371"/>
      <c r="K51" s="371"/>
      <c r="L51" s="371"/>
      <c r="M51" s="223"/>
      <c r="N51" s="372" t="s">
        <v>2945</v>
      </c>
      <c r="O51" s="272" t="s">
        <v>2900</v>
      </c>
      <c r="P51" s="273" t="s">
        <v>254</v>
      </c>
      <c r="Q51" s="434" t="s">
        <v>187</v>
      </c>
      <c r="R51" s="434" t="s">
        <v>458</v>
      </c>
      <c r="S51" s="434"/>
    </row>
    <row r="52" spans="3:19" ht="33.75">
      <c r="C52" s="208">
        <f t="shared" si="0"/>
        <v>36</v>
      </c>
      <c r="D52" s="222" t="s">
        <v>2946</v>
      </c>
      <c r="E52" s="370"/>
      <c r="F52" s="371"/>
      <c r="G52" s="371"/>
      <c r="H52" s="371"/>
      <c r="I52" s="371"/>
      <c r="J52" s="371"/>
      <c r="K52" s="371"/>
      <c r="L52" s="371"/>
      <c r="M52" s="223"/>
      <c r="N52" s="372" t="s">
        <v>2947</v>
      </c>
      <c r="O52" s="272" t="s">
        <v>2900</v>
      </c>
      <c r="P52" s="273" t="s">
        <v>191</v>
      </c>
      <c r="Q52" s="434" t="s">
        <v>187</v>
      </c>
      <c r="R52" s="434" t="s">
        <v>458</v>
      </c>
      <c r="S52" s="434"/>
    </row>
    <row r="53" spans="3:19" ht="33.75">
      <c r="C53" s="208">
        <f t="shared" si="0"/>
        <v>37</v>
      </c>
      <c r="D53" s="222" t="s">
        <v>2948</v>
      </c>
      <c r="E53" s="370"/>
      <c r="F53" s="371"/>
      <c r="G53" s="371"/>
      <c r="H53" s="371"/>
      <c r="I53" s="371"/>
      <c r="J53" s="371"/>
      <c r="K53" s="371"/>
      <c r="L53" s="371"/>
      <c r="M53" s="223"/>
      <c r="N53" s="372" t="s">
        <v>2949</v>
      </c>
      <c r="O53" s="272" t="s">
        <v>2950</v>
      </c>
      <c r="P53" s="273" t="s">
        <v>191</v>
      </c>
      <c r="Q53" s="434" t="s">
        <v>187</v>
      </c>
      <c r="R53" s="434" t="s">
        <v>458</v>
      </c>
      <c r="S53" s="434"/>
    </row>
    <row r="54" spans="3:19" ht="45">
      <c r="C54" s="208">
        <f t="shared" si="0"/>
        <v>38</v>
      </c>
      <c r="D54" s="222" t="s">
        <v>2951</v>
      </c>
      <c r="E54" s="370"/>
      <c r="F54" s="371"/>
      <c r="G54" s="371"/>
      <c r="H54" s="371"/>
      <c r="I54" s="371"/>
      <c r="J54" s="371"/>
      <c r="K54" s="371"/>
      <c r="L54" s="371"/>
      <c r="M54" s="223"/>
      <c r="N54" s="372" t="s">
        <v>2952</v>
      </c>
      <c r="O54" s="272" t="s">
        <v>2900</v>
      </c>
      <c r="P54" s="273" t="s">
        <v>191</v>
      </c>
      <c r="Q54" s="434" t="s">
        <v>187</v>
      </c>
      <c r="R54" s="434" t="s">
        <v>458</v>
      </c>
      <c r="S54" s="434"/>
    </row>
    <row r="55" spans="3:19" ht="33.75">
      <c r="C55" s="208">
        <f t="shared" si="0"/>
        <v>39</v>
      </c>
      <c r="D55" s="222" t="s">
        <v>2953</v>
      </c>
      <c r="E55" s="370"/>
      <c r="F55" s="371"/>
      <c r="G55" s="371"/>
      <c r="H55" s="371"/>
      <c r="I55" s="371"/>
      <c r="J55" s="371"/>
      <c r="K55" s="371"/>
      <c r="L55" s="371"/>
      <c r="M55" s="223"/>
      <c r="N55" s="372" t="s">
        <v>2954</v>
      </c>
      <c r="O55" s="272" t="s">
        <v>2900</v>
      </c>
      <c r="P55" s="273" t="s">
        <v>254</v>
      </c>
      <c r="Q55" s="434" t="s">
        <v>187</v>
      </c>
      <c r="R55" s="434" t="s">
        <v>458</v>
      </c>
      <c r="S55" s="434"/>
    </row>
    <row r="56" spans="3:19" ht="33.75">
      <c r="C56" s="208">
        <f t="shared" si="0"/>
        <v>40</v>
      </c>
      <c r="D56" s="222" t="s">
        <v>2955</v>
      </c>
      <c r="E56" s="370"/>
      <c r="F56" s="371"/>
      <c r="G56" s="371"/>
      <c r="H56" s="371"/>
      <c r="I56" s="371"/>
      <c r="J56" s="371"/>
      <c r="K56" s="371"/>
      <c r="L56" s="371"/>
      <c r="M56" s="223"/>
      <c r="N56" s="372" t="s">
        <v>2956</v>
      </c>
      <c r="O56" s="434"/>
      <c r="P56" s="273" t="s">
        <v>191</v>
      </c>
      <c r="Q56" s="434" t="s">
        <v>187</v>
      </c>
      <c r="R56" s="434" t="s">
        <v>458</v>
      </c>
      <c r="S56" s="434"/>
    </row>
    <row r="57" spans="3:19" ht="45">
      <c r="C57" s="208">
        <f t="shared" si="0"/>
        <v>41</v>
      </c>
      <c r="D57" s="222" t="s">
        <v>2957</v>
      </c>
      <c r="E57" s="370"/>
      <c r="F57" s="371"/>
      <c r="G57" s="371"/>
      <c r="H57" s="371"/>
      <c r="I57" s="371"/>
      <c r="J57" s="371"/>
      <c r="K57" s="371"/>
      <c r="L57" s="371"/>
      <c r="M57" s="223"/>
      <c r="N57" s="372" t="s">
        <v>2958</v>
      </c>
      <c r="O57" s="272" t="s">
        <v>2900</v>
      </c>
      <c r="P57" s="273" t="s">
        <v>191</v>
      </c>
      <c r="Q57" s="434" t="s">
        <v>187</v>
      </c>
      <c r="R57" s="434" t="s">
        <v>458</v>
      </c>
      <c r="S57" s="434"/>
    </row>
    <row r="58" spans="3:19" ht="45">
      <c r="C58" s="208">
        <f t="shared" si="0"/>
        <v>42</v>
      </c>
      <c r="D58" s="222" t="s">
        <v>2959</v>
      </c>
      <c r="E58" s="370"/>
      <c r="F58" s="371"/>
      <c r="G58" s="371"/>
      <c r="H58" s="371"/>
      <c r="I58" s="371"/>
      <c r="J58" s="371"/>
      <c r="K58" s="371"/>
      <c r="L58" s="371"/>
      <c r="M58" s="223"/>
      <c r="N58" s="372" t="s">
        <v>2960</v>
      </c>
      <c r="O58" s="272" t="s">
        <v>2900</v>
      </c>
      <c r="P58" s="273" t="s">
        <v>191</v>
      </c>
      <c r="Q58" s="434" t="s">
        <v>187</v>
      </c>
      <c r="R58" s="434" t="s">
        <v>458</v>
      </c>
      <c r="S58" s="434"/>
    </row>
    <row r="59" spans="3:19" ht="45">
      <c r="C59" s="208">
        <f t="shared" si="0"/>
        <v>43</v>
      </c>
      <c r="D59" s="222" t="s">
        <v>2961</v>
      </c>
      <c r="E59" s="370"/>
      <c r="F59" s="371"/>
      <c r="G59" s="371"/>
      <c r="H59" s="371"/>
      <c r="I59" s="371"/>
      <c r="J59" s="371"/>
      <c r="K59" s="371"/>
      <c r="L59" s="371"/>
      <c r="M59" s="223"/>
      <c r="N59" s="372" t="s">
        <v>2962</v>
      </c>
      <c r="O59" s="272" t="s">
        <v>2900</v>
      </c>
      <c r="P59" s="273" t="s">
        <v>258</v>
      </c>
      <c r="Q59" s="434" t="s">
        <v>187</v>
      </c>
      <c r="R59" s="434" t="s">
        <v>458</v>
      </c>
      <c r="S59" s="434"/>
    </row>
    <row r="60" spans="3:19" ht="45">
      <c r="C60" s="208">
        <f t="shared" si="0"/>
        <v>44</v>
      </c>
      <c r="D60" s="222" t="s">
        <v>2963</v>
      </c>
      <c r="E60" s="370"/>
      <c r="F60" s="371"/>
      <c r="G60" s="371"/>
      <c r="H60" s="371"/>
      <c r="I60" s="371"/>
      <c r="J60" s="371"/>
      <c r="K60" s="371"/>
      <c r="L60" s="371"/>
      <c r="M60" s="223"/>
      <c r="N60" s="372" t="s">
        <v>2964</v>
      </c>
      <c r="O60" s="272" t="s">
        <v>2900</v>
      </c>
      <c r="P60" s="273" t="s">
        <v>191</v>
      </c>
      <c r="Q60" s="434" t="s">
        <v>187</v>
      </c>
      <c r="R60" s="434" t="s">
        <v>458</v>
      </c>
      <c r="S60" s="434"/>
    </row>
    <row r="61" spans="3:19" ht="33.75">
      <c r="C61" s="208">
        <f t="shared" si="0"/>
        <v>45</v>
      </c>
      <c r="D61" s="222" t="s">
        <v>2965</v>
      </c>
      <c r="E61" s="370"/>
      <c r="F61" s="371"/>
      <c r="G61" s="371"/>
      <c r="H61" s="371"/>
      <c r="I61" s="371"/>
      <c r="J61" s="371"/>
      <c r="K61" s="371"/>
      <c r="L61" s="371"/>
      <c r="M61" s="223"/>
      <c r="N61" s="372" t="s">
        <v>2966</v>
      </c>
      <c r="O61" s="272" t="s">
        <v>2900</v>
      </c>
      <c r="P61" s="273" t="s">
        <v>191</v>
      </c>
      <c r="Q61" s="434" t="s">
        <v>187</v>
      </c>
      <c r="R61" s="434" t="s">
        <v>458</v>
      </c>
      <c r="S61" s="434"/>
    </row>
    <row r="62" spans="3:19" ht="45">
      <c r="C62" s="208">
        <f t="shared" si="0"/>
        <v>46</v>
      </c>
      <c r="D62" s="222" t="s">
        <v>2967</v>
      </c>
      <c r="E62" s="370"/>
      <c r="F62" s="371"/>
      <c r="G62" s="371"/>
      <c r="H62" s="371"/>
      <c r="I62" s="371"/>
      <c r="J62" s="371"/>
      <c r="K62" s="371"/>
      <c r="L62" s="371"/>
      <c r="M62" s="223"/>
      <c r="N62" s="372" t="s">
        <v>2968</v>
      </c>
      <c r="O62" s="272" t="s">
        <v>2900</v>
      </c>
      <c r="P62" s="273" t="s">
        <v>191</v>
      </c>
      <c r="Q62" s="434" t="s">
        <v>187</v>
      </c>
      <c r="R62" s="434" t="s">
        <v>458</v>
      </c>
      <c r="S62" s="434"/>
    </row>
    <row r="63" spans="3:19" ht="45">
      <c r="C63" s="208">
        <f t="shared" si="0"/>
        <v>47</v>
      </c>
      <c r="D63" s="222" t="s">
        <v>2969</v>
      </c>
      <c r="E63" s="370"/>
      <c r="F63" s="371"/>
      <c r="G63" s="371"/>
      <c r="H63" s="371"/>
      <c r="I63" s="371"/>
      <c r="J63" s="371"/>
      <c r="K63" s="371"/>
      <c r="L63" s="371"/>
      <c r="M63" s="223"/>
      <c r="N63" s="372" t="s">
        <v>2970</v>
      </c>
      <c r="O63" s="272" t="s">
        <v>2971</v>
      </c>
      <c r="P63" s="273" t="s">
        <v>191</v>
      </c>
      <c r="Q63" s="434" t="s">
        <v>187</v>
      </c>
      <c r="R63" s="434" t="s">
        <v>458</v>
      </c>
      <c r="S63" s="434"/>
    </row>
    <row r="64" spans="3:19" ht="45">
      <c r="C64" s="208">
        <f t="shared" si="0"/>
        <v>48</v>
      </c>
      <c r="D64" s="222" t="s">
        <v>2972</v>
      </c>
      <c r="E64" s="370"/>
      <c r="F64" s="371"/>
      <c r="G64" s="371"/>
      <c r="H64" s="371"/>
      <c r="I64" s="371"/>
      <c r="J64" s="371"/>
      <c r="K64" s="371"/>
      <c r="L64" s="371"/>
      <c r="M64" s="223"/>
      <c r="N64" s="372" t="s">
        <v>2973</v>
      </c>
      <c r="O64" s="434"/>
      <c r="P64" s="273" t="s">
        <v>2974</v>
      </c>
      <c r="Q64" s="434" t="s">
        <v>187</v>
      </c>
      <c r="R64" s="434" t="s">
        <v>458</v>
      </c>
      <c r="S64" s="434"/>
    </row>
    <row r="65" spans="3:19" ht="33.75">
      <c r="C65" s="208">
        <f t="shared" si="0"/>
        <v>49</v>
      </c>
      <c r="D65" s="222" t="s">
        <v>2975</v>
      </c>
      <c r="E65" s="370"/>
      <c r="F65" s="371"/>
      <c r="G65" s="371"/>
      <c r="H65" s="371"/>
      <c r="I65" s="371"/>
      <c r="J65" s="371"/>
      <c r="K65" s="371"/>
      <c r="L65" s="371"/>
      <c r="M65" s="223"/>
      <c r="N65" s="372" t="s">
        <v>2976</v>
      </c>
      <c r="O65" s="434"/>
      <c r="P65" s="273" t="s">
        <v>191</v>
      </c>
      <c r="Q65" s="434" t="s">
        <v>187</v>
      </c>
      <c r="R65" s="434" t="s">
        <v>458</v>
      </c>
      <c r="S65" s="434"/>
    </row>
    <row r="66" spans="3:19" ht="45">
      <c r="C66" s="208">
        <f t="shared" si="0"/>
        <v>50</v>
      </c>
      <c r="D66" s="222" t="s">
        <v>2977</v>
      </c>
      <c r="E66" s="370"/>
      <c r="F66" s="371"/>
      <c r="G66" s="371"/>
      <c r="H66" s="371"/>
      <c r="I66" s="371"/>
      <c r="J66" s="371"/>
      <c r="K66" s="371"/>
      <c r="L66" s="371"/>
      <c r="M66" s="223"/>
      <c r="N66" s="372" t="s">
        <v>2978</v>
      </c>
      <c r="O66" s="272" t="s">
        <v>2900</v>
      </c>
      <c r="P66" s="273" t="s">
        <v>191</v>
      </c>
      <c r="Q66" s="434" t="s">
        <v>187</v>
      </c>
      <c r="R66" s="434" t="s">
        <v>458</v>
      </c>
      <c r="S66" s="434"/>
    </row>
    <row r="67" spans="3:19" ht="33.75">
      <c r="C67" s="208">
        <f t="shared" si="0"/>
        <v>51</v>
      </c>
      <c r="D67" s="222" t="s">
        <v>2979</v>
      </c>
      <c r="E67" s="370"/>
      <c r="F67" s="371"/>
      <c r="G67" s="371"/>
      <c r="H67" s="371"/>
      <c r="I67" s="371"/>
      <c r="J67" s="371"/>
      <c r="K67" s="371"/>
      <c r="L67" s="371"/>
      <c r="M67" s="223"/>
      <c r="N67" s="372" t="s">
        <v>2980</v>
      </c>
      <c r="O67" s="434"/>
      <c r="P67" s="273" t="s">
        <v>191</v>
      </c>
      <c r="Q67" s="434" t="s">
        <v>187</v>
      </c>
      <c r="R67" s="434" t="s">
        <v>458</v>
      </c>
      <c r="S67" s="434"/>
    </row>
    <row r="68" spans="3:19" ht="45">
      <c r="C68" s="208">
        <f t="shared" si="0"/>
        <v>52</v>
      </c>
      <c r="D68" s="222" t="s">
        <v>2981</v>
      </c>
      <c r="E68" s="370"/>
      <c r="F68" s="371"/>
      <c r="G68" s="371"/>
      <c r="H68" s="371"/>
      <c r="I68" s="371"/>
      <c r="J68" s="371"/>
      <c r="K68" s="371"/>
      <c r="L68" s="371"/>
      <c r="M68" s="223"/>
      <c r="N68" s="372" t="s">
        <v>2982</v>
      </c>
      <c r="O68" s="434"/>
      <c r="P68" s="273" t="s">
        <v>191</v>
      </c>
      <c r="Q68" s="434" t="s">
        <v>187</v>
      </c>
      <c r="R68" s="434" t="s">
        <v>458</v>
      </c>
      <c r="S68" s="434"/>
    </row>
    <row r="69" spans="3:19" ht="40.5">
      <c r="C69" s="208">
        <f t="shared" si="0"/>
        <v>53</v>
      </c>
      <c r="D69" s="222" t="s">
        <v>2983</v>
      </c>
      <c r="E69" s="370"/>
      <c r="F69" s="371"/>
      <c r="G69" s="371"/>
      <c r="H69" s="371"/>
      <c r="I69" s="371"/>
      <c r="J69" s="371"/>
      <c r="K69" s="371"/>
      <c r="L69" s="371"/>
      <c r="M69" s="223"/>
      <c r="N69" s="372" t="s">
        <v>2984</v>
      </c>
      <c r="O69" s="272" t="s">
        <v>2985</v>
      </c>
      <c r="P69" s="273" t="s">
        <v>191</v>
      </c>
      <c r="Q69" s="434" t="s">
        <v>187</v>
      </c>
      <c r="R69" s="434" t="s">
        <v>458</v>
      </c>
      <c r="S69" s="434"/>
    </row>
    <row r="70" spans="3:19" ht="33.75">
      <c r="C70" s="208">
        <f t="shared" si="0"/>
        <v>54</v>
      </c>
      <c r="D70" s="222" t="s">
        <v>2986</v>
      </c>
      <c r="E70" s="370"/>
      <c r="F70" s="371"/>
      <c r="G70" s="371"/>
      <c r="H70" s="371"/>
      <c r="I70" s="371"/>
      <c r="J70" s="371"/>
      <c r="K70" s="371"/>
      <c r="L70" s="371"/>
      <c r="M70" s="223"/>
      <c r="N70" s="372" t="s">
        <v>2987</v>
      </c>
      <c r="O70" s="434"/>
      <c r="P70" s="273" t="s">
        <v>191</v>
      </c>
      <c r="Q70" s="434" t="s">
        <v>187</v>
      </c>
      <c r="R70" s="434" t="s">
        <v>458</v>
      </c>
      <c r="S70" s="434"/>
    </row>
    <row r="71" spans="3:19" ht="33.75">
      <c r="C71" s="208">
        <f t="shared" si="0"/>
        <v>55</v>
      </c>
      <c r="D71" s="222" t="s">
        <v>2988</v>
      </c>
      <c r="E71" s="370"/>
      <c r="F71" s="371"/>
      <c r="G71" s="371"/>
      <c r="H71" s="371"/>
      <c r="I71" s="371"/>
      <c r="J71" s="371"/>
      <c r="K71" s="371"/>
      <c r="L71" s="371"/>
      <c r="M71" s="223"/>
      <c r="N71" s="372" t="s">
        <v>2989</v>
      </c>
      <c r="O71" s="434"/>
      <c r="P71" s="273" t="s">
        <v>191</v>
      </c>
      <c r="Q71" s="434" t="s">
        <v>187</v>
      </c>
      <c r="R71" s="434" t="s">
        <v>458</v>
      </c>
      <c r="S71" s="434"/>
    </row>
    <row r="72" spans="3:19" ht="45">
      <c r="C72" s="208">
        <f t="shared" si="0"/>
        <v>56</v>
      </c>
      <c r="D72" s="222" t="s">
        <v>2990</v>
      </c>
      <c r="E72" s="370"/>
      <c r="F72" s="371"/>
      <c r="G72" s="371"/>
      <c r="H72" s="371"/>
      <c r="I72" s="371"/>
      <c r="J72" s="371"/>
      <c r="K72" s="371"/>
      <c r="L72" s="371"/>
      <c r="M72" s="223"/>
      <c r="N72" s="372" t="s">
        <v>2991</v>
      </c>
      <c r="O72" s="434"/>
      <c r="P72" s="273" t="s">
        <v>191</v>
      </c>
      <c r="Q72" s="434" t="s">
        <v>187</v>
      </c>
      <c r="R72" s="434" t="s">
        <v>458</v>
      </c>
      <c r="S72" s="434"/>
    </row>
    <row r="73" spans="3:19" ht="45">
      <c r="C73" s="208">
        <f t="shared" si="0"/>
        <v>57</v>
      </c>
      <c r="D73" s="222" t="s">
        <v>2992</v>
      </c>
      <c r="E73" s="370"/>
      <c r="F73" s="371"/>
      <c r="G73" s="371"/>
      <c r="H73" s="371"/>
      <c r="I73" s="371"/>
      <c r="J73" s="371"/>
      <c r="K73" s="371"/>
      <c r="L73" s="371"/>
      <c r="M73" s="186" t="s">
        <v>2875</v>
      </c>
      <c r="N73" s="372" t="s">
        <v>2993</v>
      </c>
      <c r="O73" s="434" t="s">
        <v>2994</v>
      </c>
      <c r="P73" s="273" t="s">
        <v>2995</v>
      </c>
      <c r="Q73" s="434" t="s">
        <v>187</v>
      </c>
      <c r="R73" s="434" t="s">
        <v>458</v>
      </c>
      <c r="S73" s="434"/>
    </row>
    <row r="74" spans="3:19" ht="40.5">
      <c r="C74" s="208">
        <f t="shared" si="0"/>
        <v>58</v>
      </c>
      <c r="D74" s="222" t="s">
        <v>2996</v>
      </c>
      <c r="E74" s="370"/>
      <c r="F74" s="371"/>
      <c r="G74" s="371"/>
      <c r="H74" s="371"/>
      <c r="I74" s="371"/>
      <c r="J74" s="371"/>
      <c r="K74" s="371"/>
      <c r="L74" s="371"/>
      <c r="M74" s="186" t="s">
        <v>2875</v>
      </c>
      <c r="N74" s="372" t="s">
        <v>2878</v>
      </c>
      <c r="O74" s="434" t="s">
        <v>2994</v>
      </c>
      <c r="P74" s="273" t="s">
        <v>2997</v>
      </c>
      <c r="Q74" s="434" t="s">
        <v>187</v>
      </c>
      <c r="R74" s="434" t="s">
        <v>458</v>
      </c>
      <c r="S74" s="434"/>
    </row>
    <row r="75" spans="3:19" ht="33.75">
      <c r="C75" s="208">
        <f t="shared" si="0"/>
        <v>59</v>
      </c>
      <c r="D75" s="222" t="s">
        <v>2996</v>
      </c>
      <c r="E75" s="370"/>
      <c r="F75" s="371"/>
      <c r="G75" s="371"/>
      <c r="H75" s="371"/>
      <c r="I75" s="371"/>
      <c r="J75" s="371"/>
      <c r="K75" s="371"/>
      <c r="L75" s="371"/>
      <c r="M75" s="186" t="s">
        <v>2875</v>
      </c>
      <c r="N75" s="372" t="s">
        <v>2878</v>
      </c>
      <c r="O75" s="434" t="s">
        <v>2994</v>
      </c>
      <c r="P75" s="273" t="s">
        <v>2998</v>
      </c>
      <c r="Q75" s="434" t="s">
        <v>187</v>
      </c>
      <c r="R75" s="434" t="s">
        <v>458</v>
      </c>
      <c r="S75" s="434"/>
    </row>
    <row r="76" spans="3:19" ht="33.75">
      <c r="C76" s="208">
        <f t="shared" si="0"/>
        <v>60</v>
      </c>
      <c r="D76" s="222" t="s">
        <v>2996</v>
      </c>
      <c r="E76" s="370"/>
      <c r="F76" s="371"/>
      <c r="G76" s="371"/>
      <c r="H76" s="371"/>
      <c r="I76" s="371"/>
      <c r="J76" s="371"/>
      <c r="K76" s="371"/>
      <c r="L76" s="371"/>
      <c r="M76" s="186" t="s">
        <v>2875</v>
      </c>
      <c r="N76" s="372" t="s">
        <v>2878</v>
      </c>
      <c r="O76" s="374" t="s">
        <v>1955</v>
      </c>
      <c r="P76" s="273" t="s">
        <v>2999</v>
      </c>
      <c r="Q76" s="434" t="s">
        <v>187</v>
      </c>
      <c r="R76" s="434" t="s">
        <v>458</v>
      </c>
      <c r="S76" s="434"/>
    </row>
    <row r="77" spans="3:19" ht="45">
      <c r="C77" s="208">
        <f t="shared" si="0"/>
        <v>61</v>
      </c>
      <c r="D77" s="222" t="s">
        <v>3000</v>
      </c>
      <c r="E77" s="370"/>
      <c r="F77" s="371"/>
      <c r="G77" s="371"/>
      <c r="H77" s="371"/>
      <c r="I77" s="371"/>
      <c r="J77" s="371"/>
      <c r="K77" s="371"/>
      <c r="L77" s="371"/>
      <c r="M77" s="223"/>
      <c r="N77" s="372" t="s">
        <v>3001</v>
      </c>
      <c r="O77" s="434" t="s">
        <v>3002</v>
      </c>
      <c r="P77" s="273" t="s">
        <v>3003</v>
      </c>
      <c r="Q77" s="434" t="s">
        <v>187</v>
      </c>
      <c r="R77" s="434" t="s">
        <v>458</v>
      </c>
      <c r="S77" s="434" t="s">
        <v>3004</v>
      </c>
    </row>
    <row r="78" spans="3:19" ht="67.5">
      <c r="C78" s="208">
        <f t="shared" si="0"/>
        <v>62</v>
      </c>
      <c r="D78" s="222" t="s">
        <v>3005</v>
      </c>
      <c r="E78" s="370"/>
      <c r="F78" s="371"/>
      <c r="G78" s="371"/>
      <c r="H78" s="371"/>
      <c r="I78" s="371"/>
      <c r="J78" s="371"/>
      <c r="K78" s="371"/>
      <c r="L78" s="371"/>
      <c r="M78" s="223"/>
      <c r="N78" s="372" t="s">
        <v>3006</v>
      </c>
      <c r="O78" s="434" t="s">
        <v>3007</v>
      </c>
      <c r="P78" s="273" t="s">
        <v>191</v>
      </c>
      <c r="Q78" s="434" t="s">
        <v>187</v>
      </c>
      <c r="R78" s="434" t="s">
        <v>458</v>
      </c>
      <c r="S78" s="434"/>
    </row>
    <row r="79" spans="3:19" ht="101.25">
      <c r="C79" s="208">
        <f t="shared" si="0"/>
        <v>63</v>
      </c>
      <c r="D79" s="222" t="s">
        <v>3008</v>
      </c>
      <c r="E79" s="370"/>
      <c r="F79" s="371"/>
      <c r="G79" s="371"/>
      <c r="H79" s="371"/>
      <c r="I79" s="371"/>
      <c r="J79" s="371"/>
      <c r="K79" s="371"/>
      <c r="L79" s="371"/>
      <c r="M79" s="223"/>
      <c r="N79" s="372" t="s">
        <v>3009</v>
      </c>
      <c r="O79" s="434" t="s">
        <v>3010</v>
      </c>
      <c r="P79" s="273" t="s">
        <v>191</v>
      </c>
      <c r="Q79" s="434" t="s">
        <v>187</v>
      </c>
      <c r="R79" s="434" t="s">
        <v>458</v>
      </c>
      <c r="S79" s="434"/>
    </row>
    <row r="80" spans="3:19" s="37" customFormat="1">
      <c r="C80" s="260">
        <f t="shared" si="0"/>
        <v>64</v>
      </c>
      <c r="D80" s="590" t="s">
        <v>2041</v>
      </c>
      <c r="E80" s="265"/>
      <c r="F80" s="266"/>
      <c r="G80" s="266"/>
      <c r="H80" s="266"/>
      <c r="I80" s="266"/>
      <c r="J80" s="266"/>
      <c r="K80" s="266"/>
      <c r="L80" s="266"/>
      <c r="M80" s="185"/>
      <c r="N80" s="375"/>
      <c r="O80" s="268"/>
      <c r="P80" s="268"/>
      <c r="Q80" s="268"/>
      <c r="R80" s="267"/>
      <c r="S80" s="267"/>
    </row>
    <row r="81" spans="3:19" s="37" customFormat="1">
      <c r="C81" s="260">
        <f>ROW()-16</f>
        <v>65</v>
      </c>
      <c r="D81" s="70"/>
      <c r="E81" s="640" t="s">
        <v>2470</v>
      </c>
      <c r="F81" s="376"/>
      <c r="G81" s="376"/>
      <c r="H81" s="376"/>
      <c r="I81" s="376"/>
      <c r="J81" s="376"/>
      <c r="K81" s="376"/>
      <c r="L81" s="376"/>
      <c r="M81" s="225" t="s">
        <v>3011</v>
      </c>
      <c r="N81" s="377"/>
      <c r="O81" s="378"/>
      <c r="P81" s="378" t="s">
        <v>187</v>
      </c>
      <c r="Q81" s="378" t="s">
        <v>187</v>
      </c>
      <c r="R81" s="379"/>
      <c r="S81" s="379"/>
    </row>
    <row r="82" spans="3:19" s="37" customFormat="1" ht="15.75" customHeight="1">
      <c r="C82" s="260">
        <f t="shared" si="0"/>
        <v>66</v>
      </c>
      <c r="D82" s="70"/>
      <c r="E82" s="127"/>
      <c r="F82" s="429" t="s">
        <v>2471</v>
      </c>
      <c r="G82" s="429"/>
      <c r="H82" s="429"/>
      <c r="I82" s="429"/>
      <c r="J82" s="429"/>
      <c r="K82" s="429"/>
      <c r="L82" s="429"/>
      <c r="M82" s="186" t="s">
        <v>204</v>
      </c>
      <c r="N82" s="380" t="s">
        <v>2475</v>
      </c>
      <c r="O82" s="270"/>
      <c r="P82" s="273" t="s">
        <v>191</v>
      </c>
      <c r="Q82" s="434" t="s">
        <v>187</v>
      </c>
      <c r="R82" s="434"/>
      <c r="S82" s="272"/>
    </row>
    <row r="83" spans="3:19" s="37" customFormat="1" ht="15.75" customHeight="1">
      <c r="C83" s="260">
        <f t="shared" ref="C83" si="1">ROW()-16</f>
        <v>67</v>
      </c>
      <c r="D83" s="70"/>
      <c r="E83" s="128"/>
      <c r="F83" s="429" t="s">
        <v>182</v>
      </c>
      <c r="G83" s="429"/>
      <c r="H83" s="429"/>
      <c r="I83" s="429"/>
      <c r="J83" s="429"/>
      <c r="K83" s="429"/>
      <c r="L83" s="429"/>
      <c r="M83" s="186" t="s">
        <v>204</v>
      </c>
      <c r="N83" s="380" t="s">
        <v>2043</v>
      </c>
      <c r="O83" s="270"/>
      <c r="P83" s="273" t="s">
        <v>191</v>
      </c>
      <c r="Q83" s="434" t="s">
        <v>187</v>
      </c>
      <c r="R83" s="434"/>
      <c r="S83" s="272"/>
    </row>
    <row r="84" spans="3:19" s="37" customFormat="1">
      <c r="C84" s="260">
        <f>ROW()-16</f>
        <v>68</v>
      </c>
      <c r="D84" s="70"/>
      <c r="E84" s="640" t="s">
        <v>2470</v>
      </c>
      <c r="F84" s="376"/>
      <c r="G84" s="376"/>
      <c r="H84" s="376"/>
      <c r="I84" s="376"/>
      <c r="J84" s="376"/>
      <c r="K84" s="376"/>
      <c r="L84" s="376"/>
      <c r="M84" s="225" t="s">
        <v>3011</v>
      </c>
      <c r="N84" s="377"/>
      <c r="O84" s="378"/>
      <c r="P84" s="378" t="s">
        <v>187</v>
      </c>
      <c r="Q84" s="378" t="s">
        <v>187</v>
      </c>
      <c r="R84" s="379"/>
      <c r="S84" s="379"/>
    </row>
    <row r="85" spans="3:19" s="37" customFormat="1" ht="15.75" customHeight="1">
      <c r="C85" s="260">
        <f t="shared" ref="C85:C86" si="2">ROW()-16</f>
        <v>69</v>
      </c>
      <c r="D85" s="70"/>
      <c r="E85" s="127"/>
      <c r="F85" s="429" t="s">
        <v>2471</v>
      </c>
      <c r="G85" s="429"/>
      <c r="H85" s="429"/>
      <c r="I85" s="429"/>
      <c r="J85" s="429"/>
      <c r="K85" s="429"/>
      <c r="L85" s="429"/>
      <c r="M85" s="186" t="s">
        <v>204</v>
      </c>
      <c r="N85" s="380" t="s">
        <v>2475</v>
      </c>
      <c r="O85" s="270"/>
      <c r="P85" s="273" t="s">
        <v>191</v>
      </c>
      <c r="Q85" s="434" t="s">
        <v>187</v>
      </c>
      <c r="R85" s="434"/>
      <c r="S85" s="272"/>
    </row>
    <row r="86" spans="3:19" s="37" customFormat="1" ht="15.75" customHeight="1">
      <c r="C86" s="260">
        <f t="shared" si="2"/>
        <v>70</v>
      </c>
      <c r="D86" s="70"/>
      <c r="E86" s="128"/>
      <c r="F86" s="429" t="s">
        <v>182</v>
      </c>
      <c r="G86" s="429"/>
      <c r="H86" s="429"/>
      <c r="I86" s="429"/>
      <c r="J86" s="429"/>
      <c r="K86" s="429"/>
      <c r="L86" s="429"/>
      <c r="M86" s="186" t="s">
        <v>204</v>
      </c>
      <c r="N86" s="380" t="s">
        <v>2043</v>
      </c>
      <c r="O86" s="270"/>
      <c r="P86" s="273" t="s">
        <v>191</v>
      </c>
      <c r="Q86" s="434" t="s">
        <v>187</v>
      </c>
      <c r="R86" s="434"/>
      <c r="S86" s="272"/>
    </row>
    <row r="87" spans="3:19" s="37" customFormat="1">
      <c r="C87" s="260">
        <f>ROW()-16</f>
        <v>71</v>
      </c>
      <c r="D87" s="70"/>
      <c r="E87" s="640" t="s">
        <v>2470</v>
      </c>
      <c r="F87" s="376"/>
      <c r="G87" s="376"/>
      <c r="H87" s="376"/>
      <c r="I87" s="376"/>
      <c r="J87" s="376"/>
      <c r="K87" s="376"/>
      <c r="L87" s="376"/>
      <c r="M87" s="225" t="s">
        <v>3011</v>
      </c>
      <c r="N87" s="377"/>
      <c r="O87" s="378"/>
      <c r="P87" s="378" t="s">
        <v>187</v>
      </c>
      <c r="Q87" s="378" t="s">
        <v>187</v>
      </c>
      <c r="R87" s="379"/>
      <c r="S87" s="379"/>
    </row>
    <row r="88" spans="3:19" s="37" customFormat="1" ht="15.75" customHeight="1">
      <c r="C88" s="260">
        <f t="shared" ref="C88:C97" si="3">ROW()-16</f>
        <v>72</v>
      </c>
      <c r="D88" s="70"/>
      <c r="E88" s="127"/>
      <c r="F88" s="429" t="s">
        <v>2471</v>
      </c>
      <c r="G88" s="429"/>
      <c r="H88" s="429"/>
      <c r="I88" s="429"/>
      <c r="J88" s="429"/>
      <c r="K88" s="429"/>
      <c r="L88" s="429"/>
      <c r="M88" s="186" t="s">
        <v>204</v>
      </c>
      <c r="N88" s="380" t="s">
        <v>2475</v>
      </c>
      <c r="O88" s="270"/>
      <c r="P88" s="273" t="s">
        <v>191</v>
      </c>
      <c r="Q88" s="434" t="s">
        <v>187</v>
      </c>
      <c r="R88" s="434"/>
      <c r="S88" s="272"/>
    </row>
    <row r="89" spans="3:19" s="37" customFormat="1" ht="15.75" customHeight="1">
      <c r="C89" s="260">
        <f t="shared" si="3"/>
        <v>73</v>
      </c>
      <c r="D89" s="71"/>
      <c r="E89" s="128"/>
      <c r="F89" s="429" t="s">
        <v>182</v>
      </c>
      <c r="G89" s="429"/>
      <c r="H89" s="429"/>
      <c r="I89" s="429"/>
      <c r="J89" s="429"/>
      <c r="K89" s="429"/>
      <c r="L89" s="429"/>
      <c r="M89" s="186" t="s">
        <v>204</v>
      </c>
      <c r="N89" s="380" t="s">
        <v>2043</v>
      </c>
      <c r="O89" s="270"/>
      <c r="P89" s="273" t="s">
        <v>191</v>
      </c>
      <c r="Q89" s="434" t="s">
        <v>187</v>
      </c>
      <c r="R89" s="434"/>
      <c r="S89" s="272"/>
    </row>
    <row r="90" spans="3:19" ht="17.100000000000001" customHeight="1">
      <c r="C90" s="208">
        <f t="shared" si="3"/>
        <v>74</v>
      </c>
      <c r="D90" s="641" t="s">
        <v>3012</v>
      </c>
      <c r="E90" s="381"/>
      <c r="F90" s="382"/>
      <c r="G90" s="382"/>
      <c r="H90" s="382"/>
      <c r="I90" s="382"/>
      <c r="J90" s="382"/>
      <c r="K90" s="382"/>
      <c r="L90" s="382"/>
      <c r="M90" s="225" t="s">
        <v>3013</v>
      </c>
      <c r="N90" s="383"/>
      <c r="O90" s="379"/>
      <c r="P90" s="378" t="s">
        <v>187</v>
      </c>
      <c r="Q90" s="379" t="s">
        <v>187</v>
      </c>
      <c r="R90" s="379"/>
      <c r="S90" s="379"/>
    </row>
    <row r="91" spans="3:19" s="37" customFormat="1">
      <c r="C91" s="260">
        <f t="shared" si="3"/>
        <v>75</v>
      </c>
      <c r="D91" s="127"/>
      <c r="E91" s="429" t="s">
        <v>245</v>
      </c>
      <c r="F91" s="429"/>
      <c r="G91" s="429"/>
      <c r="H91" s="429"/>
      <c r="I91" s="429"/>
      <c r="J91" s="429"/>
      <c r="K91" s="429"/>
      <c r="L91" s="429"/>
      <c r="M91" s="186"/>
      <c r="N91" s="380" t="s">
        <v>3014</v>
      </c>
      <c r="O91" s="270"/>
      <c r="P91" s="273" t="s">
        <v>191</v>
      </c>
      <c r="Q91" s="434" t="s">
        <v>187</v>
      </c>
      <c r="R91" s="434"/>
      <c r="S91" s="272"/>
    </row>
    <row r="92" spans="3:19" s="37" customFormat="1">
      <c r="C92" s="260">
        <f>ROW()-16</f>
        <v>76</v>
      </c>
      <c r="D92" s="127"/>
      <c r="E92" s="640" t="s">
        <v>2470</v>
      </c>
      <c r="F92" s="376"/>
      <c r="G92" s="376"/>
      <c r="H92" s="376"/>
      <c r="I92" s="376"/>
      <c r="J92" s="376"/>
      <c r="K92" s="376"/>
      <c r="L92" s="376"/>
      <c r="M92" s="225" t="s">
        <v>3013</v>
      </c>
      <c r="N92" s="377"/>
      <c r="O92" s="378"/>
      <c r="P92" s="378" t="s">
        <v>187</v>
      </c>
      <c r="Q92" s="378" t="s">
        <v>187</v>
      </c>
      <c r="R92" s="379"/>
      <c r="S92" s="379"/>
    </row>
    <row r="93" spans="3:19" s="37" customFormat="1" ht="15.75" customHeight="1">
      <c r="C93" s="260">
        <f t="shared" si="3"/>
        <v>77</v>
      </c>
      <c r="D93" s="127"/>
      <c r="E93" s="127"/>
      <c r="F93" s="429" t="s">
        <v>2471</v>
      </c>
      <c r="G93" s="429"/>
      <c r="H93" s="429"/>
      <c r="I93" s="429"/>
      <c r="J93" s="429"/>
      <c r="K93" s="429"/>
      <c r="L93" s="429"/>
      <c r="M93" s="186" t="s">
        <v>204</v>
      </c>
      <c r="N93" s="380" t="s">
        <v>3015</v>
      </c>
      <c r="O93" s="270"/>
      <c r="P93" s="273" t="s">
        <v>191</v>
      </c>
      <c r="Q93" s="434" t="s">
        <v>187</v>
      </c>
      <c r="R93" s="434"/>
      <c r="S93" s="272"/>
    </row>
    <row r="94" spans="3:19" s="37" customFormat="1" ht="15.75" customHeight="1">
      <c r="C94" s="260">
        <f t="shared" si="3"/>
        <v>78</v>
      </c>
      <c r="D94" s="127"/>
      <c r="E94" s="128"/>
      <c r="F94" s="429" t="s">
        <v>182</v>
      </c>
      <c r="G94" s="429"/>
      <c r="H94" s="429"/>
      <c r="I94" s="429"/>
      <c r="J94" s="429"/>
      <c r="K94" s="429"/>
      <c r="L94" s="429"/>
      <c r="M94" s="186" t="s">
        <v>204</v>
      </c>
      <c r="N94" s="380" t="s">
        <v>3016</v>
      </c>
      <c r="O94" s="270"/>
      <c r="P94" s="273" t="s">
        <v>191</v>
      </c>
      <c r="Q94" s="434" t="s">
        <v>187</v>
      </c>
      <c r="R94" s="434"/>
      <c r="S94" s="272"/>
    </row>
    <row r="95" spans="3:19" s="37" customFormat="1">
      <c r="C95" s="260">
        <f>ROW()-16</f>
        <v>79</v>
      </c>
      <c r="D95" s="127"/>
      <c r="E95" s="640" t="s">
        <v>2470</v>
      </c>
      <c r="F95" s="376"/>
      <c r="G95" s="376"/>
      <c r="H95" s="376"/>
      <c r="I95" s="376"/>
      <c r="J95" s="376"/>
      <c r="K95" s="376"/>
      <c r="L95" s="376"/>
      <c r="M95" s="225" t="s">
        <v>3013</v>
      </c>
      <c r="N95" s="377"/>
      <c r="O95" s="378"/>
      <c r="P95" s="378" t="s">
        <v>187</v>
      </c>
      <c r="Q95" s="378" t="s">
        <v>187</v>
      </c>
      <c r="R95" s="379"/>
      <c r="S95" s="379"/>
    </row>
    <row r="96" spans="3:19" s="37" customFormat="1">
      <c r="C96" s="260">
        <f t="shared" si="3"/>
        <v>80</v>
      </c>
      <c r="D96" s="127"/>
      <c r="E96" s="127"/>
      <c r="F96" s="429" t="s">
        <v>2471</v>
      </c>
      <c r="G96" s="429"/>
      <c r="H96" s="429"/>
      <c r="I96" s="429"/>
      <c r="J96" s="429"/>
      <c r="K96" s="429"/>
      <c r="L96" s="429"/>
      <c r="M96" s="186" t="s">
        <v>204</v>
      </c>
      <c r="N96" s="380" t="s">
        <v>3015</v>
      </c>
      <c r="O96" s="270"/>
      <c r="P96" s="273" t="s">
        <v>191</v>
      </c>
      <c r="Q96" s="434" t="s">
        <v>187</v>
      </c>
      <c r="R96" s="434"/>
      <c r="S96" s="272"/>
    </row>
    <row r="97" spans="3:19" s="37" customFormat="1" ht="15.75" customHeight="1">
      <c r="C97" s="260">
        <f t="shared" si="3"/>
        <v>81</v>
      </c>
      <c r="D97" s="128"/>
      <c r="E97" s="128"/>
      <c r="F97" s="429" t="s">
        <v>182</v>
      </c>
      <c r="G97" s="429"/>
      <c r="H97" s="429"/>
      <c r="I97" s="429"/>
      <c r="J97" s="429"/>
      <c r="K97" s="429"/>
      <c r="L97" s="429"/>
      <c r="M97" s="186" t="s">
        <v>204</v>
      </c>
      <c r="N97" s="380" t="s">
        <v>3016</v>
      </c>
      <c r="O97" s="270"/>
      <c r="P97" s="273" t="s">
        <v>191</v>
      </c>
      <c r="Q97" s="434" t="s">
        <v>187</v>
      </c>
      <c r="R97" s="434"/>
      <c r="S97" s="272"/>
    </row>
  </sheetData>
  <mergeCells count="19">
    <mergeCell ref="D12:J12"/>
    <mergeCell ref="K12:O12"/>
    <mergeCell ref="D9:J9"/>
    <mergeCell ref="K9:O9"/>
    <mergeCell ref="D10:J10"/>
    <mergeCell ref="K10:O10"/>
    <mergeCell ref="K11:O11"/>
    <mergeCell ref="C5:N5"/>
    <mergeCell ref="D7:J7"/>
    <mergeCell ref="K7:O7"/>
    <mergeCell ref="D8:J8"/>
    <mergeCell ref="K8:O8"/>
    <mergeCell ref="P15:P16"/>
    <mergeCell ref="R15:R16"/>
    <mergeCell ref="S15:S16"/>
    <mergeCell ref="C15:C16"/>
    <mergeCell ref="D15:M16"/>
    <mergeCell ref="N15:N16"/>
    <mergeCell ref="O15:O16"/>
  </mergeCells>
  <phoneticPr fontId="18"/>
  <conditionalFormatting sqref="Q17:Q22 Q26:Q27 Q29:Q33 Q35:Q72 Q78:Q97">
    <cfRule type="cellIs" dxfId="225" priority="183" operator="equal">
      <formula>"未定義"</formula>
    </cfRule>
  </conditionalFormatting>
  <conditionalFormatting sqref="Q28">
    <cfRule type="cellIs" dxfId="224" priority="153" operator="equal">
      <formula>"未定義"</formula>
    </cfRule>
  </conditionalFormatting>
  <conditionalFormatting sqref="Q34">
    <cfRule type="cellIs" dxfId="223" priority="138" operator="equal">
      <formula>"未定義"</formula>
    </cfRule>
  </conditionalFormatting>
  <conditionalFormatting sqref="Q23:Q25">
    <cfRule type="cellIs" dxfId="222" priority="3" operator="equal">
      <formula>"未定義"</formula>
    </cfRule>
  </conditionalFormatting>
  <conditionalFormatting sqref="Q73:Q77">
    <cfRule type="cellIs" dxfId="221" priority="2" operator="equal">
      <formula>"未定義"</formula>
    </cfRule>
  </conditionalFormatting>
  <dataValidations count="1">
    <dataValidation showInputMessage="1" showErrorMessage="1" sqref="S4 S80:S89 S91:S97" xr:uid="{00000000-0002-0000-4000-000000000000}"/>
  </dataValidations>
  <pageMargins left="0.70866141732283472" right="0.70866141732283472" top="0.74803149606299213" bottom="0.74803149606299213" header="0.31496062992125984" footer="0.31496062992125984"/>
  <pageSetup paperSize="9" scale="31" fitToHeight="0" orientation="landscape" r:id="rId1"/>
  <headerFooter scaleWithDoc="0">
    <oddFooter>&amp;LHitachi Confidential&amp;C&amp;P / &amp;N&amp;R(C) Hitachi, Ltd. 2020. All rights reserved.</oddFooter>
  </headerFooter>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Sheet54">
    <pageSetUpPr fitToPage="1"/>
  </sheetPr>
  <dimension ref="B1:BS104"/>
  <sheetViews>
    <sheetView showGridLines="0" view="pageBreakPreview" topLeftCell="B1" zoomScale="55" zoomScaleNormal="70" zoomScaleSheetLayoutView="55" workbookViewId="0">
      <selection activeCell="B2" sqref="B2"/>
    </sheetView>
  </sheetViews>
  <sheetFormatPr defaultColWidth="9" defaultRowHeight="13.5"/>
  <cols>
    <col min="1" max="1" width="0.85546875" style="37" customWidth="1" collapsed="1"/>
    <col min="2" max="2" width="3.42578125" style="37" customWidth="1" collapsed="1"/>
    <col min="3" max="3" width="5.5703125" style="37" customWidth="1" collapsed="1"/>
    <col min="4" max="13" width="3.5703125" style="37" customWidth="1" collapsed="1"/>
    <col min="14" max="14" width="3.5703125" style="37" hidden="1" customWidth="1"/>
    <col min="15" max="15" width="15.42578125" style="37" bestFit="1" customWidth="1" collapsed="1"/>
    <col min="16" max="16" width="82.5703125" style="37" bestFit="1" customWidth="1" collapsed="1"/>
    <col min="17" max="17" width="15.7109375" style="37" customWidth="1" collapsed="1"/>
    <col min="18" max="18" width="46.7109375" style="37" bestFit="1" customWidth="1" collapsed="1"/>
    <col min="19" max="19" width="48.42578125" style="37" customWidth="1" collapsed="1"/>
    <col min="20" max="28" width="9" style="37"/>
    <col min="29" max="29" width="9" style="37" collapsed="1"/>
    <col min="30" max="38" width="9" style="37"/>
    <col min="39" max="39" width="9" style="37" collapsed="1"/>
    <col min="40" max="40" width="9" style="37"/>
    <col min="41" max="41" width="9" style="37" collapsed="1"/>
    <col min="42" max="49" width="9" style="37"/>
    <col min="50" max="50" width="9" style="37" collapsed="1"/>
    <col min="51" max="71" width="9" style="37"/>
    <col min="72" max="16384" width="9" style="37" collapsed="1"/>
  </cols>
  <sheetData>
    <row r="1" spans="2:19" s="80" customFormat="1" ht="8.1" customHeight="1">
      <c r="R1" s="37"/>
    </row>
    <row r="2" spans="2:19" s="80" customFormat="1" ht="17.25">
      <c r="B2" s="18" t="s">
        <v>2864</v>
      </c>
      <c r="R2" s="37"/>
    </row>
    <row r="3" spans="2:19" s="80" customFormat="1" ht="17.25">
      <c r="B3" s="62" t="s">
        <v>3017</v>
      </c>
      <c r="C3" s="20"/>
      <c r="D3" s="20"/>
      <c r="E3" s="20"/>
      <c r="F3" s="20"/>
      <c r="G3" s="20"/>
      <c r="H3" s="20"/>
      <c r="I3" s="20"/>
      <c r="J3" s="20"/>
      <c r="K3" s="20"/>
      <c r="L3" s="20"/>
      <c r="M3" s="20"/>
      <c r="N3" s="20"/>
      <c r="O3" s="20"/>
      <c r="Q3" s="20"/>
      <c r="R3" s="37"/>
      <c r="S3" s="20"/>
    </row>
    <row r="4" spans="2:19" ht="17.25">
      <c r="D4" s="44"/>
      <c r="S4" s="20"/>
    </row>
    <row r="5" spans="2:19" s="20" customFormat="1"/>
    <row r="6" spans="2:19" ht="13.5" customHeight="1">
      <c r="B6" s="37" t="s">
        <v>165</v>
      </c>
    </row>
    <row r="7" spans="2:19" s="40" customFormat="1" ht="13.5" customHeight="1">
      <c r="C7" s="428" t="s">
        <v>10</v>
      </c>
      <c r="D7" s="495" t="s">
        <v>166</v>
      </c>
      <c r="E7" s="495"/>
      <c r="F7" s="495"/>
      <c r="G7" s="495"/>
      <c r="H7" s="495"/>
      <c r="I7" s="495"/>
      <c r="J7" s="495"/>
      <c r="K7" s="495" t="s">
        <v>167</v>
      </c>
      <c r="L7" s="495"/>
      <c r="M7" s="495"/>
      <c r="N7" s="495"/>
      <c r="O7" s="495"/>
      <c r="P7" s="495"/>
      <c r="Q7" s="37"/>
      <c r="R7" s="37"/>
      <c r="S7" s="37"/>
    </row>
    <row r="8" spans="2:19" ht="13.5" customHeight="1">
      <c r="C8" s="260">
        <v>1</v>
      </c>
      <c r="D8" s="496" t="s">
        <v>168</v>
      </c>
      <c r="E8" s="501"/>
      <c r="F8" s="501"/>
      <c r="G8" s="501"/>
      <c r="H8" s="501"/>
      <c r="I8" s="501"/>
      <c r="J8" s="498"/>
      <c r="K8" s="499" t="s">
        <v>232</v>
      </c>
      <c r="L8" s="499"/>
      <c r="M8" s="499"/>
      <c r="N8" s="499"/>
      <c r="O8" s="499"/>
      <c r="P8" s="499"/>
    </row>
    <row r="9" spans="2:19" ht="13.5" customHeight="1">
      <c r="C9" s="260">
        <v>2</v>
      </c>
      <c r="D9" s="496" t="s">
        <v>170</v>
      </c>
      <c r="E9" s="501"/>
      <c r="F9" s="501"/>
      <c r="G9" s="501"/>
      <c r="H9" s="501"/>
      <c r="I9" s="501"/>
      <c r="J9" s="498"/>
      <c r="K9" s="499" t="s">
        <v>171</v>
      </c>
      <c r="L9" s="499"/>
      <c r="M9" s="499"/>
      <c r="N9" s="499"/>
      <c r="O9" s="499"/>
      <c r="P9" s="499"/>
    </row>
    <row r="10" spans="2:19" ht="13.5" customHeight="1">
      <c r="C10" s="260">
        <v>3</v>
      </c>
      <c r="D10" s="496" t="s">
        <v>172</v>
      </c>
      <c r="E10" s="501"/>
      <c r="F10" s="501"/>
      <c r="G10" s="501"/>
      <c r="H10" s="501"/>
      <c r="I10" s="501"/>
      <c r="J10" s="498"/>
      <c r="K10" s="499" t="s">
        <v>173</v>
      </c>
      <c r="L10" s="499"/>
      <c r="M10" s="499"/>
      <c r="N10" s="499"/>
      <c r="O10" s="499"/>
      <c r="P10" s="499"/>
    </row>
    <row r="11" spans="2:19" ht="13.5" customHeight="1">
      <c r="C11" s="260">
        <v>4</v>
      </c>
      <c r="D11" s="423" t="s">
        <v>174</v>
      </c>
      <c r="E11" s="429"/>
      <c r="F11" s="429"/>
      <c r="G11" s="429"/>
      <c r="H11" s="429"/>
      <c r="I11" s="429"/>
      <c r="J11" s="425"/>
      <c r="K11" s="499" t="s">
        <v>187</v>
      </c>
      <c r="L11" s="499"/>
      <c r="M11" s="499"/>
      <c r="N11" s="499"/>
      <c r="O11" s="499"/>
      <c r="P11" s="499"/>
    </row>
    <row r="12" spans="2:19" ht="13.5" customHeight="1">
      <c r="C12" s="260">
        <v>5</v>
      </c>
      <c r="D12" s="496" t="s">
        <v>176</v>
      </c>
      <c r="E12" s="501"/>
      <c r="F12" s="501"/>
      <c r="G12" s="501"/>
      <c r="H12" s="501"/>
      <c r="I12" s="501"/>
      <c r="J12" s="498"/>
      <c r="K12" s="499" t="s">
        <v>3018</v>
      </c>
      <c r="L12" s="499"/>
      <c r="M12" s="499"/>
      <c r="N12" s="499"/>
      <c r="O12" s="499"/>
      <c r="P12" s="499"/>
    </row>
    <row r="14" spans="2:19">
      <c r="B14" s="37" t="s">
        <v>178</v>
      </c>
      <c r="E14" s="41"/>
      <c r="F14" s="41"/>
      <c r="G14" s="41"/>
      <c r="H14" s="41"/>
      <c r="I14" s="41"/>
      <c r="J14" s="41"/>
      <c r="K14" s="41"/>
    </row>
    <row r="15" spans="2:19" s="40" customFormat="1" ht="18" customHeight="1">
      <c r="C15" s="580" t="s">
        <v>10</v>
      </c>
      <c r="D15" s="581" t="s">
        <v>179</v>
      </c>
      <c r="E15" s="582"/>
      <c r="F15" s="582"/>
      <c r="G15" s="582"/>
      <c r="H15" s="582"/>
      <c r="I15" s="582"/>
      <c r="J15" s="582"/>
      <c r="K15" s="582"/>
      <c r="L15" s="582"/>
      <c r="M15" s="583"/>
      <c r="N15" s="580" t="s">
        <v>172</v>
      </c>
      <c r="O15" s="580" t="s">
        <v>180</v>
      </c>
      <c r="P15" s="580" t="s">
        <v>181</v>
      </c>
      <c r="Q15" s="421" t="s">
        <v>182</v>
      </c>
      <c r="R15" s="580" t="s">
        <v>183</v>
      </c>
      <c r="S15" s="580" t="s">
        <v>184</v>
      </c>
    </row>
    <row r="16" spans="2:19" s="40" customFormat="1" ht="18" customHeight="1">
      <c r="C16" s="491"/>
      <c r="D16" s="492"/>
      <c r="E16" s="493"/>
      <c r="F16" s="493"/>
      <c r="G16" s="493"/>
      <c r="H16" s="493"/>
      <c r="I16" s="493"/>
      <c r="J16" s="493"/>
      <c r="K16" s="493"/>
      <c r="L16" s="493"/>
      <c r="M16" s="494"/>
      <c r="N16" s="491"/>
      <c r="O16" s="491"/>
      <c r="P16" s="491"/>
      <c r="Q16" s="584" t="s">
        <v>162</v>
      </c>
      <c r="R16" s="491"/>
      <c r="S16" s="491"/>
    </row>
    <row r="17" spans="3:19" ht="18" customHeight="1">
      <c r="C17" s="260">
        <f>ROW()-16</f>
        <v>1</v>
      </c>
      <c r="D17" s="589" t="s">
        <v>2832</v>
      </c>
      <c r="E17" s="591"/>
      <c r="F17" s="601"/>
      <c r="G17" s="601"/>
      <c r="H17" s="601"/>
      <c r="I17" s="601"/>
      <c r="J17" s="601"/>
      <c r="K17" s="601"/>
      <c r="L17" s="601"/>
      <c r="M17" s="602"/>
      <c r="N17" s="602"/>
      <c r="O17" s="270" t="s">
        <v>187</v>
      </c>
      <c r="P17" s="642" t="s">
        <v>3019</v>
      </c>
      <c r="Q17" s="642" t="s">
        <v>187</v>
      </c>
      <c r="R17" s="434" t="s">
        <v>458</v>
      </c>
      <c r="S17" s="434"/>
    </row>
    <row r="18" spans="3:19" ht="18" customHeight="1">
      <c r="C18" s="260">
        <f t="shared" ref="C18:C81" si="0">ROW()-16</f>
        <v>2</v>
      </c>
      <c r="D18" s="87"/>
      <c r="E18" s="60"/>
      <c r="F18" s="59"/>
      <c r="G18" s="59"/>
      <c r="H18" s="59"/>
      <c r="I18" s="59"/>
      <c r="J18" s="59"/>
      <c r="K18" s="59"/>
      <c r="L18" s="59"/>
      <c r="M18" s="88"/>
      <c r="N18" s="88"/>
      <c r="O18" s="270" t="s">
        <v>187</v>
      </c>
      <c r="P18" s="134" t="s">
        <v>1746</v>
      </c>
      <c r="Q18" s="642" t="s">
        <v>187</v>
      </c>
      <c r="R18" s="434" t="s">
        <v>458</v>
      </c>
      <c r="S18" s="434"/>
    </row>
    <row r="19" spans="3:19" ht="18" customHeight="1">
      <c r="C19" s="260">
        <f t="shared" si="0"/>
        <v>3</v>
      </c>
      <c r="D19" s="87"/>
      <c r="E19" s="60"/>
      <c r="F19" s="59"/>
      <c r="G19" s="59"/>
      <c r="H19" s="59"/>
      <c r="I19" s="59"/>
      <c r="J19" s="59"/>
      <c r="K19" s="59"/>
      <c r="L19" s="59"/>
      <c r="M19" s="88"/>
      <c r="N19" s="88"/>
      <c r="O19" s="270" t="s">
        <v>187</v>
      </c>
      <c r="P19" s="126" t="s">
        <v>3020</v>
      </c>
      <c r="Q19" s="642" t="s">
        <v>187</v>
      </c>
      <c r="R19" s="434" t="s">
        <v>458</v>
      </c>
      <c r="S19" s="434"/>
    </row>
    <row r="20" spans="3:19" ht="18" customHeight="1">
      <c r="C20" s="260">
        <f t="shared" si="0"/>
        <v>4</v>
      </c>
      <c r="D20" s="87"/>
      <c r="E20" s="60"/>
      <c r="F20" s="59"/>
      <c r="G20" s="59"/>
      <c r="H20" s="59"/>
      <c r="I20" s="59"/>
      <c r="J20" s="59"/>
      <c r="K20" s="59"/>
      <c r="L20" s="59"/>
      <c r="M20" s="88"/>
      <c r="N20" s="88"/>
      <c r="O20" s="270" t="s">
        <v>187</v>
      </c>
      <c r="P20" s="126" t="s">
        <v>3021</v>
      </c>
      <c r="Q20" s="642" t="s">
        <v>187</v>
      </c>
      <c r="R20" s="434" t="s">
        <v>458</v>
      </c>
      <c r="S20" s="434"/>
    </row>
    <row r="21" spans="3:19" ht="18" customHeight="1">
      <c r="C21" s="260">
        <f t="shared" si="0"/>
        <v>5</v>
      </c>
      <c r="D21" s="87"/>
      <c r="E21" s="60"/>
      <c r="F21" s="59"/>
      <c r="G21" s="59"/>
      <c r="H21" s="59"/>
      <c r="I21" s="59"/>
      <c r="J21" s="59"/>
      <c r="K21" s="59"/>
      <c r="L21" s="59"/>
      <c r="M21" s="88"/>
      <c r="N21" s="88"/>
      <c r="O21" s="270" t="s">
        <v>187</v>
      </c>
      <c r="P21" s="134" t="s">
        <v>1746</v>
      </c>
      <c r="Q21" s="642" t="s">
        <v>187</v>
      </c>
      <c r="R21" s="434" t="s">
        <v>458</v>
      </c>
      <c r="S21" s="434"/>
    </row>
    <row r="22" spans="3:19" ht="18" customHeight="1">
      <c r="C22" s="260">
        <f t="shared" si="0"/>
        <v>6</v>
      </c>
      <c r="D22" s="87"/>
      <c r="E22" s="60"/>
      <c r="F22" s="59"/>
      <c r="G22" s="59"/>
      <c r="H22" s="59"/>
      <c r="I22" s="59"/>
      <c r="J22" s="59"/>
      <c r="K22" s="59"/>
      <c r="L22" s="59"/>
      <c r="M22" s="88"/>
      <c r="N22" s="88"/>
      <c r="O22" s="270" t="s">
        <v>187</v>
      </c>
      <c r="P22" s="134" t="s">
        <v>3022</v>
      </c>
      <c r="Q22" s="642" t="s">
        <v>187</v>
      </c>
      <c r="R22" s="434" t="s">
        <v>458</v>
      </c>
      <c r="S22" s="434"/>
    </row>
    <row r="23" spans="3:19" ht="18" customHeight="1">
      <c r="C23" s="260">
        <f t="shared" si="0"/>
        <v>7</v>
      </c>
      <c r="D23" s="87"/>
      <c r="E23" s="60"/>
      <c r="F23" s="59"/>
      <c r="G23" s="59"/>
      <c r="H23" s="59"/>
      <c r="I23" s="59"/>
      <c r="J23" s="59"/>
      <c r="K23" s="59"/>
      <c r="L23" s="59"/>
      <c r="M23" s="88"/>
      <c r="N23" s="88"/>
      <c r="O23" s="270" t="s">
        <v>187</v>
      </c>
      <c r="P23" s="134" t="s">
        <v>3023</v>
      </c>
      <c r="Q23" s="642" t="s">
        <v>187</v>
      </c>
      <c r="R23" s="434" t="s">
        <v>458</v>
      </c>
      <c r="S23" s="434"/>
    </row>
    <row r="24" spans="3:19" ht="18" customHeight="1">
      <c r="C24" s="260">
        <f t="shared" si="0"/>
        <v>8</v>
      </c>
      <c r="D24" s="87"/>
      <c r="E24" s="60"/>
      <c r="F24" s="59"/>
      <c r="G24" s="59"/>
      <c r="H24" s="59"/>
      <c r="I24" s="59"/>
      <c r="J24" s="59"/>
      <c r="K24" s="59"/>
      <c r="L24" s="59"/>
      <c r="M24" s="88"/>
      <c r="N24" s="88"/>
      <c r="O24" s="270" t="s">
        <v>187</v>
      </c>
      <c r="P24" s="126" t="s">
        <v>3024</v>
      </c>
      <c r="Q24" s="642" t="s">
        <v>187</v>
      </c>
      <c r="R24" s="434" t="s">
        <v>458</v>
      </c>
      <c r="S24" s="434"/>
    </row>
    <row r="25" spans="3:19" ht="18" customHeight="1">
      <c r="C25" s="260">
        <f t="shared" si="0"/>
        <v>9</v>
      </c>
      <c r="D25" s="87"/>
      <c r="E25" s="60"/>
      <c r="F25" s="59"/>
      <c r="G25" s="59"/>
      <c r="H25" s="59"/>
      <c r="I25" s="59"/>
      <c r="J25" s="59"/>
      <c r="K25" s="59"/>
      <c r="L25" s="59"/>
      <c r="M25" s="88"/>
      <c r="N25" s="88"/>
      <c r="O25" s="270" t="s">
        <v>187</v>
      </c>
      <c r="P25" s="126" t="s">
        <v>3025</v>
      </c>
      <c r="Q25" s="642" t="s">
        <v>187</v>
      </c>
      <c r="R25" s="434" t="s">
        <v>458</v>
      </c>
      <c r="S25" s="434"/>
    </row>
    <row r="26" spans="3:19" ht="18" customHeight="1">
      <c r="C26" s="260">
        <f t="shared" si="0"/>
        <v>10</v>
      </c>
      <c r="D26" s="87"/>
      <c r="E26" s="60"/>
      <c r="F26" s="59"/>
      <c r="G26" s="59"/>
      <c r="H26" s="59"/>
      <c r="I26" s="59"/>
      <c r="J26" s="59"/>
      <c r="K26" s="59"/>
      <c r="L26" s="59"/>
      <c r="M26" s="88"/>
      <c r="N26" s="88"/>
      <c r="O26" s="270" t="s">
        <v>187</v>
      </c>
      <c r="P26" s="134" t="s">
        <v>1746</v>
      </c>
      <c r="Q26" s="642" t="s">
        <v>187</v>
      </c>
      <c r="R26" s="434" t="s">
        <v>458</v>
      </c>
      <c r="S26" s="434"/>
    </row>
    <row r="27" spans="3:19" ht="18" customHeight="1">
      <c r="C27" s="260">
        <f t="shared" si="0"/>
        <v>11</v>
      </c>
      <c r="D27" s="87"/>
      <c r="E27" s="60"/>
      <c r="F27" s="59"/>
      <c r="G27" s="59"/>
      <c r="H27" s="59"/>
      <c r="I27" s="59"/>
      <c r="J27" s="59"/>
      <c r="K27" s="59"/>
      <c r="L27" s="59"/>
      <c r="M27" s="88"/>
      <c r="N27" s="88"/>
      <c r="O27" s="270" t="s">
        <v>187</v>
      </c>
      <c r="P27" s="134" t="s">
        <v>3026</v>
      </c>
      <c r="Q27" s="642" t="s">
        <v>187</v>
      </c>
      <c r="R27" s="434" t="s">
        <v>458</v>
      </c>
      <c r="S27" s="434"/>
    </row>
    <row r="28" spans="3:19" ht="18" customHeight="1">
      <c r="C28" s="260">
        <f t="shared" si="0"/>
        <v>12</v>
      </c>
      <c r="D28" s="87"/>
      <c r="E28" s="60"/>
      <c r="F28" s="59"/>
      <c r="G28" s="59"/>
      <c r="H28" s="59"/>
      <c r="I28" s="59"/>
      <c r="J28" s="59"/>
      <c r="K28" s="59"/>
      <c r="L28" s="59"/>
      <c r="M28" s="88"/>
      <c r="N28" s="88"/>
      <c r="O28" s="270" t="s">
        <v>187</v>
      </c>
      <c r="P28" s="134" t="s">
        <v>3027</v>
      </c>
      <c r="Q28" s="642" t="s">
        <v>187</v>
      </c>
      <c r="R28" s="434" t="s">
        <v>458</v>
      </c>
      <c r="S28" s="434"/>
    </row>
    <row r="29" spans="3:19" ht="18" customHeight="1">
      <c r="C29" s="260">
        <f t="shared" si="0"/>
        <v>13</v>
      </c>
      <c r="D29" s="87"/>
      <c r="E29" s="60"/>
      <c r="F29" s="59"/>
      <c r="G29" s="59"/>
      <c r="H29" s="59"/>
      <c r="I29" s="59"/>
      <c r="J29" s="59"/>
      <c r="K29" s="59"/>
      <c r="L29" s="59"/>
      <c r="M29" s="88"/>
      <c r="N29" s="88"/>
      <c r="O29" s="270" t="s">
        <v>187</v>
      </c>
      <c r="P29" s="126" t="s">
        <v>3028</v>
      </c>
      <c r="Q29" s="642" t="s">
        <v>187</v>
      </c>
      <c r="R29" s="434" t="s">
        <v>458</v>
      </c>
      <c r="S29" s="434"/>
    </row>
    <row r="30" spans="3:19" ht="18" customHeight="1">
      <c r="C30" s="260">
        <f t="shared" si="0"/>
        <v>14</v>
      </c>
      <c r="D30" s="87"/>
      <c r="E30" s="60"/>
      <c r="F30" s="59"/>
      <c r="G30" s="59"/>
      <c r="H30" s="59"/>
      <c r="I30" s="59"/>
      <c r="J30" s="59"/>
      <c r="K30" s="59"/>
      <c r="L30" s="59"/>
      <c r="M30" s="88"/>
      <c r="N30" s="88"/>
      <c r="O30" s="270" t="s">
        <v>187</v>
      </c>
      <c r="P30" s="126" t="s">
        <v>3029</v>
      </c>
      <c r="Q30" s="642" t="s">
        <v>187</v>
      </c>
      <c r="R30" s="434" t="s">
        <v>458</v>
      </c>
      <c r="S30" s="434"/>
    </row>
    <row r="31" spans="3:19" ht="18" customHeight="1">
      <c r="C31" s="260">
        <f t="shared" si="0"/>
        <v>15</v>
      </c>
      <c r="D31" s="87"/>
      <c r="E31" s="60"/>
      <c r="F31" s="59"/>
      <c r="G31" s="59"/>
      <c r="H31" s="59"/>
      <c r="I31" s="59"/>
      <c r="J31" s="59"/>
      <c r="K31" s="59"/>
      <c r="L31" s="59"/>
      <c r="M31" s="88"/>
      <c r="N31" s="88"/>
      <c r="O31" s="270" t="s">
        <v>187</v>
      </c>
      <c r="P31" s="126" t="s">
        <v>3030</v>
      </c>
      <c r="Q31" s="642" t="s">
        <v>187</v>
      </c>
      <c r="R31" s="434" t="s">
        <v>458</v>
      </c>
      <c r="S31" s="434"/>
    </row>
    <row r="32" spans="3:19" ht="18" customHeight="1">
      <c r="C32" s="260">
        <f t="shared" si="0"/>
        <v>16</v>
      </c>
      <c r="D32" s="87"/>
      <c r="E32" s="60"/>
      <c r="F32" s="59"/>
      <c r="G32" s="59"/>
      <c r="H32" s="59"/>
      <c r="I32" s="59"/>
      <c r="J32" s="59"/>
      <c r="K32" s="59"/>
      <c r="L32" s="59"/>
      <c r="M32" s="88"/>
      <c r="N32" s="88"/>
      <c r="O32" s="270" t="s">
        <v>187</v>
      </c>
      <c r="P32" s="134" t="s">
        <v>3031</v>
      </c>
      <c r="Q32" s="642" t="s">
        <v>187</v>
      </c>
      <c r="R32" s="434" t="s">
        <v>458</v>
      </c>
      <c r="S32" s="434"/>
    </row>
    <row r="33" spans="3:19" ht="18" customHeight="1">
      <c r="C33" s="260">
        <f t="shared" si="0"/>
        <v>17</v>
      </c>
      <c r="D33" s="87"/>
      <c r="E33" s="60"/>
      <c r="F33" s="59"/>
      <c r="G33" s="59"/>
      <c r="H33" s="59"/>
      <c r="I33" s="59"/>
      <c r="J33" s="59"/>
      <c r="K33" s="59"/>
      <c r="L33" s="59"/>
      <c r="M33" s="88"/>
      <c r="N33" s="88"/>
      <c r="O33" s="270" t="s">
        <v>187</v>
      </c>
      <c r="P33" s="134" t="s">
        <v>3032</v>
      </c>
      <c r="Q33" s="642" t="s">
        <v>187</v>
      </c>
      <c r="R33" s="434" t="s">
        <v>458</v>
      </c>
      <c r="S33" s="434"/>
    </row>
    <row r="34" spans="3:19" ht="18" customHeight="1">
      <c r="C34" s="260">
        <f t="shared" si="0"/>
        <v>18</v>
      </c>
      <c r="D34" s="87"/>
      <c r="E34" s="60"/>
      <c r="F34" s="59"/>
      <c r="G34" s="59"/>
      <c r="H34" s="59"/>
      <c r="I34" s="59"/>
      <c r="J34" s="59"/>
      <c r="K34" s="59"/>
      <c r="L34" s="59"/>
      <c r="M34" s="88"/>
      <c r="N34" s="88"/>
      <c r="O34" s="270" t="s">
        <v>187</v>
      </c>
      <c r="P34" s="126" t="s">
        <v>3033</v>
      </c>
      <c r="Q34" s="642" t="s">
        <v>187</v>
      </c>
      <c r="R34" s="434" t="s">
        <v>458</v>
      </c>
      <c r="S34" s="434"/>
    </row>
    <row r="35" spans="3:19" ht="18" customHeight="1">
      <c r="C35" s="260">
        <f t="shared" si="0"/>
        <v>19</v>
      </c>
      <c r="D35" s="87"/>
      <c r="E35" s="60"/>
      <c r="F35" s="59"/>
      <c r="G35" s="59"/>
      <c r="H35" s="59"/>
      <c r="I35" s="59"/>
      <c r="J35" s="59"/>
      <c r="K35" s="59"/>
      <c r="L35" s="59"/>
      <c r="M35" s="88"/>
      <c r="N35" s="88"/>
      <c r="O35" s="270" t="s">
        <v>187</v>
      </c>
      <c r="P35" s="126" t="s">
        <v>3034</v>
      </c>
      <c r="Q35" s="642" t="s">
        <v>187</v>
      </c>
      <c r="R35" s="434" t="s">
        <v>458</v>
      </c>
      <c r="S35" s="434"/>
    </row>
    <row r="36" spans="3:19" ht="18" customHeight="1">
      <c r="C36" s="260">
        <f t="shared" si="0"/>
        <v>20</v>
      </c>
      <c r="D36" s="87"/>
      <c r="E36" s="60"/>
      <c r="F36" s="59"/>
      <c r="G36" s="59"/>
      <c r="H36" s="59"/>
      <c r="I36" s="59"/>
      <c r="J36" s="59"/>
      <c r="K36" s="59"/>
      <c r="L36" s="59"/>
      <c r="M36" s="88"/>
      <c r="N36" s="88"/>
      <c r="O36" s="270" t="s">
        <v>187</v>
      </c>
      <c r="P36" s="126" t="s">
        <v>3035</v>
      </c>
      <c r="Q36" s="642" t="s">
        <v>187</v>
      </c>
      <c r="R36" s="434" t="s">
        <v>458</v>
      </c>
      <c r="S36" s="434"/>
    </row>
    <row r="37" spans="3:19" ht="18" customHeight="1">
      <c r="C37" s="260">
        <f t="shared" si="0"/>
        <v>21</v>
      </c>
      <c r="D37" s="87"/>
      <c r="E37" s="60"/>
      <c r="F37" s="59"/>
      <c r="G37" s="59"/>
      <c r="H37" s="59"/>
      <c r="I37" s="59"/>
      <c r="J37" s="59"/>
      <c r="K37" s="59"/>
      <c r="L37" s="59"/>
      <c r="M37" s="88"/>
      <c r="N37" s="88"/>
      <c r="O37" s="270" t="s">
        <v>187</v>
      </c>
      <c r="P37" s="134" t="s">
        <v>3036</v>
      </c>
      <c r="Q37" s="642" t="s">
        <v>187</v>
      </c>
      <c r="R37" s="434" t="s">
        <v>458</v>
      </c>
      <c r="S37" s="434"/>
    </row>
    <row r="38" spans="3:19" ht="18" customHeight="1">
      <c r="C38" s="260">
        <f t="shared" si="0"/>
        <v>22</v>
      </c>
      <c r="D38" s="87"/>
      <c r="E38" s="60"/>
      <c r="F38" s="59"/>
      <c r="G38" s="59"/>
      <c r="H38" s="59"/>
      <c r="I38" s="59"/>
      <c r="J38" s="59"/>
      <c r="K38" s="59"/>
      <c r="L38" s="59"/>
      <c r="M38" s="88"/>
      <c r="N38" s="88"/>
      <c r="O38" s="270" t="s">
        <v>187</v>
      </c>
      <c r="P38" s="134" t="s">
        <v>3037</v>
      </c>
      <c r="Q38" s="642" t="s">
        <v>187</v>
      </c>
      <c r="R38" s="434" t="s">
        <v>458</v>
      </c>
      <c r="S38" s="434"/>
    </row>
    <row r="39" spans="3:19" ht="18" customHeight="1">
      <c r="C39" s="260">
        <f t="shared" si="0"/>
        <v>23</v>
      </c>
      <c r="D39" s="87"/>
      <c r="E39" s="60"/>
      <c r="F39" s="59"/>
      <c r="G39" s="59"/>
      <c r="H39" s="59"/>
      <c r="I39" s="59"/>
      <c r="J39" s="59"/>
      <c r="K39" s="59"/>
      <c r="L39" s="59"/>
      <c r="M39" s="88"/>
      <c r="N39" s="88"/>
      <c r="O39" s="270" t="s">
        <v>187</v>
      </c>
      <c r="P39" s="134" t="s">
        <v>1746</v>
      </c>
      <c r="Q39" s="642" t="s">
        <v>187</v>
      </c>
      <c r="R39" s="434" t="s">
        <v>458</v>
      </c>
      <c r="S39" s="434"/>
    </row>
    <row r="40" spans="3:19" ht="18" customHeight="1">
      <c r="C40" s="260">
        <f t="shared" si="0"/>
        <v>24</v>
      </c>
      <c r="D40" s="87"/>
      <c r="E40" s="60"/>
      <c r="F40" s="59"/>
      <c r="G40" s="59"/>
      <c r="H40" s="59"/>
      <c r="I40" s="59"/>
      <c r="J40" s="59"/>
      <c r="K40" s="59"/>
      <c r="L40" s="59"/>
      <c r="M40" s="88"/>
      <c r="N40" s="88"/>
      <c r="O40" s="270" t="s">
        <v>187</v>
      </c>
      <c r="P40" s="134" t="s">
        <v>1746</v>
      </c>
      <c r="Q40" s="642" t="s">
        <v>187</v>
      </c>
      <c r="R40" s="434" t="s">
        <v>458</v>
      </c>
      <c r="S40" s="434"/>
    </row>
    <row r="41" spans="3:19" ht="18" customHeight="1">
      <c r="C41" s="260">
        <f t="shared" si="0"/>
        <v>25</v>
      </c>
      <c r="D41" s="87"/>
      <c r="E41" s="60"/>
      <c r="F41" s="59"/>
      <c r="G41" s="59"/>
      <c r="H41" s="59"/>
      <c r="I41" s="59"/>
      <c r="J41" s="59"/>
      <c r="K41" s="59"/>
      <c r="L41" s="59"/>
      <c r="M41" s="88"/>
      <c r="N41" s="88"/>
      <c r="O41" s="270" t="s">
        <v>187</v>
      </c>
      <c r="P41" s="126" t="s">
        <v>3038</v>
      </c>
      <c r="Q41" s="642" t="s">
        <v>187</v>
      </c>
      <c r="R41" s="434" t="s">
        <v>458</v>
      </c>
      <c r="S41" s="434"/>
    </row>
    <row r="42" spans="3:19" ht="18" customHeight="1">
      <c r="C42" s="260">
        <f t="shared" si="0"/>
        <v>26</v>
      </c>
      <c r="D42" s="87"/>
      <c r="E42" s="60"/>
      <c r="F42" s="59"/>
      <c r="G42" s="59"/>
      <c r="H42" s="59"/>
      <c r="I42" s="59"/>
      <c r="J42" s="59"/>
      <c r="K42" s="59"/>
      <c r="L42" s="59"/>
      <c r="M42" s="88"/>
      <c r="N42" s="88"/>
      <c r="O42" s="270" t="s">
        <v>187</v>
      </c>
      <c r="P42" s="134" t="s">
        <v>3039</v>
      </c>
      <c r="Q42" s="642" t="s">
        <v>187</v>
      </c>
      <c r="R42" s="434" t="s">
        <v>458</v>
      </c>
      <c r="S42" s="434"/>
    </row>
    <row r="43" spans="3:19" ht="18" customHeight="1">
      <c r="C43" s="260">
        <f t="shared" si="0"/>
        <v>27</v>
      </c>
      <c r="D43" s="87"/>
      <c r="E43" s="60"/>
      <c r="F43" s="59"/>
      <c r="G43" s="59"/>
      <c r="H43" s="59"/>
      <c r="I43" s="59"/>
      <c r="J43" s="59"/>
      <c r="K43" s="59"/>
      <c r="L43" s="59"/>
      <c r="M43" s="88"/>
      <c r="N43" s="88"/>
      <c r="O43" s="270" t="s">
        <v>187</v>
      </c>
      <c r="P43" s="126" t="s">
        <v>3040</v>
      </c>
      <c r="Q43" s="642" t="s">
        <v>187</v>
      </c>
      <c r="R43" s="434" t="s">
        <v>458</v>
      </c>
      <c r="S43" s="434"/>
    </row>
    <row r="44" spans="3:19" ht="18" customHeight="1">
      <c r="C44" s="260">
        <f t="shared" si="0"/>
        <v>28</v>
      </c>
      <c r="D44" s="87"/>
      <c r="E44" s="60"/>
      <c r="F44" s="59"/>
      <c r="G44" s="59"/>
      <c r="H44" s="59"/>
      <c r="I44" s="59"/>
      <c r="J44" s="59"/>
      <c r="K44" s="59"/>
      <c r="L44" s="59"/>
      <c r="M44" s="88"/>
      <c r="N44" s="88"/>
      <c r="O44" s="270" t="s">
        <v>187</v>
      </c>
      <c r="P44" s="126" t="s">
        <v>3041</v>
      </c>
      <c r="Q44" s="642" t="s">
        <v>187</v>
      </c>
      <c r="R44" s="434" t="s">
        <v>458</v>
      </c>
      <c r="S44" s="434"/>
    </row>
    <row r="45" spans="3:19" ht="18" customHeight="1">
      <c r="C45" s="260">
        <f t="shared" si="0"/>
        <v>29</v>
      </c>
      <c r="D45" s="87"/>
      <c r="E45" s="60"/>
      <c r="F45" s="59"/>
      <c r="G45" s="59"/>
      <c r="H45" s="59"/>
      <c r="I45" s="59"/>
      <c r="J45" s="59"/>
      <c r="K45" s="59"/>
      <c r="L45" s="59"/>
      <c r="M45" s="88"/>
      <c r="N45" s="88"/>
      <c r="O45" s="270" t="s">
        <v>187</v>
      </c>
      <c r="P45" s="126" t="s">
        <v>3042</v>
      </c>
      <c r="Q45" s="642" t="s">
        <v>187</v>
      </c>
      <c r="R45" s="434" t="s">
        <v>458</v>
      </c>
      <c r="S45" s="434"/>
    </row>
    <row r="46" spans="3:19" ht="18" customHeight="1">
      <c r="C46" s="260">
        <f t="shared" si="0"/>
        <v>30</v>
      </c>
      <c r="D46" s="87"/>
      <c r="E46" s="60"/>
      <c r="F46" s="59"/>
      <c r="G46" s="59"/>
      <c r="H46" s="59"/>
      <c r="I46" s="59"/>
      <c r="J46" s="59"/>
      <c r="K46" s="59"/>
      <c r="L46" s="59"/>
      <c r="M46" s="88"/>
      <c r="N46" s="88"/>
      <c r="O46" s="270" t="s">
        <v>187</v>
      </c>
      <c r="P46" s="134" t="s">
        <v>3035</v>
      </c>
      <c r="Q46" s="642" t="s">
        <v>187</v>
      </c>
      <c r="R46" s="434" t="s">
        <v>458</v>
      </c>
      <c r="S46" s="434"/>
    </row>
    <row r="47" spans="3:19" ht="18" customHeight="1">
      <c r="C47" s="260">
        <f t="shared" si="0"/>
        <v>31</v>
      </c>
      <c r="D47" s="87"/>
      <c r="E47" s="60"/>
      <c r="F47" s="59"/>
      <c r="G47" s="59"/>
      <c r="H47" s="59"/>
      <c r="I47" s="59"/>
      <c r="J47" s="59"/>
      <c r="K47" s="59"/>
      <c r="L47" s="59"/>
      <c r="M47" s="88"/>
      <c r="N47" s="88"/>
      <c r="O47" s="270" t="s">
        <v>187</v>
      </c>
      <c r="P47" s="134" t="s">
        <v>3043</v>
      </c>
      <c r="Q47" s="642" t="s">
        <v>187</v>
      </c>
      <c r="R47" s="434" t="s">
        <v>458</v>
      </c>
      <c r="S47" s="434"/>
    </row>
    <row r="48" spans="3:19" ht="18" customHeight="1">
      <c r="C48" s="260">
        <f t="shared" si="0"/>
        <v>32</v>
      </c>
      <c r="D48" s="87"/>
      <c r="E48" s="60"/>
      <c r="F48" s="59"/>
      <c r="G48" s="59"/>
      <c r="H48" s="59"/>
      <c r="I48" s="59"/>
      <c r="J48" s="59"/>
      <c r="K48" s="59"/>
      <c r="L48" s="59"/>
      <c r="M48" s="88"/>
      <c r="N48" s="88"/>
      <c r="O48" s="270" t="s">
        <v>187</v>
      </c>
      <c r="P48" s="126" t="s">
        <v>3044</v>
      </c>
      <c r="Q48" s="642" t="s">
        <v>187</v>
      </c>
      <c r="R48" s="434" t="s">
        <v>458</v>
      </c>
      <c r="S48" s="434"/>
    </row>
    <row r="49" spans="3:19" ht="18" customHeight="1">
      <c r="C49" s="260">
        <f t="shared" si="0"/>
        <v>33</v>
      </c>
      <c r="D49" s="87"/>
      <c r="E49" s="60"/>
      <c r="F49" s="59"/>
      <c r="G49" s="59"/>
      <c r="H49" s="59"/>
      <c r="I49" s="59"/>
      <c r="J49" s="59"/>
      <c r="K49" s="59"/>
      <c r="L49" s="59"/>
      <c r="M49" s="88"/>
      <c r="N49" s="88"/>
      <c r="O49" s="270" t="s">
        <v>187</v>
      </c>
      <c r="P49" s="126" t="s">
        <v>3045</v>
      </c>
      <c r="Q49" s="642" t="s">
        <v>187</v>
      </c>
      <c r="R49" s="434" t="s">
        <v>458</v>
      </c>
      <c r="S49" s="434"/>
    </row>
    <row r="50" spans="3:19" ht="18" customHeight="1">
      <c r="C50" s="260">
        <f t="shared" si="0"/>
        <v>34</v>
      </c>
      <c r="D50" s="87"/>
      <c r="E50" s="60"/>
      <c r="F50" s="59"/>
      <c r="G50" s="59"/>
      <c r="H50" s="59"/>
      <c r="I50" s="59"/>
      <c r="J50" s="59"/>
      <c r="K50" s="59"/>
      <c r="L50" s="59"/>
      <c r="M50" s="88"/>
      <c r="N50" s="88"/>
      <c r="O50" s="270" t="s">
        <v>187</v>
      </c>
      <c r="P50" s="126" t="s">
        <v>3035</v>
      </c>
      <c r="Q50" s="642" t="s">
        <v>187</v>
      </c>
      <c r="R50" s="434" t="s">
        <v>458</v>
      </c>
      <c r="S50" s="434"/>
    </row>
    <row r="51" spans="3:19" ht="18" customHeight="1">
      <c r="C51" s="260">
        <f t="shared" si="0"/>
        <v>35</v>
      </c>
      <c r="D51" s="87"/>
      <c r="E51" s="60"/>
      <c r="F51" s="59"/>
      <c r="G51" s="59"/>
      <c r="H51" s="59"/>
      <c r="I51" s="59"/>
      <c r="J51" s="59"/>
      <c r="K51" s="59"/>
      <c r="L51" s="59"/>
      <c r="M51" s="88"/>
      <c r="N51" s="88"/>
      <c r="O51" s="270" t="s">
        <v>187</v>
      </c>
      <c r="P51" s="134" t="s">
        <v>1746</v>
      </c>
      <c r="Q51" s="642" t="s">
        <v>187</v>
      </c>
      <c r="R51" s="434" t="s">
        <v>458</v>
      </c>
      <c r="S51" s="434"/>
    </row>
    <row r="52" spans="3:19" ht="18" customHeight="1">
      <c r="C52" s="260">
        <f t="shared" si="0"/>
        <v>36</v>
      </c>
      <c r="D52" s="87"/>
      <c r="E52" s="60"/>
      <c r="F52" s="59"/>
      <c r="G52" s="59"/>
      <c r="H52" s="59"/>
      <c r="I52" s="59"/>
      <c r="J52" s="59"/>
      <c r="K52" s="59"/>
      <c r="L52" s="59"/>
      <c r="M52" s="88"/>
      <c r="N52" s="88"/>
      <c r="O52" s="270" t="s">
        <v>187</v>
      </c>
      <c r="P52" s="134" t="s">
        <v>3046</v>
      </c>
      <c r="Q52" s="642" t="s">
        <v>187</v>
      </c>
      <c r="R52" s="434" t="s">
        <v>458</v>
      </c>
      <c r="S52" s="434"/>
    </row>
    <row r="53" spans="3:19" ht="18" customHeight="1">
      <c r="C53" s="260">
        <f t="shared" si="0"/>
        <v>37</v>
      </c>
      <c r="D53" s="87"/>
      <c r="E53" s="60"/>
      <c r="F53" s="59"/>
      <c r="G53" s="59"/>
      <c r="H53" s="59"/>
      <c r="I53" s="59"/>
      <c r="J53" s="59"/>
      <c r="K53" s="59"/>
      <c r="L53" s="59"/>
      <c r="M53" s="88"/>
      <c r="N53" s="88"/>
      <c r="O53" s="270" t="s">
        <v>187</v>
      </c>
      <c r="P53" s="126" t="s">
        <v>3047</v>
      </c>
      <c r="Q53" s="642" t="s">
        <v>187</v>
      </c>
      <c r="R53" s="434" t="s">
        <v>458</v>
      </c>
      <c r="S53" s="434"/>
    </row>
    <row r="54" spans="3:19" ht="18" customHeight="1">
      <c r="C54" s="260">
        <f t="shared" si="0"/>
        <v>38</v>
      </c>
      <c r="D54" s="87"/>
      <c r="E54" s="60"/>
      <c r="F54" s="59"/>
      <c r="G54" s="59"/>
      <c r="H54" s="59"/>
      <c r="I54" s="59"/>
      <c r="J54" s="59"/>
      <c r="K54" s="59"/>
      <c r="L54" s="59"/>
      <c r="M54" s="88"/>
      <c r="N54" s="88"/>
      <c r="O54" s="270" t="s">
        <v>187</v>
      </c>
      <c r="P54" s="126" t="s">
        <v>3048</v>
      </c>
      <c r="Q54" s="642" t="s">
        <v>187</v>
      </c>
      <c r="R54" s="434" t="s">
        <v>458</v>
      </c>
      <c r="S54" s="434"/>
    </row>
    <row r="55" spans="3:19" ht="18" customHeight="1">
      <c r="C55" s="260">
        <f t="shared" si="0"/>
        <v>39</v>
      </c>
      <c r="D55" s="87"/>
      <c r="E55" s="60"/>
      <c r="F55" s="59"/>
      <c r="G55" s="59"/>
      <c r="H55" s="59"/>
      <c r="I55" s="59"/>
      <c r="J55" s="59"/>
      <c r="K55" s="59"/>
      <c r="L55" s="59"/>
      <c r="M55" s="88"/>
      <c r="N55" s="88"/>
      <c r="O55" s="270" t="s">
        <v>187</v>
      </c>
      <c r="P55" s="126" t="s">
        <v>3049</v>
      </c>
      <c r="Q55" s="642" t="s">
        <v>187</v>
      </c>
      <c r="R55" s="434" t="s">
        <v>458</v>
      </c>
      <c r="S55" s="434"/>
    </row>
    <row r="56" spans="3:19" ht="18" customHeight="1">
      <c r="C56" s="260">
        <f t="shared" si="0"/>
        <v>40</v>
      </c>
      <c r="D56" s="87"/>
      <c r="E56" s="60"/>
      <c r="F56" s="59"/>
      <c r="G56" s="59"/>
      <c r="H56" s="59"/>
      <c r="I56" s="59"/>
      <c r="J56" s="59"/>
      <c r="K56" s="59"/>
      <c r="L56" s="59"/>
      <c r="M56" s="88"/>
      <c r="N56" s="88"/>
      <c r="O56" s="270" t="s">
        <v>187</v>
      </c>
      <c r="P56" s="134" t="s">
        <v>3033</v>
      </c>
      <c r="Q56" s="642" t="s">
        <v>187</v>
      </c>
      <c r="R56" s="434" t="s">
        <v>458</v>
      </c>
      <c r="S56" s="434"/>
    </row>
    <row r="57" spans="3:19" ht="18" customHeight="1">
      <c r="C57" s="260">
        <f t="shared" si="0"/>
        <v>41</v>
      </c>
      <c r="D57" s="87"/>
      <c r="E57" s="60"/>
      <c r="F57" s="59"/>
      <c r="G57" s="59"/>
      <c r="H57" s="59"/>
      <c r="I57" s="59"/>
      <c r="J57" s="59"/>
      <c r="K57" s="59"/>
      <c r="L57" s="59"/>
      <c r="M57" s="88"/>
      <c r="N57" s="88"/>
      <c r="O57" s="270" t="s">
        <v>187</v>
      </c>
      <c r="P57" s="134" t="s">
        <v>3050</v>
      </c>
      <c r="Q57" s="642" t="s">
        <v>187</v>
      </c>
      <c r="R57" s="434" t="s">
        <v>458</v>
      </c>
      <c r="S57" s="434"/>
    </row>
    <row r="58" spans="3:19" ht="18" customHeight="1">
      <c r="C58" s="260">
        <f t="shared" si="0"/>
        <v>42</v>
      </c>
      <c r="D58" s="87"/>
      <c r="E58" s="60"/>
      <c r="F58" s="59"/>
      <c r="G58" s="59"/>
      <c r="H58" s="59"/>
      <c r="I58" s="59"/>
      <c r="J58" s="59"/>
      <c r="K58" s="59"/>
      <c r="L58" s="59"/>
      <c r="M58" s="88"/>
      <c r="N58" s="88"/>
      <c r="O58" s="270" t="s">
        <v>187</v>
      </c>
      <c r="P58" s="126" t="s">
        <v>3051</v>
      </c>
      <c r="Q58" s="642" t="s">
        <v>187</v>
      </c>
      <c r="R58" s="434" t="s">
        <v>458</v>
      </c>
      <c r="S58" s="434"/>
    </row>
    <row r="59" spans="3:19" ht="18" customHeight="1">
      <c r="C59" s="260">
        <f t="shared" si="0"/>
        <v>43</v>
      </c>
      <c r="D59" s="87"/>
      <c r="E59" s="60"/>
      <c r="F59" s="59"/>
      <c r="G59" s="59"/>
      <c r="H59" s="59"/>
      <c r="I59" s="59"/>
      <c r="J59" s="59"/>
      <c r="K59" s="59"/>
      <c r="L59" s="59"/>
      <c r="M59" s="88"/>
      <c r="N59" s="88"/>
      <c r="O59" s="270" t="s">
        <v>187</v>
      </c>
      <c r="P59" s="126" t="s">
        <v>3035</v>
      </c>
      <c r="Q59" s="642" t="s">
        <v>187</v>
      </c>
      <c r="R59" s="434" t="s">
        <v>458</v>
      </c>
      <c r="S59" s="434"/>
    </row>
    <row r="60" spans="3:19" ht="18" customHeight="1">
      <c r="C60" s="260">
        <f t="shared" si="0"/>
        <v>44</v>
      </c>
      <c r="D60" s="87"/>
      <c r="E60" s="60"/>
      <c r="F60" s="59"/>
      <c r="G60" s="59"/>
      <c r="H60" s="59"/>
      <c r="I60" s="59"/>
      <c r="J60" s="59"/>
      <c r="K60" s="59"/>
      <c r="L60" s="59"/>
      <c r="M60" s="88"/>
      <c r="N60" s="88"/>
      <c r="O60" s="270" t="s">
        <v>187</v>
      </c>
      <c r="P60" s="134" t="s">
        <v>1746</v>
      </c>
      <c r="Q60" s="642" t="s">
        <v>187</v>
      </c>
      <c r="R60" s="434" t="s">
        <v>458</v>
      </c>
      <c r="S60" s="434"/>
    </row>
    <row r="61" spans="3:19" ht="18" customHeight="1">
      <c r="C61" s="260">
        <f t="shared" si="0"/>
        <v>45</v>
      </c>
      <c r="D61" s="87"/>
      <c r="E61" s="60"/>
      <c r="F61" s="59"/>
      <c r="G61" s="59"/>
      <c r="H61" s="59"/>
      <c r="I61" s="59"/>
      <c r="J61" s="59"/>
      <c r="K61" s="59"/>
      <c r="L61" s="59"/>
      <c r="M61" s="88"/>
      <c r="N61" s="88"/>
      <c r="O61" s="270" t="s">
        <v>187</v>
      </c>
      <c r="P61" s="134" t="s">
        <v>3052</v>
      </c>
      <c r="Q61" s="642" t="s">
        <v>187</v>
      </c>
      <c r="R61" s="434" t="s">
        <v>458</v>
      </c>
      <c r="S61" s="434"/>
    </row>
    <row r="62" spans="3:19" ht="18" customHeight="1">
      <c r="C62" s="260">
        <f t="shared" si="0"/>
        <v>46</v>
      </c>
      <c r="D62" s="87"/>
      <c r="E62" s="60"/>
      <c r="F62" s="59"/>
      <c r="G62" s="59"/>
      <c r="H62" s="59"/>
      <c r="I62" s="59"/>
      <c r="J62" s="59"/>
      <c r="K62" s="59"/>
      <c r="L62" s="59"/>
      <c r="M62" s="88"/>
      <c r="N62" s="88"/>
      <c r="O62" s="270" t="s">
        <v>187</v>
      </c>
      <c r="P62" s="126" t="s">
        <v>3053</v>
      </c>
      <c r="Q62" s="642" t="s">
        <v>187</v>
      </c>
      <c r="R62" s="434" t="s">
        <v>458</v>
      </c>
      <c r="S62" s="434"/>
    </row>
    <row r="63" spans="3:19" ht="18" customHeight="1">
      <c r="C63" s="260">
        <f t="shared" si="0"/>
        <v>47</v>
      </c>
      <c r="D63" s="87"/>
      <c r="E63" s="60"/>
      <c r="F63" s="59"/>
      <c r="G63" s="59"/>
      <c r="H63" s="59"/>
      <c r="I63" s="59"/>
      <c r="J63" s="59"/>
      <c r="K63" s="59"/>
      <c r="L63" s="59"/>
      <c r="M63" s="88"/>
      <c r="N63" s="88"/>
      <c r="O63" s="270" t="s">
        <v>187</v>
      </c>
      <c r="P63" s="126" t="s">
        <v>3054</v>
      </c>
      <c r="Q63" s="642" t="s">
        <v>187</v>
      </c>
      <c r="R63" s="434" t="s">
        <v>458</v>
      </c>
      <c r="S63" s="434"/>
    </row>
    <row r="64" spans="3:19" ht="18" customHeight="1">
      <c r="C64" s="260">
        <f t="shared" si="0"/>
        <v>48</v>
      </c>
      <c r="D64" s="87"/>
      <c r="E64" s="60"/>
      <c r="F64" s="59"/>
      <c r="G64" s="59"/>
      <c r="H64" s="59"/>
      <c r="I64" s="59"/>
      <c r="J64" s="59"/>
      <c r="K64" s="59"/>
      <c r="L64" s="59"/>
      <c r="M64" s="88"/>
      <c r="N64" s="88"/>
      <c r="O64" s="270" t="s">
        <v>187</v>
      </c>
      <c r="P64" s="126" t="s">
        <v>3055</v>
      </c>
      <c r="Q64" s="642" t="s">
        <v>187</v>
      </c>
      <c r="R64" s="434" t="s">
        <v>458</v>
      </c>
      <c r="S64" s="434"/>
    </row>
    <row r="65" spans="3:19" ht="18" customHeight="1">
      <c r="C65" s="260">
        <f t="shared" si="0"/>
        <v>49</v>
      </c>
      <c r="D65" s="87"/>
      <c r="E65" s="60"/>
      <c r="F65" s="59"/>
      <c r="G65" s="59"/>
      <c r="H65" s="59"/>
      <c r="I65" s="59"/>
      <c r="J65" s="59"/>
      <c r="K65" s="59"/>
      <c r="L65" s="59"/>
      <c r="M65" s="88"/>
      <c r="N65" s="88"/>
      <c r="O65" s="270" t="s">
        <v>187</v>
      </c>
      <c r="P65" s="134" t="s">
        <v>3033</v>
      </c>
      <c r="Q65" s="642" t="s">
        <v>187</v>
      </c>
      <c r="R65" s="434" t="s">
        <v>458</v>
      </c>
      <c r="S65" s="434"/>
    </row>
    <row r="66" spans="3:19" ht="18" customHeight="1">
      <c r="C66" s="260">
        <f t="shared" si="0"/>
        <v>50</v>
      </c>
      <c r="D66" s="87"/>
      <c r="E66" s="60"/>
      <c r="F66" s="59"/>
      <c r="G66" s="59"/>
      <c r="H66" s="59"/>
      <c r="I66" s="59"/>
      <c r="J66" s="59"/>
      <c r="K66" s="59"/>
      <c r="L66" s="59"/>
      <c r="M66" s="88"/>
      <c r="N66" s="88"/>
      <c r="O66" s="270" t="s">
        <v>187</v>
      </c>
      <c r="P66" s="134" t="s">
        <v>3056</v>
      </c>
      <c r="Q66" s="642" t="s">
        <v>187</v>
      </c>
      <c r="R66" s="434" t="s">
        <v>458</v>
      </c>
      <c r="S66" s="434"/>
    </row>
    <row r="67" spans="3:19" ht="18" customHeight="1">
      <c r="C67" s="260">
        <f t="shared" si="0"/>
        <v>51</v>
      </c>
      <c r="D67" s="87"/>
      <c r="E67" s="60"/>
      <c r="F67" s="59"/>
      <c r="G67" s="59"/>
      <c r="H67" s="59"/>
      <c r="I67" s="59"/>
      <c r="J67" s="59"/>
      <c r="K67" s="59"/>
      <c r="L67" s="59"/>
      <c r="M67" s="88"/>
      <c r="N67" s="88"/>
      <c r="O67" s="270" t="s">
        <v>187</v>
      </c>
      <c r="P67" s="126" t="s">
        <v>3035</v>
      </c>
      <c r="Q67" s="642" t="s">
        <v>187</v>
      </c>
      <c r="R67" s="434" t="s">
        <v>458</v>
      </c>
      <c r="S67" s="434"/>
    </row>
    <row r="68" spans="3:19" ht="18" customHeight="1">
      <c r="C68" s="260">
        <f t="shared" si="0"/>
        <v>52</v>
      </c>
      <c r="D68" s="87"/>
      <c r="E68" s="60"/>
      <c r="F68" s="59"/>
      <c r="G68" s="59"/>
      <c r="H68" s="59"/>
      <c r="I68" s="59"/>
      <c r="J68" s="59"/>
      <c r="K68" s="59"/>
      <c r="L68" s="59"/>
      <c r="M68" s="88"/>
      <c r="N68" s="88"/>
      <c r="O68" s="270" t="s">
        <v>187</v>
      </c>
      <c r="P68" s="134" t="s">
        <v>1746</v>
      </c>
      <c r="Q68" s="642" t="s">
        <v>187</v>
      </c>
      <c r="R68" s="434" t="s">
        <v>458</v>
      </c>
      <c r="S68" s="434"/>
    </row>
    <row r="69" spans="3:19" ht="18" customHeight="1">
      <c r="C69" s="260">
        <f t="shared" si="0"/>
        <v>53</v>
      </c>
      <c r="D69" s="87"/>
      <c r="E69" s="60"/>
      <c r="F69" s="59"/>
      <c r="G69" s="59"/>
      <c r="H69" s="59"/>
      <c r="I69" s="59"/>
      <c r="J69" s="59"/>
      <c r="K69" s="59"/>
      <c r="L69" s="59"/>
      <c r="M69" s="88"/>
      <c r="N69" s="88"/>
      <c r="O69" s="270" t="s">
        <v>187</v>
      </c>
      <c r="P69" s="126" t="s">
        <v>3057</v>
      </c>
      <c r="Q69" s="642" t="s">
        <v>187</v>
      </c>
      <c r="R69" s="434" t="s">
        <v>458</v>
      </c>
      <c r="S69" s="434"/>
    </row>
    <row r="70" spans="3:19" ht="18" customHeight="1">
      <c r="C70" s="260">
        <f t="shared" si="0"/>
        <v>54</v>
      </c>
      <c r="D70" s="87"/>
      <c r="E70" s="60"/>
      <c r="F70" s="59"/>
      <c r="G70" s="59"/>
      <c r="H70" s="59"/>
      <c r="I70" s="59"/>
      <c r="J70" s="59"/>
      <c r="K70" s="59"/>
      <c r="L70" s="59"/>
      <c r="M70" s="88"/>
      <c r="N70" s="88"/>
      <c r="O70" s="270" t="s">
        <v>187</v>
      </c>
      <c r="P70" s="134" t="s">
        <v>1746</v>
      </c>
      <c r="Q70" s="642" t="s">
        <v>187</v>
      </c>
      <c r="R70" s="434" t="s">
        <v>458</v>
      </c>
      <c r="S70" s="434"/>
    </row>
    <row r="71" spans="3:19" ht="18" customHeight="1">
      <c r="C71" s="260">
        <f t="shared" si="0"/>
        <v>55</v>
      </c>
      <c r="D71" s="87"/>
      <c r="E71" s="60"/>
      <c r="F71" s="59"/>
      <c r="G71" s="59"/>
      <c r="H71" s="59"/>
      <c r="I71" s="59"/>
      <c r="J71" s="59"/>
      <c r="K71" s="59"/>
      <c r="L71" s="59"/>
      <c r="M71" s="88"/>
      <c r="N71" s="88"/>
      <c r="O71" s="270" t="s">
        <v>187</v>
      </c>
      <c r="P71" s="134" t="s">
        <v>3058</v>
      </c>
      <c r="Q71" s="642" t="s">
        <v>187</v>
      </c>
      <c r="R71" s="434" t="s">
        <v>458</v>
      </c>
      <c r="S71" s="434"/>
    </row>
    <row r="72" spans="3:19" ht="18" customHeight="1">
      <c r="C72" s="260">
        <f t="shared" si="0"/>
        <v>56</v>
      </c>
      <c r="D72" s="87"/>
      <c r="E72" s="60"/>
      <c r="F72" s="59"/>
      <c r="G72" s="59"/>
      <c r="H72" s="59"/>
      <c r="I72" s="59"/>
      <c r="J72" s="59"/>
      <c r="K72" s="59"/>
      <c r="L72" s="59"/>
      <c r="M72" s="88"/>
      <c r="N72" s="88"/>
      <c r="O72" s="270" t="s">
        <v>187</v>
      </c>
      <c r="P72" s="126" t="s">
        <v>3059</v>
      </c>
      <c r="Q72" s="642" t="s">
        <v>187</v>
      </c>
      <c r="R72" s="434" t="s">
        <v>458</v>
      </c>
      <c r="S72" s="434"/>
    </row>
    <row r="73" spans="3:19" ht="18" customHeight="1">
      <c r="C73" s="260">
        <f t="shared" si="0"/>
        <v>57</v>
      </c>
      <c r="D73" s="87"/>
      <c r="E73" s="60"/>
      <c r="F73" s="59"/>
      <c r="G73" s="59"/>
      <c r="H73" s="59"/>
      <c r="I73" s="59"/>
      <c r="J73" s="59"/>
      <c r="K73" s="59"/>
      <c r="L73" s="59"/>
      <c r="M73" s="88"/>
      <c r="N73" s="88"/>
      <c r="O73" s="270" t="s">
        <v>187</v>
      </c>
      <c r="P73" s="126" t="s">
        <v>3060</v>
      </c>
      <c r="Q73" s="642" t="s">
        <v>187</v>
      </c>
      <c r="R73" s="434" t="s">
        <v>458</v>
      </c>
      <c r="S73" s="434"/>
    </row>
    <row r="74" spans="3:19" ht="18" customHeight="1">
      <c r="C74" s="260">
        <f t="shared" si="0"/>
        <v>58</v>
      </c>
      <c r="D74" s="87"/>
      <c r="E74" s="60"/>
      <c r="F74" s="59"/>
      <c r="G74" s="59"/>
      <c r="H74" s="59"/>
      <c r="I74" s="59"/>
      <c r="J74" s="59"/>
      <c r="K74" s="59"/>
      <c r="L74" s="59"/>
      <c r="M74" s="88"/>
      <c r="N74" s="88"/>
      <c r="O74" s="270" t="s">
        <v>187</v>
      </c>
      <c r="P74" s="126" t="s">
        <v>3061</v>
      </c>
      <c r="Q74" s="642" t="s">
        <v>187</v>
      </c>
      <c r="R74" s="434" t="s">
        <v>458</v>
      </c>
      <c r="S74" s="434"/>
    </row>
    <row r="75" spans="3:19" ht="18" customHeight="1">
      <c r="C75" s="260">
        <f t="shared" si="0"/>
        <v>59</v>
      </c>
      <c r="D75" s="87"/>
      <c r="E75" s="60"/>
      <c r="F75" s="59"/>
      <c r="G75" s="59"/>
      <c r="H75" s="59"/>
      <c r="I75" s="59"/>
      <c r="J75" s="59"/>
      <c r="K75" s="59"/>
      <c r="L75" s="59"/>
      <c r="M75" s="88"/>
      <c r="N75" s="88"/>
      <c r="O75" s="270" t="s">
        <v>187</v>
      </c>
      <c r="P75" s="134" t="s">
        <v>3062</v>
      </c>
      <c r="Q75" s="642" t="s">
        <v>187</v>
      </c>
      <c r="R75" s="434" t="s">
        <v>458</v>
      </c>
      <c r="S75" s="434"/>
    </row>
    <row r="76" spans="3:19" ht="18" customHeight="1">
      <c r="C76" s="260">
        <f t="shared" si="0"/>
        <v>60</v>
      </c>
      <c r="D76" s="87"/>
      <c r="E76" s="60"/>
      <c r="F76" s="59"/>
      <c r="G76" s="59"/>
      <c r="H76" s="59"/>
      <c r="I76" s="59"/>
      <c r="J76" s="59"/>
      <c r="K76" s="59"/>
      <c r="L76" s="59"/>
      <c r="M76" s="88"/>
      <c r="N76" s="88"/>
      <c r="O76" s="270" t="s">
        <v>187</v>
      </c>
      <c r="P76" s="134" t="s">
        <v>3063</v>
      </c>
      <c r="Q76" s="642" t="s">
        <v>187</v>
      </c>
      <c r="R76" s="434" t="s">
        <v>458</v>
      </c>
      <c r="S76" s="434"/>
    </row>
    <row r="77" spans="3:19" ht="18" customHeight="1">
      <c r="C77" s="260">
        <f t="shared" si="0"/>
        <v>61</v>
      </c>
      <c r="D77" s="87"/>
      <c r="E77" s="60"/>
      <c r="F77" s="59"/>
      <c r="G77" s="59"/>
      <c r="H77" s="59"/>
      <c r="I77" s="59"/>
      <c r="J77" s="59"/>
      <c r="K77" s="59"/>
      <c r="L77" s="59"/>
      <c r="M77" s="88"/>
      <c r="N77" s="88"/>
      <c r="O77" s="270" t="s">
        <v>187</v>
      </c>
      <c r="P77" s="126" t="s">
        <v>3033</v>
      </c>
      <c r="Q77" s="642" t="s">
        <v>187</v>
      </c>
      <c r="R77" s="434" t="s">
        <v>458</v>
      </c>
      <c r="S77" s="434"/>
    </row>
    <row r="78" spans="3:19" ht="18" customHeight="1">
      <c r="C78" s="260">
        <f t="shared" si="0"/>
        <v>62</v>
      </c>
      <c r="D78" s="87"/>
      <c r="E78" s="60"/>
      <c r="F78" s="59"/>
      <c r="G78" s="59"/>
      <c r="H78" s="59"/>
      <c r="I78" s="59"/>
      <c r="J78" s="59"/>
      <c r="K78" s="59"/>
      <c r="L78" s="59"/>
      <c r="M78" s="88"/>
      <c r="N78" s="88"/>
      <c r="O78" s="270" t="s">
        <v>187</v>
      </c>
      <c r="P78" s="126" t="s">
        <v>3064</v>
      </c>
      <c r="Q78" s="642" t="s">
        <v>187</v>
      </c>
      <c r="R78" s="434" t="s">
        <v>458</v>
      </c>
      <c r="S78" s="434"/>
    </row>
    <row r="79" spans="3:19" ht="18" customHeight="1">
      <c r="C79" s="260">
        <f t="shared" si="0"/>
        <v>63</v>
      </c>
      <c r="D79" s="87"/>
      <c r="E79" s="60"/>
      <c r="F79" s="59"/>
      <c r="G79" s="59"/>
      <c r="H79" s="59"/>
      <c r="I79" s="59"/>
      <c r="J79" s="59"/>
      <c r="K79" s="59"/>
      <c r="L79" s="59"/>
      <c r="M79" s="88"/>
      <c r="N79" s="88"/>
      <c r="O79" s="270" t="s">
        <v>187</v>
      </c>
      <c r="P79" s="126" t="s">
        <v>3035</v>
      </c>
      <c r="Q79" s="642" t="s">
        <v>187</v>
      </c>
      <c r="R79" s="434" t="s">
        <v>458</v>
      </c>
      <c r="S79" s="434"/>
    </row>
    <row r="80" spans="3:19" ht="18" customHeight="1">
      <c r="C80" s="260">
        <f t="shared" si="0"/>
        <v>64</v>
      </c>
      <c r="D80" s="87"/>
      <c r="E80" s="60"/>
      <c r="F80" s="59"/>
      <c r="G80" s="59"/>
      <c r="H80" s="59"/>
      <c r="I80" s="59"/>
      <c r="J80" s="59"/>
      <c r="K80" s="59"/>
      <c r="L80" s="59"/>
      <c r="M80" s="88"/>
      <c r="N80" s="88"/>
      <c r="O80" s="270" t="s">
        <v>187</v>
      </c>
      <c r="P80" s="134" t="s">
        <v>1746</v>
      </c>
      <c r="Q80" s="642" t="s">
        <v>187</v>
      </c>
      <c r="R80" s="434" t="s">
        <v>458</v>
      </c>
      <c r="S80" s="434"/>
    </row>
    <row r="81" spans="3:19" ht="18" customHeight="1">
      <c r="C81" s="260">
        <f t="shared" si="0"/>
        <v>65</v>
      </c>
      <c r="D81" s="87"/>
      <c r="E81" s="60"/>
      <c r="F81" s="59"/>
      <c r="G81" s="59"/>
      <c r="H81" s="59"/>
      <c r="I81" s="59"/>
      <c r="J81" s="59"/>
      <c r="K81" s="59"/>
      <c r="L81" s="59"/>
      <c r="M81" s="88"/>
      <c r="N81" s="88"/>
      <c r="O81" s="270" t="s">
        <v>187</v>
      </c>
      <c r="P81" s="126" t="s">
        <v>3065</v>
      </c>
      <c r="Q81" s="642" t="s">
        <v>187</v>
      </c>
      <c r="R81" s="434" t="s">
        <v>458</v>
      </c>
      <c r="S81" s="434"/>
    </row>
    <row r="82" spans="3:19" ht="18" customHeight="1">
      <c r="C82" s="260">
        <f t="shared" ref="C82:C104" si="1">ROW()-16</f>
        <v>66</v>
      </c>
      <c r="D82" s="87"/>
      <c r="E82" s="60"/>
      <c r="F82" s="59"/>
      <c r="G82" s="59"/>
      <c r="H82" s="59"/>
      <c r="I82" s="59"/>
      <c r="J82" s="59"/>
      <c r="K82" s="59"/>
      <c r="L82" s="59"/>
      <c r="M82" s="88"/>
      <c r="N82" s="88"/>
      <c r="O82" s="270" t="s">
        <v>187</v>
      </c>
      <c r="P82" s="126" t="s">
        <v>3066</v>
      </c>
      <c r="Q82" s="642" t="s">
        <v>187</v>
      </c>
      <c r="R82" s="434" t="s">
        <v>458</v>
      </c>
      <c r="S82" s="434"/>
    </row>
    <row r="83" spans="3:19" ht="18" customHeight="1">
      <c r="C83" s="260">
        <f t="shared" si="1"/>
        <v>67</v>
      </c>
      <c r="D83" s="87"/>
      <c r="E83" s="60"/>
      <c r="F83" s="59"/>
      <c r="G83" s="59"/>
      <c r="H83" s="59"/>
      <c r="I83" s="59"/>
      <c r="J83" s="59"/>
      <c r="K83" s="59"/>
      <c r="L83" s="59"/>
      <c r="M83" s="88"/>
      <c r="N83" s="88"/>
      <c r="O83" s="270" t="s">
        <v>187</v>
      </c>
      <c r="P83" s="126" t="s">
        <v>3067</v>
      </c>
      <c r="Q83" s="642" t="s">
        <v>187</v>
      </c>
      <c r="R83" s="434" t="s">
        <v>458</v>
      </c>
      <c r="S83" s="434"/>
    </row>
    <row r="84" spans="3:19" ht="18" customHeight="1">
      <c r="C84" s="260">
        <f t="shared" si="1"/>
        <v>68</v>
      </c>
      <c r="D84" s="87"/>
      <c r="E84" s="60"/>
      <c r="F84" s="59"/>
      <c r="G84" s="59"/>
      <c r="H84" s="59"/>
      <c r="I84" s="59"/>
      <c r="J84" s="59"/>
      <c r="K84" s="59"/>
      <c r="L84" s="59"/>
      <c r="M84" s="88"/>
      <c r="N84" s="88"/>
      <c r="O84" s="270" t="s">
        <v>187</v>
      </c>
      <c r="P84" s="134" t="s">
        <v>3068</v>
      </c>
      <c r="Q84" s="642" t="s">
        <v>187</v>
      </c>
      <c r="R84" s="434" t="s">
        <v>458</v>
      </c>
      <c r="S84" s="434"/>
    </row>
    <row r="85" spans="3:19" ht="18" customHeight="1">
      <c r="C85" s="260">
        <f t="shared" si="1"/>
        <v>69</v>
      </c>
      <c r="D85" s="87"/>
      <c r="E85" s="60"/>
      <c r="F85" s="59"/>
      <c r="G85" s="59"/>
      <c r="H85" s="59"/>
      <c r="I85" s="59"/>
      <c r="J85" s="59"/>
      <c r="K85" s="59"/>
      <c r="L85" s="59"/>
      <c r="M85" s="88"/>
      <c r="N85" s="88"/>
      <c r="O85" s="270" t="s">
        <v>187</v>
      </c>
      <c r="P85" s="134" t="s">
        <v>3033</v>
      </c>
      <c r="Q85" s="642" t="s">
        <v>187</v>
      </c>
      <c r="R85" s="434" t="s">
        <v>458</v>
      </c>
      <c r="S85" s="434"/>
    </row>
    <row r="86" spans="3:19" ht="18" customHeight="1">
      <c r="C86" s="260">
        <f t="shared" si="1"/>
        <v>70</v>
      </c>
      <c r="D86" s="87"/>
      <c r="E86" s="60"/>
      <c r="F86" s="59"/>
      <c r="G86" s="59"/>
      <c r="H86" s="59"/>
      <c r="I86" s="59"/>
      <c r="J86" s="59"/>
      <c r="K86" s="59"/>
      <c r="L86" s="59"/>
      <c r="M86" s="88"/>
      <c r="N86" s="88"/>
      <c r="O86" s="270" t="s">
        <v>187</v>
      </c>
      <c r="P86" s="126" t="s">
        <v>3069</v>
      </c>
      <c r="Q86" s="642" t="s">
        <v>187</v>
      </c>
      <c r="R86" s="434" t="s">
        <v>458</v>
      </c>
      <c r="S86" s="434"/>
    </row>
    <row r="87" spans="3:19" ht="18" customHeight="1">
      <c r="C87" s="260">
        <f t="shared" si="1"/>
        <v>71</v>
      </c>
      <c r="D87" s="87"/>
      <c r="E87" s="60"/>
      <c r="F87" s="59"/>
      <c r="G87" s="59"/>
      <c r="H87" s="59"/>
      <c r="I87" s="59"/>
      <c r="J87" s="59"/>
      <c r="K87" s="59"/>
      <c r="L87" s="59"/>
      <c r="M87" s="88"/>
      <c r="N87" s="88"/>
      <c r="O87" s="270" t="s">
        <v>187</v>
      </c>
      <c r="P87" s="126" t="s">
        <v>3035</v>
      </c>
      <c r="Q87" s="642" t="s">
        <v>187</v>
      </c>
      <c r="R87" s="434" t="s">
        <v>458</v>
      </c>
      <c r="S87" s="434"/>
    </row>
    <row r="88" spans="3:19" ht="18" customHeight="1">
      <c r="C88" s="260">
        <f t="shared" si="1"/>
        <v>72</v>
      </c>
      <c r="D88" s="87"/>
      <c r="E88" s="60"/>
      <c r="F88" s="59"/>
      <c r="G88" s="59"/>
      <c r="H88" s="59"/>
      <c r="I88" s="59"/>
      <c r="J88" s="59"/>
      <c r="K88" s="59"/>
      <c r="L88" s="59"/>
      <c r="M88" s="88"/>
      <c r="N88" s="88"/>
      <c r="O88" s="270" t="s">
        <v>187</v>
      </c>
      <c r="P88" s="126" t="s">
        <v>3035</v>
      </c>
      <c r="Q88" s="642" t="s">
        <v>187</v>
      </c>
      <c r="R88" s="434" t="s">
        <v>458</v>
      </c>
      <c r="S88" s="434"/>
    </row>
    <row r="89" spans="3:19" ht="18" customHeight="1">
      <c r="C89" s="260">
        <f t="shared" si="1"/>
        <v>73</v>
      </c>
      <c r="D89" s="87"/>
      <c r="E89" s="60"/>
      <c r="F89" s="59"/>
      <c r="G89" s="59"/>
      <c r="H89" s="59"/>
      <c r="I89" s="59"/>
      <c r="J89" s="59"/>
      <c r="K89" s="59"/>
      <c r="L89" s="59"/>
      <c r="M89" s="88"/>
      <c r="N89" s="88"/>
      <c r="O89" s="270" t="s">
        <v>187</v>
      </c>
      <c r="P89" s="134" t="s">
        <v>3070</v>
      </c>
      <c r="Q89" s="642" t="s">
        <v>187</v>
      </c>
      <c r="R89" s="434" t="s">
        <v>458</v>
      </c>
      <c r="S89" s="434"/>
    </row>
    <row r="90" spans="3:19" ht="18" customHeight="1">
      <c r="C90" s="260">
        <f t="shared" si="1"/>
        <v>74</v>
      </c>
      <c r="D90" s="87"/>
      <c r="E90" s="60"/>
      <c r="F90" s="59"/>
      <c r="G90" s="59"/>
      <c r="H90" s="59"/>
      <c r="I90" s="59"/>
      <c r="J90" s="59"/>
      <c r="K90" s="59"/>
      <c r="L90" s="59"/>
      <c r="M90" s="88"/>
      <c r="N90" s="88"/>
      <c r="O90" s="270" t="s">
        <v>187</v>
      </c>
      <c r="P90" s="134" t="s">
        <v>1746</v>
      </c>
      <c r="Q90" s="642" t="s">
        <v>187</v>
      </c>
      <c r="R90" s="434" t="s">
        <v>458</v>
      </c>
      <c r="S90" s="434"/>
    </row>
    <row r="91" spans="3:19" ht="18" customHeight="1">
      <c r="C91" s="260">
        <f t="shared" si="1"/>
        <v>75</v>
      </c>
      <c r="D91" s="87"/>
      <c r="E91" s="60"/>
      <c r="F91" s="59"/>
      <c r="G91" s="59"/>
      <c r="H91" s="59"/>
      <c r="I91" s="59"/>
      <c r="J91" s="59"/>
      <c r="K91" s="59"/>
      <c r="L91" s="59"/>
      <c r="M91" s="88"/>
      <c r="N91" s="88"/>
      <c r="O91" s="270" t="s">
        <v>187</v>
      </c>
      <c r="P91" s="126" t="s">
        <v>3071</v>
      </c>
      <c r="Q91" s="642" t="s">
        <v>187</v>
      </c>
      <c r="R91" s="434" t="s">
        <v>458</v>
      </c>
      <c r="S91" s="434"/>
    </row>
    <row r="92" spans="3:19" ht="18" customHeight="1">
      <c r="C92" s="260">
        <f t="shared" si="1"/>
        <v>76</v>
      </c>
      <c r="D92" s="87"/>
      <c r="E92" s="60"/>
      <c r="F92" s="59"/>
      <c r="G92" s="59"/>
      <c r="H92" s="59"/>
      <c r="I92" s="59"/>
      <c r="J92" s="59"/>
      <c r="K92" s="59"/>
      <c r="L92" s="59"/>
      <c r="M92" s="88"/>
      <c r="N92" s="88"/>
      <c r="O92" s="270" t="s">
        <v>187</v>
      </c>
      <c r="P92" s="126" t="s">
        <v>3072</v>
      </c>
      <c r="Q92" s="642" t="s">
        <v>187</v>
      </c>
      <c r="R92" s="434" t="s">
        <v>458</v>
      </c>
      <c r="S92" s="434"/>
    </row>
    <row r="93" spans="3:19" ht="18" customHeight="1">
      <c r="C93" s="260">
        <f t="shared" si="1"/>
        <v>77</v>
      </c>
      <c r="D93" s="87"/>
      <c r="E93" s="60"/>
      <c r="F93" s="59"/>
      <c r="G93" s="59"/>
      <c r="H93" s="59"/>
      <c r="I93" s="59"/>
      <c r="J93" s="59"/>
      <c r="K93" s="59"/>
      <c r="L93" s="59"/>
      <c r="M93" s="88"/>
      <c r="N93" s="88"/>
      <c r="O93" s="270" t="s">
        <v>187</v>
      </c>
      <c r="P93" s="125" t="s">
        <v>1746</v>
      </c>
      <c r="Q93" s="642" t="s">
        <v>187</v>
      </c>
      <c r="R93" s="434" t="s">
        <v>458</v>
      </c>
      <c r="S93" s="434"/>
    </row>
    <row r="94" spans="3:19" ht="18" customHeight="1">
      <c r="C94" s="260">
        <f t="shared" si="1"/>
        <v>78</v>
      </c>
      <c r="D94" s="87"/>
      <c r="E94" s="60"/>
      <c r="F94" s="59"/>
      <c r="G94" s="59"/>
      <c r="H94" s="59"/>
      <c r="I94" s="59"/>
      <c r="J94" s="59"/>
      <c r="K94" s="59"/>
      <c r="L94" s="59"/>
      <c r="M94" s="88"/>
      <c r="N94" s="88"/>
      <c r="O94" s="270" t="s">
        <v>187</v>
      </c>
      <c r="P94" s="125" t="s">
        <v>3073</v>
      </c>
      <c r="Q94" s="642" t="s">
        <v>187</v>
      </c>
      <c r="R94" s="434" t="s">
        <v>458</v>
      </c>
      <c r="S94" s="434"/>
    </row>
    <row r="95" spans="3:19" ht="18" customHeight="1">
      <c r="C95" s="260">
        <f t="shared" si="1"/>
        <v>79</v>
      </c>
      <c r="D95" s="87"/>
      <c r="E95" s="60"/>
      <c r="F95" s="59"/>
      <c r="G95" s="59"/>
      <c r="H95" s="59"/>
      <c r="I95" s="59"/>
      <c r="J95" s="59"/>
      <c r="K95" s="59"/>
      <c r="L95" s="59"/>
      <c r="M95" s="88"/>
      <c r="N95" s="88"/>
      <c r="O95" s="270" t="s">
        <v>187</v>
      </c>
      <c r="P95" s="125" t="s">
        <v>3074</v>
      </c>
      <c r="Q95" s="642" t="s">
        <v>187</v>
      </c>
      <c r="R95" s="434" t="s">
        <v>458</v>
      </c>
      <c r="S95" s="434"/>
    </row>
    <row r="96" spans="3:19" ht="18" customHeight="1">
      <c r="C96" s="260">
        <f t="shared" si="1"/>
        <v>80</v>
      </c>
      <c r="D96" s="87"/>
      <c r="E96" s="60"/>
      <c r="F96" s="59"/>
      <c r="G96" s="59"/>
      <c r="H96" s="59"/>
      <c r="I96" s="59"/>
      <c r="J96" s="59"/>
      <c r="K96" s="59"/>
      <c r="L96" s="59"/>
      <c r="M96" s="88"/>
      <c r="N96" s="88"/>
      <c r="O96" s="270" t="s">
        <v>187</v>
      </c>
      <c r="P96" s="125" t="s">
        <v>3075</v>
      </c>
      <c r="Q96" s="642" t="s">
        <v>187</v>
      </c>
      <c r="R96" s="434" t="s">
        <v>458</v>
      </c>
      <c r="S96" s="434"/>
    </row>
    <row r="97" spans="3:19" ht="18" customHeight="1">
      <c r="C97" s="260">
        <f t="shared" si="1"/>
        <v>81</v>
      </c>
      <c r="D97" s="87"/>
      <c r="E97" s="60"/>
      <c r="F97" s="59"/>
      <c r="G97" s="59"/>
      <c r="H97" s="59"/>
      <c r="I97" s="59"/>
      <c r="J97" s="59"/>
      <c r="K97" s="59"/>
      <c r="L97" s="59"/>
      <c r="M97" s="88"/>
      <c r="N97" s="88"/>
      <c r="O97" s="270" t="s">
        <v>187</v>
      </c>
      <c r="P97" s="125" t="s">
        <v>3076</v>
      </c>
      <c r="Q97" s="642" t="s">
        <v>187</v>
      </c>
      <c r="R97" s="434" t="s">
        <v>458</v>
      </c>
      <c r="S97" s="434"/>
    </row>
    <row r="98" spans="3:19" ht="18" customHeight="1">
      <c r="C98" s="260">
        <f t="shared" si="1"/>
        <v>82</v>
      </c>
      <c r="D98" s="87"/>
      <c r="E98" s="60"/>
      <c r="F98" s="59"/>
      <c r="G98" s="59"/>
      <c r="H98" s="59"/>
      <c r="I98" s="59"/>
      <c r="J98" s="59"/>
      <c r="K98" s="59"/>
      <c r="L98" s="59"/>
      <c r="M98" s="88"/>
      <c r="N98" s="88"/>
      <c r="O98" s="270" t="s">
        <v>187</v>
      </c>
      <c r="P98" s="125" t="s">
        <v>3077</v>
      </c>
      <c r="Q98" s="642" t="s">
        <v>187</v>
      </c>
      <c r="R98" s="434" t="s">
        <v>458</v>
      </c>
      <c r="S98" s="434"/>
    </row>
    <row r="99" spans="3:19" ht="18" customHeight="1">
      <c r="C99" s="260">
        <f t="shared" si="1"/>
        <v>83</v>
      </c>
      <c r="D99" s="87"/>
      <c r="E99" s="60"/>
      <c r="F99" s="59"/>
      <c r="G99" s="59"/>
      <c r="H99" s="59"/>
      <c r="I99" s="59"/>
      <c r="J99" s="59"/>
      <c r="K99" s="59"/>
      <c r="L99" s="59"/>
      <c r="M99" s="88"/>
      <c r="N99" s="88"/>
      <c r="O99" s="270" t="s">
        <v>187</v>
      </c>
      <c r="P99" s="125" t="s">
        <v>3078</v>
      </c>
      <c r="Q99" s="642" t="s">
        <v>187</v>
      </c>
      <c r="R99" s="434" t="s">
        <v>458</v>
      </c>
      <c r="S99" s="434"/>
    </row>
    <row r="100" spans="3:19" ht="18" customHeight="1">
      <c r="C100" s="260">
        <f t="shared" si="1"/>
        <v>84</v>
      </c>
      <c r="D100" s="87"/>
      <c r="E100" s="60"/>
      <c r="F100" s="59"/>
      <c r="G100" s="59"/>
      <c r="H100" s="59"/>
      <c r="I100" s="59"/>
      <c r="J100" s="59"/>
      <c r="K100" s="59"/>
      <c r="L100" s="59"/>
      <c r="M100" s="88"/>
      <c r="N100" s="88"/>
      <c r="O100" s="270" t="s">
        <v>187</v>
      </c>
      <c r="P100" s="125" t="s">
        <v>3035</v>
      </c>
      <c r="Q100" s="642" t="s">
        <v>187</v>
      </c>
      <c r="R100" s="434" t="s">
        <v>458</v>
      </c>
      <c r="S100" s="434"/>
    </row>
    <row r="101" spans="3:19" ht="18" customHeight="1">
      <c r="C101" s="260">
        <f t="shared" si="1"/>
        <v>85</v>
      </c>
      <c r="D101" s="87"/>
      <c r="E101" s="60"/>
      <c r="F101" s="59"/>
      <c r="G101" s="59"/>
      <c r="H101" s="59"/>
      <c r="I101" s="59"/>
      <c r="J101" s="59"/>
      <c r="K101" s="59"/>
      <c r="L101" s="59"/>
      <c r="M101" s="88"/>
      <c r="N101" s="88"/>
      <c r="O101" s="270" t="s">
        <v>187</v>
      </c>
      <c r="P101" s="125" t="s">
        <v>3035</v>
      </c>
      <c r="Q101" s="642" t="s">
        <v>187</v>
      </c>
      <c r="R101" s="434" t="s">
        <v>458</v>
      </c>
      <c r="S101" s="434"/>
    </row>
    <row r="102" spans="3:19" ht="18" customHeight="1">
      <c r="C102" s="260">
        <f t="shared" si="1"/>
        <v>86</v>
      </c>
      <c r="D102" s="87"/>
      <c r="E102" s="60"/>
      <c r="F102" s="59"/>
      <c r="G102" s="59"/>
      <c r="H102" s="59"/>
      <c r="I102" s="59"/>
      <c r="J102" s="59"/>
      <c r="K102" s="59"/>
      <c r="L102" s="59"/>
      <c r="M102" s="88"/>
      <c r="N102" s="88"/>
      <c r="O102" s="270" t="s">
        <v>187</v>
      </c>
      <c r="P102" s="135" t="s">
        <v>3079</v>
      </c>
      <c r="Q102" s="642" t="s">
        <v>187</v>
      </c>
      <c r="R102" s="434"/>
      <c r="S102" s="434"/>
    </row>
    <row r="103" spans="3:19" ht="18" customHeight="1">
      <c r="C103" s="260">
        <f t="shared" si="1"/>
        <v>87</v>
      </c>
      <c r="D103" s="89"/>
      <c r="E103" s="90"/>
      <c r="F103" s="91"/>
      <c r="G103" s="91"/>
      <c r="H103" s="91"/>
      <c r="I103" s="91"/>
      <c r="J103" s="91"/>
      <c r="K103" s="91"/>
      <c r="L103" s="91"/>
      <c r="M103" s="92"/>
      <c r="N103" s="92"/>
      <c r="O103" s="270" t="s">
        <v>187</v>
      </c>
      <c r="P103" s="270" t="s">
        <v>1817</v>
      </c>
      <c r="Q103" s="270" t="s">
        <v>1817</v>
      </c>
      <c r="R103" s="434"/>
      <c r="S103" s="434"/>
    </row>
    <row r="104" spans="3:19" ht="18" customHeight="1">
      <c r="C104" s="260">
        <f t="shared" si="1"/>
        <v>88</v>
      </c>
      <c r="D104" s="89"/>
      <c r="E104" s="90"/>
      <c r="F104" s="91"/>
      <c r="G104" s="91"/>
      <c r="H104" s="91"/>
      <c r="I104" s="91"/>
      <c r="J104" s="91"/>
      <c r="K104" s="91"/>
      <c r="L104" s="91"/>
      <c r="M104" s="92"/>
      <c r="N104" s="92"/>
      <c r="O104" s="270" t="s">
        <v>187</v>
      </c>
      <c r="P104" s="270" t="s">
        <v>1817</v>
      </c>
      <c r="Q104" s="270" t="s">
        <v>1817</v>
      </c>
      <c r="R104" s="434"/>
      <c r="S104" s="434"/>
    </row>
  </sheetData>
  <mergeCells count="18">
    <mergeCell ref="R15:R16"/>
    <mergeCell ref="S15:S16"/>
    <mergeCell ref="N15:N16"/>
    <mergeCell ref="K10:P10"/>
    <mergeCell ref="K11:P11"/>
    <mergeCell ref="K12:P12"/>
    <mergeCell ref="C15:C16"/>
    <mergeCell ref="D15:M16"/>
    <mergeCell ref="O15:O16"/>
    <mergeCell ref="D7:J7"/>
    <mergeCell ref="D8:J8"/>
    <mergeCell ref="D9:J9"/>
    <mergeCell ref="K7:P7"/>
    <mergeCell ref="K8:P8"/>
    <mergeCell ref="K9:P9"/>
    <mergeCell ref="D10:J10"/>
    <mergeCell ref="D12:J12"/>
    <mergeCell ref="P15:P16"/>
  </mergeCells>
  <phoneticPr fontId="18"/>
  <dataValidations count="1">
    <dataValidation showInputMessage="1" showErrorMessage="1" sqref="S6:S1048576" xr:uid="{00000000-0002-0000-4100-000000000000}"/>
  </dataValidations>
  <pageMargins left="0.70866141732283472" right="0.70866141732283472" top="0.74803149606299213" bottom="0.74803149606299213" header="0.31496062992125984" footer="0.31496062992125984"/>
  <pageSetup paperSize="9" scale="28" fitToHeight="0" orientation="landscape" r:id="rId1"/>
  <headerFooter scaleWithDoc="0">
    <oddFooter>&amp;LHitachi Confidential&amp;C&amp;P / &amp;N&amp;R(C) Hitachi, Ltd. 2020. All rights reserved.</oddFooter>
  </headerFooter>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Sheet55">
    <pageSetUpPr fitToPage="1"/>
  </sheetPr>
  <dimension ref="B1:BS98"/>
  <sheetViews>
    <sheetView showGridLines="0" view="pageBreakPreview" topLeftCell="A16" zoomScale="55" zoomScaleNormal="70" zoomScaleSheetLayoutView="55" workbookViewId="0">
      <selection activeCell="Q19" sqref="Q19"/>
    </sheetView>
  </sheetViews>
  <sheetFormatPr defaultColWidth="9" defaultRowHeight="13.5"/>
  <cols>
    <col min="1" max="1" width="0.85546875" style="37" customWidth="1" collapsed="1"/>
    <col min="2" max="2" width="3.42578125" style="37" customWidth="1" collapsed="1"/>
    <col min="3" max="3" width="5.5703125" style="37" customWidth="1" collapsed="1"/>
    <col min="4" max="13" width="3.5703125" style="37" customWidth="1" collapsed="1"/>
    <col min="14" max="14" width="3.5703125" style="37" hidden="1" customWidth="1"/>
    <col min="15" max="15" width="15.42578125" style="37" bestFit="1" customWidth="1" collapsed="1"/>
    <col min="16" max="16" width="73.85546875" style="37" bestFit="1" customWidth="1" collapsed="1"/>
    <col min="17" max="17" width="15.7109375" style="37" customWidth="1" collapsed="1"/>
    <col min="18" max="18" width="46.7109375" style="37" bestFit="1" customWidth="1" collapsed="1"/>
    <col min="19" max="19" width="48.42578125" style="37" customWidth="1" collapsed="1"/>
    <col min="20" max="28" width="9" style="37"/>
    <col min="29" max="29" width="9" style="37" collapsed="1"/>
    <col min="30" max="38" width="9" style="37"/>
    <col min="39" max="39" width="9" style="37" collapsed="1"/>
    <col min="40" max="40" width="9" style="37"/>
    <col min="41" max="41" width="9" style="37" collapsed="1"/>
    <col min="42" max="49" width="9" style="37"/>
    <col min="50" max="50" width="9" style="37" collapsed="1"/>
    <col min="51" max="71" width="9" style="37"/>
    <col min="72" max="16384" width="9" style="37" collapsed="1"/>
  </cols>
  <sheetData>
    <row r="1" spans="2:19" s="80" customFormat="1" ht="8.1" customHeight="1">
      <c r="R1" s="37"/>
    </row>
    <row r="2" spans="2:19" s="80" customFormat="1" ht="17.25">
      <c r="B2" s="18" t="s">
        <v>2864</v>
      </c>
      <c r="R2" s="37"/>
    </row>
    <row r="3" spans="2:19" s="80" customFormat="1" ht="17.25">
      <c r="B3" s="62" t="s">
        <v>3080</v>
      </c>
      <c r="C3" s="20"/>
      <c r="D3" s="20"/>
      <c r="E3" s="20"/>
      <c r="F3" s="20"/>
      <c r="G3" s="20"/>
      <c r="H3" s="20"/>
      <c r="I3" s="20"/>
      <c r="J3" s="20"/>
      <c r="K3" s="20"/>
      <c r="L3" s="20"/>
      <c r="M3" s="20"/>
      <c r="N3" s="20"/>
      <c r="O3" s="20"/>
      <c r="Q3" s="20"/>
      <c r="R3" s="37"/>
      <c r="S3" s="20"/>
    </row>
    <row r="4" spans="2:19" ht="17.25">
      <c r="D4" s="44"/>
      <c r="S4" s="20"/>
    </row>
    <row r="5" spans="2:19" s="20" customFormat="1"/>
    <row r="6" spans="2:19" ht="13.5" customHeight="1">
      <c r="B6" s="37" t="s">
        <v>165</v>
      </c>
    </row>
    <row r="7" spans="2:19" s="40" customFormat="1" ht="13.5" customHeight="1">
      <c r="C7" s="428" t="s">
        <v>10</v>
      </c>
      <c r="D7" s="495" t="s">
        <v>166</v>
      </c>
      <c r="E7" s="495"/>
      <c r="F7" s="495"/>
      <c r="G7" s="495"/>
      <c r="H7" s="495"/>
      <c r="I7" s="495"/>
      <c r="J7" s="495"/>
      <c r="K7" s="495" t="s">
        <v>167</v>
      </c>
      <c r="L7" s="495"/>
      <c r="M7" s="495"/>
      <c r="N7" s="495"/>
      <c r="O7" s="495"/>
      <c r="P7" s="495"/>
      <c r="Q7" s="37"/>
      <c r="R7" s="37"/>
      <c r="S7" s="37"/>
    </row>
    <row r="8" spans="2:19" ht="13.5" customHeight="1">
      <c r="C8" s="260">
        <v>1</v>
      </c>
      <c r="D8" s="496" t="s">
        <v>168</v>
      </c>
      <c r="E8" s="501"/>
      <c r="F8" s="501"/>
      <c r="G8" s="501"/>
      <c r="H8" s="501"/>
      <c r="I8" s="501"/>
      <c r="J8" s="498"/>
      <c r="K8" s="499" t="s">
        <v>3081</v>
      </c>
      <c r="L8" s="499"/>
      <c r="M8" s="499"/>
      <c r="N8" s="499"/>
      <c r="O8" s="499"/>
      <c r="P8" s="499"/>
    </row>
    <row r="9" spans="2:19" ht="13.5" customHeight="1">
      <c r="C9" s="260">
        <v>2</v>
      </c>
      <c r="D9" s="496" t="s">
        <v>170</v>
      </c>
      <c r="E9" s="501"/>
      <c r="F9" s="501"/>
      <c r="G9" s="501"/>
      <c r="H9" s="501"/>
      <c r="I9" s="501"/>
      <c r="J9" s="498"/>
      <c r="K9" s="499" t="s">
        <v>171</v>
      </c>
      <c r="L9" s="499"/>
      <c r="M9" s="499"/>
      <c r="N9" s="499"/>
      <c r="O9" s="499"/>
      <c r="P9" s="499"/>
    </row>
    <row r="10" spans="2:19" ht="13.5" customHeight="1">
      <c r="C10" s="260">
        <v>3</v>
      </c>
      <c r="D10" s="496" t="s">
        <v>172</v>
      </c>
      <c r="E10" s="501"/>
      <c r="F10" s="501"/>
      <c r="G10" s="501"/>
      <c r="H10" s="501"/>
      <c r="I10" s="501"/>
      <c r="J10" s="498"/>
      <c r="K10" s="499" t="s">
        <v>173</v>
      </c>
      <c r="L10" s="499"/>
      <c r="M10" s="499"/>
      <c r="N10" s="499"/>
      <c r="O10" s="499"/>
      <c r="P10" s="499"/>
    </row>
    <row r="11" spans="2:19" ht="13.5" customHeight="1">
      <c r="C11" s="260">
        <v>4</v>
      </c>
      <c r="D11" s="423" t="s">
        <v>174</v>
      </c>
      <c r="E11" s="429"/>
      <c r="F11" s="429"/>
      <c r="G11" s="429"/>
      <c r="H11" s="429"/>
      <c r="I11" s="429"/>
      <c r="J11" s="425"/>
      <c r="K11" s="499" t="s">
        <v>187</v>
      </c>
      <c r="L11" s="499"/>
      <c r="M11" s="499"/>
      <c r="N11" s="499"/>
      <c r="O11" s="499"/>
      <c r="P11" s="499"/>
    </row>
    <row r="12" spans="2:19" ht="13.5" customHeight="1">
      <c r="C12" s="260">
        <v>5</v>
      </c>
      <c r="D12" s="496" t="s">
        <v>176</v>
      </c>
      <c r="E12" s="501"/>
      <c r="F12" s="501"/>
      <c r="G12" s="501"/>
      <c r="H12" s="501"/>
      <c r="I12" s="501"/>
      <c r="J12" s="498"/>
      <c r="K12" s="499" t="s">
        <v>3082</v>
      </c>
      <c r="L12" s="499"/>
      <c r="M12" s="499"/>
      <c r="N12" s="499"/>
      <c r="O12" s="499"/>
      <c r="P12" s="499"/>
    </row>
    <row r="14" spans="2:19">
      <c r="B14" s="37" t="s">
        <v>178</v>
      </c>
      <c r="E14" s="41"/>
      <c r="F14" s="41"/>
      <c r="G14" s="41"/>
      <c r="H14" s="41"/>
      <c r="I14" s="41"/>
      <c r="J14" s="41"/>
      <c r="K14" s="41"/>
    </row>
    <row r="15" spans="2:19" s="40" customFormat="1" ht="18" customHeight="1">
      <c r="C15" s="580" t="s">
        <v>10</v>
      </c>
      <c r="D15" s="581" t="s">
        <v>179</v>
      </c>
      <c r="E15" s="582"/>
      <c r="F15" s="582"/>
      <c r="G15" s="582"/>
      <c r="H15" s="582"/>
      <c r="I15" s="582"/>
      <c r="J15" s="582"/>
      <c r="K15" s="582"/>
      <c r="L15" s="582"/>
      <c r="M15" s="583"/>
      <c r="N15" s="580" t="s">
        <v>172</v>
      </c>
      <c r="O15" s="580" t="s">
        <v>180</v>
      </c>
      <c r="P15" s="580" t="s">
        <v>181</v>
      </c>
      <c r="Q15" s="421" t="s">
        <v>182</v>
      </c>
      <c r="R15" s="580" t="s">
        <v>183</v>
      </c>
      <c r="S15" s="580" t="s">
        <v>184</v>
      </c>
    </row>
    <row r="16" spans="2:19" s="40" customFormat="1" ht="18" customHeight="1">
      <c r="C16" s="491"/>
      <c r="D16" s="492"/>
      <c r="E16" s="493"/>
      <c r="F16" s="493"/>
      <c r="G16" s="493"/>
      <c r="H16" s="493"/>
      <c r="I16" s="493"/>
      <c r="J16" s="493"/>
      <c r="K16" s="493"/>
      <c r="L16" s="493"/>
      <c r="M16" s="494"/>
      <c r="N16" s="491"/>
      <c r="O16" s="491"/>
      <c r="P16" s="491"/>
      <c r="Q16" s="428" t="s">
        <v>162</v>
      </c>
      <c r="R16" s="491"/>
      <c r="S16" s="491"/>
    </row>
    <row r="17" spans="3:19" ht="18" customHeight="1">
      <c r="C17" s="260">
        <f>ROW()-16</f>
        <v>1</v>
      </c>
      <c r="D17" s="589" t="s">
        <v>2832</v>
      </c>
      <c r="E17" s="591"/>
      <c r="F17" s="601"/>
      <c r="G17" s="601"/>
      <c r="H17" s="601"/>
      <c r="I17" s="601"/>
      <c r="J17" s="601"/>
      <c r="K17" s="601"/>
      <c r="L17" s="601"/>
      <c r="M17" s="602"/>
      <c r="N17" s="602"/>
      <c r="O17" s="270" t="s">
        <v>187</v>
      </c>
      <c r="P17" s="642" t="s">
        <v>3083</v>
      </c>
      <c r="Q17" s="134" t="s">
        <v>187</v>
      </c>
      <c r="R17" s="434" t="s">
        <v>458</v>
      </c>
      <c r="S17" s="434"/>
    </row>
    <row r="18" spans="3:19" ht="18" customHeight="1">
      <c r="C18" s="260">
        <f t="shared" ref="C18:C81" si="0">ROW()-16</f>
        <v>2</v>
      </c>
      <c r="D18" s="87"/>
      <c r="E18" s="60"/>
      <c r="F18" s="59"/>
      <c r="G18" s="59"/>
      <c r="H18" s="59"/>
      <c r="I18" s="59"/>
      <c r="J18" s="59"/>
      <c r="K18" s="59"/>
      <c r="L18" s="59"/>
      <c r="M18" s="88"/>
      <c r="N18" s="88"/>
      <c r="O18" s="270" t="s">
        <v>187</v>
      </c>
      <c r="P18" s="134"/>
      <c r="Q18" s="126" t="s">
        <v>153</v>
      </c>
      <c r="R18" s="434" t="s">
        <v>458</v>
      </c>
      <c r="S18" s="434"/>
    </row>
    <row r="19" spans="3:19" ht="18" customHeight="1">
      <c r="C19" s="260">
        <f t="shared" si="0"/>
        <v>3</v>
      </c>
      <c r="D19" s="87"/>
      <c r="E19" s="60"/>
      <c r="F19" s="59"/>
      <c r="G19" s="59"/>
      <c r="H19" s="59"/>
      <c r="I19" s="59"/>
      <c r="J19" s="59"/>
      <c r="K19" s="59"/>
      <c r="L19" s="59"/>
      <c r="M19" s="88"/>
      <c r="N19" s="88"/>
      <c r="O19" s="270" t="s">
        <v>187</v>
      </c>
      <c r="P19" s="126" t="s">
        <v>3084</v>
      </c>
      <c r="Q19" s="126" t="s">
        <v>153</v>
      </c>
      <c r="R19" s="434" t="s">
        <v>458</v>
      </c>
      <c r="S19" s="434"/>
    </row>
    <row r="20" spans="3:19" ht="18" customHeight="1">
      <c r="C20" s="260">
        <f t="shared" si="0"/>
        <v>4</v>
      </c>
      <c r="D20" s="87"/>
      <c r="E20" s="60"/>
      <c r="F20" s="59"/>
      <c r="G20" s="59"/>
      <c r="H20" s="59"/>
      <c r="I20" s="59"/>
      <c r="J20" s="59"/>
      <c r="K20" s="59"/>
      <c r="L20" s="59"/>
      <c r="M20" s="88"/>
      <c r="N20" s="88"/>
      <c r="O20" s="270" t="s">
        <v>187</v>
      </c>
      <c r="P20" s="134" t="s">
        <v>1746</v>
      </c>
      <c r="Q20" s="134" t="s">
        <v>153</v>
      </c>
      <c r="R20" s="434" t="s">
        <v>458</v>
      </c>
      <c r="S20" s="434"/>
    </row>
    <row r="21" spans="3:19" ht="18" customHeight="1">
      <c r="C21" s="260">
        <f t="shared" si="0"/>
        <v>5</v>
      </c>
      <c r="D21" s="87"/>
      <c r="E21" s="60"/>
      <c r="F21" s="59"/>
      <c r="G21" s="59"/>
      <c r="H21" s="59"/>
      <c r="I21" s="59"/>
      <c r="J21" s="59"/>
      <c r="K21" s="59"/>
      <c r="L21" s="59"/>
      <c r="M21" s="88"/>
      <c r="N21" s="88"/>
      <c r="O21" s="270" t="s">
        <v>187</v>
      </c>
      <c r="P21" s="126" t="s">
        <v>3085</v>
      </c>
      <c r="Q21" s="126" t="s">
        <v>153</v>
      </c>
      <c r="R21" s="434" t="s">
        <v>458</v>
      </c>
      <c r="S21" s="434"/>
    </row>
    <row r="22" spans="3:19" ht="18" customHeight="1">
      <c r="C22" s="260">
        <f t="shared" si="0"/>
        <v>6</v>
      </c>
      <c r="D22" s="87"/>
      <c r="E22" s="60"/>
      <c r="F22" s="59"/>
      <c r="G22" s="59"/>
      <c r="H22" s="59"/>
      <c r="I22" s="59"/>
      <c r="J22" s="59"/>
      <c r="K22" s="59"/>
      <c r="L22" s="59"/>
      <c r="M22" s="88"/>
      <c r="N22" s="88"/>
      <c r="O22" s="270" t="s">
        <v>187</v>
      </c>
      <c r="P22" s="134" t="s">
        <v>3086</v>
      </c>
      <c r="Q22" s="134" t="s">
        <v>153</v>
      </c>
      <c r="R22" s="434" t="s">
        <v>458</v>
      </c>
      <c r="S22" s="434"/>
    </row>
    <row r="23" spans="3:19" ht="18" customHeight="1">
      <c r="C23" s="260">
        <f t="shared" si="0"/>
        <v>7</v>
      </c>
      <c r="D23" s="87"/>
      <c r="E23" s="60"/>
      <c r="F23" s="59"/>
      <c r="G23" s="59"/>
      <c r="H23" s="59"/>
      <c r="I23" s="59"/>
      <c r="J23" s="59"/>
      <c r="K23" s="59"/>
      <c r="L23" s="59"/>
      <c r="M23" s="88"/>
      <c r="N23" s="88"/>
      <c r="O23" s="270" t="s">
        <v>187</v>
      </c>
      <c r="P23" s="134" t="s">
        <v>3059</v>
      </c>
      <c r="Q23" s="134" t="s">
        <v>153</v>
      </c>
      <c r="R23" s="434" t="s">
        <v>458</v>
      </c>
      <c r="S23" s="434"/>
    </row>
    <row r="24" spans="3:19" ht="18" customHeight="1">
      <c r="C24" s="260">
        <f t="shared" si="0"/>
        <v>8</v>
      </c>
      <c r="D24" s="87"/>
      <c r="E24" s="60"/>
      <c r="F24" s="59"/>
      <c r="G24" s="59"/>
      <c r="H24" s="59"/>
      <c r="I24" s="59"/>
      <c r="J24" s="59"/>
      <c r="K24" s="59"/>
      <c r="L24" s="59"/>
      <c r="M24" s="88"/>
      <c r="N24" s="88"/>
      <c r="O24" s="270" t="s">
        <v>187</v>
      </c>
      <c r="P24" s="126" t="s">
        <v>3060</v>
      </c>
      <c r="Q24" s="126" t="s">
        <v>153</v>
      </c>
      <c r="R24" s="434" t="s">
        <v>458</v>
      </c>
      <c r="S24" s="434"/>
    </row>
    <row r="25" spans="3:19" ht="18" customHeight="1">
      <c r="C25" s="260">
        <f t="shared" si="0"/>
        <v>9</v>
      </c>
      <c r="D25" s="87"/>
      <c r="E25" s="60"/>
      <c r="F25" s="59"/>
      <c r="G25" s="59"/>
      <c r="H25" s="59"/>
      <c r="I25" s="59"/>
      <c r="J25" s="59"/>
      <c r="K25" s="59"/>
      <c r="L25" s="59"/>
      <c r="M25" s="88"/>
      <c r="N25" s="88"/>
      <c r="O25" s="270" t="s">
        <v>187</v>
      </c>
      <c r="P25" s="126" t="s">
        <v>3061</v>
      </c>
      <c r="Q25" s="126" t="s">
        <v>153</v>
      </c>
      <c r="R25" s="434" t="s">
        <v>458</v>
      </c>
      <c r="S25" s="434"/>
    </row>
    <row r="26" spans="3:19" ht="18" customHeight="1">
      <c r="C26" s="275">
        <f t="shared" si="0"/>
        <v>10</v>
      </c>
      <c r="D26" s="137"/>
      <c r="E26" s="138"/>
      <c r="F26" s="139"/>
      <c r="G26" s="139"/>
      <c r="H26" s="139"/>
      <c r="I26" s="139"/>
      <c r="J26" s="139"/>
      <c r="K26" s="139"/>
      <c r="L26" s="139"/>
      <c r="M26" s="140"/>
      <c r="N26" s="140"/>
      <c r="O26" s="273" t="s">
        <v>187</v>
      </c>
      <c r="P26" s="126" t="s">
        <v>3087</v>
      </c>
      <c r="Q26" s="126" t="s">
        <v>153</v>
      </c>
      <c r="R26" s="434" t="s">
        <v>458</v>
      </c>
      <c r="S26" s="434"/>
    </row>
    <row r="27" spans="3:19" ht="18" customHeight="1">
      <c r="C27" s="260">
        <f t="shared" si="0"/>
        <v>11</v>
      </c>
      <c r="D27" s="87"/>
      <c r="E27" s="60"/>
      <c r="F27" s="59"/>
      <c r="G27" s="59"/>
      <c r="H27" s="59"/>
      <c r="I27" s="59"/>
      <c r="J27" s="59"/>
      <c r="K27" s="59"/>
      <c r="L27" s="59"/>
      <c r="M27" s="88"/>
      <c r="N27" s="88"/>
      <c r="O27" s="270" t="s">
        <v>187</v>
      </c>
      <c r="P27" s="134" t="s">
        <v>3063</v>
      </c>
      <c r="Q27" s="134" t="s">
        <v>153</v>
      </c>
      <c r="R27" s="434" t="s">
        <v>458</v>
      </c>
      <c r="S27" s="434"/>
    </row>
    <row r="28" spans="3:19" ht="18" customHeight="1">
      <c r="C28" s="260">
        <f t="shared" si="0"/>
        <v>12</v>
      </c>
      <c r="D28" s="87"/>
      <c r="E28" s="60"/>
      <c r="F28" s="59"/>
      <c r="G28" s="59"/>
      <c r="H28" s="59"/>
      <c r="I28" s="59"/>
      <c r="J28" s="59"/>
      <c r="K28" s="59"/>
      <c r="L28" s="59"/>
      <c r="M28" s="88"/>
      <c r="N28" s="88"/>
      <c r="O28" s="270" t="s">
        <v>187</v>
      </c>
      <c r="P28" s="134" t="s">
        <v>3033</v>
      </c>
      <c r="Q28" s="134" t="s">
        <v>153</v>
      </c>
      <c r="R28" s="434" t="s">
        <v>458</v>
      </c>
      <c r="S28" s="434"/>
    </row>
    <row r="29" spans="3:19" ht="18" customHeight="1">
      <c r="C29" s="260">
        <f t="shared" si="0"/>
        <v>13</v>
      </c>
      <c r="D29" s="87"/>
      <c r="E29" s="60"/>
      <c r="F29" s="59"/>
      <c r="G29" s="59"/>
      <c r="H29" s="59"/>
      <c r="I29" s="59"/>
      <c r="J29" s="59"/>
      <c r="K29" s="59"/>
      <c r="L29" s="59"/>
      <c r="M29" s="88"/>
      <c r="N29" s="88"/>
      <c r="O29" s="270" t="s">
        <v>187</v>
      </c>
      <c r="P29" s="126" t="s">
        <v>3064</v>
      </c>
      <c r="Q29" s="126" t="s">
        <v>153</v>
      </c>
      <c r="R29" s="434" t="s">
        <v>458</v>
      </c>
      <c r="S29" s="434"/>
    </row>
    <row r="30" spans="3:19" ht="18" customHeight="1">
      <c r="C30" s="260">
        <f t="shared" si="0"/>
        <v>14</v>
      </c>
      <c r="D30" s="87"/>
      <c r="E30" s="60"/>
      <c r="F30" s="59"/>
      <c r="G30" s="59"/>
      <c r="H30" s="59"/>
      <c r="I30" s="59"/>
      <c r="J30" s="59"/>
      <c r="K30" s="59"/>
      <c r="L30" s="59"/>
      <c r="M30" s="88"/>
      <c r="N30" s="88"/>
      <c r="O30" s="270" t="s">
        <v>187</v>
      </c>
      <c r="P30" s="126" t="s">
        <v>3088</v>
      </c>
      <c r="Q30" s="126" t="s">
        <v>153</v>
      </c>
      <c r="R30" s="434" t="s">
        <v>458</v>
      </c>
      <c r="S30" s="434"/>
    </row>
    <row r="31" spans="3:19" ht="18" customHeight="1">
      <c r="C31" s="260">
        <f t="shared" si="0"/>
        <v>15</v>
      </c>
      <c r="D31" s="87"/>
      <c r="E31" s="60"/>
      <c r="F31" s="59"/>
      <c r="G31" s="59"/>
      <c r="H31" s="59"/>
      <c r="I31" s="59"/>
      <c r="J31" s="59"/>
      <c r="K31" s="59"/>
      <c r="L31" s="59"/>
      <c r="M31" s="88"/>
      <c r="N31" s="88"/>
      <c r="O31" s="270" t="s">
        <v>187</v>
      </c>
      <c r="P31" s="134" t="s">
        <v>1746</v>
      </c>
      <c r="Q31" s="134" t="s">
        <v>153</v>
      </c>
      <c r="R31" s="434" t="s">
        <v>458</v>
      </c>
      <c r="S31" s="434"/>
    </row>
    <row r="32" spans="3:19" ht="18" customHeight="1">
      <c r="C32" s="260">
        <f t="shared" si="0"/>
        <v>16</v>
      </c>
      <c r="D32" s="87"/>
      <c r="E32" s="60"/>
      <c r="F32" s="59"/>
      <c r="G32" s="59"/>
      <c r="H32" s="59"/>
      <c r="I32" s="59"/>
      <c r="J32" s="59"/>
      <c r="K32" s="59"/>
      <c r="L32" s="59"/>
      <c r="M32" s="88"/>
      <c r="N32" s="88"/>
      <c r="O32" s="270" t="s">
        <v>187</v>
      </c>
      <c r="P32" s="134" t="s">
        <v>3089</v>
      </c>
      <c r="Q32" s="134" t="s">
        <v>153</v>
      </c>
      <c r="R32" s="434" t="s">
        <v>458</v>
      </c>
      <c r="S32" s="434"/>
    </row>
    <row r="33" spans="3:19" ht="18" customHeight="1">
      <c r="C33" s="260">
        <f t="shared" si="0"/>
        <v>17</v>
      </c>
      <c r="D33" s="87"/>
      <c r="E33" s="60"/>
      <c r="F33" s="59"/>
      <c r="G33" s="59"/>
      <c r="H33" s="59"/>
      <c r="I33" s="59"/>
      <c r="J33" s="59"/>
      <c r="K33" s="59"/>
      <c r="L33" s="59"/>
      <c r="M33" s="88"/>
      <c r="N33" s="88"/>
      <c r="O33" s="270" t="s">
        <v>187</v>
      </c>
      <c r="P33" s="134" t="s">
        <v>3090</v>
      </c>
      <c r="Q33" s="134" t="s">
        <v>153</v>
      </c>
      <c r="R33" s="434" t="s">
        <v>458</v>
      </c>
      <c r="S33" s="434"/>
    </row>
    <row r="34" spans="3:19" ht="18" customHeight="1">
      <c r="C34" s="260">
        <f t="shared" si="0"/>
        <v>18</v>
      </c>
      <c r="D34" s="87"/>
      <c r="E34" s="60"/>
      <c r="F34" s="59"/>
      <c r="G34" s="59"/>
      <c r="H34" s="59"/>
      <c r="I34" s="59"/>
      <c r="J34" s="59"/>
      <c r="K34" s="59"/>
      <c r="L34" s="59"/>
      <c r="M34" s="88"/>
      <c r="N34" s="88"/>
      <c r="O34" s="270" t="s">
        <v>187</v>
      </c>
      <c r="P34" s="126" t="s">
        <v>3091</v>
      </c>
      <c r="Q34" s="126" t="s">
        <v>153</v>
      </c>
      <c r="R34" s="434" t="s">
        <v>458</v>
      </c>
      <c r="S34" s="434"/>
    </row>
    <row r="35" spans="3:19" ht="18" customHeight="1">
      <c r="C35" s="260">
        <f t="shared" si="0"/>
        <v>19</v>
      </c>
      <c r="D35" s="87"/>
      <c r="E35" s="60"/>
      <c r="F35" s="59"/>
      <c r="G35" s="59"/>
      <c r="H35" s="59"/>
      <c r="I35" s="59"/>
      <c r="J35" s="59"/>
      <c r="K35" s="59"/>
      <c r="L35" s="59"/>
      <c r="M35" s="88"/>
      <c r="N35" s="88"/>
      <c r="O35" s="270" t="s">
        <v>187</v>
      </c>
      <c r="P35" s="126" t="s">
        <v>3092</v>
      </c>
      <c r="Q35" s="126" t="s">
        <v>153</v>
      </c>
      <c r="R35" s="434" t="s">
        <v>458</v>
      </c>
      <c r="S35" s="434"/>
    </row>
    <row r="36" spans="3:19" ht="18" customHeight="1">
      <c r="C36" s="260">
        <f t="shared" si="0"/>
        <v>20</v>
      </c>
      <c r="D36" s="87"/>
      <c r="E36" s="60"/>
      <c r="F36" s="59"/>
      <c r="G36" s="59"/>
      <c r="H36" s="59"/>
      <c r="I36" s="59"/>
      <c r="J36" s="59"/>
      <c r="K36" s="59"/>
      <c r="L36" s="59"/>
      <c r="M36" s="88"/>
      <c r="N36" s="88"/>
      <c r="O36" s="270" t="s">
        <v>187</v>
      </c>
      <c r="P36" s="126" t="s">
        <v>3093</v>
      </c>
      <c r="Q36" s="126" t="s">
        <v>153</v>
      </c>
      <c r="R36" s="434" t="s">
        <v>458</v>
      </c>
      <c r="S36" s="434"/>
    </row>
    <row r="37" spans="3:19" ht="18" customHeight="1">
      <c r="C37" s="260">
        <f t="shared" si="0"/>
        <v>21</v>
      </c>
      <c r="D37" s="87"/>
      <c r="E37" s="60"/>
      <c r="F37" s="59"/>
      <c r="G37" s="59"/>
      <c r="H37" s="59"/>
      <c r="I37" s="59"/>
      <c r="J37" s="59"/>
      <c r="K37" s="59"/>
      <c r="L37" s="59"/>
      <c r="M37" s="88"/>
      <c r="N37" s="88"/>
      <c r="O37" s="270" t="s">
        <v>187</v>
      </c>
      <c r="P37" s="134" t="s">
        <v>3094</v>
      </c>
      <c r="Q37" s="134" t="s">
        <v>153</v>
      </c>
      <c r="R37" s="434" t="s">
        <v>458</v>
      </c>
      <c r="S37" s="434"/>
    </row>
    <row r="38" spans="3:19" ht="18" customHeight="1">
      <c r="C38" s="260">
        <f t="shared" si="0"/>
        <v>22</v>
      </c>
      <c r="D38" s="87"/>
      <c r="E38" s="60"/>
      <c r="F38" s="59"/>
      <c r="G38" s="59"/>
      <c r="H38" s="59"/>
      <c r="I38" s="59"/>
      <c r="J38" s="59"/>
      <c r="K38" s="59"/>
      <c r="L38" s="59"/>
      <c r="M38" s="88"/>
      <c r="N38" s="88"/>
      <c r="O38" s="270" t="s">
        <v>187</v>
      </c>
      <c r="P38" s="134" t="s">
        <v>3033</v>
      </c>
      <c r="Q38" s="134" t="s">
        <v>153</v>
      </c>
      <c r="R38" s="434" t="s">
        <v>458</v>
      </c>
      <c r="S38" s="434"/>
    </row>
    <row r="39" spans="3:19" ht="18" customHeight="1">
      <c r="C39" s="260">
        <f t="shared" si="0"/>
        <v>23</v>
      </c>
      <c r="D39" s="87"/>
      <c r="E39" s="60"/>
      <c r="F39" s="59"/>
      <c r="G39" s="59"/>
      <c r="H39" s="59"/>
      <c r="I39" s="59"/>
      <c r="J39" s="59"/>
      <c r="K39" s="59"/>
      <c r="L39" s="59"/>
      <c r="M39" s="88"/>
      <c r="N39" s="88"/>
      <c r="O39" s="270" t="s">
        <v>187</v>
      </c>
      <c r="P39" s="126" t="s">
        <v>3095</v>
      </c>
      <c r="Q39" s="126" t="s">
        <v>153</v>
      </c>
      <c r="R39" s="434" t="s">
        <v>458</v>
      </c>
      <c r="S39" s="434"/>
    </row>
    <row r="40" spans="3:19" ht="18" customHeight="1">
      <c r="C40" s="260">
        <f t="shared" si="0"/>
        <v>24</v>
      </c>
      <c r="D40" s="87"/>
      <c r="E40" s="60"/>
      <c r="F40" s="59"/>
      <c r="G40" s="59"/>
      <c r="H40" s="59"/>
      <c r="I40" s="59"/>
      <c r="J40" s="59"/>
      <c r="K40" s="59"/>
      <c r="L40" s="59"/>
      <c r="M40" s="88"/>
      <c r="N40" s="88"/>
      <c r="O40" s="270" t="s">
        <v>187</v>
      </c>
      <c r="P40" s="126" t="s">
        <v>3088</v>
      </c>
      <c r="Q40" s="126" t="s">
        <v>153</v>
      </c>
      <c r="R40" s="434" t="s">
        <v>458</v>
      </c>
      <c r="S40" s="434"/>
    </row>
    <row r="41" spans="3:19" ht="18" customHeight="1">
      <c r="C41" s="260">
        <f t="shared" si="0"/>
        <v>25</v>
      </c>
      <c r="D41" s="87"/>
      <c r="E41" s="60"/>
      <c r="F41" s="59"/>
      <c r="G41" s="59"/>
      <c r="H41" s="59"/>
      <c r="I41" s="59"/>
      <c r="J41" s="59"/>
      <c r="K41" s="59"/>
      <c r="L41" s="59"/>
      <c r="M41" s="88"/>
      <c r="N41" s="88"/>
      <c r="O41" s="270" t="s">
        <v>187</v>
      </c>
      <c r="P41" s="126" t="s">
        <v>3088</v>
      </c>
      <c r="Q41" s="126" t="s">
        <v>153</v>
      </c>
      <c r="R41" s="434" t="s">
        <v>458</v>
      </c>
      <c r="S41" s="434"/>
    </row>
    <row r="42" spans="3:19" ht="18" customHeight="1">
      <c r="C42" s="260">
        <f t="shared" si="0"/>
        <v>26</v>
      </c>
      <c r="D42" s="87"/>
      <c r="E42" s="60"/>
      <c r="F42" s="59"/>
      <c r="G42" s="59"/>
      <c r="H42" s="59"/>
      <c r="I42" s="59"/>
      <c r="J42" s="59"/>
      <c r="K42" s="59"/>
      <c r="L42" s="59"/>
      <c r="M42" s="88"/>
      <c r="N42" s="88"/>
      <c r="O42" s="270" t="s">
        <v>187</v>
      </c>
      <c r="P42" s="134" t="s">
        <v>1746</v>
      </c>
      <c r="Q42" s="134" t="s">
        <v>153</v>
      </c>
      <c r="R42" s="434" t="s">
        <v>458</v>
      </c>
      <c r="S42" s="434"/>
    </row>
    <row r="43" spans="3:19" ht="18" customHeight="1">
      <c r="C43" s="260">
        <f t="shared" si="0"/>
        <v>27</v>
      </c>
      <c r="D43" s="87"/>
      <c r="E43" s="60"/>
      <c r="F43" s="59"/>
      <c r="G43" s="59"/>
      <c r="H43" s="59"/>
      <c r="I43" s="59"/>
      <c r="J43" s="59"/>
      <c r="K43" s="59"/>
      <c r="L43" s="59"/>
      <c r="M43" s="88"/>
      <c r="N43" s="88"/>
      <c r="O43" s="270" t="s">
        <v>187</v>
      </c>
      <c r="P43" s="126" t="s">
        <v>3096</v>
      </c>
      <c r="Q43" s="126" t="s">
        <v>153</v>
      </c>
      <c r="R43" s="434" t="s">
        <v>458</v>
      </c>
      <c r="S43" s="434"/>
    </row>
    <row r="44" spans="3:19" ht="18" customHeight="1">
      <c r="C44" s="260">
        <f t="shared" si="0"/>
        <v>28</v>
      </c>
      <c r="D44" s="87"/>
      <c r="E44" s="60"/>
      <c r="F44" s="59"/>
      <c r="G44" s="59"/>
      <c r="H44" s="59"/>
      <c r="I44" s="59"/>
      <c r="J44" s="59"/>
      <c r="K44" s="59"/>
      <c r="L44" s="59"/>
      <c r="M44" s="88"/>
      <c r="N44" s="88"/>
      <c r="O44" s="270" t="s">
        <v>187</v>
      </c>
      <c r="P44" s="126" t="s">
        <v>3097</v>
      </c>
      <c r="Q44" s="126" t="s">
        <v>153</v>
      </c>
      <c r="R44" s="434" t="s">
        <v>458</v>
      </c>
      <c r="S44" s="434"/>
    </row>
    <row r="45" spans="3:19" ht="18" customHeight="1">
      <c r="C45" s="260">
        <f t="shared" si="0"/>
        <v>29</v>
      </c>
      <c r="D45" s="87"/>
      <c r="E45" s="60"/>
      <c r="F45" s="59"/>
      <c r="G45" s="59"/>
      <c r="H45" s="59"/>
      <c r="I45" s="59"/>
      <c r="J45" s="59"/>
      <c r="K45" s="59"/>
      <c r="L45" s="59"/>
      <c r="M45" s="88"/>
      <c r="N45" s="88"/>
      <c r="O45" s="270" t="s">
        <v>187</v>
      </c>
      <c r="P45" s="126" t="s">
        <v>3088</v>
      </c>
      <c r="Q45" s="126" t="s">
        <v>153</v>
      </c>
      <c r="R45" s="434" t="s">
        <v>458</v>
      </c>
      <c r="S45" s="434"/>
    </row>
    <row r="46" spans="3:19" ht="18" customHeight="1">
      <c r="C46" s="260">
        <f t="shared" si="0"/>
        <v>30</v>
      </c>
      <c r="D46" s="87"/>
      <c r="E46" s="60"/>
      <c r="F46" s="59"/>
      <c r="G46" s="59"/>
      <c r="H46" s="59"/>
      <c r="I46" s="59"/>
      <c r="J46" s="59"/>
      <c r="K46" s="59"/>
      <c r="L46" s="59"/>
      <c r="M46" s="88"/>
      <c r="N46" s="88"/>
      <c r="O46" s="270" t="s">
        <v>187</v>
      </c>
      <c r="P46" s="134" t="s">
        <v>1746</v>
      </c>
      <c r="Q46" s="134" t="s">
        <v>153</v>
      </c>
      <c r="R46" s="434" t="s">
        <v>458</v>
      </c>
      <c r="S46" s="434"/>
    </row>
    <row r="47" spans="3:19" ht="18" customHeight="1">
      <c r="C47" s="260">
        <f t="shared" si="0"/>
        <v>31</v>
      </c>
      <c r="D47" s="87"/>
      <c r="E47" s="60"/>
      <c r="F47" s="59"/>
      <c r="G47" s="59"/>
      <c r="H47" s="59"/>
      <c r="I47" s="59"/>
      <c r="J47" s="59"/>
      <c r="K47" s="59"/>
      <c r="L47" s="59"/>
      <c r="M47" s="88"/>
      <c r="N47" s="88"/>
      <c r="O47" s="270" t="s">
        <v>187</v>
      </c>
      <c r="P47" s="134" t="s">
        <v>3098</v>
      </c>
      <c r="Q47" s="134" t="s">
        <v>153</v>
      </c>
      <c r="R47" s="434" t="s">
        <v>458</v>
      </c>
      <c r="S47" s="434"/>
    </row>
    <row r="48" spans="3:19" ht="18" customHeight="1">
      <c r="C48" s="260">
        <f t="shared" si="0"/>
        <v>32</v>
      </c>
      <c r="D48" s="87"/>
      <c r="E48" s="60"/>
      <c r="F48" s="59"/>
      <c r="G48" s="59"/>
      <c r="H48" s="59"/>
      <c r="I48" s="59"/>
      <c r="J48" s="59"/>
      <c r="K48" s="59"/>
      <c r="L48" s="59"/>
      <c r="M48" s="88"/>
      <c r="N48" s="88"/>
      <c r="O48" s="270" t="s">
        <v>187</v>
      </c>
      <c r="P48" s="126" t="s">
        <v>3099</v>
      </c>
      <c r="Q48" s="126" t="s">
        <v>153</v>
      </c>
      <c r="R48" s="434" t="s">
        <v>458</v>
      </c>
      <c r="S48" s="434"/>
    </row>
    <row r="49" spans="3:19" ht="18" customHeight="1">
      <c r="C49" s="260">
        <f t="shared" si="0"/>
        <v>33</v>
      </c>
      <c r="D49" s="87"/>
      <c r="E49" s="60"/>
      <c r="F49" s="59"/>
      <c r="G49" s="59"/>
      <c r="H49" s="59"/>
      <c r="I49" s="59"/>
      <c r="J49" s="59"/>
      <c r="K49" s="59"/>
      <c r="L49" s="59"/>
      <c r="M49" s="88"/>
      <c r="N49" s="88"/>
      <c r="O49" s="270" t="s">
        <v>187</v>
      </c>
      <c r="P49" s="126" t="s">
        <v>3100</v>
      </c>
      <c r="Q49" s="126" t="s">
        <v>153</v>
      </c>
      <c r="R49" s="434" t="s">
        <v>458</v>
      </c>
      <c r="S49" s="434"/>
    </row>
    <row r="50" spans="3:19" ht="18" customHeight="1">
      <c r="C50" s="260">
        <f t="shared" si="0"/>
        <v>34</v>
      </c>
      <c r="D50" s="87"/>
      <c r="E50" s="60"/>
      <c r="F50" s="59"/>
      <c r="G50" s="59"/>
      <c r="H50" s="59"/>
      <c r="I50" s="59"/>
      <c r="J50" s="59"/>
      <c r="K50" s="59"/>
      <c r="L50" s="59"/>
      <c r="M50" s="88"/>
      <c r="N50" s="88"/>
      <c r="O50" s="270" t="s">
        <v>187</v>
      </c>
      <c r="P50" s="126" t="s">
        <v>3101</v>
      </c>
      <c r="Q50" s="126" t="s">
        <v>153</v>
      </c>
      <c r="R50" s="434" t="s">
        <v>458</v>
      </c>
      <c r="S50" s="434"/>
    </row>
    <row r="51" spans="3:19" ht="18" customHeight="1">
      <c r="C51" s="260">
        <f t="shared" si="0"/>
        <v>35</v>
      </c>
      <c r="D51" s="87"/>
      <c r="E51" s="60"/>
      <c r="F51" s="59"/>
      <c r="G51" s="59"/>
      <c r="H51" s="59"/>
      <c r="I51" s="59"/>
      <c r="J51" s="59"/>
      <c r="K51" s="59"/>
      <c r="L51" s="59"/>
      <c r="M51" s="88"/>
      <c r="N51" s="88"/>
      <c r="O51" s="270" t="s">
        <v>187</v>
      </c>
      <c r="P51" s="134" t="s">
        <v>1746</v>
      </c>
      <c r="Q51" s="134" t="s">
        <v>153</v>
      </c>
      <c r="R51" s="434" t="s">
        <v>458</v>
      </c>
      <c r="S51" s="434"/>
    </row>
    <row r="52" spans="3:19" ht="18" customHeight="1">
      <c r="C52" s="260">
        <f t="shared" si="0"/>
        <v>36</v>
      </c>
      <c r="D52" s="87"/>
      <c r="E52" s="60"/>
      <c r="F52" s="59"/>
      <c r="G52" s="59"/>
      <c r="H52" s="59"/>
      <c r="I52" s="59"/>
      <c r="J52" s="59"/>
      <c r="K52" s="59"/>
      <c r="L52" s="59"/>
      <c r="M52" s="88"/>
      <c r="N52" s="88"/>
      <c r="O52" s="270" t="s">
        <v>187</v>
      </c>
      <c r="P52" s="134" t="s">
        <v>3089</v>
      </c>
      <c r="Q52" s="134" t="s">
        <v>153</v>
      </c>
      <c r="R52" s="434" t="s">
        <v>458</v>
      </c>
      <c r="S52" s="434"/>
    </row>
    <row r="53" spans="3:19" ht="18" customHeight="1">
      <c r="C53" s="260">
        <f t="shared" si="0"/>
        <v>37</v>
      </c>
      <c r="D53" s="87"/>
      <c r="E53" s="60"/>
      <c r="F53" s="59"/>
      <c r="G53" s="59"/>
      <c r="H53" s="59"/>
      <c r="I53" s="59"/>
      <c r="J53" s="59"/>
      <c r="K53" s="59"/>
      <c r="L53" s="59"/>
      <c r="M53" s="88"/>
      <c r="N53" s="88"/>
      <c r="O53" s="270" t="s">
        <v>187</v>
      </c>
      <c r="P53" s="126" t="s">
        <v>3102</v>
      </c>
      <c r="Q53" s="126" t="s">
        <v>153</v>
      </c>
      <c r="R53" s="434" t="s">
        <v>458</v>
      </c>
      <c r="S53" s="434"/>
    </row>
    <row r="54" spans="3:19" ht="18" customHeight="1">
      <c r="C54" s="260">
        <f t="shared" si="0"/>
        <v>38</v>
      </c>
      <c r="D54" s="87"/>
      <c r="E54" s="60"/>
      <c r="F54" s="59"/>
      <c r="G54" s="59"/>
      <c r="H54" s="59"/>
      <c r="I54" s="59"/>
      <c r="J54" s="59"/>
      <c r="K54" s="59"/>
      <c r="L54" s="59"/>
      <c r="M54" s="88"/>
      <c r="N54" s="88"/>
      <c r="O54" s="270" t="s">
        <v>187</v>
      </c>
      <c r="P54" s="126" t="s">
        <v>3103</v>
      </c>
      <c r="Q54" s="126" t="s">
        <v>153</v>
      </c>
      <c r="R54" s="434" t="s">
        <v>458</v>
      </c>
      <c r="S54" s="434"/>
    </row>
    <row r="55" spans="3:19" ht="18" customHeight="1">
      <c r="C55" s="260">
        <f t="shared" si="0"/>
        <v>39</v>
      </c>
      <c r="D55" s="87"/>
      <c r="E55" s="60"/>
      <c r="F55" s="59"/>
      <c r="G55" s="59"/>
      <c r="H55" s="59"/>
      <c r="I55" s="59"/>
      <c r="J55" s="59"/>
      <c r="K55" s="59"/>
      <c r="L55" s="59"/>
      <c r="M55" s="88"/>
      <c r="N55" s="88"/>
      <c r="O55" s="270" t="s">
        <v>187</v>
      </c>
      <c r="P55" s="126" t="s">
        <v>3104</v>
      </c>
      <c r="Q55" s="126" t="s">
        <v>153</v>
      </c>
      <c r="R55" s="434" t="s">
        <v>458</v>
      </c>
      <c r="S55" s="434"/>
    </row>
    <row r="56" spans="3:19" ht="18" customHeight="1">
      <c r="C56" s="260">
        <f t="shared" si="0"/>
        <v>40</v>
      </c>
      <c r="D56" s="87"/>
      <c r="E56" s="60"/>
      <c r="F56" s="59"/>
      <c r="G56" s="59"/>
      <c r="H56" s="59"/>
      <c r="I56" s="59"/>
      <c r="J56" s="59"/>
      <c r="K56" s="59"/>
      <c r="L56" s="59"/>
      <c r="M56" s="88"/>
      <c r="N56" s="88"/>
      <c r="O56" s="270" t="s">
        <v>187</v>
      </c>
      <c r="P56" s="134" t="s">
        <v>3090</v>
      </c>
      <c r="Q56" s="134" t="s">
        <v>153</v>
      </c>
      <c r="R56" s="434" t="s">
        <v>458</v>
      </c>
      <c r="S56" s="434"/>
    </row>
    <row r="57" spans="3:19" ht="18" customHeight="1">
      <c r="C57" s="260">
        <f t="shared" si="0"/>
        <v>41</v>
      </c>
      <c r="D57" s="87"/>
      <c r="E57" s="60"/>
      <c r="F57" s="59"/>
      <c r="G57" s="59"/>
      <c r="H57" s="59"/>
      <c r="I57" s="59"/>
      <c r="J57" s="59"/>
      <c r="K57" s="59"/>
      <c r="L57" s="59"/>
      <c r="M57" s="88"/>
      <c r="N57" s="88"/>
      <c r="O57" s="270" t="s">
        <v>187</v>
      </c>
      <c r="P57" s="134" t="s">
        <v>3105</v>
      </c>
      <c r="Q57" s="134" t="s">
        <v>153</v>
      </c>
      <c r="R57" s="434" t="s">
        <v>458</v>
      </c>
      <c r="S57" s="434"/>
    </row>
    <row r="58" spans="3:19" ht="18" customHeight="1">
      <c r="C58" s="260">
        <f t="shared" si="0"/>
        <v>42</v>
      </c>
      <c r="D58" s="87"/>
      <c r="E58" s="60"/>
      <c r="F58" s="59"/>
      <c r="G58" s="59"/>
      <c r="H58" s="59"/>
      <c r="I58" s="59"/>
      <c r="J58" s="59"/>
      <c r="K58" s="59"/>
      <c r="L58" s="59"/>
      <c r="M58" s="88"/>
      <c r="N58" s="88"/>
      <c r="O58" s="270" t="s">
        <v>187</v>
      </c>
      <c r="P58" s="126" t="s">
        <v>3088</v>
      </c>
      <c r="Q58" s="126" t="s">
        <v>153</v>
      </c>
      <c r="R58" s="434" t="s">
        <v>458</v>
      </c>
      <c r="S58" s="434"/>
    </row>
    <row r="59" spans="3:19" ht="18" customHeight="1">
      <c r="C59" s="260">
        <f t="shared" si="0"/>
        <v>43</v>
      </c>
      <c r="D59" s="87"/>
      <c r="E59" s="60"/>
      <c r="F59" s="59"/>
      <c r="G59" s="59"/>
      <c r="H59" s="59"/>
      <c r="I59" s="59"/>
      <c r="J59" s="59"/>
      <c r="K59" s="59"/>
      <c r="L59" s="59"/>
      <c r="M59" s="88"/>
      <c r="N59" s="88"/>
      <c r="O59" s="270" t="s">
        <v>187</v>
      </c>
      <c r="P59" s="126" t="s">
        <v>3106</v>
      </c>
      <c r="Q59" s="126" t="s">
        <v>153</v>
      </c>
      <c r="R59" s="434" t="s">
        <v>458</v>
      </c>
      <c r="S59" s="434"/>
    </row>
    <row r="60" spans="3:19" ht="18" customHeight="1">
      <c r="C60" s="260">
        <f t="shared" si="0"/>
        <v>44</v>
      </c>
      <c r="D60" s="87"/>
      <c r="E60" s="60"/>
      <c r="F60" s="59"/>
      <c r="G60" s="59"/>
      <c r="H60" s="59"/>
      <c r="I60" s="59"/>
      <c r="J60" s="59"/>
      <c r="K60" s="59"/>
      <c r="L60" s="59"/>
      <c r="M60" s="88"/>
      <c r="N60" s="88"/>
      <c r="O60" s="270" t="s">
        <v>187</v>
      </c>
      <c r="P60" s="126" t="s">
        <v>3107</v>
      </c>
      <c r="Q60" s="126" t="s">
        <v>153</v>
      </c>
      <c r="R60" s="434" t="s">
        <v>458</v>
      </c>
      <c r="S60" s="434"/>
    </row>
    <row r="61" spans="3:19" ht="18" customHeight="1">
      <c r="C61" s="260">
        <f t="shared" si="0"/>
        <v>45</v>
      </c>
      <c r="D61" s="87"/>
      <c r="E61" s="60"/>
      <c r="F61" s="59"/>
      <c r="G61" s="59"/>
      <c r="H61" s="59"/>
      <c r="I61" s="59"/>
      <c r="J61" s="59"/>
      <c r="K61" s="59"/>
      <c r="L61" s="59"/>
      <c r="M61" s="88"/>
      <c r="N61" s="88"/>
      <c r="O61" s="270" t="s">
        <v>187</v>
      </c>
      <c r="P61" s="134" t="s">
        <v>3090</v>
      </c>
      <c r="Q61" s="134" t="s">
        <v>153</v>
      </c>
      <c r="R61" s="434" t="s">
        <v>458</v>
      </c>
      <c r="S61" s="434"/>
    </row>
    <row r="62" spans="3:19" ht="18" customHeight="1">
      <c r="C62" s="260">
        <f t="shared" si="0"/>
        <v>46</v>
      </c>
      <c r="D62" s="87"/>
      <c r="E62" s="60"/>
      <c r="F62" s="59"/>
      <c r="G62" s="59"/>
      <c r="H62" s="59"/>
      <c r="I62" s="59"/>
      <c r="J62" s="59"/>
      <c r="K62" s="59"/>
      <c r="L62" s="59"/>
      <c r="M62" s="88"/>
      <c r="N62" s="88"/>
      <c r="O62" s="270" t="s">
        <v>187</v>
      </c>
      <c r="P62" s="126" t="s">
        <v>3108</v>
      </c>
      <c r="Q62" s="126" t="s">
        <v>153</v>
      </c>
      <c r="R62" s="434" t="s">
        <v>458</v>
      </c>
      <c r="S62" s="434"/>
    </row>
    <row r="63" spans="3:19" ht="18" customHeight="1">
      <c r="C63" s="260">
        <f t="shared" si="0"/>
        <v>47</v>
      </c>
      <c r="D63" s="87"/>
      <c r="E63" s="60"/>
      <c r="F63" s="59"/>
      <c r="G63" s="59"/>
      <c r="H63" s="59"/>
      <c r="I63" s="59"/>
      <c r="J63" s="59"/>
      <c r="K63" s="59"/>
      <c r="L63" s="59"/>
      <c r="M63" s="88"/>
      <c r="N63" s="88"/>
      <c r="O63" s="270" t="s">
        <v>187</v>
      </c>
      <c r="P63" s="126" t="s">
        <v>3088</v>
      </c>
      <c r="Q63" s="126" t="s">
        <v>153</v>
      </c>
      <c r="R63" s="434" t="s">
        <v>458</v>
      </c>
      <c r="S63" s="434"/>
    </row>
    <row r="64" spans="3:19" ht="18" customHeight="1">
      <c r="C64" s="260">
        <f t="shared" si="0"/>
        <v>48</v>
      </c>
      <c r="D64" s="87"/>
      <c r="E64" s="60"/>
      <c r="F64" s="59"/>
      <c r="G64" s="59"/>
      <c r="H64" s="59"/>
      <c r="I64" s="59"/>
      <c r="J64" s="59"/>
      <c r="K64" s="59"/>
      <c r="L64" s="59"/>
      <c r="M64" s="88"/>
      <c r="N64" s="88"/>
      <c r="O64" s="270" t="s">
        <v>187</v>
      </c>
      <c r="P64" s="126" t="s">
        <v>3106</v>
      </c>
      <c r="Q64" s="126" t="s">
        <v>153</v>
      </c>
      <c r="R64" s="434" t="s">
        <v>458</v>
      </c>
      <c r="S64" s="434"/>
    </row>
    <row r="65" spans="3:19" ht="18" customHeight="1">
      <c r="C65" s="260">
        <f t="shared" si="0"/>
        <v>49</v>
      </c>
      <c r="D65" s="87"/>
      <c r="E65" s="60"/>
      <c r="F65" s="59"/>
      <c r="G65" s="59"/>
      <c r="H65" s="59"/>
      <c r="I65" s="59"/>
      <c r="J65" s="59"/>
      <c r="K65" s="59"/>
      <c r="L65" s="59"/>
      <c r="M65" s="88"/>
      <c r="N65" s="88"/>
      <c r="O65" s="270" t="s">
        <v>187</v>
      </c>
      <c r="P65" s="134" t="s">
        <v>3109</v>
      </c>
      <c r="Q65" s="134" t="s">
        <v>153</v>
      </c>
      <c r="R65" s="434" t="s">
        <v>458</v>
      </c>
      <c r="S65" s="434"/>
    </row>
    <row r="66" spans="3:19" ht="18" customHeight="1">
      <c r="C66" s="260">
        <f t="shared" si="0"/>
        <v>50</v>
      </c>
      <c r="D66" s="87"/>
      <c r="E66" s="60"/>
      <c r="F66" s="59"/>
      <c r="G66" s="59"/>
      <c r="H66" s="59"/>
      <c r="I66" s="59"/>
      <c r="J66" s="59"/>
      <c r="K66" s="59"/>
      <c r="L66" s="59"/>
      <c r="M66" s="88"/>
      <c r="N66" s="88"/>
      <c r="O66" s="270" t="s">
        <v>187</v>
      </c>
      <c r="P66" s="134" t="s">
        <v>3106</v>
      </c>
      <c r="Q66" s="134" t="s">
        <v>153</v>
      </c>
      <c r="R66" s="434" t="s">
        <v>458</v>
      </c>
      <c r="S66" s="434"/>
    </row>
    <row r="67" spans="3:19" ht="18" customHeight="1">
      <c r="C67" s="260">
        <f t="shared" si="0"/>
        <v>51</v>
      </c>
      <c r="D67" s="87"/>
      <c r="E67" s="60"/>
      <c r="F67" s="59"/>
      <c r="G67" s="59"/>
      <c r="H67" s="59"/>
      <c r="I67" s="59"/>
      <c r="J67" s="59"/>
      <c r="K67" s="59"/>
      <c r="L67" s="59"/>
      <c r="M67" s="88"/>
      <c r="N67" s="88"/>
      <c r="O67" s="270" t="s">
        <v>187</v>
      </c>
      <c r="P67" s="126" t="s">
        <v>3110</v>
      </c>
      <c r="Q67" s="126" t="s">
        <v>153</v>
      </c>
      <c r="R67" s="434" t="s">
        <v>458</v>
      </c>
      <c r="S67" s="434"/>
    </row>
    <row r="68" spans="3:19" ht="18" customHeight="1">
      <c r="C68" s="260">
        <f t="shared" si="0"/>
        <v>52</v>
      </c>
      <c r="D68" s="87"/>
      <c r="E68" s="60"/>
      <c r="F68" s="59"/>
      <c r="G68" s="59"/>
      <c r="H68" s="59"/>
      <c r="I68" s="59"/>
      <c r="J68" s="59"/>
      <c r="K68" s="59"/>
      <c r="L68" s="59"/>
      <c r="M68" s="88"/>
      <c r="N68" s="88"/>
      <c r="O68" s="270" t="s">
        <v>187</v>
      </c>
      <c r="P68" s="126" t="s">
        <v>3088</v>
      </c>
      <c r="Q68" s="126" t="s">
        <v>153</v>
      </c>
      <c r="R68" s="434" t="s">
        <v>458</v>
      </c>
      <c r="S68" s="434"/>
    </row>
    <row r="69" spans="3:19" ht="18" customHeight="1">
      <c r="C69" s="260">
        <f t="shared" si="0"/>
        <v>53</v>
      </c>
      <c r="D69" s="87"/>
      <c r="E69" s="60"/>
      <c r="F69" s="59"/>
      <c r="G69" s="59"/>
      <c r="H69" s="59"/>
      <c r="I69" s="59"/>
      <c r="J69" s="59"/>
      <c r="K69" s="59"/>
      <c r="L69" s="59"/>
      <c r="M69" s="88"/>
      <c r="N69" s="88"/>
      <c r="O69" s="270" t="s">
        <v>187</v>
      </c>
      <c r="P69" s="126" t="s">
        <v>3088</v>
      </c>
      <c r="Q69" s="126" t="s">
        <v>153</v>
      </c>
      <c r="R69" s="434" t="s">
        <v>458</v>
      </c>
      <c r="S69" s="434"/>
    </row>
    <row r="70" spans="3:19" ht="18" customHeight="1">
      <c r="C70" s="260">
        <f t="shared" si="0"/>
        <v>54</v>
      </c>
      <c r="D70" s="87"/>
      <c r="E70" s="60"/>
      <c r="F70" s="59"/>
      <c r="G70" s="59"/>
      <c r="H70" s="59"/>
      <c r="I70" s="59"/>
      <c r="J70" s="59"/>
      <c r="K70" s="59"/>
      <c r="L70" s="59"/>
      <c r="M70" s="88"/>
      <c r="N70" s="88"/>
      <c r="O70" s="270" t="s">
        <v>187</v>
      </c>
      <c r="P70" s="134" t="s">
        <v>1746</v>
      </c>
      <c r="Q70" s="134" t="s">
        <v>153</v>
      </c>
      <c r="R70" s="434" t="s">
        <v>458</v>
      </c>
      <c r="S70" s="434"/>
    </row>
    <row r="71" spans="3:19" ht="18" customHeight="1">
      <c r="C71" s="260">
        <f t="shared" si="0"/>
        <v>55</v>
      </c>
      <c r="D71" s="87"/>
      <c r="E71" s="60"/>
      <c r="F71" s="59"/>
      <c r="G71" s="59"/>
      <c r="H71" s="59"/>
      <c r="I71" s="59"/>
      <c r="J71" s="59"/>
      <c r="K71" s="59"/>
      <c r="L71" s="59"/>
      <c r="M71" s="88"/>
      <c r="N71" s="88"/>
      <c r="O71" s="270" t="s">
        <v>187</v>
      </c>
      <c r="P71" s="134" t="s">
        <v>3111</v>
      </c>
      <c r="Q71" s="134" t="s">
        <v>153</v>
      </c>
      <c r="R71" s="434" t="s">
        <v>458</v>
      </c>
      <c r="S71" s="434"/>
    </row>
    <row r="72" spans="3:19" ht="18" customHeight="1">
      <c r="C72" s="260">
        <f t="shared" si="0"/>
        <v>56</v>
      </c>
      <c r="D72" s="87"/>
      <c r="E72" s="60"/>
      <c r="F72" s="59"/>
      <c r="G72" s="59"/>
      <c r="H72" s="59"/>
      <c r="I72" s="59"/>
      <c r="J72" s="59"/>
      <c r="K72" s="59"/>
      <c r="L72" s="59"/>
      <c r="M72" s="88"/>
      <c r="N72" s="88"/>
      <c r="O72" s="270" t="s">
        <v>187</v>
      </c>
      <c r="P72" s="134" t="s">
        <v>1746</v>
      </c>
      <c r="Q72" s="134" t="s">
        <v>153</v>
      </c>
      <c r="R72" s="434" t="s">
        <v>458</v>
      </c>
      <c r="S72" s="434"/>
    </row>
    <row r="73" spans="3:19" ht="18" customHeight="1">
      <c r="C73" s="260">
        <f t="shared" si="0"/>
        <v>57</v>
      </c>
      <c r="D73" s="87"/>
      <c r="E73" s="60"/>
      <c r="F73" s="59"/>
      <c r="G73" s="59"/>
      <c r="H73" s="59"/>
      <c r="I73" s="59"/>
      <c r="J73" s="59"/>
      <c r="K73" s="59"/>
      <c r="L73" s="59"/>
      <c r="M73" s="88"/>
      <c r="N73" s="88"/>
      <c r="O73" s="270" t="s">
        <v>187</v>
      </c>
      <c r="P73" s="126" t="s">
        <v>3112</v>
      </c>
      <c r="Q73" s="126" t="s">
        <v>153</v>
      </c>
      <c r="R73" s="434" t="s">
        <v>458</v>
      </c>
      <c r="S73" s="434"/>
    </row>
    <row r="74" spans="3:19" ht="18" customHeight="1">
      <c r="C74" s="260">
        <f t="shared" si="0"/>
        <v>58</v>
      </c>
      <c r="D74" s="87"/>
      <c r="E74" s="60"/>
      <c r="F74" s="59"/>
      <c r="G74" s="59"/>
      <c r="H74" s="59"/>
      <c r="I74" s="59"/>
      <c r="J74" s="59"/>
      <c r="K74" s="59"/>
      <c r="L74" s="59"/>
      <c r="M74" s="88"/>
      <c r="N74" s="88"/>
      <c r="O74" s="270" t="s">
        <v>187</v>
      </c>
      <c r="P74" s="126" t="s">
        <v>3113</v>
      </c>
      <c r="Q74" s="126" t="s">
        <v>153</v>
      </c>
      <c r="R74" s="434" t="s">
        <v>458</v>
      </c>
      <c r="S74" s="434"/>
    </row>
    <row r="75" spans="3:19" ht="18" customHeight="1">
      <c r="C75" s="260">
        <f t="shared" si="0"/>
        <v>59</v>
      </c>
      <c r="D75" s="87"/>
      <c r="E75" s="60"/>
      <c r="F75" s="59"/>
      <c r="G75" s="59"/>
      <c r="H75" s="59"/>
      <c r="I75" s="59"/>
      <c r="J75" s="59"/>
      <c r="K75" s="59"/>
      <c r="L75" s="59"/>
      <c r="M75" s="88"/>
      <c r="N75" s="88"/>
      <c r="O75" s="270" t="s">
        <v>187</v>
      </c>
      <c r="P75" s="134" t="s">
        <v>3114</v>
      </c>
      <c r="Q75" s="134" t="s">
        <v>153</v>
      </c>
      <c r="R75" s="434" t="s">
        <v>458</v>
      </c>
      <c r="S75" s="434"/>
    </row>
    <row r="76" spans="3:19" ht="18" customHeight="1">
      <c r="C76" s="260">
        <f t="shared" si="0"/>
        <v>60</v>
      </c>
      <c r="D76" s="87"/>
      <c r="E76" s="60"/>
      <c r="F76" s="59"/>
      <c r="G76" s="59"/>
      <c r="H76" s="59"/>
      <c r="I76" s="59"/>
      <c r="J76" s="59"/>
      <c r="K76" s="59"/>
      <c r="L76" s="59"/>
      <c r="M76" s="88"/>
      <c r="N76" s="88"/>
      <c r="O76" s="270" t="s">
        <v>187</v>
      </c>
      <c r="P76" s="134" t="s">
        <v>3115</v>
      </c>
      <c r="Q76" s="134" t="s">
        <v>153</v>
      </c>
      <c r="R76" s="434" t="s">
        <v>458</v>
      </c>
      <c r="S76" s="434"/>
    </row>
    <row r="77" spans="3:19" ht="18" customHeight="1">
      <c r="C77" s="260">
        <f t="shared" si="0"/>
        <v>61</v>
      </c>
      <c r="D77" s="87"/>
      <c r="E77" s="60"/>
      <c r="F77" s="59"/>
      <c r="G77" s="59"/>
      <c r="H77" s="59"/>
      <c r="I77" s="59"/>
      <c r="J77" s="59"/>
      <c r="K77" s="59"/>
      <c r="L77" s="59"/>
      <c r="M77" s="88"/>
      <c r="N77" s="88"/>
      <c r="O77" s="270" t="s">
        <v>187</v>
      </c>
      <c r="P77" s="126" t="s">
        <v>3116</v>
      </c>
      <c r="Q77" s="126" t="s">
        <v>153</v>
      </c>
      <c r="R77" s="434" t="s">
        <v>458</v>
      </c>
      <c r="S77" s="434"/>
    </row>
    <row r="78" spans="3:19" ht="18" customHeight="1">
      <c r="C78" s="260">
        <f t="shared" si="0"/>
        <v>62</v>
      </c>
      <c r="D78" s="87"/>
      <c r="E78" s="60"/>
      <c r="F78" s="59"/>
      <c r="G78" s="59"/>
      <c r="H78" s="59"/>
      <c r="I78" s="59"/>
      <c r="J78" s="59"/>
      <c r="K78" s="59"/>
      <c r="L78" s="59"/>
      <c r="M78" s="88"/>
      <c r="N78" s="88"/>
      <c r="O78" s="270" t="s">
        <v>187</v>
      </c>
      <c r="P78" s="126" t="s">
        <v>3117</v>
      </c>
      <c r="Q78" s="126" t="s">
        <v>153</v>
      </c>
      <c r="R78" s="434" t="s">
        <v>458</v>
      </c>
      <c r="S78" s="434"/>
    </row>
    <row r="79" spans="3:19" ht="18" customHeight="1">
      <c r="C79" s="260">
        <f t="shared" si="0"/>
        <v>63</v>
      </c>
      <c r="D79" s="87"/>
      <c r="E79" s="60"/>
      <c r="F79" s="59"/>
      <c r="G79" s="59"/>
      <c r="H79" s="59"/>
      <c r="I79" s="59"/>
      <c r="J79" s="59"/>
      <c r="K79" s="59"/>
      <c r="L79" s="59"/>
      <c r="M79" s="88"/>
      <c r="N79" s="88"/>
      <c r="O79" s="270" t="s">
        <v>187</v>
      </c>
      <c r="P79" s="126" t="s">
        <v>3089</v>
      </c>
      <c r="Q79" s="126" t="s">
        <v>153</v>
      </c>
      <c r="R79" s="434" t="s">
        <v>458</v>
      </c>
      <c r="S79" s="434"/>
    </row>
    <row r="80" spans="3:19" ht="18" customHeight="1">
      <c r="C80" s="260">
        <f t="shared" si="0"/>
        <v>64</v>
      </c>
      <c r="D80" s="87"/>
      <c r="E80" s="60"/>
      <c r="F80" s="59"/>
      <c r="G80" s="59"/>
      <c r="H80" s="59"/>
      <c r="I80" s="59"/>
      <c r="J80" s="59"/>
      <c r="K80" s="59"/>
      <c r="L80" s="59"/>
      <c r="M80" s="88"/>
      <c r="N80" s="88"/>
      <c r="O80" s="270" t="s">
        <v>187</v>
      </c>
      <c r="P80" s="134" t="s">
        <v>3118</v>
      </c>
      <c r="Q80" s="134" t="s">
        <v>153</v>
      </c>
      <c r="R80" s="434" t="s">
        <v>458</v>
      </c>
      <c r="S80" s="434"/>
    </row>
    <row r="81" spans="3:19" ht="18" customHeight="1">
      <c r="C81" s="260">
        <f t="shared" si="0"/>
        <v>65</v>
      </c>
      <c r="D81" s="87"/>
      <c r="E81" s="60"/>
      <c r="F81" s="59"/>
      <c r="G81" s="59"/>
      <c r="H81" s="59"/>
      <c r="I81" s="59"/>
      <c r="J81" s="59"/>
      <c r="K81" s="59"/>
      <c r="L81" s="59"/>
      <c r="M81" s="88"/>
      <c r="N81" s="88"/>
      <c r="O81" s="270" t="s">
        <v>187</v>
      </c>
      <c r="P81" s="126" t="s">
        <v>3033</v>
      </c>
      <c r="Q81" s="126" t="s">
        <v>153</v>
      </c>
      <c r="R81" s="434" t="s">
        <v>458</v>
      </c>
      <c r="S81" s="434"/>
    </row>
    <row r="82" spans="3:19" ht="18" customHeight="1">
      <c r="C82" s="260">
        <f t="shared" ref="C82:C98" si="1">ROW()-16</f>
        <v>66</v>
      </c>
      <c r="D82" s="87"/>
      <c r="E82" s="60"/>
      <c r="F82" s="59"/>
      <c r="G82" s="59"/>
      <c r="H82" s="59"/>
      <c r="I82" s="59"/>
      <c r="J82" s="59"/>
      <c r="K82" s="59"/>
      <c r="L82" s="59"/>
      <c r="M82" s="88"/>
      <c r="N82" s="88"/>
      <c r="O82" s="270" t="s">
        <v>187</v>
      </c>
      <c r="P82" s="126" t="s">
        <v>3119</v>
      </c>
      <c r="Q82" s="126" t="s">
        <v>153</v>
      </c>
      <c r="R82" s="434" t="s">
        <v>458</v>
      </c>
      <c r="S82" s="434"/>
    </row>
    <row r="83" spans="3:19" ht="18" customHeight="1">
      <c r="C83" s="260">
        <f t="shared" si="1"/>
        <v>67</v>
      </c>
      <c r="D83" s="87"/>
      <c r="E83" s="60"/>
      <c r="F83" s="59"/>
      <c r="G83" s="59"/>
      <c r="H83" s="59"/>
      <c r="I83" s="59"/>
      <c r="J83" s="59"/>
      <c r="K83" s="59"/>
      <c r="L83" s="59"/>
      <c r="M83" s="88"/>
      <c r="N83" s="88"/>
      <c r="O83" s="270" t="s">
        <v>187</v>
      </c>
      <c r="P83" s="126" t="s">
        <v>3088</v>
      </c>
      <c r="Q83" s="126" t="s">
        <v>153</v>
      </c>
      <c r="R83" s="434" t="s">
        <v>458</v>
      </c>
      <c r="S83" s="434"/>
    </row>
    <row r="84" spans="3:19" ht="18" customHeight="1">
      <c r="C84" s="260">
        <f t="shared" si="1"/>
        <v>68</v>
      </c>
      <c r="D84" s="87"/>
      <c r="E84" s="60"/>
      <c r="F84" s="59"/>
      <c r="G84" s="59"/>
      <c r="H84" s="59"/>
      <c r="I84" s="59"/>
      <c r="J84" s="59"/>
      <c r="K84" s="59"/>
      <c r="L84" s="59"/>
      <c r="M84" s="88"/>
      <c r="N84" s="88"/>
      <c r="O84" s="270" t="s">
        <v>187</v>
      </c>
      <c r="P84" s="134" t="s">
        <v>3088</v>
      </c>
      <c r="Q84" s="134" t="s">
        <v>153</v>
      </c>
      <c r="R84" s="434" t="s">
        <v>458</v>
      </c>
      <c r="S84" s="434"/>
    </row>
    <row r="85" spans="3:19" ht="18" customHeight="1">
      <c r="C85" s="260">
        <f t="shared" si="1"/>
        <v>69</v>
      </c>
      <c r="D85" s="87"/>
      <c r="E85" s="60"/>
      <c r="F85" s="59"/>
      <c r="G85" s="59"/>
      <c r="H85" s="59"/>
      <c r="I85" s="59"/>
      <c r="J85" s="59"/>
      <c r="K85" s="59"/>
      <c r="L85" s="59"/>
      <c r="M85" s="88"/>
      <c r="N85" s="88"/>
      <c r="O85" s="270" t="s">
        <v>187</v>
      </c>
      <c r="P85" s="134" t="s">
        <v>3120</v>
      </c>
      <c r="Q85" s="134" t="s">
        <v>153</v>
      </c>
      <c r="R85" s="434" t="s">
        <v>458</v>
      </c>
      <c r="S85" s="434"/>
    </row>
    <row r="86" spans="3:19" ht="18" customHeight="1">
      <c r="C86" s="260">
        <f t="shared" si="1"/>
        <v>70</v>
      </c>
      <c r="D86" s="87"/>
      <c r="E86" s="60"/>
      <c r="F86" s="59"/>
      <c r="G86" s="59"/>
      <c r="H86" s="59"/>
      <c r="I86" s="59"/>
      <c r="J86" s="59"/>
      <c r="K86" s="59"/>
      <c r="L86" s="59"/>
      <c r="M86" s="88"/>
      <c r="N86" s="88"/>
      <c r="O86" s="270" t="s">
        <v>187</v>
      </c>
      <c r="P86" s="126" t="s">
        <v>3121</v>
      </c>
      <c r="Q86" s="126" t="s">
        <v>153</v>
      </c>
      <c r="R86" s="434" t="s">
        <v>458</v>
      </c>
      <c r="S86" s="434"/>
    </row>
    <row r="87" spans="3:19" ht="18" customHeight="1">
      <c r="C87" s="260">
        <f t="shared" si="1"/>
        <v>71</v>
      </c>
      <c r="D87" s="87"/>
      <c r="E87" s="60"/>
      <c r="F87" s="59"/>
      <c r="G87" s="59"/>
      <c r="H87" s="59"/>
      <c r="I87" s="59"/>
      <c r="J87" s="59"/>
      <c r="K87" s="59"/>
      <c r="L87" s="59"/>
      <c r="M87" s="88"/>
      <c r="N87" s="88"/>
      <c r="O87" s="270" t="s">
        <v>187</v>
      </c>
      <c r="P87" s="126" t="s">
        <v>3088</v>
      </c>
      <c r="Q87" s="126" t="s">
        <v>153</v>
      </c>
      <c r="R87" s="434" t="s">
        <v>458</v>
      </c>
      <c r="S87" s="434"/>
    </row>
    <row r="88" spans="3:19" ht="18" customHeight="1">
      <c r="C88" s="260">
        <f t="shared" si="1"/>
        <v>72</v>
      </c>
      <c r="D88" s="87"/>
      <c r="E88" s="60"/>
      <c r="F88" s="59"/>
      <c r="G88" s="59"/>
      <c r="H88" s="59"/>
      <c r="I88" s="59"/>
      <c r="J88" s="59"/>
      <c r="K88" s="59"/>
      <c r="L88" s="59"/>
      <c r="M88" s="88"/>
      <c r="N88" s="88"/>
      <c r="O88" s="270" t="s">
        <v>187</v>
      </c>
      <c r="P88" s="126" t="s">
        <v>3088</v>
      </c>
      <c r="Q88" s="126" t="s">
        <v>153</v>
      </c>
      <c r="R88" s="434" t="s">
        <v>458</v>
      </c>
      <c r="S88" s="434"/>
    </row>
    <row r="89" spans="3:19" ht="18" customHeight="1">
      <c r="C89" s="260">
        <f t="shared" si="1"/>
        <v>73</v>
      </c>
      <c r="D89" s="87"/>
      <c r="E89" s="60"/>
      <c r="F89" s="59"/>
      <c r="G89" s="59"/>
      <c r="H89" s="59"/>
      <c r="I89" s="59"/>
      <c r="J89" s="59"/>
      <c r="K89" s="59"/>
      <c r="L89" s="59"/>
      <c r="M89" s="88"/>
      <c r="N89" s="88"/>
      <c r="O89" s="270" t="s">
        <v>187</v>
      </c>
      <c r="P89" s="135" t="s">
        <v>3079</v>
      </c>
      <c r="Q89" s="134" t="s">
        <v>153</v>
      </c>
      <c r="R89" s="434"/>
      <c r="S89" s="434"/>
    </row>
    <row r="90" spans="3:19" ht="18" customHeight="1">
      <c r="C90" s="260">
        <f t="shared" si="1"/>
        <v>74</v>
      </c>
      <c r="D90" s="87"/>
      <c r="E90" s="60"/>
      <c r="F90" s="59"/>
      <c r="G90" s="59"/>
      <c r="H90" s="59"/>
      <c r="I90" s="59"/>
      <c r="J90" s="59"/>
      <c r="K90" s="59"/>
      <c r="L90" s="59"/>
      <c r="M90" s="88"/>
      <c r="N90" s="88"/>
      <c r="O90" s="270" t="s">
        <v>187</v>
      </c>
      <c r="P90" s="270" t="s">
        <v>1817</v>
      </c>
      <c r="Q90" s="270" t="s">
        <v>1817</v>
      </c>
      <c r="R90" s="434"/>
      <c r="S90" s="434"/>
    </row>
    <row r="91" spans="3:19" ht="18" customHeight="1">
      <c r="C91" s="260">
        <f t="shared" si="1"/>
        <v>75</v>
      </c>
      <c r="D91" s="87"/>
      <c r="E91" s="60"/>
      <c r="F91" s="59"/>
      <c r="G91" s="59"/>
      <c r="H91" s="59"/>
      <c r="I91" s="59"/>
      <c r="J91" s="59"/>
      <c r="K91" s="59"/>
      <c r="L91" s="59"/>
      <c r="M91" s="88"/>
      <c r="N91" s="88"/>
      <c r="O91" s="270" t="s">
        <v>187</v>
      </c>
      <c r="P91" s="270" t="s">
        <v>1817</v>
      </c>
      <c r="Q91" s="270" t="s">
        <v>1817</v>
      </c>
      <c r="R91" s="434"/>
      <c r="S91" s="434"/>
    </row>
    <row r="92" spans="3:19" ht="18" customHeight="1">
      <c r="C92" s="260">
        <f t="shared" si="1"/>
        <v>76</v>
      </c>
      <c r="D92" s="87"/>
      <c r="E92" s="60"/>
      <c r="F92" s="59"/>
      <c r="G92" s="59"/>
      <c r="H92" s="59"/>
      <c r="I92" s="59"/>
      <c r="J92" s="59"/>
      <c r="K92" s="59"/>
      <c r="L92" s="59"/>
      <c r="M92" s="88"/>
      <c r="N92" s="88"/>
      <c r="O92" s="270" t="s">
        <v>187</v>
      </c>
      <c r="P92" s="270" t="s">
        <v>1817</v>
      </c>
      <c r="Q92" s="270" t="s">
        <v>1817</v>
      </c>
      <c r="R92" s="434"/>
      <c r="S92" s="434"/>
    </row>
    <row r="93" spans="3:19" ht="18" customHeight="1">
      <c r="C93" s="260">
        <f t="shared" si="1"/>
        <v>77</v>
      </c>
      <c r="D93" s="87"/>
      <c r="E93" s="60"/>
      <c r="F93" s="59"/>
      <c r="G93" s="59"/>
      <c r="H93" s="59"/>
      <c r="I93" s="59"/>
      <c r="J93" s="59"/>
      <c r="K93" s="59"/>
      <c r="L93" s="59"/>
      <c r="M93" s="88"/>
      <c r="N93" s="88"/>
      <c r="O93" s="270" t="s">
        <v>187</v>
      </c>
      <c r="P93" s="270" t="s">
        <v>1817</v>
      </c>
      <c r="Q93" s="270" t="s">
        <v>1817</v>
      </c>
      <c r="R93" s="434"/>
      <c r="S93" s="434"/>
    </row>
    <row r="94" spans="3:19" ht="18" customHeight="1">
      <c r="C94" s="260">
        <f t="shared" si="1"/>
        <v>78</v>
      </c>
      <c r="D94" s="87"/>
      <c r="E94" s="60"/>
      <c r="F94" s="59"/>
      <c r="G94" s="59"/>
      <c r="H94" s="59"/>
      <c r="I94" s="59"/>
      <c r="J94" s="59"/>
      <c r="K94" s="59"/>
      <c r="L94" s="59"/>
      <c r="M94" s="88"/>
      <c r="N94" s="88"/>
      <c r="O94" s="270" t="s">
        <v>187</v>
      </c>
      <c r="P94" s="270" t="s">
        <v>1817</v>
      </c>
      <c r="Q94" s="270" t="s">
        <v>1817</v>
      </c>
      <c r="R94" s="434"/>
      <c r="S94" s="434"/>
    </row>
    <row r="95" spans="3:19" ht="18" customHeight="1">
      <c r="C95" s="260">
        <f t="shared" si="1"/>
        <v>79</v>
      </c>
      <c r="D95" s="87"/>
      <c r="E95" s="60"/>
      <c r="F95" s="59"/>
      <c r="G95" s="59"/>
      <c r="H95" s="59"/>
      <c r="I95" s="59"/>
      <c r="J95" s="59"/>
      <c r="K95" s="59"/>
      <c r="L95" s="59"/>
      <c r="M95" s="88"/>
      <c r="N95" s="88"/>
      <c r="O95" s="270" t="s">
        <v>187</v>
      </c>
      <c r="P95" s="270" t="s">
        <v>1817</v>
      </c>
      <c r="Q95" s="270" t="s">
        <v>1817</v>
      </c>
      <c r="R95" s="434"/>
      <c r="S95" s="434"/>
    </row>
    <row r="96" spans="3:19" ht="18" customHeight="1">
      <c r="C96" s="260">
        <f t="shared" si="1"/>
        <v>80</v>
      </c>
      <c r="D96" s="87"/>
      <c r="E96" s="60"/>
      <c r="F96" s="59"/>
      <c r="G96" s="59"/>
      <c r="H96" s="59"/>
      <c r="I96" s="59"/>
      <c r="J96" s="59"/>
      <c r="K96" s="59"/>
      <c r="L96" s="59"/>
      <c r="M96" s="88"/>
      <c r="N96" s="88"/>
      <c r="O96" s="270" t="s">
        <v>187</v>
      </c>
      <c r="P96" s="270" t="s">
        <v>1817</v>
      </c>
      <c r="Q96" s="270" t="s">
        <v>1817</v>
      </c>
      <c r="R96" s="434"/>
      <c r="S96" s="434"/>
    </row>
    <row r="97" spans="3:19" ht="18" customHeight="1">
      <c r="C97" s="260">
        <f t="shared" si="1"/>
        <v>81</v>
      </c>
      <c r="D97" s="87"/>
      <c r="E97" s="60"/>
      <c r="F97" s="59"/>
      <c r="G97" s="59"/>
      <c r="H97" s="59"/>
      <c r="I97" s="59"/>
      <c r="J97" s="59"/>
      <c r="K97" s="59"/>
      <c r="L97" s="59"/>
      <c r="M97" s="88"/>
      <c r="N97" s="88"/>
      <c r="O97" s="270" t="s">
        <v>187</v>
      </c>
      <c r="P97" s="270" t="s">
        <v>1817</v>
      </c>
      <c r="Q97" s="270" t="s">
        <v>1817</v>
      </c>
      <c r="R97" s="434"/>
      <c r="S97" s="434"/>
    </row>
    <row r="98" spans="3:19" ht="18" customHeight="1">
      <c r="C98" s="260">
        <f t="shared" si="1"/>
        <v>82</v>
      </c>
      <c r="D98" s="89"/>
      <c r="E98" s="90"/>
      <c r="F98" s="91"/>
      <c r="G98" s="91"/>
      <c r="H98" s="91"/>
      <c r="I98" s="91"/>
      <c r="J98" s="91"/>
      <c r="K98" s="91"/>
      <c r="L98" s="91"/>
      <c r="M98" s="92"/>
      <c r="N98" s="92"/>
      <c r="O98" s="270" t="s">
        <v>187</v>
      </c>
      <c r="P98" s="270" t="s">
        <v>1817</v>
      </c>
      <c r="Q98" s="270" t="s">
        <v>1817</v>
      </c>
      <c r="R98" s="434"/>
      <c r="S98" s="434"/>
    </row>
  </sheetData>
  <mergeCells count="18">
    <mergeCell ref="C15:C16"/>
    <mergeCell ref="D15:M16"/>
    <mergeCell ref="O15:O16"/>
    <mergeCell ref="D10:J10"/>
    <mergeCell ref="D12:J12"/>
    <mergeCell ref="R15:R16"/>
    <mergeCell ref="S15:S16"/>
    <mergeCell ref="D7:J7"/>
    <mergeCell ref="D8:J8"/>
    <mergeCell ref="D9:J9"/>
    <mergeCell ref="K7:P7"/>
    <mergeCell ref="K8:P8"/>
    <mergeCell ref="K9:P9"/>
    <mergeCell ref="N15:N16"/>
    <mergeCell ref="K10:P10"/>
    <mergeCell ref="K11:P11"/>
    <mergeCell ref="K12:P12"/>
    <mergeCell ref="P15:P16"/>
  </mergeCells>
  <phoneticPr fontId="18"/>
  <dataValidations count="1">
    <dataValidation showInputMessage="1" showErrorMessage="1" sqref="S6:S1048576" xr:uid="{00000000-0002-0000-4200-000000000000}"/>
  </dataValidations>
  <pageMargins left="0.70866141732283472" right="0.70866141732283472" top="0.74803149606299213" bottom="0.74803149606299213" header="0.31496062992125984" footer="0.31496062992125984"/>
  <pageSetup paperSize="9" scale="28" fitToHeight="0" orientation="landscape" r:id="rId1"/>
  <headerFooter scaleWithDoc="0">
    <oddFooter>&amp;LHitachi Confidential&amp;C&amp;P / &amp;N&amp;R(C) Hitachi, Ltd. 2020. All rights reserved.</oddFooter>
  </headerFooter>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Sheet56">
    <pageSetUpPr fitToPage="1"/>
  </sheetPr>
  <dimension ref="B1:BS55"/>
  <sheetViews>
    <sheetView showGridLines="0" view="pageBreakPreview" topLeftCell="A16" zoomScale="55" zoomScaleNormal="70" zoomScaleSheetLayoutView="55" workbookViewId="0"/>
  </sheetViews>
  <sheetFormatPr defaultColWidth="9" defaultRowHeight="13.5"/>
  <cols>
    <col min="1" max="1" width="0.85546875" style="37" customWidth="1" collapsed="1"/>
    <col min="2" max="2" width="3.42578125" style="37" customWidth="1" collapsed="1"/>
    <col min="3" max="3" width="5.5703125" style="37" customWidth="1" collapsed="1"/>
    <col min="4" max="13" width="3.5703125" style="37" customWidth="1" collapsed="1"/>
    <col min="14" max="14" width="3.5703125" style="37" hidden="1" customWidth="1"/>
    <col min="15" max="15" width="5.140625" style="37" customWidth="1" collapsed="1"/>
    <col min="16" max="16" width="52.42578125" style="37" bestFit="1" customWidth="1" collapsed="1"/>
    <col min="17" max="17" width="15.7109375" style="37" customWidth="1" collapsed="1"/>
    <col min="18" max="18" width="46.7109375" style="37" bestFit="1" customWidth="1" collapsed="1"/>
    <col min="19" max="19" width="48.42578125" style="37" customWidth="1" collapsed="1"/>
    <col min="20" max="28" width="9" style="37"/>
    <col min="29" max="29" width="9" style="37" collapsed="1"/>
    <col min="30" max="38" width="9" style="37"/>
    <col min="39" max="39" width="9" style="37" collapsed="1"/>
    <col min="40" max="40" width="9" style="37"/>
    <col min="41" max="41" width="9" style="37" collapsed="1"/>
    <col min="42" max="49" width="9" style="37"/>
    <col min="50" max="50" width="9" style="37" collapsed="1"/>
    <col min="51" max="71" width="9" style="37"/>
    <col min="72" max="16384" width="9" style="37" collapsed="1"/>
  </cols>
  <sheetData>
    <row r="1" spans="2:19" s="80" customFormat="1" ht="8.1" customHeight="1">
      <c r="R1" s="37"/>
    </row>
    <row r="2" spans="2:19" s="80" customFormat="1" ht="17.25">
      <c r="B2" s="18" t="s">
        <v>2864</v>
      </c>
      <c r="R2" s="37"/>
    </row>
    <row r="3" spans="2:19" s="80" customFormat="1" ht="17.25">
      <c r="B3" s="62" t="s">
        <v>3122</v>
      </c>
      <c r="C3" s="20"/>
      <c r="D3" s="20"/>
      <c r="E3" s="20"/>
      <c r="F3" s="20"/>
      <c r="G3" s="20"/>
      <c r="H3" s="20"/>
      <c r="I3" s="20"/>
      <c r="J3" s="20"/>
      <c r="K3" s="20"/>
      <c r="L3" s="20"/>
      <c r="M3" s="20"/>
      <c r="N3" s="20"/>
      <c r="O3" s="20"/>
      <c r="Q3" s="20"/>
      <c r="R3" s="37"/>
      <c r="S3" s="20"/>
    </row>
    <row r="4" spans="2:19" ht="17.25">
      <c r="D4" s="44"/>
      <c r="S4" s="20"/>
    </row>
    <row r="5" spans="2:19" s="20" customFormat="1"/>
    <row r="6" spans="2:19" ht="13.5" customHeight="1">
      <c r="B6" s="37" t="s">
        <v>165</v>
      </c>
    </row>
    <row r="7" spans="2:19" s="40" customFormat="1" ht="13.5" customHeight="1">
      <c r="C7" s="428" t="s">
        <v>10</v>
      </c>
      <c r="D7" s="495" t="s">
        <v>166</v>
      </c>
      <c r="E7" s="495"/>
      <c r="F7" s="495"/>
      <c r="G7" s="495"/>
      <c r="H7" s="495"/>
      <c r="I7" s="495"/>
      <c r="J7" s="495"/>
      <c r="K7" s="495" t="s">
        <v>167</v>
      </c>
      <c r="L7" s="495"/>
      <c r="M7" s="495"/>
      <c r="N7" s="495"/>
      <c r="O7" s="495"/>
      <c r="P7" s="495"/>
      <c r="Q7" s="37"/>
      <c r="R7" s="37"/>
      <c r="S7" s="37"/>
    </row>
    <row r="8" spans="2:19" ht="13.5" customHeight="1">
      <c r="C8" s="260">
        <v>1</v>
      </c>
      <c r="D8" s="496" t="s">
        <v>168</v>
      </c>
      <c r="E8" s="501"/>
      <c r="F8" s="501"/>
      <c r="G8" s="501"/>
      <c r="H8" s="501"/>
      <c r="I8" s="501"/>
      <c r="J8" s="498"/>
      <c r="K8" s="499" t="s">
        <v>187</v>
      </c>
      <c r="L8" s="499"/>
      <c r="M8" s="499"/>
      <c r="N8" s="499"/>
      <c r="O8" s="499"/>
      <c r="P8" s="499"/>
    </row>
    <row r="9" spans="2:19" ht="13.5" customHeight="1">
      <c r="C9" s="260">
        <v>2</v>
      </c>
      <c r="D9" s="496" t="s">
        <v>170</v>
      </c>
      <c r="E9" s="501"/>
      <c r="F9" s="501"/>
      <c r="G9" s="501"/>
      <c r="H9" s="501"/>
      <c r="I9" s="501"/>
      <c r="J9" s="498"/>
      <c r="K9" s="499" t="s">
        <v>187</v>
      </c>
      <c r="L9" s="499"/>
      <c r="M9" s="499"/>
      <c r="N9" s="499"/>
      <c r="O9" s="499"/>
      <c r="P9" s="499"/>
    </row>
    <row r="10" spans="2:19" ht="13.5" customHeight="1">
      <c r="C10" s="260">
        <v>3</v>
      </c>
      <c r="D10" s="496" t="s">
        <v>172</v>
      </c>
      <c r="E10" s="501"/>
      <c r="F10" s="501"/>
      <c r="G10" s="501"/>
      <c r="H10" s="501"/>
      <c r="I10" s="501"/>
      <c r="J10" s="498"/>
      <c r="K10" s="499" t="s">
        <v>173</v>
      </c>
      <c r="L10" s="499"/>
      <c r="M10" s="499"/>
      <c r="N10" s="499"/>
      <c r="O10" s="499"/>
      <c r="P10" s="499"/>
    </row>
    <row r="11" spans="2:19" ht="13.5" customHeight="1">
      <c r="C11" s="260">
        <v>4</v>
      </c>
      <c r="D11" s="423" t="s">
        <v>174</v>
      </c>
      <c r="E11" s="429"/>
      <c r="F11" s="429"/>
      <c r="G11" s="429"/>
      <c r="H11" s="429"/>
      <c r="I11" s="429"/>
      <c r="J11" s="425"/>
      <c r="K11" s="499" t="s">
        <v>187</v>
      </c>
      <c r="L11" s="499"/>
      <c r="M11" s="499"/>
      <c r="N11" s="499"/>
      <c r="O11" s="499"/>
      <c r="P11" s="499"/>
    </row>
    <row r="12" spans="2:19" ht="13.5" customHeight="1">
      <c r="C12" s="260">
        <v>5</v>
      </c>
      <c r="D12" s="496" t="s">
        <v>176</v>
      </c>
      <c r="E12" s="501"/>
      <c r="F12" s="501"/>
      <c r="G12" s="501"/>
      <c r="H12" s="501"/>
      <c r="I12" s="501"/>
      <c r="J12" s="498"/>
      <c r="K12" s="499" t="s">
        <v>187</v>
      </c>
      <c r="L12" s="499"/>
      <c r="M12" s="499"/>
      <c r="N12" s="499"/>
      <c r="O12" s="499"/>
      <c r="P12" s="499"/>
    </row>
    <row r="14" spans="2:19">
      <c r="B14" s="37" t="s">
        <v>178</v>
      </c>
      <c r="E14" s="41"/>
      <c r="F14" s="41"/>
      <c r="G14" s="41"/>
      <c r="H14" s="41"/>
      <c r="I14" s="41"/>
      <c r="J14" s="41"/>
      <c r="K14" s="41"/>
    </row>
    <row r="15" spans="2:19" s="40" customFormat="1" ht="18" customHeight="1">
      <c r="C15" s="580" t="s">
        <v>10</v>
      </c>
      <c r="D15" s="581" t="s">
        <v>179</v>
      </c>
      <c r="E15" s="582"/>
      <c r="F15" s="582"/>
      <c r="G15" s="582"/>
      <c r="H15" s="582"/>
      <c r="I15" s="582"/>
      <c r="J15" s="582"/>
      <c r="K15" s="582"/>
      <c r="L15" s="582"/>
      <c r="M15" s="583"/>
      <c r="N15" s="580" t="s">
        <v>172</v>
      </c>
      <c r="O15" s="580" t="s">
        <v>180</v>
      </c>
      <c r="P15" s="580" t="s">
        <v>181</v>
      </c>
      <c r="Q15" s="421" t="s">
        <v>182</v>
      </c>
      <c r="R15" s="580" t="s">
        <v>183</v>
      </c>
      <c r="S15" s="580" t="s">
        <v>184</v>
      </c>
    </row>
    <row r="16" spans="2:19" s="40" customFormat="1" ht="18" customHeight="1">
      <c r="C16" s="491"/>
      <c r="D16" s="492"/>
      <c r="E16" s="493"/>
      <c r="F16" s="493"/>
      <c r="G16" s="493"/>
      <c r="H16" s="493"/>
      <c r="I16" s="493"/>
      <c r="J16" s="493"/>
      <c r="K16" s="493"/>
      <c r="L16" s="493"/>
      <c r="M16" s="494"/>
      <c r="N16" s="491"/>
      <c r="O16" s="491"/>
      <c r="P16" s="491"/>
      <c r="Q16" s="584" t="s">
        <v>162</v>
      </c>
      <c r="R16" s="491"/>
      <c r="S16" s="491"/>
    </row>
    <row r="17" spans="3:19" ht="18" customHeight="1">
      <c r="C17" s="260">
        <f>ROW()-16</f>
        <v>1</v>
      </c>
      <c r="D17" s="590" t="s">
        <v>3123</v>
      </c>
      <c r="E17" s="265"/>
      <c r="F17" s="266"/>
      <c r="G17" s="266"/>
      <c r="H17" s="266"/>
      <c r="I17" s="266"/>
      <c r="J17" s="266"/>
      <c r="K17" s="266"/>
      <c r="L17" s="266"/>
      <c r="M17" s="185"/>
      <c r="N17" s="185"/>
      <c r="O17" s="268" t="s">
        <v>187</v>
      </c>
      <c r="P17" s="643" t="s">
        <v>187</v>
      </c>
      <c r="Q17" s="643" t="s">
        <v>187</v>
      </c>
      <c r="R17" s="267"/>
      <c r="S17" s="267"/>
    </row>
    <row r="18" spans="3:19" ht="18" customHeight="1">
      <c r="C18" s="260">
        <f>ROW()-16</f>
        <v>2</v>
      </c>
      <c r="D18" s="70"/>
      <c r="E18" s="591" t="s">
        <v>354</v>
      </c>
      <c r="F18" s="429"/>
      <c r="G18" s="429"/>
      <c r="H18" s="429"/>
      <c r="I18" s="429"/>
      <c r="J18" s="429"/>
      <c r="K18" s="429"/>
      <c r="L18" s="429"/>
      <c r="M18" s="186" t="s">
        <v>204</v>
      </c>
      <c r="N18" s="425"/>
      <c r="O18" s="270" t="s">
        <v>187</v>
      </c>
      <c r="P18" s="270" t="s">
        <v>3124</v>
      </c>
      <c r="Q18" s="384" t="s">
        <v>187</v>
      </c>
      <c r="R18" s="434" t="s">
        <v>458</v>
      </c>
      <c r="S18" s="434"/>
    </row>
    <row r="19" spans="3:19" ht="18" customHeight="1">
      <c r="C19" s="260">
        <f t="shared" ref="C19:C22" si="0">ROW()-16</f>
        <v>3</v>
      </c>
      <c r="D19" s="70"/>
      <c r="E19" s="591" t="s">
        <v>3125</v>
      </c>
      <c r="F19" s="601"/>
      <c r="G19" s="601"/>
      <c r="H19" s="601"/>
      <c r="I19" s="601"/>
      <c r="J19" s="601"/>
      <c r="K19" s="601"/>
      <c r="L19" s="601"/>
      <c r="M19" s="602"/>
      <c r="N19" s="602"/>
      <c r="O19" s="270" t="s">
        <v>187</v>
      </c>
      <c r="P19" s="270" t="s">
        <v>2799</v>
      </c>
      <c r="Q19" s="384" t="s">
        <v>187</v>
      </c>
      <c r="R19" s="434" t="s">
        <v>458</v>
      </c>
      <c r="S19" s="434"/>
    </row>
    <row r="20" spans="3:19" ht="18" customHeight="1">
      <c r="C20" s="260">
        <f t="shared" si="0"/>
        <v>4</v>
      </c>
      <c r="D20" s="70"/>
      <c r="E20" s="591" t="s">
        <v>3126</v>
      </c>
      <c r="F20" s="601"/>
      <c r="G20" s="601"/>
      <c r="H20" s="601"/>
      <c r="I20" s="601"/>
      <c r="J20" s="601"/>
      <c r="K20" s="601"/>
      <c r="L20" s="601"/>
      <c r="M20" s="602"/>
      <c r="N20" s="602"/>
      <c r="O20" s="270" t="s">
        <v>187</v>
      </c>
      <c r="P20" s="270" t="s">
        <v>2799</v>
      </c>
      <c r="Q20" s="384" t="s">
        <v>187</v>
      </c>
      <c r="R20" s="434" t="s">
        <v>458</v>
      </c>
      <c r="S20" s="434"/>
    </row>
    <row r="21" spans="3:19" ht="18" customHeight="1">
      <c r="C21" s="260">
        <f t="shared" si="0"/>
        <v>5</v>
      </c>
      <c r="D21" s="70"/>
      <c r="E21" s="591" t="s">
        <v>3127</v>
      </c>
      <c r="F21" s="601"/>
      <c r="G21" s="601"/>
      <c r="H21" s="601"/>
      <c r="I21" s="601"/>
      <c r="J21" s="601"/>
      <c r="K21" s="601"/>
      <c r="L21" s="601"/>
      <c r="M21" s="602"/>
      <c r="N21" s="602"/>
      <c r="O21" s="270" t="s">
        <v>187</v>
      </c>
      <c r="P21" s="270" t="s">
        <v>3128</v>
      </c>
      <c r="Q21" s="384" t="s">
        <v>187</v>
      </c>
      <c r="R21" s="434" t="s">
        <v>458</v>
      </c>
      <c r="S21" s="434"/>
    </row>
    <row r="22" spans="3:19" ht="18" customHeight="1">
      <c r="C22" s="260">
        <f t="shared" si="0"/>
        <v>6</v>
      </c>
      <c r="D22" s="70"/>
      <c r="E22" s="589" t="s">
        <v>2832</v>
      </c>
      <c r="F22" s="601"/>
      <c r="G22" s="601"/>
      <c r="H22" s="601"/>
      <c r="I22" s="601"/>
      <c r="J22" s="601"/>
      <c r="K22" s="601"/>
      <c r="L22" s="601"/>
      <c r="M22" s="602"/>
      <c r="N22" s="602"/>
      <c r="O22" s="270" t="s">
        <v>187</v>
      </c>
      <c r="P22" s="270" t="s">
        <v>3129</v>
      </c>
      <c r="Q22" s="384" t="s">
        <v>187</v>
      </c>
      <c r="R22" s="434" t="s">
        <v>458</v>
      </c>
      <c r="S22" s="434"/>
    </row>
    <row r="23" spans="3:19" ht="18" customHeight="1">
      <c r="C23" s="260">
        <f t="shared" ref="C23:C55" si="1">ROW()-16</f>
        <v>7</v>
      </c>
      <c r="D23" s="70"/>
      <c r="E23" s="87"/>
      <c r="F23" s="59"/>
      <c r="G23" s="59"/>
      <c r="H23" s="59"/>
      <c r="I23" s="59"/>
      <c r="J23" s="59"/>
      <c r="K23" s="59"/>
      <c r="L23" s="59"/>
      <c r="M23" s="88"/>
      <c r="N23" s="88"/>
      <c r="O23" s="270" t="s">
        <v>187</v>
      </c>
      <c r="P23" s="270" t="s">
        <v>1746</v>
      </c>
      <c r="Q23" s="384" t="s">
        <v>187</v>
      </c>
      <c r="R23" s="434" t="s">
        <v>458</v>
      </c>
      <c r="S23" s="434"/>
    </row>
    <row r="24" spans="3:19" ht="18" customHeight="1">
      <c r="C24" s="260">
        <f t="shared" si="1"/>
        <v>8</v>
      </c>
      <c r="D24" s="70"/>
      <c r="E24" s="87"/>
      <c r="F24" s="59"/>
      <c r="G24" s="59"/>
      <c r="H24" s="59"/>
      <c r="I24" s="59"/>
      <c r="J24" s="59"/>
      <c r="K24" s="59"/>
      <c r="L24" s="59"/>
      <c r="M24" s="88"/>
      <c r="N24" s="88"/>
      <c r="O24" s="270" t="s">
        <v>187</v>
      </c>
      <c r="P24" s="270" t="s">
        <v>3130</v>
      </c>
      <c r="Q24" s="384" t="s">
        <v>187</v>
      </c>
      <c r="R24" s="434" t="s">
        <v>458</v>
      </c>
      <c r="S24" s="434"/>
    </row>
    <row r="25" spans="3:19" ht="18" customHeight="1">
      <c r="C25" s="260">
        <f t="shared" si="1"/>
        <v>9</v>
      </c>
      <c r="D25" s="70"/>
      <c r="E25" s="87"/>
      <c r="F25" s="59"/>
      <c r="G25" s="59"/>
      <c r="H25" s="59"/>
      <c r="I25" s="59"/>
      <c r="J25" s="59"/>
      <c r="K25" s="59"/>
      <c r="L25" s="59"/>
      <c r="M25" s="88"/>
      <c r="N25" s="88"/>
      <c r="O25" s="270" t="s">
        <v>187</v>
      </c>
      <c r="P25" s="270" t="s">
        <v>3131</v>
      </c>
      <c r="Q25" s="384" t="s">
        <v>187</v>
      </c>
      <c r="R25" s="434" t="s">
        <v>458</v>
      </c>
      <c r="S25" s="434"/>
    </row>
    <row r="26" spans="3:19" ht="18" customHeight="1">
      <c r="C26" s="260">
        <f t="shared" si="1"/>
        <v>10</v>
      </c>
      <c r="D26" s="70"/>
      <c r="E26" s="87"/>
      <c r="F26" s="59"/>
      <c r="G26" s="59"/>
      <c r="H26" s="59"/>
      <c r="I26" s="59"/>
      <c r="J26" s="59"/>
      <c r="K26" s="59"/>
      <c r="L26" s="59"/>
      <c r="M26" s="88"/>
      <c r="N26" s="88"/>
      <c r="O26" s="270" t="s">
        <v>187</v>
      </c>
      <c r="P26" s="270" t="s">
        <v>3132</v>
      </c>
      <c r="Q26" s="384" t="s">
        <v>187</v>
      </c>
      <c r="R26" s="434" t="s">
        <v>458</v>
      </c>
      <c r="S26" s="434"/>
    </row>
    <row r="27" spans="3:19" ht="18" customHeight="1">
      <c r="C27" s="260">
        <f t="shared" si="1"/>
        <v>11</v>
      </c>
      <c r="D27" s="70"/>
      <c r="E27" s="87"/>
      <c r="F27" s="59"/>
      <c r="G27" s="59"/>
      <c r="H27" s="59"/>
      <c r="I27" s="59"/>
      <c r="J27" s="59"/>
      <c r="K27" s="59"/>
      <c r="L27" s="59"/>
      <c r="M27" s="88"/>
      <c r="N27" s="88"/>
      <c r="O27" s="270" t="s">
        <v>187</v>
      </c>
      <c r="P27" s="270" t="s">
        <v>3133</v>
      </c>
      <c r="Q27" s="384" t="s">
        <v>187</v>
      </c>
      <c r="R27" s="434" t="s">
        <v>458</v>
      </c>
      <c r="S27" s="434"/>
    </row>
    <row r="28" spans="3:19" ht="18" customHeight="1">
      <c r="C28" s="260">
        <f t="shared" si="1"/>
        <v>12</v>
      </c>
      <c r="D28" s="70"/>
      <c r="E28" s="87"/>
      <c r="F28" s="59"/>
      <c r="G28" s="59"/>
      <c r="H28" s="59"/>
      <c r="I28" s="59"/>
      <c r="J28" s="59"/>
      <c r="K28" s="59"/>
      <c r="L28" s="59"/>
      <c r="M28" s="88"/>
      <c r="N28" s="88"/>
      <c r="O28" s="270" t="s">
        <v>187</v>
      </c>
      <c r="P28" s="270" t="s">
        <v>1746</v>
      </c>
      <c r="Q28" s="384" t="s">
        <v>187</v>
      </c>
      <c r="R28" s="434" t="s">
        <v>458</v>
      </c>
      <c r="S28" s="434"/>
    </row>
    <row r="29" spans="3:19" ht="18" customHeight="1">
      <c r="C29" s="260">
        <f t="shared" si="1"/>
        <v>13</v>
      </c>
      <c r="D29" s="70"/>
      <c r="E29" s="87"/>
      <c r="F29" s="59"/>
      <c r="G29" s="59"/>
      <c r="H29" s="59"/>
      <c r="I29" s="59"/>
      <c r="J29" s="59"/>
      <c r="K29" s="59"/>
      <c r="L29" s="59"/>
      <c r="M29" s="88"/>
      <c r="N29" s="88"/>
      <c r="O29" s="270" t="s">
        <v>187</v>
      </c>
      <c r="P29" s="270" t="s">
        <v>3134</v>
      </c>
      <c r="Q29" s="384" t="s">
        <v>187</v>
      </c>
      <c r="R29" s="434" t="s">
        <v>458</v>
      </c>
      <c r="S29" s="434"/>
    </row>
    <row r="30" spans="3:19" ht="18" customHeight="1">
      <c r="C30" s="260">
        <f t="shared" si="1"/>
        <v>14</v>
      </c>
      <c r="D30" s="70"/>
      <c r="E30" s="87"/>
      <c r="F30" s="59"/>
      <c r="G30" s="59"/>
      <c r="H30" s="59"/>
      <c r="I30" s="59"/>
      <c r="J30" s="59"/>
      <c r="K30" s="59"/>
      <c r="L30" s="59"/>
      <c r="M30" s="88"/>
      <c r="N30" s="88"/>
      <c r="O30" s="270" t="s">
        <v>187</v>
      </c>
      <c r="P30" s="270" t="s">
        <v>1746</v>
      </c>
      <c r="Q30" s="384" t="s">
        <v>187</v>
      </c>
      <c r="R30" s="434" t="s">
        <v>458</v>
      </c>
      <c r="S30" s="434"/>
    </row>
    <row r="31" spans="3:19" ht="18" customHeight="1">
      <c r="C31" s="260">
        <f t="shared" si="1"/>
        <v>15</v>
      </c>
      <c r="D31" s="70"/>
      <c r="E31" s="87"/>
      <c r="F31" s="59"/>
      <c r="G31" s="59"/>
      <c r="H31" s="59"/>
      <c r="I31" s="59"/>
      <c r="J31" s="59"/>
      <c r="K31" s="59"/>
      <c r="L31" s="59"/>
      <c r="M31" s="88"/>
      <c r="N31" s="88"/>
      <c r="O31" s="270" t="s">
        <v>187</v>
      </c>
      <c r="P31" s="270" t="s">
        <v>3135</v>
      </c>
      <c r="Q31" s="384" t="s">
        <v>187</v>
      </c>
      <c r="R31" s="434" t="s">
        <v>458</v>
      </c>
      <c r="S31" s="434"/>
    </row>
    <row r="32" spans="3:19" ht="18" customHeight="1">
      <c r="C32" s="260">
        <f t="shared" si="1"/>
        <v>16</v>
      </c>
      <c r="D32" s="70"/>
      <c r="E32" s="87"/>
      <c r="F32" s="59"/>
      <c r="G32" s="59"/>
      <c r="H32" s="59"/>
      <c r="I32" s="59"/>
      <c r="J32" s="59"/>
      <c r="K32" s="59"/>
      <c r="L32" s="59"/>
      <c r="M32" s="88"/>
      <c r="N32" s="88"/>
      <c r="O32" s="270" t="s">
        <v>187</v>
      </c>
      <c r="P32" s="270" t="s">
        <v>1746</v>
      </c>
      <c r="Q32" s="384" t="s">
        <v>187</v>
      </c>
      <c r="R32" s="434" t="s">
        <v>458</v>
      </c>
      <c r="S32" s="434"/>
    </row>
    <row r="33" spans="3:19" ht="18" customHeight="1">
      <c r="C33" s="260">
        <f t="shared" si="1"/>
        <v>17</v>
      </c>
      <c r="D33" s="70"/>
      <c r="E33" s="87"/>
      <c r="F33" s="59"/>
      <c r="G33" s="59"/>
      <c r="H33" s="59"/>
      <c r="I33" s="59"/>
      <c r="J33" s="59"/>
      <c r="K33" s="59"/>
      <c r="L33" s="59"/>
      <c r="M33" s="88"/>
      <c r="N33" s="88"/>
      <c r="O33" s="270" t="s">
        <v>187</v>
      </c>
      <c r="P33" s="270" t="s">
        <v>3136</v>
      </c>
      <c r="Q33" s="384" t="s">
        <v>187</v>
      </c>
      <c r="R33" s="434" t="s">
        <v>458</v>
      </c>
      <c r="S33" s="434"/>
    </row>
    <row r="34" spans="3:19" ht="18" customHeight="1">
      <c r="C34" s="260">
        <f t="shared" si="1"/>
        <v>18</v>
      </c>
      <c r="D34" s="70"/>
      <c r="E34" s="87"/>
      <c r="F34" s="59"/>
      <c r="G34" s="59"/>
      <c r="H34" s="59"/>
      <c r="I34" s="59"/>
      <c r="J34" s="59"/>
      <c r="K34" s="59"/>
      <c r="L34" s="59"/>
      <c r="M34" s="88"/>
      <c r="N34" s="88"/>
      <c r="O34" s="270" t="s">
        <v>187</v>
      </c>
      <c r="P34" s="270" t="s">
        <v>2716</v>
      </c>
      <c r="Q34" s="384" t="s">
        <v>187</v>
      </c>
      <c r="R34" s="434" t="s">
        <v>458</v>
      </c>
      <c r="S34" s="434"/>
    </row>
    <row r="35" spans="3:19" ht="18" customHeight="1">
      <c r="C35" s="260">
        <f t="shared" si="1"/>
        <v>19</v>
      </c>
      <c r="D35" s="70"/>
      <c r="E35" s="87"/>
      <c r="F35" s="59"/>
      <c r="G35" s="59"/>
      <c r="H35" s="59"/>
      <c r="I35" s="59"/>
      <c r="J35" s="59"/>
      <c r="K35" s="59"/>
      <c r="L35" s="59"/>
      <c r="M35" s="88"/>
      <c r="N35" s="88"/>
      <c r="O35" s="270" t="s">
        <v>187</v>
      </c>
      <c r="P35" s="270" t="s">
        <v>407</v>
      </c>
      <c r="Q35" s="384" t="s">
        <v>187</v>
      </c>
      <c r="R35" s="434"/>
      <c r="S35" s="434"/>
    </row>
    <row r="36" spans="3:19" ht="18" customHeight="1">
      <c r="C36" s="260">
        <f t="shared" si="1"/>
        <v>20</v>
      </c>
      <c r="D36" s="70"/>
      <c r="E36" s="87"/>
      <c r="F36" s="59"/>
      <c r="G36" s="59"/>
      <c r="H36" s="59"/>
      <c r="I36" s="59"/>
      <c r="J36" s="59"/>
      <c r="K36" s="59"/>
      <c r="L36" s="59"/>
      <c r="M36" s="88"/>
      <c r="N36" s="88"/>
      <c r="O36" s="270" t="s">
        <v>187</v>
      </c>
      <c r="P36" s="270" t="s">
        <v>407</v>
      </c>
      <c r="Q36" s="384" t="s">
        <v>187</v>
      </c>
      <c r="R36" s="434"/>
      <c r="S36" s="434"/>
    </row>
    <row r="37" spans="3:19" ht="18" customHeight="1">
      <c r="C37" s="260">
        <f t="shared" si="1"/>
        <v>21</v>
      </c>
      <c r="D37" s="71"/>
      <c r="E37" s="89"/>
      <c r="F37" s="91"/>
      <c r="G37" s="91"/>
      <c r="H37" s="91"/>
      <c r="I37" s="91"/>
      <c r="J37" s="91"/>
      <c r="K37" s="91"/>
      <c r="L37" s="91"/>
      <c r="M37" s="92"/>
      <c r="N37" s="92"/>
      <c r="O37" s="270" t="s">
        <v>187</v>
      </c>
      <c r="P37" s="270" t="s">
        <v>407</v>
      </c>
      <c r="Q37" s="384" t="s">
        <v>187</v>
      </c>
      <c r="R37" s="434"/>
      <c r="S37" s="434"/>
    </row>
    <row r="38" spans="3:19" ht="18" customHeight="1">
      <c r="C38" s="260">
        <f>ROW()-16</f>
        <v>22</v>
      </c>
      <c r="D38" s="590" t="s">
        <v>3137</v>
      </c>
      <c r="E38" s="265"/>
      <c r="F38" s="266"/>
      <c r="G38" s="266"/>
      <c r="H38" s="266"/>
      <c r="I38" s="266"/>
      <c r="J38" s="266"/>
      <c r="K38" s="266"/>
      <c r="L38" s="266"/>
      <c r="M38" s="185"/>
      <c r="N38" s="185"/>
      <c r="O38" s="268" t="s">
        <v>187</v>
      </c>
      <c r="P38" s="643" t="s">
        <v>187</v>
      </c>
      <c r="Q38" s="385" t="s">
        <v>187</v>
      </c>
      <c r="R38" s="267"/>
      <c r="S38" s="267"/>
    </row>
    <row r="39" spans="3:19" ht="18" customHeight="1">
      <c r="C39" s="260">
        <f>ROW()-16</f>
        <v>23</v>
      </c>
      <c r="D39" s="70"/>
      <c r="E39" s="591" t="s">
        <v>354</v>
      </c>
      <c r="F39" s="429"/>
      <c r="G39" s="429"/>
      <c r="H39" s="429"/>
      <c r="I39" s="429"/>
      <c r="J39" s="429"/>
      <c r="K39" s="429"/>
      <c r="L39" s="429"/>
      <c r="M39" s="186" t="s">
        <v>204</v>
      </c>
      <c r="N39" s="425"/>
      <c r="O39" s="270" t="s">
        <v>187</v>
      </c>
      <c r="P39" s="270" t="s">
        <v>3138</v>
      </c>
      <c r="Q39" s="384" t="s">
        <v>187</v>
      </c>
      <c r="R39" s="434" t="s">
        <v>458</v>
      </c>
      <c r="S39" s="434"/>
    </row>
    <row r="40" spans="3:19" ht="18" customHeight="1">
      <c r="C40" s="260">
        <f t="shared" ref="C40:C43" si="2">ROW()-16</f>
        <v>24</v>
      </c>
      <c r="D40" s="70"/>
      <c r="E40" s="591" t="s">
        <v>3125</v>
      </c>
      <c r="F40" s="601"/>
      <c r="G40" s="601"/>
      <c r="H40" s="601"/>
      <c r="I40" s="601"/>
      <c r="J40" s="601"/>
      <c r="K40" s="601"/>
      <c r="L40" s="601"/>
      <c r="M40" s="602"/>
      <c r="N40" s="602"/>
      <c r="O40" s="270" t="s">
        <v>187</v>
      </c>
      <c r="P40" s="270" t="s">
        <v>1707</v>
      </c>
      <c r="Q40" s="384" t="s">
        <v>187</v>
      </c>
      <c r="R40" s="434" t="s">
        <v>458</v>
      </c>
      <c r="S40" s="434"/>
    </row>
    <row r="41" spans="3:19" ht="18" customHeight="1">
      <c r="C41" s="260">
        <f t="shared" si="2"/>
        <v>25</v>
      </c>
      <c r="D41" s="70"/>
      <c r="E41" s="591" t="s">
        <v>3126</v>
      </c>
      <c r="F41" s="601"/>
      <c r="G41" s="601"/>
      <c r="H41" s="601"/>
      <c r="I41" s="601"/>
      <c r="J41" s="601"/>
      <c r="K41" s="601"/>
      <c r="L41" s="601"/>
      <c r="M41" s="602"/>
      <c r="N41" s="602"/>
      <c r="O41" s="270" t="s">
        <v>187</v>
      </c>
      <c r="P41" s="270" t="s">
        <v>1707</v>
      </c>
      <c r="Q41" s="384" t="s">
        <v>187</v>
      </c>
      <c r="R41" s="434" t="s">
        <v>458</v>
      </c>
      <c r="S41" s="434"/>
    </row>
    <row r="42" spans="3:19" ht="18" customHeight="1">
      <c r="C42" s="260">
        <f t="shared" si="2"/>
        <v>26</v>
      </c>
      <c r="D42" s="70"/>
      <c r="E42" s="591" t="s">
        <v>3127</v>
      </c>
      <c r="F42" s="601"/>
      <c r="G42" s="601"/>
      <c r="H42" s="601"/>
      <c r="I42" s="601"/>
      <c r="J42" s="601"/>
      <c r="K42" s="601"/>
      <c r="L42" s="601"/>
      <c r="M42" s="602"/>
      <c r="N42" s="602"/>
      <c r="O42" s="270" t="s">
        <v>187</v>
      </c>
      <c r="P42" s="270" t="s">
        <v>3139</v>
      </c>
      <c r="Q42" s="384" t="s">
        <v>187</v>
      </c>
      <c r="R42" s="434" t="s">
        <v>458</v>
      </c>
      <c r="S42" s="434"/>
    </row>
    <row r="43" spans="3:19" ht="18" customHeight="1">
      <c r="C43" s="260">
        <f t="shared" si="2"/>
        <v>27</v>
      </c>
      <c r="D43" s="70"/>
      <c r="E43" s="589" t="s">
        <v>2832</v>
      </c>
      <c r="F43" s="601"/>
      <c r="G43" s="601"/>
      <c r="H43" s="601"/>
      <c r="I43" s="601"/>
      <c r="J43" s="601"/>
      <c r="K43" s="601"/>
      <c r="L43" s="601"/>
      <c r="M43" s="602"/>
      <c r="N43" s="602"/>
      <c r="O43" s="270" t="s">
        <v>187</v>
      </c>
      <c r="P43" s="270" t="s">
        <v>3140</v>
      </c>
      <c r="Q43" s="384" t="s">
        <v>187</v>
      </c>
      <c r="R43" s="434" t="s">
        <v>458</v>
      </c>
      <c r="S43" s="434"/>
    </row>
    <row r="44" spans="3:19" ht="18" customHeight="1">
      <c r="C44" s="260">
        <f t="shared" si="1"/>
        <v>28</v>
      </c>
      <c r="D44" s="70"/>
      <c r="E44" s="87"/>
      <c r="F44" s="59"/>
      <c r="G44" s="59"/>
      <c r="H44" s="59"/>
      <c r="I44" s="59"/>
      <c r="J44" s="59"/>
      <c r="K44" s="59"/>
      <c r="L44" s="59"/>
      <c r="M44" s="88"/>
      <c r="N44" s="88"/>
      <c r="O44" s="270" t="s">
        <v>187</v>
      </c>
      <c r="P44" s="270" t="s">
        <v>1746</v>
      </c>
      <c r="Q44" s="384" t="s">
        <v>187</v>
      </c>
      <c r="R44" s="434" t="s">
        <v>458</v>
      </c>
      <c r="S44" s="434"/>
    </row>
    <row r="45" spans="3:19" ht="18" customHeight="1">
      <c r="C45" s="260">
        <f t="shared" si="1"/>
        <v>29</v>
      </c>
      <c r="D45" s="70"/>
      <c r="E45" s="87"/>
      <c r="F45" s="59"/>
      <c r="G45" s="59"/>
      <c r="H45" s="59"/>
      <c r="I45" s="59"/>
      <c r="J45" s="59"/>
      <c r="K45" s="59"/>
      <c r="L45" s="59"/>
      <c r="M45" s="88"/>
      <c r="N45" s="88"/>
      <c r="O45" s="270" t="s">
        <v>187</v>
      </c>
      <c r="P45" s="270" t="s">
        <v>3141</v>
      </c>
      <c r="Q45" s="384" t="s">
        <v>187</v>
      </c>
      <c r="R45" s="434" t="s">
        <v>458</v>
      </c>
      <c r="S45" s="434"/>
    </row>
    <row r="46" spans="3:19" ht="18" customHeight="1">
      <c r="C46" s="260">
        <f t="shared" si="1"/>
        <v>30</v>
      </c>
      <c r="D46" s="70"/>
      <c r="E46" s="87"/>
      <c r="F46" s="59"/>
      <c r="G46" s="59"/>
      <c r="H46" s="59"/>
      <c r="I46" s="59"/>
      <c r="J46" s="59"/>
      <c r="K46" s="59"/>
      <c r="L46" s="59"/>
      <c r="M46" s="88"/>
      <c r="N46" s="88"/>
      <c r="O46" s="270" t="s">
        <v>187</v>
      </c>
      <c r="P46" s="270" t="s">
        <v>3142</v>
      </c>
      <c r="Q46" s="384" t="s">
        <v>187</v>
      </c>
      <c r="R46" s="434" t="s">
        <v>458</v>
      </c>
      <c r="S46" s="434"/>
    </row>
    <row r="47" spans="3:19" ht="18" customHeight="1">
      <c r="C47" s="260">
        <f t="shared" si="1"/>
        <v>31</v>
      </c>
      <c r="D47" s="70"/>
      <c r="E47" s="87"/>
      <c r="F47" s="59"/>
      <c r="G47" s="59"/>
      <c r="H47" s="59"/>
      <c r="I47" s="59"/>
      <c r="J47" s="59"/>
      <c r="K47" s="59"/>
      <c r="L47" s="59"/>
      <c r="M47" s="88"/>
      <c r="N47" s="88"/>
      <c r="O47" s="270" t="s">
        <v>187</v>
      </c>
      <c r="P47" s="270" t="s">
        <v>3143</v>
      </c>
      <c r="Q47" s="384" t="s">
        <v>187</v>
      </c>
      <c r="R47" s="434" t="s">
        <v>458</v>
      </c>
      <c r="S47" s="434"/>
    </row>
    <row r="48" spans="3:19" ht="18" customHeight="1">
      <c r="C48" s="260">
        <f t="shared" si="1"/>
        <v>32</v>
      </c>
      <c r="D48" s="70"/>
      <c r="E48" s="87"/>
      <c r="F48" s="59"/>
      <c r="G48" s="59"/>
      <c r="H48" s="59"/>
      <c r="I48" s="59"/>
      <c r="J48" s="59"/>
      <c r="K48" s="59"/>
      <c r="L48" s="59"/>
      <c r="M48" s="88"/>
      <c r="N48" s="88"/>
      <c r="O48" s="270" t="s">
        <v>187</v>
      </c>
      <c r="P48" s="270" t="s">
        <v>3035</v>
      </c>
      <c r="Q48" s="384" t="s">
        <v>187</v>
      </c>
      <c r="R48" s="434" t="s">
        <v>458</v>
      </c>
      <c r="S48" s="434"/>
    </row>
    <row r="49" spans="3:19" ht="18" customHeight="1">
      <c r="C49" s="260">
        <f t="shared" si="1"/>
        <v>33</v>
      </c>
      <c r="D49" s="70"/>
      <c r="E49" s="87"/>
      <c r="F49" s="59"/>
      <c r="G49" s="59"/>
      <c r="H49" s="59"/>
      <c r="I49" s="59"/>
      <c r="J49" s="59"/>
      <c r="K49" s="59"/>
      <c r="L49" s="59"/>
      <c r="M49" s="88"/>
      <c r="N49" s="88"/>
      <c r="O49" s="270" t="s">
        <v>187</v>
      </c>
      <c r="P49" s="270" t="s">
        <v>1746</v>
      </c>
      <c r="Q49" s="384" t="s">
        <v>187</v>
      </c>
      <c r="R49" s="434" t="s">
        <v>458</v>
      </c>
      <c r="S49" s="434"/>
    </row>
    <row r="50" spans="3:19" ht="18" customHeight="1">
      <c r="C50" s="260">
        <f t="shared" si="1"/>
        <v>34</v>
      </c>
      <c r="D50" s="70"/>
      <c r="E50" s="87"/>
      <c r="F50" s="59"/>
      <c r="G50" s="59"/>
      <c r="H50" s="59"/>
      <c r="I50" s="59"/>
      <c r="J50" s="59"/>
      <c r="K50" s="59"/>
      <c r="L50" s="59"/>
      <c r="M50" s="88"/>
      <c r="N50" s="88"/>
      <c r="O50" s="270" t="s">
        <v>187</v>
      </c>
      <c r="P50" s="270" t="s">
        <v>3144</v>
      </c>
      <c r="Q50" s="384" t="s">
        <v>187</v>
      </c>
      <c r="R50" s="434" t="s">
        <v>458</v>
      </c>
      <c r="S50" s="434"/>
    </row>
    <row r="51" spans="3:19" ht="18" customHeight="1">
      <c r="C51" s="260">
        <f t="shared" si="1"/>
        <v>35</v>
      </c>
      <c r="D51" s="70"/>
      <c r="E51" s="87"/>
      <c r="F51" s="59"/>
      <c r="G51" s="59"/>
      <c r="H51" s="59"/>
      <c r="I51" s="59"/>
      <c r="J51" s="59"/>
      <c r="K51" s="59"/>
      <c r="L51" s="59"/>
      <c r="M51" s="88"/>
      <c r="N51" s="88"/>
      <c r="O51" s="270" t="s">
        <v>187</v>
      </c>
      <c r="P51" s="270" t="s">
        <v>3079</v>
      </c>
      <c r="Q51" s="384" t="s">
        <v>187</v>
      </c>
      <c r="R51" s="434" t="s">
        <v>458</v>
      </c>
      <c r="S51" s="434"/>
    </row>
    <row r="52" spans="3:19" ht="18" customHeight="1">
      <c r="C52" s="260">
        <f t="shared" si="1"/>
        <v>36</v>
      </c>
      <c r="D52" s="70"/>
      <c r="E52" s="87"/>
      <c r="F52" s="59"/>
      <c r="G52" s="59"/>
      <c r="H52" s="59"/>
      <c r="I52" s="59"/>
      <c r="J52" s="59"/>
      <c r="K52" s="59"/>
      <c r="L52" s="59"/>
      <c r="M52" s="88"/>
      <c r="N52" s="88"/>
      <c r="O52" s="270" t="s">
        <v>187</v>
      </c>
      <c r="P52" s="270" t="s">
        <v>407</v>
      </c>
      <c r="Q52" s="384" t="s">
        <v>187</v>
      </c>
      <c r="R52" s="434"/>
      <c r="S52" s="434"/>
    </row>
    <row r="53" spans="3:19" ht="18" customHeight="1">
      <c r="C53" s="260">
        <f t="shared" si="1"/>
        <v>37</v>
      </c>
      <c r="D53" s="70"/>
      <c r="E53" s="87"/>
      <c r="F53" s="59"/>
      <c r="G53" s="59"/>
      <c r="H53" s="59"/>
      <c r="I53" s="59"/>
      <c r="J53" s="59"/>
      <c r="K53" s="59"/>
      <c r="L53" s="59"/>
      <c r="M53" s="88"/>
      <c r="N53" s="88"/>
      <c r="O53" s="270" t="s">
        <v>187</v>
      </c>
      <c r="P53" s="270" t="s">
        <v>407</v>
      </c>
      <c r="Q53" s="384" t="s">
        <v>187</v>
      </c>
      <c r="R53" s="434"/>
      <c r="S53" s="434"/>
    </row>
    <row r="54" spans="3:19" ht="18" customHeight="1">
      <c r="C54" s="260">
        <f t="shared" si="1"/>
        <v>38</v>
      </c>
      <c r="D54" s="70"/>
      <c r="E54" s="87"/>
      <c r="F54" s="59"/>
      <c r="G54" s="59"/>
      <c r="H54" s="59"/>
      <c r="I54" s="59"/>
      <c r="J54" s="59"/>
      <c r="K54" s="59"/>
      <c r="L54" s="59"/>
      <c r="M54" s="88"/>
      <c r="N54" s="88"/>
      <c r="O54" s="270" t="s">
        <v>187</v>
      </c>
      <c r="P54" s="270" t="s">
        <v>407</v>
      </c>
      <c r="Q54" s="384" t="s">
        <v>187</v>
      </c>
      <c r="R54" s="434"/>
      <c r="S54" s="434"/>
    </row>
    <row r="55" spans="3:19" ht="18" customHeight="1">
      <c r="C55" s="260">
        <f t="shared" si="1"/>
        <v>39</v>
      </c>
      <c r="D55" s="71"/>
      <c r="E55" s="89"/>
      <c r="F55" s="91"/>
      <c r="G55" s="91"/>
      <c r="H55" s="91"/>
      <c r="I55" s="91"/>
      <c r="J55" s="91"/>
      <c r="K55" s="91"/>
      <c r="L55" s="91"/>
      <c r="M55" s="92"/>
      <c r="N55" s="92"/>
      <c r="O55" s="270" t="s">
        <v>187</v>
      </c>
      <c r="P55" s="270" t="s">
        <v>407</v>
      </c>
      <c r="Q55" s="384" t="s">
        <v>187</v>
      </c>
      <c r="R55" s="434"/>
      <c r="S55" s="434"/>
    </row>
  </sheetData>
  <mergeCells count="18">
    <mergeCell ref="C15:C16"/>
    <mergeCell ref="D15:M16"/>
    <mergeCell ref="O15:O16"/>
    <mergeCell ref="D10:J10"/>
    <mergeCell ref="D12:J12"/>
    <mergeCell ref="R15:R16"/>
    <mergeCell ref="S15:S16"/>
    <mergeCell ref="D7:J7"/>
    <mergeCell ref="D8:J8"/>
    <mergeCell ref="D9:J9"/>
    <mergeCell ref="K7:P7"/>
    <mergeCell ref="K8:P8"/>
    <mergeCell ref="K9:P9"/>
    <mergeCell ref="N15:N16"/>
    <mergeCell ref="K10:P10"/>
    <mergeCell ref="K11:P11"/>
    <mergeCell ref="K12:P12"/>
    <mergeCell ref="P15:P16"/>
  </mergeCells>
  <phoneticPr fontId="18"/>
  <dataValidations count="1">
    <dataValidation showInputMessage="1" showErrorMessage="1" sqref="S6:S1048576" xr:uid="{00000000-0002-0000-4300-000000000000}"/>
  </dataValidations>
  <pageMargins left="0.70866141732283472" right="0.70866141732283472" top="0.74803149606299213" bottom="0.74803149606299213" header="0.31496062992125984" footer="0.31496062992125984"/>
  <pageSetup paperSize="9" scale="30" fitToHeight="0" orientation="landscape" r:id="rId1"/>
  <headerFooter scaleWithDoc="0">
    <oddFooter>&amp;LHitachi Confidential&amp;C&amp;P / &amp;N&amp;R(C) Hitachi, Ltd. 2020. All rights reserved.</oddFooter>
  </headerFooter>
  <rowBreaks count="1" manualBreakCount="1">
    <brk id="37" max="32" man="1"/>
  </rowBreaks>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Sheet57">
    <pageSetUpPr fitToPage="1"/>
  </sheetPr>
  <dimension ref="A1:BS66"/>
  <sheetViews>
    <sheetView showGridLines="0" view="pageBreakPreview" zoomScale="55" zoomScaleNormal="70" zoomScaleSheetLayoutView="55" workbookViewId="0">
      <selection activeCell="A27" sqref="A27"/>
    </sheetView>
  </sheetViews>
  <sheetFormatPr defaultColWidth="9" defaultRowHeight="13.5"/>
  <cols>
    <col min="1" max="1" width="0.85546875" style="37" customWidth="1" collapsed="1"/>
    <col min="2" max="2" width="3.42578125" style="37" customWidth="1" collapsed="1"/>
    <col min="3" max="3" width="5.5703125" style="37" customWidth="1" collapsed="1"/>
    <col min="4" max="13" width="3.5703125" style="37" customWidth="1" collapsed="1"/>
    <col min="14" max="14" width="13.140625" style="42" customWidth="1" collapsed="1"/>
    <col min="15" max="15" width="19.140625" style="37" bestFit="1" customWidth="1" collapsed="1"/>
    <col min="16" max="16" width="17.5703125" style="37" customWidth="1" collapsed="1"/>
    <col min="17" max="17" width="15.7109375" style="37" customWidth="1" collapsed="1"/>
    <col min="18" max="18" width="60.5703125" style="37" customWidth="1" collapsed="1"/>
    <col min="19" max="19" width="48.42578125" style="37" customWidth="1" collapsed="1"/>
    <col min="20" max="28" width="9" style="37"/>
    <col min="29" max="29" width="9" style="37" collapsed="1"/>
    <col min="30" max="38" width="9" style="37"/>
    <col min="39" max="39" width="9" style="37" collapsed="1"/>
    <col min="40" max="40" width="9" style="37"/>
    <col min="41" max="41" width="9" style="37" collapsed="1"/>
    <col min="42" max="49" width="9" style="37"/>
    <col min="50" max="50" width="9" style="37" collapsed="1"/>
    <col min="51" max="71" width="9" style="37"/>
    <col min="72" max="16384" width="9" style="37" collapsed="1"/>
  </cols>
  <sheetData>
    <row r="1" spans="1:19" ht="8.1" customHeight="1">
      <c r="A1" s="38"/>
    </row>
    <row r="2" spans="1:19" ht="17.25">
      <c r="B2" s="18" t="s">
        <v>2864</v>
      </c>
      <c r="C2" s="20"/>
      <c r="D2" s="20"/>
    </row>
    <row r="3" spans="1:19" ht="17.25">
      <c r="B3" s="62" t="s">
        <v>3145</v>
      </c>
      <c r="C3" s="20"/>
      <c r="D3" s="20"/>
    </row>
    <row r="4" spans="1:19" ht="17.25">
      <c r="D4" s="44"/>
    </row>
    <row r="5" spans="1:19" ht="13.5" customHeight="1"/>
    <row r="6" spans="1:19" ht="13.5" customHeight="1">
      <c r="B6" s="37" t="s">
        <v>165</v>
      </c>
    </row>
    <row r="7" spans="1:19" s="40" customFormat="1" ht="13.5" customHeight="1">
      <c r="C7" s="428" t="s">
        <v>10</v>
      </c>
      <c r="D7" s="495" t="s">
        <v>166</v>
      </c>
      <c r="E7" s="495"/>
      <c r="F7" s="495"/>
      <c r="G7" s="495"/>
      <c r="H7" s="495"/>
      <c r="I7" s="495"/>
      <c r="J7" s="495"/>
      <c r="K7" s="495" t="s">
        <v>167</v>
      </c>
      <c r="L7" s="495"/>
      <c r="M7" s="495"/>
      <c r="N7" s="495"/>
      <c r="O7" s="495"/>
      <c r="P7" s="37"/>
      <c r="Q7" s="37"/>
      <c r="R7" s="37"/>
      <c r="S7" s="37"/>
    </row>
    <row r="8" spans="1:19" ht="13.5" customHeight="1">
      <c r="C8" s="260">
        <v>1</v>
      </c>
      <c r="D8" s="496" t="s">
        <v>168</v>
      </c>
      <c r="E8" s="501"/>
      <c r="F8" s="501"/>
      <c r="G8" s="501"/>
      <c r="H8" s="501"/>
      <c r="I8" s="501"/>
      <c r="J8" s="498"/>
      <c r="K8" s="499" t="s">
        <v>3146</v>
      </c>
      <c r="L8" s="499"/>
      <c r="M8" s="499"/>
      <c r="N8" s="499"/>
      <c r="O8" s="499"/>
    </row>
    <row r="9" spans="1:19" ht="13.5" customHeight="1">
      <c r="C9" s="260">
        <v>2</v>
      </c>
      <c r="D9" s="496" t="s">
        <v>170</v>
      </c>
      <c r="E9" s="501"/>
      <c r="F9" s="501"/>
      <c r="G9" s="501"/>
      <c r="H9" s="501"/>
      <c r="I9" s="501"/>
      <c r="J9" s="498"/>
      <c r="K9" s="499" t="s">
        <v>171</v>
      </c>
      <c r="L9" s="499"/>
      <c r="M9" s="499"/>
      <c r="N9" s="499"/>
      <c r="O9" s="499"/>
    </row>
    <row r="10" spans="1:19" ht="13.5" customHeight="1">
      <c r="C10" s="260">
        <v>3</v>
      </c>
      <c r="D10" s="496" t="s">
        <v>172</v>
      </c>
      <c r="E10" s="501"/>
      <c r="F10" s="501"/>
      <c r="G10" s="501"/>
      <c r="H10" s="501"/>
      <c r="I10" s="501"/>
      <c r="J10" s="498"/>
      <c r="K10" s="496" t="s">
        <v>173</v>
      </c>
      <c r="L10" s="501"/>
      <c r="M10" s="501"/>
      <c r="N10" s="501"/>
      <c r="O10" s="498"/>
    </row>
    <row r="11" spans="1:19" ht="13.5" customHeight="1">
      <c r="C11" s="260">
        <v>4</v>
      </c>
      <c r="D11" s="423" t="s">
        <v>174</v>
      </c>
      <c r="E11" s="429"/>
      <c r="F11" s="429"/>
      <c r="G11" s="429"/>
      <c r="H11" s="429"/>
      <c r="I11" s="429"/>
      <c r="J11" s="425"/>
      <c r="K11" s="499" t="s">
        <v>175</v>
      </c>
      <c r="L11" s="499"/>
      <c r="M11" s="499"/>
      <c r="N11" s="499"/>
      <c r="O11" s="499"/>
    </row>
    <row r="12" spans="1:19" ht="13.5" customHeight="1">
      <c r="C12" s="260">
        <v>5</v>
      </c>
      <c r="D12" s="496" t="s">
        <v>176</v>
      </c>
      <c r="E12" s="501"/>
      <c r="F12" s="501"/>
      <c r="G12" s="501"/>
      <c r="H12" s="501"/>
      <c r="I12" s="501"/>
      <c r="J12" s="498"/>
      <c r="K12" s="499" t="s">
        <v>3147</v>
      </c>
      <c r="L12" s="499"/>
      <c r="M12" s="499"/>
      <c r="N12" s="499"/>
      <c r="O12" s="499"/>
    </row>
    <row r="14" spans="1:19">
      <c r="B14" s="37" t="s">
        <v>178</v>
      </c>
      <c r="E14" s="41"/>
      <c r="F14" s="41"/>
      <c r="G14" s="41"/>
      <c r="H14" s="41"/>
      <c r="I14" s="41"/>
      <c r="J14" s="41"/>
      <c r="K14" s="41"/>
    </row>
    <row r="15" spans="1:19" s="40" customFormat="1" ht="18" customHeight="1">
      <c r="C15" s="580" t="s">
        <v>10</v>
      </c>
      <c r="D15" s="581" t="s">
        <v>179</v>
      </c>
      <c r="E15" s="582"/>
      <c r="F15" s="582"/>
      <c r="G15" s="582"/>
      <c r="H15" s="582"/>
      <c r="I15" s="582"/>
      <c r="J15" s="582"/>
      <c r="K15" s="582"/>
      <c r="L15" s="582"/>
      <c r="M15" s="583"/>
      <c r="N15" s="580" t="s">
        <v>172</v>
      </c>
      <c r="O15" s="580" t="s">
        <v>180</v>
      </c>
      <c r="P15" s="580" t="s">
        <v>181</v>
      </c>
      <c r="Q15" s="421" t="s">
        <v>182</v>
      </c>
      <c r="R15" s="580" t="s">
        <v>183</v>
      </c>
      <c r="S15" s="580" t="s">
        <v>184</v>
      </c>
    </row>
    <row r="16" spans="1:19" s="40" customFormat="1" ht="18" customHeight="1">
      <c r="C16" s="491"/>
      <c r="D16" s="492"/>
      <c r="E16" s="493"/>
      <c r="F16" s="493"/>
      <c r="G16" s="493"/>
      <c r="H16" s="493"/>
      <c r="I16" s="493"/>
      <c r="J16" s="493"/>
      <c r="K16" s="493"/>
      <c r="L16" s="493"/>
      <c r="M16" s="494"/>
      <c r="N16" s="491"/>
      <c r="O16" s="491"/>
      <c r="P16" s="491"/>
      <c r="Q16" s="584" t="s">
        <v>162</v>
      </c>
      <c r="R16" s="491"/>
      <c r="S16" s="491"/>
    </row>
    <row r="17" spans="3:19" ht="18" customHeight="1">
      <c r="C17" s="275">
        <f>ROW()-16</f>
        <v>1</v>
      </c>
      <c r="D17" s="188" t="s">
        <v>3148</v>
      </c>
      <c r="E17" s="269"/>
      <c r="F17" s="429"/>
      <c r="G17" s="429"/>
      <c r="H17" s="429"/>
      <c r="I17" s="429"/>
      <c r="J17" s="429"/>
      <c r="K17" s="429"/>
      <c r="L17" s="429"/>
      <c r="M17" s="425"/>
      <c r="N17" s="270"/>
      <c r="O17" s="271" t="s">
        <v>187</v>
      </c>
      <c r="P17" s="362" t="s">
        <v>191</v>
      </c>
      <c r="Q17" s="357" t="s">
        <v>191</v>
      </c>
      <c r="R17" s="434"/>
      <c r="S17" s="272"/>
    </row>
    <row r="18" spans="3:19" ht="18" customHeight="1">
      <c r="C18" s="275">
        <f>ROW()-16</f>
        <v>2</v>
      </c>
      <c r="D18" s="188" t="s">
        <v>3149</v>
      </c>
      <c r="E18" s="269"/>
      <c r="F18" s="429"/>
      <c r="G18" s="429"/>
      <c r="H18" s="429"/>
      <c r="I18" s="429"/>
      <c r="J18" s="429"/>
      <c r="K18" s="429"/>
      <c r="L18" s="429"/>
      <c r="M18" s="425"/>
      <c r="N18" s="270"/>
      <c r="O18" s="271" t="s">
        <v>187</v>
      </c>
      <c r="P18" s="362" t="s">
        <v>191</v>
      </c>
      <c r="Q18" s="357" t="s">
        <v>191</v>
      </c>
      <c r="R18" s="434"/>
      <c r="S18" s="272"/>
    </row>
    <row r="19" spans="3:19" ht="18" customHeight="1">
      <c r="C19" s="275">
        <f>ROW()-16</f>
        <v>3</v>
      </c>
      <c r="D19" s="188" t="s">
        <v>3150</v>
      </c>
      <c r="E19" s="269"/>
      <c r="F19" s="429"/>
      <c r="G19" s="429"/>
      <c r="H19" s="429"/>
      <c r="I19" s="429"/>
      <c r="J19" s="429"/>
      <c r="K19" s="429"/>
      <c r="L19" s="429"/>
      <c r="M19" s="425"/>
      <c r="N19" s="270"/>
      <c r="O19" s="271" t="s">
        <v>187</v>
      </c>
      <c r="P19" s="362" t="s">
        <v>191</v>
      </c>
      <c r="Q19" s="357" t="s">
        <v>191</v>
      </c>
      <c r="R19" s="434"/>
      <c r="S19" s="272"/>
    </row>
    <row r="20" spans="3:19" ht="18" customHeight="1">
      <c r="C20" s="275">
        <f t="shared" ref="C20:C66" si="0">ROW()-16</f>
        <v>4</v>
      </c>
      <c r="D20" s="188" t="s">
        <v>3151</v>
      </c>
      <c r="E20" s="269"/>
      <c r="F20" s="429"/>
      <c r="G20" s="429"/>
      <c r="H20" s="429"/>
      <c r="I20" s="429"/>
      <c r="J20" s="429"/>
      <c r="K20" s="429"/>
      <c r="L20" s="429"/>
      <c r="M20" s="425"/>
      <c r="N20" s="270"/>
      <c r="O20" s="271" t="s">
        <v>187</v>
      </c>
      <c r="P20" s="362" t="s">
        <v>191</v>
      </c>
      <c r="Q20" s="357" t="s">
        <v>191</v>
      </c>
      <c r="R20" s="434"/>
      <c r="S20" s="272"/>
    </row>
    <row r="21" spans="3:19" ht="18" customHeight="1">
      <c r="C21" s="275">
        <f t="shared" si="0"/>
        <v>5</v>
      </c>
      <c r="D21" s="188" t="s">
        <v>3152</v>
      </c>
      <c r="E21" s="269"/>
      <c r="F21" s="429"/>
      <c r="G21" s="429"/>
      <c r="H21" s="429"/>
      <c r="I21" s="429"/>
      <c r="J21" s="429"/>
      <c r="K21" s="429"/>
      <c r="L21" s="429"/>
      <c r="M21" s="425"/>
      <c r="N21" s="270"/>
      <c r="O21" s="271" t="s">
        <v>187</v>
      </c>
      <c r="P21" s="362" t="s">
        <v>191</v>
      </c>
      <c r="Q21" s="357" t="s">
        <v>191</v>
      </c>
      <c r="R21" s="434"/>
      <c r="S21" s="272"/>
    </row>
    <row r="22" spans="3:19" ht="18" customHeight="1">
      <c r="C22" s="275">
        <f t="shared" si="0"/>
        <v>6</v>
      </c>
      <c r="D22" s="188" t="s">
        <v>3153</v>
      </c>
      <c r="E22" s="269"/>
      <c r="F22" s="429"/>
      <c r="G22" s="429"/>
      <c r="H22" s="429"/>
      <c r="I22" s="429"/>
      <c r="J22" s="429"/>
      <c r="K22" s="429"/>
      <c r="L22" s="429"/>
      <c r="M22" s="425"/>
      <c r="N22" s="270"/>
      <c r="O22" s="271" t="s">
        <v>187</v>
      </c>
      <c r="P22" s="362" t="s">
        <v>191</v>
      </c>
      <c r="Q22" s="357" t="s">
        <v>191</v>
      </c>
      <c r="R22" s="434"/>
      <c r="S22" s="272"/>
    </row>
    <row r="23" spans="3:19" ht="18" customHeight="1">
      <c r="C23" s="275">
        <f t="shared" si="0"/>
        <v>7</v>
      </c>
      <c r="D23" s="188" t="s">
        <v>3154</v>
      </c>
      <c r="E23" s="269"/>
      <c r="F23" s="429"/>
      <c r="G23" s="429"/>
      <c r="H23" s="429"/>
      <c r="I23" s="429"/>
      <c r="J23" s="429"/>
      <c r="K23" s="429"/>
      <c r="L23" s="429"/>
      <c r="M23" s="425"/>
      <c r="N23" s="270"/>
      <c r="O23" s="271" t="s">
        <v>187</v>
      </c>
      <c r="P23" s="362" t="s">
        <v>191</v>
      </c>
      <c r="Q23" s="357" t="s">
        <v>191</v>
      </c>
      <c r="R23" s="434"/>
      <c r="S23" s="272"/>
    </row>
    <row r="24" spans="3:19" ht="18" customHeight="1">
      <c r="C24" s="275">
        <f t="shared" si="0"/>
        <v>8</v>
      </c>
      <c r="D24" s="188" t="s">
        <v>3155</v>
      </c>
      <c r="E24" s="269"/>
      <c r="F24" s="429"/>
      <c r="G24" s="429"/>
      <c r="H24" s="429"/>
      <c r="I24" s="429"/>
      <c r="J24" s="429"/>
      <c r="K24" s="429"/>
      <c r="L24" s="429"/>
      <c r="M24" s="425"/>
      <c r="N24" s="270"/>
      <c r="O24" s="271" t="s">
        <v>187</v>
      </c>
      <c r="P24" s="362" t="s">
        <v>191</v>
      </c>
      <c r="Q24" s="357" t="s">
        <v>191</v>
      </c>
      <c r="R24" s="434"/>
      <c r="S24" s="272"/>
    </row>
    <row r="25" spans="3:19" ht="18" customHeight="1">
      <c r="C25" s="275">
        <f t="shared" si="0"/>
        <v>9</v>
      </c>
      <c r="D25" s="188" t="s">
        <v>3156</v>
      </c>
      <c r="E25" s="269"/>
      <c r="F25" s="429"/>
      <c r="G25" s="429"/>
      <c r="H25" s="429"/>
      <c r="I25" s="429"/>
      <c r="J25" s="429"/>
      <c r="K25" s="429"/>
      <c r="L25" s="429"/>
      <c r="M25" s="425"/>
      <c r="N25" s="270"/>
      <c r="O25" s="271" t="s">
        <v>187</v>
      </c>
      <c r="P25" s="362" t="s">
        <v>191</v>
      </c>
      <c r="Q25" s="357" t="s">
        <v>191</v>
      </c>
      <c r="R25" s="434"/>
      <c r="S25" s="272"/>
    </row>
    <row r="26" spans="3:19" ht="18" customHeight="1">
      <c r="C26" s="275">
        <f t="shared" si="0"/>
        <v>10</v>
      </c>
      <c r="D26" s="188" t="s">
        <v>3157</v>
      </c>
      <c r="E26" s="269"/>
      <c r="F26" s="429"/>
      <c r="G26" s="429"/>
      <c r="H26" s="429"/>
      <c r="I26" s="429"/>
      <c r="J26" s="429"/>
      <c r="K26" s="429"/>
      <c r="L26" s="429"/>
      <c r="M26" s="425"/>
      <c r="N26" s="270"/>
      <c r="O26" s="271" t="s">
        <v>153</v>
      </c>
      <c r="P26" s="362" t="s">
        <v>191</v>
      </c>
      <c r="Q26" s="357" t="s">
        <v>191</v>
      </c>
      <c r="R26" s="434"/>
      <c r="S26" s="272"/>
    </row>
    <row r="27" spans="3:19" ht="18" customHeight="1">
      <c r="C27" s="275">
        <f t="shared" si="0"/>
        <v>11</v>
      </c>
      <c r="D27" s="188" t="s">
        <v>3158</v>
      </c>
      <c r="E27" s="269"/>
      <c r="F27" s="429"/>
      <c r="G27" s="429"/>
      <c r="H27" s="429"/>
      <c r="I27" s="429"/>
      <c r="J27" s="429"/>
      <c r="K27" s="429"/>
      <c r="L27" s="429"/>
      <c r="M27" s="425"/>
      <c r="N27" s="270"/>
      <c r="O27" s="271" t="s">
        <v>187</v>
      </c>
      <c r="P27" s="362" t="s">
        <v>191</v>
      </c>
      <c r="Q27" s="357" t="s">
        <v>191</v>
      </c>
      <c r="R27" s="434"/>
      <c r="S27" s="272"/>
    </row>
    <row r="28" spans="3:19" ht="18" customHeight="1">
      <c r="C28" s="275">
        <f t="shared" si="0"/>
        <v>12</v>
      </c>
      <c r="D28" s="188" t="s">
        <v>3159</v>
      </c>
      <c r="E28" s="269"/>
      <c r="F28" s="429"/>
      <c r="G28" s="429"/>
      <c r="H28" s="429"/>
      <c r="I28" s="429"/>
      <c r="J28" s="429"/>
      <c r="K28" s="429"/>
      <c r="L28" s="429"/>
      <c r="M28" s="425"/>
      <c r="N28" s="270"/>
      <c r="O28" s="271" t="s">
        <v>187</v>
      </c>
      <c r="P28" s="362" t="s">
        <v>191</v>
      </c>
      <c r="Q28" s="357" t="s">
        <v>191</v>
      </c>
      <c r="R28" s="434"/>
      <c r="S28" s="272"/>
    </row>
    <row r="29" spans="3:19" ht="18" customHeight="1">
      <c r="C29" s="275">
        <f t="shared" si="0"/>
        <v>13</v>
      </c>
      <c r="D29" s="188" t="s">
        <v>3160</v>
      </c>
      <c r="E29" s="269"/>
      <c r="F29" s="429"/>
      <c r="G29" s="429"/>
      <c r="H29" s="429"/>
      <c r="I29" s="429"/>
      <c r="J29" s="429"/>
      <c r="K29" s="429"/>
      <c r="L29" s="429"/>
      <c r="M29" s="425"/>
      <c r="N29" s="270"/>
      <c r="O29" s="271" t="s">
        <v>187</v>
      </c>
      <c r="P29" s="362" t="s">
        <v>191</v>
      </c>
      <c r="Q29" s="357" t="s">
        <v>191</v>
      </c>
      <c r="R29" s="434"/>
      <c r="S29" s="272"/>
    </row>
    <row r="30" spans="3:19" ht="18" customHeight="1">
      <c r="C30" s="275">
        <f t="shared" si="0"/>
        <v>14</v>
      </c>
      <c r="D30" s="188" t="s">
        <v>3161</v>
      </c>
      <c r="E30" s="269"/>
      <c r="F30" s="429"/>
      <c r="G30" s="429"/>
      <c r="H30" s="429"/>
      <c r="I30" s="429"/>
      <c r="J30" s="429"/>
      <c r="K30" s="429"/>
      <c r="L30" s="429"/>
      <c r="M30" s="425"/>
      <c r="N30" s="270"/>
      <c r="O30" s="271" t="s">
        <v>187</v>
      </c>
      <c r="P30" s="362" t="s">
        <v>191</v>
      </c>
      <c r="Q30" s="357" t="s">
        <v>191</v>
      </c>
      <c r="R30" s="434"/>
      <c r="S30" s="272"/>
    </row>
    <row r="31" spans="3:19" ht="18" customHeight="1">
      <c r="C31" s="275">
        <f t="shared" si="0"/>
        <v>15</v>
      </c>
      <c r="D31" s="188" t="s">
        <v>3162</v>
      </c>
      <c r="E31" s="269"/>
      <c r="F31" s="429"/>
      <c r="G31" s="429"/>
      <c r="H31" s="429"/>
      <c r="I31" s="429"/>
      <c r="J31" s="429"/>
      <c r="K31" s="429"/>
      <c r="L31" s="429"/>
      <c r="M31" s="425"/>
      <c r="N31" s="270"/>
      <c r="O31" s="271" t="s">
        <v>187</v>
      </c>
      <c r="P31" s="362" t="s">
        <v>191</v>
      </c>
      <c r="Q31" s="357" t="s">
        <v>191</v>
      </c>
      <c r="R31" s="434"/>
      <c r="S31" s="272"/>
    </row>
    <row r="32" spans="3:19" ht="18" customHeight="1">
      <c r="C32" s="275">
        <f t="shared" si="0"/>
        <v>16</v>
      </c>
      <c r="D32" s="188" t="s">
        <v>3163</v>
      </c>
      <c r="E32" s="269"/>
      <c r="F32" s="429"/>
      <c r="G32" s="429"/>
      <c r="H32" s="429"/>
      <c r="I32" s="429"/>
      <c r="J32" s="429"/>
      <c r="K32" s="429"/>
      <c r="L32" s="429"/>
      <c r="M32" s="425"/>
      <c r="N32" s="270"/>
      <c r="O32" s="271" t="s">
        <v>187</v>
      </c>
      <c r="P32" s="362" t="s">
        <v>191</v>
      </c>
      <c r="Q32" s="357" t="s">
        <v>191</v>
      </c>
      <c r="R32" s="434"/>
      <c r="S32" s="272"/>
    </row>
    <row r="33" spans="3:19" ht="18" customHeight="1">
      <c r="C33" s="275">
        <f t="shared" si="0"/>
        <v>17</v>
      </c>
      <c r="D33" s="188" t="s">
        <v>3164</v>
      </c>
      <c r="E33" s="269"/>
      <c r="F33" s="429"/>
      <c r="G33" s="429"/>
      <c r="H33" s="429"/>
      <c r="I33" s="429"/>
      <c r="J33" s="429"/>
      <c r="K33" s="429"/>
      <c r="L33" s="429"/>
      <c r="M33" s="425"/>
      <c r="N33" s="270"/>
      <c r="O33" s="271" t="s">
        <v>187</v>
      </c>
      <c r="P33" s="362" t="s">
        <v>191</v>
      </c>
      <c r="Q33" s="357" t="s">
        <v>191</v>
      </c>
      <c r="R33" s="434"/>
      <c r="S33" s="272"/>
    </row>
    <row r="34" spans="3:19" ht="18" customHeight="1">
      <c r="C34" s="275">
        <f t="shared" si="0"/>
        <v>18</v>
      </c>
      <c r="D34" s="188" t="s">
        <v>3165</v>
      </c>
      <c r="E34" s="269"/>
      <c r="F34" s="429"/>
      <c r="G34" s="429"/>
      <c r="H34" s="429"/>
      <c r="I34" s="429"/>
      <c r="J34" s="429"/>
      <c r="K34" s="429"/>
      <c r="L34" s="429"/>
      <c r="M34" s="425"/>
      <c r="N34" s="270"/>
      <c r="O34" s="271" t="s">
        <v>187</v>
      </c>
      <c r="P34" s="362" t="s">
        <v>191</v>
      </c>
      <c r="Q34" s="357" t="s">
        <v>191</v>
      </c>
      <c r="R34" s="434"/>
      <c r="S34" s="272"/>
    </row>
    <row r="35" spans="3:19" ht="18" customHeight="1">
      <c r="C35" s="275">
        <f t="shared" si="0"/>
        <v>19</v>
      </c>
      <c r="D35" s="188" t="s">
        <v>3166</v>
      </c>
      <c r="E35" s="269"/>
      <c r="F35" s="429"/>
      <c r="G35" s="429"/>
      <c r="H35" s="429"/>
      <c r="I35" s="429"/>
      <c r="J35" s="429"/>
      <c r="K35" s="429"/>
      <c r="L35" s="429"/>
      <c r="M35" s="425"/>
      <c r="N35" s="270"/>
      <c r="O35" s="271" t="s">
        <v>187</v>
      </c>
      <c r="P35" s="362" t="s">
        <v>191</v>
      </c>
      <c r="Q35" s="357" t="s">
        <v>191</v>
      </c>
      <c r="R35" s="434"/>
      <c r="S35" s="272"/>
    </row>
    <row r="36" spans="3:19" ht="18" customHeight="1">
      <c r="C36" s="275">
        <f t="shared" si="0"/>
        <v>20</v>
      </c>
      <c r="D36" s="188" t="s">
        <v>3167</v>
      </c>
      <c r="E36" s="269"/>
      <c r="F36" s="429"/>
      <c r="G36" s="429"/>
      <c r="H36" s="429"/>
      <c r="I36" s="429"/>
      <c r="J36" s="429"/>
      <c r="K36" s="429"/>
      <c r="L36" s="429"/>
      <c r="M36" s="425"/>
      <c r="N36" s="270"/>
      <c r="O36" s="271" t="s">
        <v>153</v>
      </c>
      <c r="P36" s="362" t="s">
        <v>191</v>
      </c>
      <c r="Q36" s="357" t="s">
        <v>191</v>
      </c>
      <c r="R36" s="434"/>
      <c r="S36" s="272"/>
    </row>
    <row r="37" spans="3:19" ht="18" customHeight="1">
      <c r="C37" s="275">
        <f t="shared" si="0"/>
        <v>21</v>
      </c>
      <c r="D37" s="188" t="s">
        <v>3168</v>
      </c>
      <c r="E37" s="269"/>
      <c r="F37" s="429"/>
      <c r="G37" s="429"/>
      <c r="H37" s="429"/>
      <c r="I37" s="429"/>
      <c r="J37" s="429"/>
      <c r="K37" s="429"/>
      <c r="L37" s="429"/>
      <c r="M37" s="425"/>
      <c r="N37" s="270"/>
      <c r="O37" s="271" t="s">
        <v>187</v>
      </c>
      <c r="P37" s="362" t="s">
        <v>191</v>
      </c>
      <c r="Q37" s="357" t="s">
        <v>191</v>
      </c>
      <c r="R37" s="434"/>
      <c r="S37" s="272"/>
    </row>
    <row r="38" spans="3:19" ht="18" customHeight="1">
      <c r="C38" s="275">
        <f t="shared" si="0"/>
        <v>22</v>
      </c>
      <c r="D38" s="188" t="s">
        <v>3169</v>
      </c>
      <c r="E38" s="269"/>
      <c r="F38" s="429"/>
      <c r="G38" s="429"/>
      <c r="H38" s="429"/>
      <c r="I38" s="429"/>
      <c r="J38" s="429"/>
      <c r="K38" s="429"/>
      <c r="L38" s="429"/>
      <c r="M38" s="425"/>
      <c r="N38" s="270"/>
      <c r="O38" s="271" t="s">
        <v>187</v>
      </c>
      <c r="P38" s="362" t="s">
        <v>191</v>
      </c>
      <c r="Q38" s="357" t="s">
        <v>191</v>
      </c>
      <c r="R38" s="434"/>
      <c r="S38" s="272"/>
    </row>
    <row r="39" spans="3:19" ht="18" customHeight="1">
      <c r="C39" s="275">
        <f t="shared" si="0"/>
        <v>23</v>
      </c>
      <c r="D39" s="188" t="s">
        <v>3170</v>
      </c>
      <c r="E39" s="269"/>
      <c r="F39" s="429"/>
      <c r="G39" s="429"/>
      <c r="H39" s="429"/>
      <c r="I39" s="429"/>
      <c r="J39" s="429"/>
      <c r="K39" s="429"/>
      <c r="L39" s="429"/>
      <c r="M39" s="425"/>
      <c r="N39" s="270"/>
      <c r="O39" s="271" t="s">
        <v>187</v>
      </c>
      <c r="P39" s="362" t="s">
        <v>191</v>
      </c>
      <c r="Q39" s="357" t="s">
        <v>191</v>
      </c>
      <c r="R39" s="434"/>
      <c r="S39" s="272"/>
    </row>
    <row r="40" spans="3:19" ht="18" customHeight="1">
      <c r="C40" s="275">
        <f t="shared" si="0"/>
        <v>24</v>
      </c>
      <c r="D40" s="188" t="s">
        <v>3171</v>
      </c>
      <c r="E40" s="269"/>
      <c r="F40" s="429"/>
      <c r="G40" s="429"/>
      <c r="H40" s="429"/>
      <c r="I40" s="429"/>
      <c r="J40" s="429"/>
      <c r="K40" s="429"/>
      <c r="L40" s="429"/>
      <c r="M40" s="425"/>
      <c r="N40" s="270"/>
      <c r="O40" s="271" t="s">
        <v>187</v>
      </c>
      <c r="P40" s="362" t="s">
        <v>191</v>
      </c>
      <c r="Q40" s="357" t="s">
        <v>191</v>
      </c>
      <c r="R40" s="434"/>
      <c r="S40" s="272"/>
    </row>
    <row r="41" spans="3:19" ht="18" customHeight="1">
      <c r="C41" s="275">
        <f t="shared" si="0"/>
        <v>25</v>
      </c>
      <c r="D41" s="188" t="s">
        <v>3172</v>
      </c>
      <c r="E41" s="269"/>
      <c r="F41" s="429"/>
      <c r="G41" s="429"/>
      <c r="H41" s="429"/>
      <c r="I41" s="429"/>
      <c r="J41" s="429"/>
      <c r="K41" s="429"/>
      <c r="L41" s="429"/>
      <c r="M41" s="425"/>
      <c r="N41" s="270"/>
      <c r="O41" s="271" t="s">
        <v>187</v>
      </c>
      <c r="P41" s="362" t="s">
        <v>191</v>
      </c>
      <c r="Q41" s="357" t="s">
        <v>191</v>
      </c>
      <c r="R41" s="434"/>
      <c r="S41" s="272"/>
    </row>
    <row r="42" spans="3:19" ht="18" customHeight="1">
      <c r="C42" s="275">
        <f t="shared" si="0"/>
        <v>26</v>
      </c>
      <c r="D42" s="188" t="s">
        <v>3173</v>
      </c>
      <c r="E42" s="269"/>
      <c r="F42" s="429"/>
      <c r="G42" s="429"/>
      <c r="H42" s="429"/>
      <c r="I42" s="429"/>
      <c r="J42" s="429"/>
      <c r="K42" s="429"/>
      <c r="L42" s="429"/>
      <c r="M42" s="425"/>
      <c r="N42" s="270"/>
      <c r="O42" s="271" t="s">
        <v>187</v>
      </c>
      <c r="P42" s="362" t="s">
        <v>191</v>
      </c>
      <c r="Q42" s="357" t="s">
        <v>191</v>
      </c>
      <c r="R42" s="434"/>
      <c r="S42" s="272"/>
    </row>
    <row r="43" spans="3:19" ht="18" customHeight="1">
      <c r="C43" s="275">
        <f t="shared" si="0"/>
        <v>27</v>
      </c>
      <c r="D43" s="188" t="s">
        <v>3174</v>
      </c>
      <c r="E43" s="269"/>
      <c r="F43" s="429"/>
      <c r="G43" s="429"/>
      <c r="H43" s="429"/>
      <c r="I43" s="429"/>
      <c r="J43" s="429"/>
      <c r="K43" s="429"/>
      <c r="L43" s="429"/>
      <c r="M43" s="425"/>
      <c r="N43" s="270"/>
      <c r="O43" s="271" t="s">
        <v>187</v>
      </c>
      <c r="P43" s="362" t="s">
        <v>191</v>
      </c>
      <c r="Q43" s="357" t="s">
        <v>191</v>
      </c>
      <c r="R43" s="434"/>
      <c r="S43" s="272"/>
    </row>
    <row r="44" spans="3:19" ht="18" customHeight="1">
      <c r="C44" s="275">
        <f t="shared" si="0"/>
        <v>28</v>
      </c>
      <c r="D44" s="188" t="s">
        <v>3175</v>
      </c>
      <c r="E44" s="269"/>
      <c r="F44" s="429"/>
      <c r="G44" s="429"/>
      <c r="H44" s="429"/>
      <c r="I44" s="429"/>
      <c r="J44" s="429"/>
      <c r="K44" s="429"/>
      <c r="L44" s="429"/>
      <c r="M44" s="425"/>
      <c r="N44" s="270"/>
      <c r="O44" s="271" t="s">
        <v>187</v>
      </c>
      <c r="P44" s="362" t="s">
        <v>191</v>
      </c>
      <c r="Q44" s="357" t="s">
        <v>191</v>
      </c>
      <c r="R44" s="434"/>
      <c r="S44" s="272"/>
    </row>
    <row r="45" spans="3:19" ht="18" customHeight="1">
      <c r="C45" s="275">
        <f t="shared" si="0"/>
        <v>29</v>
      </c>
      <c r="D45" s="188" t="s">
        <v>3176</v>
      </c>
      <c r="E45" s="269"/>
      <c r="F45" s="429"/>
      <c r="G45" s="429"/>
      <c r="H45" s="429"/>
      <c r="I45" s="429"/>
      <c r="J45" s="429"/>
      <c r="K45" s="429"/>
      <c r="L45" s="429"/>
      <c r="M45" s="425"/>
      <c r="N45" s="270"/>
      <c r="O45" s="271" t="s">
        <v>187</v>
      </c>
      <c r="P45" s="362" t="s">
        <v>191</v>
      </c>
      <c r="Q45" s="357" t="s">
        <v>191</v>
      </c>
      <c r="R45" s="434"/>
      <c r="S45" s="272"/>
    </row>
    <row r="46" spans="3:19" ht="18" customHeight="1">
      <c r="C46" s="275">
        <f t="shared" si="0"/>
        <v>30</v>
      </c>
      <c r="D46" s="188" t="s">
        <v>3177</v>
      </c>
      <c r="E46" s="269"/>
      <c r="F46" s="429"/>
      <c r="G46" s="429"/>
      <c r="H46" s="429"/>
      <c r="I46" s="429"/>
      <c r="J46" s="429"/>
      <c r="K46" s="429"/>
      <c r="L46" s="429"/>
      <c r="M46" s="425"/>
      <c r="N46" s="270"/>
      <c r="O46" s="271" t="s">
        <v>153</v>
      </c>
      <c r="P46" s="362" t="s">
        <v>191</v>
      </c>
      <c r="Q46" s="357" t="s">
        <v>191</v>
      </c>
      <c r="R46" s="434"/>
      <c r="S46" s="272"/>
    </row>
    <row r="47" spans="3:19" ht="18" customHeight="1">
      <c r="C47" s="275">
        <f t="shared" si="0"/>
        <v>31</v>
      </c>
      <c r="D47" s="188" t="s">
        <v>3178</v>
      </c>
      <c r="E47" s="269"/>
      <c r="F47" s="429"/>
      <c r="G47" s="429"/>
      <c r="H47" s="429"/>
      <c r="I47" s="429"/>
      <c r="J47" s="429"/>
      <c r="K47" s="429"/>
      <c r="L47" s="429"/>
      <c r="M47" s="425"/>
      <c r="N47" s="270"/>
      <c r="O47" s="271" t="s">
        <v>187</v>
      </c>
      <c r="P47" s="362" t="s">
        <v>191</v>
      </c>
      <c r="Q47" s="357" t="s">
        <v>191</v>
      </c>
      <c r="R47" s="434"/>
      <c r="S47" s="272"/>
    </row>
    <row r="48" spans="3:19" ht="18" customHeight="1">
      <c r="C48" s="275">
        <f t="shared" si="0"/>
        <v>32</v>
      </c>
      <c r="D48" s="188" t="s">
        <v>3179</v>
      </c>
      <c r="E48" s="269"/>
      <c r="F48" s="429"/>
      <c r="G48" s="429"/>
      <c r="H48" s="429"/>
      <c r="I48" s="429"/>
      <c r="J48" s="429"/>
      <c r="K48" s="429"/>
      <c r="L48" s="429"/>
      <c r="M48" s="425"/>
      <c r="N48" s="270"/>
      <c r="O48" s="271" t="s">
        <v>187</v>
      </c>
      <c r="P48" s="362" t="s">
        <v>191</v>
      </c>
      <c r="Q48" s="357" t="s">
        <v>191</v>
      </c>
      <c r="R48" s="434"/>
      <c r="S48" s="272"/>
    </row>
    <row r="49" spans="3:19" ht="18" customHeight="1">
      <c r="C49" s="275">
        <f t="shared" si="0"/>
        <v>33</v>
      </c>
      <c r="D49" s="188" t="s">
        <v>3180</v>
      </c>
      <c r="E49" s="269"/>
      <c r="F49" s="429"/>
      <c r="G49" s="429"/>
      <c r="H49" s="429"/>
      <c r="I49" s="429"/>
      <c r="J49" s="429"/>
      <c r="K49" s="429"/>
      <c r="L49" s="429"/>
      <c r="M49" s="425"/>
      <c r="N49" s="270"/>
      <c r="O49" s="271" t="s">
        <v>187</v>
      </c>
      <c r="P49" s="362" t="s">
        <v>191</v>
      </c>
      <c r="Q49" s="357" t="s">
        <v>191</v>
      </c>
      <c r="R49" s="434"/>
      <c r="S49" s="272"/>
    </row>
    <row r="50" spans="3:19" ht="18" customHeight="1">
      <c r="C50" s="275">
        <f t="shared" si="0"/>
        <v>34</v>
      </c>
      <c r="D50" s="188" t="s">
        <v>3181</v>
      </c>
      <c r="E50" s="269"/>
      <c r="F50" s="429"/>
      <c r="G50" s="429"/>
      <c r="H50" s="429"/>
      <c r="I50" s="429"/>
      <c r="J50" s="429"/>
      <c r="K50" s="429"/>
      <c r="L50" s="429"/>
      <c r="M50" s="425"/>
      <c r="N50" s="270"/>
      <c r="O50" s="271" t="s">
        <v>187</v>
      </c>
      <c r="P50" s="362" t="s">
        <v>191</v>
      </c>
      <c r="Q50" s="357" t="s">
        <v>191</v>
      </c>
      <c r="R50" s="434"/>
      <c r="S50" s="272"/>
    </row>
    <row r="51" spans="3:19" ht="18" customHeight="1">
      <c r="C51" s="275">
        <f t="shared" si="0"/>
        <v>35</v>
      </c>
      <c r="D51" s="188" t="s">
        <v>3182</v>
      </c>
      <c r="E51" s="269"/>
      <c r="F51" s="429"/>
      <c r="G51" s="429"/>
      <c r="H51" s="429"/>
      <c r="I51" s="429"/>
      <c r="J51" s="429"/>
      <c r="K51" s="429"/>
      <c r="L51" s="429"/>
      <c r="M51" s="425"/>
      <c r="N51" s="270"/>
      <c r="O51" s="271" t="s">
        <v>187</v>
      </c>
      <c r="P51" s="362" t="s">
        <v>191</v>
      </c>
      <c r="Q51" s="357" t="s">
        <v>191</v>
      </c>
      <c r="R51" s="434"/>
      <c r="S51" s="272"/>
    </row>
    <row r="52" spans="3:19" ht="18" customHeight="1">
      <c r="C52" s="275">
        <f t="shared" si="0"/>
        <v>36</v>
      </c>
      <c r="D52" s="188" t="s">
        <v>3183</v>
      </c>
      <c r="E52" s="269"/>
      <c r="F52" s="429"/>
      <c r="G52" s="429"/>
      <c r="H52" s="429"/>
      <c r="I52" s="429"/>
      <c r="J52" s="429"/>
      <c r="K52" s="429"/>
      <c r="L52" s="429"/>
      <c r="M52" s="425"/>
      <c r="N52" s="270"/>
      <c r="O52" s="271" t="s">
        <v>187</v>
      </c>
      <c r="P52" s="362" t="s">
        <v>191</v>
      </c>
      <c r="Q52" s="357" t="s">
        <v>191</v>
      </c>
      <c r="R52" s="434"/>
      <c r="S52" s="272"/>
    </row>
    <row r="53" spans="3:19" ht="18" customHeight="1">
      <c r="C53" s="275">
        <f t="shared" si="0"/>
        <v>37</v>
      </c>
      <c r="D53" s="188" t="s">
        <v>3184</v>
      </c>
      <c r="E53" s="269"/>
      <c r="F53" s="429"/>
      <c r="G53" s="429"/>
      <c r="H53" s="429"/>
      <c r="I53" s="429"/>
      <c r="J53" s="429"/>
      <c r="K53" s="429"/>
      <c r="L53" s="429"/>
      <c r="M53" s="425"/>
      <c r="N53" s="270"/>
      <c r="O53" s="271" t="s">
        <v>187</v>
      </c>
      <c r="P53" s="362" t="s">
        <v>191</v>
      </c>
      <c r="Q53" s="357" t="s">
        <v>191</v>
      </c>
      <c r="R53" s="434"/>
      <c r="S53" s="272"/>
    </row>
    <row r="54" spans="3:19" ht="18" customHeight="1">
      <c r="C54" s="275">
        <f t="shared" si="0"/>
        <v>38</v>
      </c>
      <c r="D54" s="188" t="s">
        <v>3185</v>
      </c>
      <c r="E54" s="269"/>
      <c r="F54" s="429"/>
      <c r="G54" s="429"/>
      <c r="H54" s="429"/>
      <c r="I54" s="429"/>
      <c r="J54" s="429"/>
      <c r="K54" s="429"/>
      <c r="L54" s="429"/>
      <c r="M54" s="425"/>
      <c r="N54" s="270"/>
      <c r="O54" s="271" t="s">
        <v>187</v>
      </c>
      <c r="P54" s="362" t="s">
        <v>191</v>
      </c>
      <c r="Q54" s="357" t="s">
        <v>191</v>
      </c>
      <c r="R54" s="434"/>
      <c r="S54" s="272"/>
    </row>
    <row r="55" spans="3:19" ht="18" customHeight="1">
      <c r="C55" s="275">
        <f t="shared" si="0"/>
        <v>39</v>
      </c>
      <c r="D55" s="188" t="s">
        <v>3186</v>
      </c>
      <c r="E55" s="269"/>
      <c r="F55" s="429"/>
      <c r="G55" s="429"/>
      <c r="H55" s="429"/>
      <c r="I55" s="429"/>
      <c r="J55" s="429"/>
      <c r="K55" s="429"/>
      <c r="L55" s="429"/>
      <c r="M55" s="425"/>
      <c r="N55" s="270"/>
      <c r="O55" s="271" t="s">
        <v>187</v>
      </c>
      <c r="P55" s="362" t="s">
        <v>191</v>
      </c>
      <c r="Q55" s="357" t="s">
        <v>191</v>
      </c>
      <c r="R55" s="434"/>
      <c r="S55" s="272"/>
    </row>
    <row r="56" spans="3:19" ht="18" customHeight="1">
      <c r="C56" s="260">
        <f t="shared" si="0"/>
        <v>40</v>
      </c>
      <c r="D56" s="188" t="s">
        <v>3187</v>
      </c>
      <c r="E56" s="269"/>
      <c r="F56" s="429"/>
      <c r="G56" s="429"/>
      <c r="H56" s="429"/>
      <c r="I56" s="429"/>
      <c r="J56" s="429"/>
      <c r="K56" s="429"/>
      <c r="L56" s="429"/>
      <c r="M56" s="425"/>
      <c r="N56" s="270"/>
      <c r="O56" s="271" t="s">
        <v>153</v>
      </c>
      <c r="P56" s="271" t="s">
        <v>1934</v>
      </c>
      <c r="Q56" s="357" t="s">
        <v>191</v>
      </c>
      <c r="R56" s="434"/>
      <c r="S56" s="272"/>
    </row>
    <row r="57" spans="3:19" ht="18" customHeight="1">
      <c r="C57" s="260">
        <f t="shared" si="0"/>
        <v>41</v>
      </c>
      <c r="D57" s="188" t="s">
        <v>3188</v>
      </c>
      <c r="E57" s="269"/>
      <c r="F57" s="429"/>
      <c r="G57" s="429"/>
      <c r="H57" s="429"/>
      <c r="I57" s="429"/>
      <c r="J57" s="429"/>
      <c r="K57" s="429"/>
      <c r="L57" s="429"/>
      <c r="M57" s="425"/>
      <c r="N57" s="270"/>
      <c r="O57" s="271" t="s">
        <v>187</v>
      </c>
      <c r="P57" s="271" t="s">
        <v>246</v>
      </c>
      <c r="Q57" s="357" t="s">
        <v>191</v>
      </c>
      <c r="R57" s="434"/>
      <c r="S57" s="272"/>
    </row>
    <row r="58" spans="3:19" ht="18" customHeight="1">
      <c r="C58" s="260">
        <f t="shared" si="0"/>
        <v>42</v>
      </c>
      <c r="D58" s="188" t="s">
        <v>3189</v>
      </c>
      <c r="E58" s="269"/>
      <c r="F58" s="429"/>
      <c r="G58" s="429"/>
      <c r="H58" s="429"/>
      <c r="I58" s="429"/>
      <c r="J58" s="429"/>
      <c r="K58" s="429"/>
      <c r="L58" s="429"/>
      <c r="M58" s="425"/>
      <c r="N58" s="270"/>
      <c r="O58" s="271" t="s">
        <v>187</v>
      </c>
      <c r="P58" s="271" t="s">
        <v>246</v>
      </c>
      <c r="Q58" s="357" t="s">
        <v>191</v>
      </c>
      <c r="R58" s="434"/>
      <c r="S58" s="272"/>
    </row>
    <row r="59" spans="3:19" ht="18" customHeight="1">
      <c r="C59" s="260">
        <f t="shared" si="0"/>
        <v>43</v>
      </c>
      <c r="D59" s="188" t="s">
        <v>3190</v>
      </c>
      <c r="E59" s="269"/>
      <c r="F59" s="429"/>
      <c r="G59" s="429"/>
      <c r="H59" s="429"/>
      <c r="I59" s="429"/>
      <c r="J59" s="429"/>
      <c r="K59" s="429"/>
      <c r="L59" s="429"/>
      <c r="M59" s="425"/>
      <c r="N59" s="270"/>
      <c r="O59" s="271" t="s">
        <v>187</v>
      </c>
      <c r="P59" s="271" t="s">
        <v>246</v>
      </c>
      <c r="Q59" s="357" t="s">
        <v>191</v>
      </c>
      <c r="R59" s="434"/>
      <c r="S59" s="272"/>
    </row>
    <row r="60" spans="3:19" ht="18" customHeight="1">
      <c r="C60" s="260">
        <f t="shared" si="0"/>
        <v>44</v>
      </c>
      <c r="D60" s="188" t="s">
        <v>3191</v>
      </c>
      <c r="E60" s="269"/>
      <c r="F60" s="429"/>
      <c r="G60" s="429"/>
      <c r="H60" s="429"/>
      <c r="I60" s="429"/>
      <c r="J60" s="429"/>
      <c r="K60" s="429"/>
      <c r="L60" s="429"/>
      <c r="M60" s="425"/>
      <c r="N60" s="270"/>
      <c r="O60" s="271" t="s">
        <v>187</v>
      </c>
      <c r="P60" s="271" t="s">
        <v>246</v>
      </c>
      <c r="Q60" s="357" t="s">
        <v>191</v>
      </c>
      <c r="R60" s="434"/>
      <c r="S60" s="272"/>
    </row>
    <row r="61" spans="3:19" ht="18" customHeight="1">
      <c r="C61" s="260">
        <f t="shared" si="0"/>
        <v>45</v>
      </c>
      <c r="D61" s="188" t="s">
        <v>3192</v>
      </c>
      <c r="E61" s="269"/>
      <c r="F61" s="429"/>
      <c r="G61" s="429"/>
      <c r="H61" s="429"/>
      <c r="I61" s="429"/>
      <c r="J61" s="429"/>
      <c r="K61" s="429"/>
      <c r="L61" s="429"/>
      <c r="M61" s="425"/>
      <c r="N61" s="270"/>
      <c r="O61" s="271" t="s">
        <v>187</v>
      </c>
      <c r="P61" s="271" t="s">
        <v>246</v>
      </c>
      <c r="Q61" s="357" t="s">
        <v>191</v>
      </c>
      <c r="R61" s="434"/>
      <c r="S61" s="272"/>
    </row>
    <row r="62" spans="3:19" ht="18" customHeight="1">
      <c r="C62" s="260">
        <f t="shared" si="0"/>
        <v>46</v>
      </c>
      <c r="D62" s="188" t="s">
        <v>3193</v>
      </c>
      <c r="E62" s="269"/>
      <c r="F62" s="429"/>
      <c r="G62" s="429"/>
      <c r="H62" s="429"/>
      <c r="I62" s="429"/>
      <c r="J62" s="429"/>
      <c r="K62" s="429"/>
      <c r="L62" s="429"/>
      <c r="M62" s="425"/>
      <c r="N62" s="270"/>
      <c r="O62" s="271" t="s">
        <v>187</v>
      </c>
      <c r="P62" s="271" t="s">
        <v>246</v>
      </c>
      <c r="Q62" s="357" t="s">
        <v>191</v>
      </c>
      <c r="R62" s="434"/>
      <c r="S62" s="272"/>
    </row>
    <row r="63" spans="3:19" ht="18" customHeight="1">
      <c r="C63" s="260">
        <f t="shared" si="0"/>
        <v>47</v>
      </c>
      <c r="D63" s="188" t="s">
        <v>3194</v>
      </c>
      <c r="E63" s="269"/>
      <c r="F63" s="429"/>
      <c r="G63" s="429"/>
      <c r="H63" s="429"/>
      <c r="I63" s="429"/>
      <c r="J63" s="429"/>
      <c r="K63" s="429"/>
      <c r="L63" s="429"/>
      <c r="M63" s="425"/>
      <c r="N63" s="270"/>
      <c r="O63" s="271" t="s">
        <v>187</v>
      </c>
      <c r="P63" s="271" t="s">
        <v>246</v>
      </c>
      <c r="Q63" s="357" t="s">
        <v>191</v>
      </c>
      <c r="R63" s="434"/>
      <c r="S63" s="272"/>
    </row>
    <row r="64" spans="3:19" ht="18" customHeight="1">
      <c r="C64" s="260">
        <f t="shared" si="0"/>
        <v>48</v>
      </c>
      <c r="D64" s="188" t="s">
        <v>3195</v>
      </c>
      <c r="E64" s="269"/>
      <c r="F64" s="429"/>
      <c r="G64" s="429"/>
      <c r="H64" s="429"/>
      <c r="I64" s="429"/>
      <c r="J64" s="429"/>
      <c r="K64" s="429"/>
      <c r="L64" s="429"/>
      <c r="M64" s="425"/>
      <c r="N64" s="270"/>
      <c r="O64" s="271" t="s">
        <v>187</v>
      </c>
      <c r="P64" s="271" t="s">
        <v>246</v>
      </c>
      <c r="Q64" s="357" t="s">
        <v>191</v>
      </c>
      <c r="R64" s="434"/>
      <c r="S64" s="272"/>
    </row>
    <row r="65" spans="3:19" ht="18" customHeight="1">
      <c r="C65" s="260">
        <f t="shared" si="0"/>
        <v>49</v>
      </c>
      <c r="D65" s="188" t="s">
        <v>3196</v>
      </c>
      <c r="E65" s="269"/>
      <c r="F65" s="429"/>
      <c r="G65" s="429"/>
      <c r="H65" s="429"/>
      <c r="I65" s="429"/>
      <c r="J65" s="429"/>
      <c r="K65" s="429"/>
      <c r="L65" s="429"/>
      <c r="M65" s="425"/>
      <c r="N65" s="270"/>
      <c r="O65" s="271" t="s">
        <v>187</v>
      </c>
      <c r="P65" s="271" t="s">
        <v>246</v>
      </c>
      <c r="Q65" s="357" t="s">
        <v>191</v>
      </c>
      <c r="R65" s="434"/>
      <c r="S65" s="272"/>
    </row>
    <row r="66" spans="3:19" ht="18" customHeight="1">
      <c r="C66" s="260">
        <f t="shared" si="0"/>
        <v>50</v>
      </c>
      <c r="D66" s="188" t="s">
        <v>3197</v>
      </c>
      <c r="E66" s="269"/>
      <c r="F66" s="429"/>
      <c r="G66" s="429"/>
      <c r="H66" s="429"/>
      <c r="I66" s="429"/>
      <c r="J66" s="429"/>
      <c r="K66" s="429"/>
      <c r="L66" s="429"/>
      <c r="M66" s="425"/>
      <c r="N66" s="270"/>
      <c r="O66" s="271" t="s">
        <v>153</v>
      </c>
      <c r="P66" s="271" t="s">
        <v>1934</v>
      </c>
      <c r="Q66" s="357" t="s">
        <v>191</v>
      </c>
      <c r="R66" s="434"/>
      <c r="S66" s="272"/>
    </row>
  </sheetData>
  <mergeCells count="18">
    <mergeCell ref="D7:J7"/>
    <mergeCell ref="D8:J8"/>
    <mergeCell ref="D9:J9"/>
    <mergeCell ref="K7:O7"/>
    <mergeCell ref="K8:O8"/>
    <mergeCell ref="K9:O9"/>
    <mergeCell ref="C15:C16"/>
    <mergeCell ref="D15:M16"/>
    <mergeCell ref="N15:N16"/>
    <mergeCell ref="K10:O10"/>
    <mergeCell ref="K11:O11"/>
    <mergeCell ref="K12:O12"/>
    <mergeCell ref="O15:O16"/>
    <mergeCell ref="P15:P16"/>
    <mergeCell ref="R15:R16"/>
    <mergeCell ref="S15:S16"/>
    <mergeCell ref="D10:J10"/>
    <mergeCell ref="D12:J12"/>
  </mergeCells>
  <phoneticPr fontId="18"/>
  <conditionalFormatting sqref="Q17:Q66">
    <cfRule type="cellIs" dxfId="220" priority="23" operator="equal">
      <formula>"未定義"</formula>
    </cfRule>
  </conditionalFormatting>
  <dataValidations count="1">
    <dataValidation showInputMessage="1" showErrorMessage="1" sqref="S1:S1048576" xr:uid="{00000000-0002-0000-4400-000000000000}"/>
  </dataValidations>
  <pageMargins left="0.70866141732283472" right="0.70866141732283472" top="0.74803149606299213" bottom="0.74803149606299213" header="0.31496062992125984" footer="0.31496062992125984"/>
  <pageSetup paperSize="9" scale="30" fitToHeight="0" orientation="landscape" r:id="rId1"/>
  <headerFooter scaleWithDoc="0">
    <oddFooter>&amp;LHitachi Confidential&amp;C&amp;P / &amp;N&amp;R(C) Hitachi, Ltd. 2020. All rights reserved.</oddFooter>
  </headerFooter>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Sheet58">
    <pageSetUpPr fitToPage="1"/>
  </sheetPr>
  <dimension ref="A1:S66"/>
  <sheetViews>
    <sheetView showGridLines="0" view="pageBreakPreview" zoomScale="55" zoomScaleNormal="70" zoomScaleSheetLayoutView="55" workbookViewId="0">
      <selection activeCell="P41" sqref="P41"/>
    </sheetView>
  </sheetViews>
  <sheetFormatPr defaultColWidth="9" defaultRowHeight="13.5"/>
  <cols>
    <col min="1" max="1" width="0.85546875" style="20" customWidth="1"/>
    <col min="2" max="2" width="3.42578125" style="20" customWidth="1"/>
    <col min="3" max="3" width="5.5703125" style="20" customWidth="1"/>
    <col min="4" max="13" width="3.5703125" style="20" customWidth="1"/>
    <col min="14" max="14" width="13.140625" style="20" customWidth="1"/>
    <col min="15" max="15" width="18.42578125" style="20" customWidth="1"/>
    <col min="16" max="16" width="19.5703125" style="20" bestFit="1" customWidth="1"/>
    <col min="17" max="17" width="15.7109375" style="20" customWidth="1"/>
    <col min="18" max="18" width="46.7109375" style="20" bestFit="1" customWidth="1"/>
    <col min="19" max="19" width="42.85546875" style="20" customWidth="1"/>
    <col min="20" max="25" width="9" style="20" customWidth="1"/>
    <col min="26" max="16384" width="9" style="20"/>
  </cols>
  <sheetData>
    <row r="1" spans="2:19" ht="8.1" customHeight="1"/>
    <row r="2" spans="2:19" ht="17.25">
      <c r="B2" s="18" t="s">
        <v>2864</v>
      </c>
    </row>
    <row r="3" spans="2:19" ht="17.25">
      <c r="B3" s="62" t="s">
        <v>3198</v>
      </c>
    </row>
    <row r="4" spans="2:19" s="37" customFormat="1" ht="17.25">
      <c r="D4" s="44"/>
      <c r="N4" s="42"/>
    </row>
    <row r="6" spans="2:19">
      <c r="B6" s="20" t="s">
        <v>240</v>
      </c>
    </row>
    <row r="7" spans="2:19" s="19" customFormat="1" ht="14.25">
      <c r="C7" s="428" t="s">
        <v>10</v>
      </c>
      <c r="D7" s="495" t="s">
        <v>166</v>
      </c>
      <c r="E7" s="495"/>
      <c r="F7" s="495"/>
      <c r="G7" s="495"/>
      <c r="H7" s="495"/>
      <c r="I7" s="495"/>
      <c r="J7" s="495"/>
      <c r="K7" s="485" t="s">
        <v>167</v>
      </c>
      <c r="L7" s="515"/>
      <c r="M7" s="515"/>
      <c r="N7" s="515"/>
      <c r="O7" s="487"/>
      <c r="P7" s="20"/>
      <c r="Q7" s="20"/>
      <c r="R7" s="20"/>
      <c r="S7" s="20"/>
    </row>
    <row r="8" spans="2:19">
      <c r="C8" s="279">
        <v>1</v>
      </c>
      <c r="D8" s="505" t="s">
        <v>168</v>
      </c>
      <c r="E8" s="506"/>
      <c r="F8" s="506"/>
      <c r="G8" s="506"/>
      <c r="H8" s="506"/>
      <c r="I8" s="506"/>
      <c r="J8" s="507"/>
      <c r="K8" s="431" t="s">
        <v>3199</v>
      </c>
      <c r="L8" s="432"/>
      <c r="M8" s="432"/>
      <c r="N8" s="432"/>
      <c r="O8" s="433"/>
    </row>
    <row r="9" spans="2:19">
      <c r="C9" s="279">
        <v>2</v>
      </c>
      <c r="D9" s="505" t="s">
        <v>170</v>
      </c>
      <c r="E9" s="506"/>
      <c r="F9" s="506"/>
      <c r="G9" s="506"/>
      <c r="H9" s="506"/>
      <c r="I9" s="506"/>
      <c r="J9" s="507"/>
      <c r="K9" s="431" t="s">
        <v>3200</v>
      </c>
      <c r="L9" s="432"/>
      <c r="M9" s="432"/>
      <c r="N9" s="432"/>
      <c r="O9" s="433"/>
    </row>
    <row r="10" spans="2:19">
      <c r="C10" s="279">
        <v>3</v>
      </c>
      <c r="D10" s="505" t="s">
        <v>172</v>
      </c>
      <c r="E10" s="506"/>
      <c r="F10" s="506"/>
      <c r="G10" s="506"/>
      <c r="H10" s="506"/>
      <c r="I10" s="506"/>
      <c r="J10" s="507"/>
      <c r="K10" s="505" t="s">
        <v>173</v>
      </c>
      <c r="L10" s="506"/>
      <c r="M10" s="506"/>
      <c r="N10" s="506"/>
      <c r="O10" s="507"/>
    </row>
    <row r="11" spans="2:19">
      <c r="C11" s="279">
        <v>4</v>
      </c>
      <c r="D11" s="505" t="s">
        <v>174</v>
      </c>
      <c r="E11" s="506"/>
      <c r="F11" s="506"/>
      <c r="G11" s="506"/>
      <c r="H11" s="506"/>
      <c r="I11" s="506"/>
      <c r="J11" s="507"/>
      <c r="K11" s="505" t="s">
        <v>175</v>
      </c>
      <c r="L11" s="506"/>
      <c r="M11" s="506"/>
      <c r="N11" s="506"/>
      <c r="O11" s="507"/>
    </row>
    <row r="12" spans="2:19">
      <c r="C12" s="243">
        <v>5</v>
      </c>
      <c r="D12" s="508" t="s">
        <v>243</v>
      </c>
      <c r="E12" s="509"/>
      <c r="F12" s="509"/>
      <c r="G12" s="509"/>
      <c r="H12" s="509"/>
      <c r="I12" s="509"/>
      <c r="J12" s="510"/>
      <c r="K12" s="508" t="s">
        <v>3201</v>
      </c>
      <c r="L12" s="509"/>
      <c r="M12" s="509"/>
      <c r="N12" s="509"/>
      <c r="O12" s="510"/>
    </row>
    <row r="14" spans="2:19">
      <c r="B14" s="20" t="s">
        <v>178</v>
      </c>
    </row>
    <row r="15" spans="2:19" s="19" customFormat="1" ht="14.25">
      <c r="C15" s="580" t="s">
        <v>10</v>
      </c>
      <c r="D15" s="581" t="s">
        <v>179</v>
      </c>
      <c r="E15" s="582"/>
      <c r="F15" s="582"/>
      <c r="G15" s="582"/>
      <c r="H15" s="582"/>
      <c r="I15" s="582"/>
      <c r="J15" s="582"/>
      <c r="K15" s="582"/>
      <c r="L15" s="582"/>
      <c r="M15" s="583"/>
      <c r="N15" s="580" t="s">
        <v>172</v>
      </c>
      <c r="O15" s="580" t="s">
        <v>180</v>
      </c>
      <c r="P15" s="580" t="s">
        <v>181</v>
      </c>
      <c r="Q15" s="421" t="s">
        <v>182</v>
      </c>
      <c r="R15" s="580" t="s">
        <v>183</v>
      </c>
      <c r="S15" s="580" t="s">
        <v>184</v>
      </c>
    </row>
    <row r="16" spans="2:19" s="19" customFormat="1" ht="14.25">
      <c r="C16" s="491"/>
      <c r="D16" s="492"/>
      <c r="E16" s="493"/>
      <c r="F16" s="493"/>
      <c r="G16" s="493"/>
      <c r="H16" s="493"/>
      <c r="I16" s="493"/>
      <c r="J16" s="493"/>
      <c r="K16" s="493"/>
      <c r="L16" s="493"/>
      <c r="M16" s="494"/>
      <c r="N16" s="491"/>
      <c r="O16" s="491"/>
      <c r="P16" s="491"/>
      <c r="Q16" s="584" t="s">
        <v>162</v>
      </c>
      <c r="R16" s="491"/>
      <c r="S16" s="491"/>
    </row>
    <row r="17" spans="1:19">
      <c r="C17" s="280">
        <f>ROW()-16</f>
        <v>1</v>
      </c>
      <c r="D17" s="593" t="s">
        <v>3202</v>
      </c>
      <c r="E17" s="287"/>
      <c r="F17" s="287"/>
      <c r="G17" s="287"/>
      <c r="H17" s="287"/>
      <c r="I17" s="287"/>
      <c r="J17" s="287"/>
      <c r="K17" s="287"/>
      <c r="L17" s="287"/>
      <c r="M17" s="287"/>
      <c r="N17" s="289"/>
      <c r="O17" s="278" t="s">
        <v>187</v>
      </c>
      <c r="P17" s="278" t="s">
        <v>187</v>
      </c>
      <c r="Q17" s="278" t="s">
        <v>187</v>
      </c>
      <c r="R17" s="289"/>
      <c r="S17" s="339"/>
    </row>
    <row r="18" spans="1:19" ht="27">
      <c r="C18" s="280">
        <f t="shared" ref="C18:C66" si="0">ROW()-16</f>
        <v>2</v>
      </c>
      <c r="D18" s="68"/>
      <c r="E18" s="281" t="s">
        <v>3203</v>
      </c>
      <c r="F18" s="281"/>
      <c r="G18" s="281"/>
      <c r="H18" s="281"/>
      <c r="I18" s="281"/>
      <c r="J18" s="281"/>
      <c r="K18" s="281"/>
      <c r="L18" s="281"/>
      <c r="M18" s="186" t="s">
        <v>204</v>
      </c>
      <c r="N18" s="263"/>
      <c r="O18" s="271" t="s">
        <v>3204</v>
      </c>
      <c r="P18" s="274" t="s">
        <v>3205</v>
      </c>
      <c r="Q18" s="274" t="s">
        <v>187</v>
      </c>
      <c r="R18" s="434" t="s">
        <v>458</v>
      </c>
      <c r="S18" s="340"/>
    </row>
    <row r="19" spans="1:19" ht="18" customHeight="1">
      <c r="C19" s="280">
        <f t="shared" si="0"/>
        <v>3</v>
      </c>
      <c r="D19" s="68"/>
      <c r="E19" s="281" t="s">
        <v>3206</v>
      </c>
      <c r="F19" s="281"/>
      <c r="G19" s="281"/>
      <c r="H19" s="281"/>
      <c r="I19" s="281"/>
      <c r="J19" s="281"/>
      <c r="K19" s="281"/>
      <c r="L19" s="281"/>
      <c r="M19" s="186" t="s">
        <v>204</v>
      </c>
      <c r="N19" s="263"/>
      <c r="O19" s="271" t="s">
        <v>187</v>
      </c>
      <c r="P19" s="274" t="s">
        <v>3207</v>
      </c>
      <c r="Q19" s="274" t="s">
        <v>187</v>
      </c>
      <c r="R19" s="434" t="s">
        <v>458</v>
      </c>
      <c r="S19" s="340"/>
    </row>
    <row r="20" spans="1:19" ht="18" customHeight="1">
      <c r="C20" s="280">
        <f t="shared" si="0"/>
        <v>4</v>
      </c>
      <c r="D20" s="68"/>
      <c r="E20" s="281" t="s">
        <v>3208</v>
      </c>
      <c r="F20" s="281"/>
      <c r="G20" s="281"/>
      <c r="H20" s="281"/>
      <c r="I20" s="281"/>
      <c r="J20" s="281"/>
      <c r="K20" s="281"/>
      <c r="L20" s="281"/>
      <c r="M20" s="186" t="s">
        <v>204</v>
      </c>
      <c r="N20" s="263"/>
      <c r="O20" s="271" t="s">
        <v>187</v>
      </c>
      <c r="P20" s="274" t="s">
        <v>3209</v>
      </c>
      <c r="Q20" s="274" t="s">
        <v>187</v>
      </c>
      <c r="R20" s="434" t="s">
        <v>458</v>
      </c>
      <c r="S20" s="340"/>
    </row>
    <row r="21" spans="1:19" customFormat="1" ht="18" customHeight="1">
      <c r="A21" s="20"/>
      <c r="B21" s="20"/>
      <c r="C21" s="316">
        <f t="shared" si="0"/>
        <v>5</v>
      </c>
      <c r="D21" s="68"/>
      <c r="E21" s="281" t="s">
        <v>3210</v>
      </c>
      <c r="F21" s="281"/>
      <c r="G21" s="281"/>
      <c r="H21" s="281"/>
      <c r="I21" s="281"/>
      <c r="J21" s="281"/>
      <c r="K21" s="281"/>
      <c r="L21" s="281"/>
      <c r="M21" s="190"/>
      <c r="N21" s="264"/>
      <c r="O21" s="274" t="s">
        <v>187</v>
      </c>
      <c r="P21" s="274" t="s">
        <v>1817</v>
      </c>
      <c r="Q21" s="274" t="s">
        <v>187</v>
      </c>
      <c r="R21" s="434" t="s">
        <v>458</v>
      </c>
      <c r="S21" s="340"/>
    </row>
    <row r="22" spans="1:19">
      <c r="C22" s="280">
        <f>ROW()-16</f>
        <v>6</v>
      </c>
      <c r="D22" s="593" t="s">
        <v>3211</v>
      </c>
      <c r="E22" s="287"/>
      <c r="F22" s="287"/>
      <c r="G22" s="287"/>
      <c r="H22" s="287"/>
      <c r="I22" s="287"/>
      <c r="J22" s="287"/>
      <c r="K22" s="287"/>
      <c r="L22" s="287"/>
      <c r="M22" s="287"/>
      <c r="N22" s="289"/>
      <c r="O22" s="278" t="s">
        <v>187</v>
      </c>
      <c r="P22" s="278" t="s">
        <v>187</v>
      </c>
      <c r="Q22" s="278" t="s">
        <v>187</v>
      </c>
      <c r="R22" s="289"/>
      <c r="S22" s="339"/>
    </row>
    <row r="23" spans="1:19" ht="27">
      <c r="C23" s="280">
        <f t="shared" si="0"/>
        <v>7</v>
      </c>
      <c r="D23" s="68"/>
      <c r="E23" s="281" t="s">
        <v>3203</v>
      </c>
      <c r="F23" s="281"/>
      <c r="G23" s="281"/>
      <c r="H23" s="281"/>
      <c r="I23" s="281"/>
      <c r="J23" s="281"/>
      <c r="K23" s="281"/>
      <c r="L23" s="281"/>
      <c r="M23" s="186" t="s">
        <v>204</v>
      </c>
      <c r="N23" s="263"/>
      <c r="O23" s="271" t="s">
        <v>3204</v>
      </c>
      <c r="P23" s="274" t="s">
        <v>3205</v>
      </c>
      <c r="Q23" s="274" t="s">
        <v>187</v>
      </c>
      <c r="R23" s="434" t="s">
        <v>458</v>
      </c>
      <c r="S23" s="340"/>
    </row>
    <row r="24" spans="1:19" ht="18" customHeight="1">
      <c r="C24" s="280">
        <f t="shared" si="0"/>
        <v>8</v>
      </c>
      <c r="D24" s="68"/>
      <c r="E24" s="281" t="s">
        <v>3206</v>
      </c>
      <c r="F24" s="281"/>
      <c r="G24" s="281"/>
      <c r="H24" s="281"/>
      <c r="I24" s="281"/>
      <c r="J24" s="281"/>
      <c r="K24" s="281"/>
      <c r="L24" s="281"/>
      <c r="M24" s="186" t="s">
        <v>204</v>
      </c>
      <c r="N24" s="263"/>
      <c r="O24" s="271" t="s">
        <v>187</v>
      </c>
      <c r="P24" s="274" t="s">
        <v>3212</v>
      </c>
      <c r="Q24" s="274" t="s">
        <v>187</v>
      </c>
      <c r="R24" s="434" t="s">
        <v>458</v>
      </c>
      <c r="S24" s="340"/>
    </row>
    <row r="25" spans="1:19" ht="18" customHeight="1">
      <c r="C25" s="280">
        <f t="shared" si="0"/>
        <v>9</v>
      </c>
      <c r="D25" s="68"/>
      <c r="E25" s="281" t="s">
        <v>3208</v>
      </c>
      <c r="F25" s="281"/>
      <c r="G25" s="281"/>
      <c r="H25" s="281"/>
      <c r="I25" s="281"/>
      <c r="J25" s="281"/>
      <c r="K25" s="281"/>
      <c r="L25" s="281"/>
      <c r="M25" s="186" t="s">
        <v>204</v>
      </c>
      <c r="N25" s="263"/>
      <c r="O25" s="271" t="s">
        <v>187</v>
      </c>
      <c r="P25" s="274" t="s">
        <v>3213</v>
      </c>
      <c r="Q25" s="274" t="s">
        <v>187</v>
      </c>
      <c r="R25" s="434" t="s">
        <v>458</v>
      </c>
      <c r="S25" s="340"/>
    </row>
    <row r="26" spans="1:19" customFormat="1" ht="18" customHeight="1">
      <c r="A26" s="20"/>
      <c r="B26" s="20"/>
      <c r="C26" s="316">
        <f t="shared" si="0"/>
        <v>10</v>
      </c>
      <c r="D26" s="68"/>
      <c r="E26" s="281" t="s">
        <v>3210</v>
      </c>
      <c r="F26" s="281"/>
      <c r="G26" s="281"/>
      <c r="H26" s="281"/>
      <c r="I26" s="281"/>
      <c r="J26" s="281"/>
      <c r="K26" s="281"/>
      <c r="L26" s="281"/>
      <c r="M26" s="190"/>
      <c r="N26" s="264"/>
      <c r="O26" s="274" t="s">
        <v>187</v>
      </c>
      <c r="P26" s="274" t="s">
        <v>1817</v>
      </c>
      <c r="Q26" s="274" t="s">
        <v>187</v>
      </c>
      <c r="R26" s="434" t="s">
        <v>458</v>
      </c>
      <c r="S26" s="340"/>
    </row>
    <row r="27" spans="1:19">
      <c r="C27" s="280">
        <f>ROW()-16</f>
        <v>11</v>
      </c>
      <c r="D27" s="593" t="s">
        <v>3214</v>
      </c>
      <c r="E27" s="287"/>
      <c r="F27" s="287"/>
      <c r="G27" s="287"/>
      <c r="H27" s="287"/>
      <c r="I27" s="287"/>
      <c r="J27" s="287"/>
      <c r="K27" s="287"/>
      <c r="L27" s="287"/>
      <c r="M27" s="287"/>
      <c r="N27" s="289"/>
      <c r="O27" s="278" t="s">
        <v>187</v>
      </c>
      <c r="P27" s="278" t="s">
        <v>187</v>
      </c>
      <c r="Q27" s="278" t="s">
        <v>187</v>
      </c>
      <c r="R27" s="289"/>
      <c r="S27" s="339"/>
    </row>
    <row r="28" spans="1:19" ht="27">
      <c r="C28" s="280">
        <f t="shared" si="0"/>
        <v>12</v>
      </c>
      <c r="D28" s="68"/>
      <c r="E28" s="281" t="s">
        <v>3203</v>
      </c>
      <c r="F28" s="281"/>
      <c r="G28" s="281"/>
      <c r="H28" s="281"/>
      <c r="I28" s="281"/>
      <c r="J28" s="281"/>
      <c r="K28" s="281"/>
      <c r="L28" s="281"/>
      <c r="M28" s="186" t="s">
        <v>204</v>
      </c>
      <c r="N28" s="263"/>
      <c r="O28" s="271" t="s">
        <v>3204</v>
      </c>
      <c r="P28" s="274" t="s">
        <v>3205</v>
      </c>
      <c r="Q28" s="274" t="s">
        <v>187</v>
      </c>
      <c r="R28" s="434" t="s">
        <v>458</v>
      </c>
      <c r="S28" s="340"/>
    </row>
    <row r="29" spans="1:19" ht="18" customHeight="1">
      <c r="C29" s="280">
        <f t="shared" si="0"/>
        <v>13</v>
      </c>
      <c r="D29" s="68"/>
      <c r="E29" s="281" t="s">
        <v>3206</v>
      </c>
      <c r="F29" s="281"/>
      <c r="G29" s="281"/>
      <c r="H29" s="281"/>
      <c r="I29" s="281"/>
      <c r="J29" s="281"/>
      <c r="K29" s="281"/>
      <c r="L29" s="281"/>
      <c r="M29" s="186" t="s">
        <v>204</v>
      </c>
      <c r="N29" s="263"/>
      <c r="O29" s="271" t="s">
        <v>187</v>
      </c>
      <c r="P29" s="274" t="s">
        <v>3215</v>
      </c>
      <c r="Q29" s="274" t="s">
        <v>187</v>
      </c>
      <c r="R29" s="434" t="s">
        <v>458</v>
      </c>
      <c r="S29" s="340"/>
    </row>
    <row r="30" spans="1:19" ht="18" customHeight="1">
      <c r="C30" s="280">
        <f t="shared" si="0"/>
        <v>14</v>
      </c>
      <c r="D30" s="68"/>
      <c r="E30" s="281" t="s">
        <v>3208</v>
      </c>
      <c r="F30" s="281"/>
      <c r="G30" s="281"/>
      <c r="H30" s="281"/>
      <c r="I30" s="281"/>
      <c r="J30" s="281"/>
      <c r="K30" s="281"/>
      <c r="L30" s="281"/>
      <c r="M30" s="186" t="s">
        <v>204</v>
      </c>
      <c r="N30" s="263"/>
      <c r="O30" s="271" t="s">
        <v>187</v>
      </c>
      <c r="P30" s="274" t="s">
        <v>3216</v>
      </c>
      <c r="Q30" s="274" t="s">
        <v>187</v>
      </c>
      <c r="R30" s="434" t="s">
        <v>458</v>
      </c>
      <c r="S30" s="340"/>
    </row>
    <row r="31" spans="1:19" customFormat="1" ht="18" customHeight="1">
      <c r="A31" s="20"/>
      <c r="B31" s="20"/>
      <c r="C31" s="316">
        <f t="shared" si="0"/>
        <v>15</v>
      </c>
      <c r="D31" s="68"/>
      <c r="E31" s="281" t="s">
        <v>3210</v>
      </c>
      <c r="F31" s="281"/>
      <c r="G31" s="281"/>
      <c r="H31" s="281"/>
      <c r="I31" s="281"/>
      <c r="J31" s="281"/>
      <c r="K31" s="281"/>
      <c r="L31" s="281"/>
      <c r="M31" s="190"/>
      <c r="N31" s="264"/>
      <c r="O31" s="274" t="s">
        <v>187</v>
      </c>
      <c r="P31" s="274" t="s">
        <v>1817</v>
      </c>
      <c r="Q31" s="274" t="s">
        <v>187</v>
      </c>
      <c r="R31" s="434" t="s">
        <v>458</v>
      </c>
      <c r="S31" s="340"/>
    </row>
    <row r="32" spans="1:19">
      <c r="C32" s="280">
        <f>ROW()-16</f>
        <v>16</v>
      </c>
      <c r="D32" s="593" t="s">
        <v>3217</v>
      </c>
      <c r="E32" s="287"/>
      <c r="F32" s="287"/>
      <c r="G32" s="287"/>
      <c r="H32" s="287"/>
      <c r="I32" s="287"/>
      <c r="J32" s="287"/>
      <c r="K32" s="287"/>
      <c r="L32" s="287"/>
      <c r="M32" s="287"/>
      <c r="N32" s="289"/>
      <c r="O32" s="278" t="s">
        <v>187</v>
      </c>
      <c r="P32" s="278" t="s">
        <v>187</v>
      </c>
      <c r="Q32" s="278" t="s">
        <v>187</v>
      </c>
      <c r="R32" s="289"/>
      <c r="S32" s="339"/>
    </row>
    <row r="33" spans="1:19" ht="27">
      <c r="C33" s="280">
        <f t="shared" si="0"/>
        <v>17</v>
      </c>
      <c r="D33" s="68"/>
      <c r="E33" s="281" t="s">
        <v>3203</v>
      </c>
      <c r="F33" s="281"/>
      <c r="G33" s="281"/>
      <c r="H33" s="281"/>
      <c r="I33" s="281"/>
      <c r="J33" s="281"/>
      <c r="K33" s="281"/>
      <c r="L33" s="281"/>
      <c r="M33" s="186" t="s">
        <v>204</v>
      </c>
      <c r="N33" s="263"/>
      <c r="O33" s="271" t="s">
        <v>3204</v>
      </c>
      <c r="P33" s="274" t="s">
        <v>3205</v>
      </c>
      <c r="Q33" s="274" t="s">
        <v>187</v>
      </c>
      <c r="R33" s="434" t="s">
        <v>458</v>
      </c>
      <c r="S33" s="340"/>
    </row>
    <row r="34" spans="1:19" ht="18" customHeight="1">
      <c r="C34" s="280">
        <f t="shared" si="0"/>
        <v>18</v>
      </c>
      <c r="D34" s="68"/>
      <c r="E34" s="281" t="s">
        <v>3206</v>
      </c>
      <c r="F34" s="281"/>
      <c r="G34" s="281"/>
      <c r="H34" s="281"/>
      <c r="I34" s="281"/>
      <c r="J34" s="281"/>
      <c r="K34" s="281"/>
      <c r="L34" s="281"/>
      <c r="M34" s="186" t="s">
        <v>204</v>
      </c>
      <c r="N34" s="263"/>
      <c r="O34" s="271" t="s">
        <v>187</v>
      </c>
      <c r="P34" s="274" t="s">
        <v>3218</v>
      </c>
      <c r="Q34" s="274" t="s">
        <v>187</v>
      </c>
      <c r="R34" s="434" t="s">
        <v>458</v>
      </c>
      <c r="S34" s="340"/>
    </row>
    <row r="35" spans="1:19" ht="18" customHeight="1">
      <c r="C35" s="280">
        <f t="shared" si="0"/>
        <v>19</v>
      </c>
      <c r="D35" s="68"/>
      <c r="E35" s="281" t="s">
        <v>3208</v>
      </c>
      <c r="F35" s="281"/>
      <c r="G35" s="281"/>
      <c r="H35" s="281"/>
      <c r="I35" s="281"/>
      <c r="J35" s="281"/>
      <c r="K35" s="281"/>
      <c r="L35" s="281"/>
      <c r="M35" s="186" t="s">
        <v>204</v>
      </c>
      <c r="N35" s="263"/>
      <c r="O35" s="271" t="s">
        <v>187</v>
      </c>
      <c r="P35" s="274" t="s">
        <v>3219</v>
      </c>
      <c r="Q35" s="274" t="s">
        <v>187</v>
      </c>
      <c r="R35" s="434" t="s">
        <v>458</v>
      </c>
      <c r="S35" s="340"/>
    </row>
    <row r="36" spans="1:19" customFormat="1" ht="18" customHeight="1">
      <c r="A36" s="20"/>
      <c r="B36" s="20"/>
      <c r="C36" s="316">
        <f t="shared" si="0"/>
        <v>20</v>
      </c>
      <c r="D36" s="68"/>
      <c r="E36" s="281" t="s">
        <v>3210</v>
      </c>
      <c r="F36" s="281"/>
      <c r="G36" s="281"/>
      <c r="H36" s="281"/>
      <c r="I36" s="281"/>
      <c r="J36" s="281"/>
      <c r="K36" s="281"/>
      <c r="L36" s="281"/>
      <c r="M36" s="190"/>
      <c r="N36" s="264"/>
      <c r="O36" s="274" t="s">
        <v>187</v>
      </c>
      <c r="P36" s="274" t="s">
        <v>1817</v>
      </c>
      <c r="Q36" s="274" t="s">
        <v>187</v>
      </c>
      <c r="R36" s="434" t="s">
        <v>458</v>
      </c>
      <c r="S36" s="340"/>
    </row>
    <row r="37" spans="1:19">
      <c r="C37" s="280">
        <f>ROW()-16</f>
        <v>21</v>
      </c>
      <c r="D37" s="593" t="s">
        <v>3220</v>
      </c>
      <c r="E37" s="287"/>
      <c r="F37" s="287"/>
      <c r="G37" s="287"/>
      <c r="H37" s="287"/>
      <c r="I37" s="287"/>
      <c r="J37" s="287"/>
      <c r="K37" s="287"/>
      <c r="L37" s="287"/>
      <c r="M37" s="287"/>
      <c r="N37" s="289"/>
      <c r="O37" s="278" t="s">
        <v>187</v>
      </c>
      <c r="P37" s="278" t="s">
        <v>187</v>
      </c>
      <c r="Q37" s="278" t="s">
        <v>187</v>
      </c>
      <c r="R37" s="289"/>
      <c r="S37" s="339"/>
    </row>
    <row r="38" spans="1:19" ht="27">
      <c r="C38" s="280">
        <f t="shared" si="0"/>
        <v>22</v>
      </c>
      <c r="D38" s="68"/>
      <c r="E38" s="281" t="s">
        <v>3203</v>
      </c>
      <c r="F38" s="281"/>
      <c r="G38" s="281"/>
      <c r="H38" s="281"/>
      <c r="I38" s="281"/>
      <c r="J38" s="281"/>
      <c r="K38" s="281"/>
      <c r="L38" s="281"/>
      <c r="M38" s="186" t="s">
        <v>204</v>
      </c>
      <c r="N38" s="263"/>
      <c r="O38" s="271" t="s">
        <v>3204</v>
      </c>
      <c r="P38" s="274" t="s">
        <v>3221</v>
      </c>
      <c r="Q38" s="274" t="s">
        <v>187</v>
      </c>
      <c r="R38" s="434" t="s">
        <v>458</v>
      </c>
      <c r="S38" s="340"/>
    </row>
    <row r="39" spans="1:19" ht="18" customHeight="1">
      <c r="C39" s="280">
        <f t="shared" si="0"/>
        <v>23</v>
      </c>
      <c r="D39" s="68"/>
      <c r="E39" s="281" t="s">
        <v>3206</v>
      </c>
      <c r="F39" s="281"/>
      <c r="G39" s="281"/>
      <c r="H39" s="281"/>
      <c r="I39" s="281"/>
      <c r="J39" s="281"/>
      <c r="K39" s="281"/>
      <c r="L39" s="281"/>
      <c r="M39" s="186" t="s">
        <v>204</v>
      </c>
      <c r="N39" s="263"/>
      <c r="O39" s="271" t="s">
        <v>187</v>
      </c>
      <c r="P39" s="274" t="s">
        <v>3212</v>
      </c>
      <c r="Q39" s="274" t="s">
        <v>187</v>
      </c>
      <c r="R39" s="434" t="s">
        <v>458</v>
      </c>
      <c r="S39" s="340"/>
    </row>
    <row r="40" spans="1:19" ht="18" customHeight="1">
      <c r="C40" s="280">
        <f t="shared" si="0"/>
        <v>24</v>
      </c>
      <c r="D40" s="68"/>
      <c r="E40" s="281" t="s">
        <v>3208</v>
      </c>
      <c r="F40" s="281"/>
      <c r="G40" s="281"/>
      <c r="H40" s="281"/>
      <c r="I40" s="281"/>
      <c r="J40" s="281"/>
      <c r="K40" s="281"/>
      <c r="L40" s="281"/>
      <c r="M40" s="186" t="s">
        <v>204</v>
      </c>
      <c r="N40" s="263"/>
      <c r="O40" s="271" t="s">
        <v>187</v>
      </c>
      <c r="P40" s="274" t="s">
        <v>3222</v>
      </c>
      <c r="Q40" s="274" t="s">
        <v>187</v>
      </c>
      <c r="R40" s="434" t="s">
        <v>458</v>
      </c>
      <c r="S40" s="340"/>
    </row>
    <row r="41" spans="1:19" customFormat="1" ht="18" customHeight="1">
      <c r="A41" s="20"/>
      <c r="B41" s="20"/>
      <c r="C41" s="316">
        <f t="shared" si="0"/>
        <v>25</v>
      </c>
      <c r="D41" s="68"/>
      <c r="E41" s="281" t="s">
        <v>3210</v>
      </c>
      <c r="F41" s="281"/>
      <c r="G41" s="281"/>
      <c r="H41" s="281"/>
      <c r="I41" s="281"/>
      <c r="J41" s="281"/>
      <c r="K41" s="281"/>
      <c r="L41" s="281"/>
      <c r="M41" s="190"/>
      <c r="N41" s="264"/>
      <c r="O41" s="274" t="s">
        <v>187</v>
      </c>
      <c r="P41" s="274" t="s">
        <v>3223</v>
      </c>
      <c r="Q41" s="274" t="s">
        <v>187</v>
      </c>
      <c r="R41" s="434" t="s">
        <v>458</v>
      </c>
      <c r="S41" s="340"/>
    </row>
    <row r="42" spans="1:19">
      <c r="C42" s="280">
        <f>ROW()-16</f>
        <v>26</v>
      </c>
      <c r="D42" s="593" t="s">
        <v>3224</v>
      </c>
      <c r="E42" s="287"/>
      <c r="F42" s="287"/>
      <c r="G42" s="287"/>
      <c r="H42" s="287"/>
      <c r="I42" s="287"/>
      <c r="J42" s="287"/>
      <c r="K42" s="287"/>
      <c r="L42" s="287"/>
      <c r="M42" s="287"/>
      <c r="N42" s="289"/>
      <c r="O42" s="278" t="s">
        <v>187</v>
      </c>
      <c r="P42" s="278" t="s">
        <v>187</v>
      </c>
      <c r="Q42" s="278" t="s">
        <v>187</v>
      </c>
      <c r="R42" s="289"/>
      <c r="S42" s="339"/>
    </row>
    <row r="43" spans="1:19" ht="27">
      <c r="C43" s="280">
        <f t="shared" si="0"/>
        <v>27</v>
      </c>
      <c r="D43" s="68"/>
      <c r="E43" s="281" t="s">
        <v>3203</v>
      </c>
      <c r="F43" s="281"/>
      <c r="G43" s="281"/>
      <c r="H43" s="281"/>
      <c r="I43" s="281"/>
      <c r="J43" s="281"/>
      <c r="K43" s="281"/>
      <c r="L43" s="281"/>
      <c r="M43" s="186" t="s">
        <v>204</v>
      </c>
      <c r="N43" s="263"/>
      <c r="O43" s="271" t="s">
        <v>3204</v>
      </c>
      <c r="P43" s="274" t="s">
        <v>3221</v>
      </c>
      <c r="Q43" s="274" t="s">
        <v>187</v>
      </c>
      <c r="R43" s="434" t="s">
        <v>458</v>
      </c>
      <c r="S43" s="340"/>
    </row>
    <row r="44" spans="1:19" ht="18" customHeight="1">
      <c r="C44" s="280">
        <f t="shared" si="0"/>
        <v>28</v>
      </c>
      <c r="D44" s="68"/>
      <c r="E44" s="281" t="s">
        <v>3206</v>
      </c>
      <c r="F44" s="281"/>
      <c r="G44" s="281"/>
      <c r="H44" s="281"/>
      <c r="I44" s="281"/>
      <c r="J44" s="281"/>
      <c r="K44" s="281"/>
      <c r="L44" s="281"/>
      <c r="M44" s="186" t="s">
        <v>204</v>
      </c>
      <c r="N44" s="263"/>
      <c r="O44" s="271" t="s">
        <v>187</v>
      </c>
      <c r="P44" s="274" t="s">
        <v>3218</v>
      </c>
      <c r="Q44" s="274" t="s">
        <v>187</v>
      </c>
      <c r="R44" s="434" t="s">
        <v>458</v>
      </c>
      <c r="S44" s="340"/>
    </row>
    <row r="45" spans="1:19" ht="18" customHeight="1">
      <c r="C45" s="280">
        <f t="shared" si="0"/>
        <v>29</v>
      </c>
      <c r="D45" s="68"/>
      <c r="E45" s="281" t="s">
        <v>3208</v>
      </c>
      <c r="F45" s="281"/>
      <c r="G45" s="281"/>
      <c r="H45" s="281"/>
      <c r="I45" s="281"/>
      <c r="J45" s="281"/>
      <c r="K45" s="281"/>
      <c r="L45" s="281"/>
      <c r="M45" s="186" t="s">
        <v>204</v>
      </c>
      <c r="N45" s="263"/>
      <c r="O45" s="271" t="s">
        <v>187</v>
      </c>
      <c r="P45" s="274" t="s">
        <v>3216</v>
      </c>
      <c r="Q45" s="274" t="s">
        <v>187</v>
      </c>
      <c r="R45" s="434" t="s">
        <v>458</v>
      </c>
      <c r="S45" s="340"/>
    </row>
    <row r="46" spans="1:19" customFormat="1" ht="18" customHeight="1">
      <c r="A46" s="20"/>
      <c r="B46" s="20"/>
      <c r="C46" s="316">
        <f t="shared" si="0"/>
        <v>30</v>
      </c>
      <c r="D46" s="68"/>
      <c r="E46" s="281" t="s">
        <v>3210</v>
      </c>
      <c r="F46" s="281"/>
      <c r="G46" s="281"/>
      <c r="H46" s="281"/>
      <c r="I46" s="281"/>
      <c r="J46" s="281"/>
      <c r="K46" s="281"/>
      <c r="L46" s="281"/>
      <c r="M46" s="190"/>
      <c r="N46" s="264"/>
      <c r="O46" s="274" t="s">
        <v>187</v>
      </c>
      <c r="P46" s="274" t="s">
        <v>1817</v>
      </c>
      <c r="Q46" s="274" t="s">
        <v>187</v>
      </c>
      <c r="R46" s="434" t="s">
        <v>458</v>
      </c>
      <c r="S46" s="340"/>
    </row>
    <row r="47" spans="1:19">
      <c r="C47" s="280">
        <f>ROW()-16</f>
        <v>31</v>
      </c>
      <c r="D47" s="593" t="s">
        <v>3225</v>
      </c>
      <c r="E47" s="287"/>
      <c r="F47" s="287"/>
      <c r="G47" s="287"/>
      <c r="H47" s="287"/>
      <c r="I47" s="287"/>
      <c r="J47" s="287"/>
      <c r="K47" s="287"/>
      <c r="L47" s="287"/>
      <c r="M47" s="287"/>
      <c r="N47" s="289"/>
      <c r="O47" s="278" t="s">
        <v>187</v>
      </c>
      <c r="P47" s="278" t="s">
        <v>187</v>
      </c>
      <c r="Q47" s="278" t="s">
        <v>187</v>
      </c>
      <c r="R47" s="289"/>
      <c r="S47" s="339"/>
    </row>
    <row r="48" spans="1:19" ht="27">
      <c r="C48" s="280">
        <f t="shared" si="0"/>
        <v>32</v>
      </c>
      <c r="D48" s="68"/>
      <c r="E48" s="281" t="s">
        <v>3203</v>
      </c>
      <c r="F48" s="281"/>
      <c r="G48" s="281"/>
      <c r="H48" s="281"/>
      <c r="I48" s="281"/>
      <c r="J48" s="281"/>
      <c r="K48" s="281"/>
      <c r="L48" s="281"/>
      <c r="M48" s="186" t="s">
        <v>204</v>
      </c>
      <c r="N48" s="263"/>
      <c r="O48" s="271" t="s">
        <v>3204</v>
      </c>
      <c r="P48" s="274" t="s">
        <v>3226</v>
      </c>
      <c r="Q48" s="274" t="s">
        <v>187</v>
      </c>
      <c r="R48" s="434" t="s">
        <v>458</v>
      </c>
      <c r="S48" s="340"/>
    </row>
    <row r="49" spans="1:19" ht="18" customHeight="1">
      <c r="C49" s="280">
        <f t="shared" si="0"/>
        <v>33</v>
      </c>
      <c r="D49" s="68"/>
      <c r="E49" s="281" t="s">
        <v>3206</v>
      </c>
      <c r="F49" s="281"/>
      <c r="G49" s="281"/>
      <c r="H49" s="281"/>
      <c r="I49" s="281"/>
      <c r="J49" s="281"/>
      <c r="K49" s="281"/>
      <c r="L49" s="281"/>
      <c r="M49" s="186" t="s">
        <v>204</v>
      </c>
      <c r="N49" s="263"/>
      <c r="O49" s="271" t="s">
        <v>187</v>
      </c>
      <c r="P49" s="274" t="s">
        <v>3218</v>
      </c>
      <c r="Q49" s="274" t="s">
        <v>187</v>
      </c>
      <c r="R49" s="434" t="s">
        <v>458</v>
      </c>
      <c r="S49" s="340"/>
    </row>
    <row r="50" spans="1:19" ht="18" customHeight="1">
      <c r="C50" s="280">
        <f t="shared" si="0"/>
        <v>34</v>
      </c>
      <c r="D50" s="68"/>
      <c r="E50" s="281" t="s">
        <v>3208</v>
      </c>
      <c r="F50" s="281"/>
      <c r="G50" s="281"/>
      <c r="H50" s="281"/>
      <c r="I50" s="281"/>
      <c r="J50" s="281"/>
      <c r="K50" s="281"/>
      <c r="L50" s="281"/>
      <c r="M50" s="186" t="s">
        <v>204</v>
      </c>
      <c r="N50" s="263"/>
      <c r="O50" s="271" t="s">
        <v>187</v>
      </c>
      <c r="P50" s="274" t="s">
        <v>3216</v>
      </c>
      <c r="Q50" s="274" t="s">
        <v>187</v>
      </c>
      <c r="R50" s="434" t="s">
        <v>458</v>
      </c>
      <c r="S50" s="340"/>
    </row>
    <row r="51" spans="1:19" customFormat="1" ht="18" customHeight="1">
      <c r="A51" s="20"/>
      <c r="B51" s="20"/>
      <c r="C51" s="316">
        <f t="shared" si="0"/>
        <v>35</v>
      </c>
      <c r="D51" s="68"/>
      <c r="E51" s="281" t="s">
        <v>3210</v>
      </c>
      <c r="F51" s="281"/>
      <c r="G51" s="281"/>
      <c r="H51" s="281"/>
      <c r="I51" s="281"/>
      <c r="J51" s="281"/>
      <c r="K51" s="281"/>
      <c r="L51" s="281"/>
      <c r="M51" s="190"/>
      <c r="N51" s="264"/>
      <c r="O51" s="274" t="s">
        <v>187</v>
      </c>
      <c r="P51" s="274" t="s">
        <v>1817</v>
      </c>
      <c r="Q51" s="274" t="s">
        <v>187</v>
      </c>
      <c r="R51" s="434" t="s">
        <v>458</v>
      </c>
      <c r="S51" s="340"/>
    </row>
    <row r="52" spans="1:19">
      <c r="C52" s="280">
        <f>ROW()-16</f>
        <v>36</v>
      </c>
      <c r="D52" s="593" t="s">
        <v>3227</v>
      </c>
      <c r="E52" s="287"/>
      <c r="F52" s="287"/>
      <c r="G52" s="287"/>
      <c r="H52" s="287"/>
      <c r="I52" s="287"/>
      <c r="J52" s="287"/>
      <c r="K52" s="287"/>
      <c r="L52" s="287"/>
      <c r="M52" s="287"/>
      <c r="N52" s="289"/>
      <c r="O52" s="278" t="s">
        <v>187</v>
      </c>
      <c r="P52" s="278" t="s">
        <v>187</v>
      </c>
      <c r="Q52" s="278" t="s">
        <v>187</v>
      </c>
      <c r="R52" s="289"/>
      <c r="S52" s="339"/>
    </row>
    <row r="53" spans="1:19" ht="27">
      <c r="C53" s="280">
        <f t="shared" si="0"/>
        <v>37</v>
      </c>
      <c r="D53" s="68"/>
      <c r="E53" s="281" t="s">
        <v>3203</v>
      </c>
      <c r="F53" s="281"/>
      <c r="G53" s="281"/>
      <c r="H53" s="281"/>
      <c r="I53" s="281"/>
      <c r="J53" s="281"/>
      <c r="K53" s="281"/>
      <c r="L53" s="281"/>
      <c r="M53" s="186" t="s">
        <v>204</v>
      </c>
      <c r="N53" s="263"/>
      <c r="O53" s="271" t="s">
        <v>3204</v>
      </c>
      <c r="P53" s="274" t="s">
        <v>3228</v>
      </c>
      <c r="Q53" s="274" t="s">
        <v>187</v>
      </c>
      <c r="R53" s="434" t="s">
        <v>458</v>
      </c>
      <c r="S53" s="340"/>
    </row>
    <row r="54" spans="1:19" ht="18" customHeight="1">
      <c r="C54" s="280">
        <f t="shared" si="0"/>
        <v>38</v>
      </c>
      <c r="D54" s="68"/>
      <c r="E54" s="281" t="s">
        <v>3206</v>
      </c>
      <c r="F54" s="281"/>
      <c r="G54" s="281"/>
      <c r="H54" s="281"/>
      <c r="I54" s="281"/>
      <c r="J54" s="281"/>
      <c r="K54" s="281"/>
      <c r="L54" s="281"/>
      <c r="M54" s="186" t="s">
        <v>204</v>
      </c>
      <c r="N54" s="263"/>
      <c r="O54" s="271" t="s">
        <v>187</v>
      </c>
      <c r="P54" s="274" t="s">
        <v>3218</v>
      </c>
      <c r="Q54" s="274" t="s">
        <v>187</v>
      </c>
      <c r="R54" s="434" t="s">
        <v>458</v>
      </c>
      <c r="S54" s="340"/>
    </row>
    <row r="55" spans="1:19" ht="18" customHeight="1">
      <c r="C55" s="280">
        <f t="shared" si="0"/>
        <v>39</v>
      </c>
      <c r="D55" s="68"/>
      <c r="E55" s="281" t="s">
        <v>3208</v>
      </c>
      <c r="F55" s="281"/>
      <c r="G55" s="281"/>
      <c r="H55" s="281"/>
      <c r="I55" s="281"/>
      <c r="J55" s="281"/>
      <c r="K55" s="281"/>
      <c r="L55" s="281"/>
      <c r="M55" s="186" t="s">
        <v>204</v>
      </c>
      <c r="N55" s="263"/>
      <c r="O55" s="271" t="s">
        <v>187</v>
      </c>
      <c r="P55" s="274" t="s">
        <v>3216</v>
      </c>
      <c r="Q55" s="274" t="s">
        <v>187</v>
      </c>
      <c r="R55" s="434" t="s">
        <v>458</v>
      </c>
      <c r="S55" s="340"/>
    </row>
    <row r="56" spans="1:19" customFormat="1" ht="18" customHeight="1">
      <c r="A56" s="20"/>
      <c r="B56" s="20"/>
      <c r="C56" s="316">
        <f t="shared" si="0"/>
        <v>40</v>
      </c>
      <c r="D56" s="68"/>
      <c r="E56" s="281" t="s">
        <v>3210</v>
      </c>
      <c r="F56" s="281"/>
      <c r="G56" s="281"/>
      <c r="H56" s="281"/>
      <c r="I56" s="281"/>
      <c r="J56" s="281"/>
      <c r="K56" s="281"/>
      <c r="L56" s="281"/>
      <c r="M56" s="190"/>
      <c r="N56" s="264"/>
      <c r="O56" s="274" t="s">
        <v>187</v>
      </c>
      <c r="P56" s="274" t="s">
        <v>1817</v>
      </c>
      <c r="Q56" s="274" t="s">
        <v>187</v>
      </c>
      <c r="R56" s="434" t="s">
        <v>458</v>
      </c>
      <c r="S56" s="340"/>
    </row>
    <row r="57" spans="1:19">
      <c r="C57" s="280">
        <f>ROW()-16</f>
        <v>41</v>
      </c>
      <c r="D57" s="593" t="s">
        <v>3229</v>
      </c>
      <c r="E57" s="287"/>
      <c r="F57" s="287"/>
      <c r="G57" s="287"/>
      <c r="H57" s="287"/>
      <c r="I57" s="287"/>
      <c r="J57" s="287"/>
      <c r="K57" s="287"/>
      <c r="L57" s="287"/>
      <c r="M57" s="287"/>
      <c r="N57" s="289"/>
      <c r="O57" s="278" t="s">
        <v>187</v>
      </c>
      <c r="P57" s="278" t="s">
        <v>187</v>
      </c>
      <c r="Q57" s="278" t="s">
        <v>187</v>
      </c>
      <c r="R57" s="289"/>
      <c r="S57" s="339"/>
    </row>
    <row r="58" spans="1:19" ht="27">
      <c r="C58" s="280">
        <f t="shared" si="0"/>
        <v>42</v>
      </c>
      <c r="D58" s="68"/>
      <c r="E58" s="281" t="s">
        <v>3203</v>
      </c>
      <c r="F58" s="281"/>
      <c r="G58" s="281"/>
      <c r="H58" s="281"/>
      <c r="I58" s="281"/>
      <c r="J58" s="281"/>
      <c r="K58" s="281"/>
      <c r="L58" s="281"/>
      <c r="M58" s="186" t="s">
        <v>204</v>
      </c>
      <c r="N58" s="263"/>
      <c r="O58" s="271" t="s">
        <v>3204</v>
      </c>
      <c r="P58" s="274" t="s">
        <v>3228</v>
      </c>
      <c r="Q58" s="274" t="s">
        <v>187</v>
      </c>
      <c r="R58" s="434" t="s">
        <v>458</v>
      </c>
      <c r="S58" s="340"/>
    </row>
    <row r="59" spans="1:19" ht="18" customHeight="1">
      <c r="C59" s="280">
        <f t="shared" si="0"/>
        <v>43</v>
      </c>
      <c r="D59" s="68"/>
      <c r="E59" s="281" t="s">
        <v>3206</v>
      </c>
      <c r="F59" s="281"/>
      <c r="G59" s="281"/>
      <c r="H59" s="281"/>
      <c r="I59" s="281"/>
      <c r="J59" s="281"/>
      <c r="K59" s="281"/>
      <c r="L59" s="281"/>
      <c r="M59" s="186" t="s">
        <v>204</v>
      </c>
      <c r="N59" s="263"/>
      <c r="O59" s="271" t="s">
        <v>187</v>
      </c>
      <c r="P59" s="274" t="s">
        <v>3218</v>
      </c>
      <c r="Q59" s="274" t="s">
        <v>187</v>
      </c>
      <c r="R59" s="434" t="s">
        <v>458</v>
      </c>
      <c r="S59" s="340"/>
    </row>
    <row r="60" spans="1:19" ht="18" customHeight="1">
      <c r="C60" s="280">
        <f t="shared" si="0"/>
        <v>44</v>
      </c>
      <c r="D60" s="68"/>
      <c r="E60" s="281" t="s">
        <v>3208</v>
      </c>
      <c r="F60" s="281"/>
      <c r="G60" s="281"/>
      <c r="H60" s="281"/>
      <c r="I60" s="281"/>
      <c r="J60" s="281"/>
      <c r="K60" s="281"/>
      <c r="L60" s="281"/>
      <c r="M60" s="186" t="s">
        <v>204</v>
      </c>
      <c r="N60" s="263"/>
      <c r="O60" s="271" t="s">
        <v>187</v>
      </c>
      <c r="P60" s="274" t="s">
        <v>3219</v>
      </c>
      <c r="Q60" s="274" t="s">
        <v>187</v>
      </c>
      <c r="R60" s="434" t="s">
        <v>458</v>
      </c>
      <c r="S60" s="340"/>
    </row>
    <row r="61" spans="1:19" customFormat="1" ht="18" customHeight="1">
      <c r="A61" s="20"/>
      <c r="B61" s="20"/>
      <c r="C61" s="316">
        <f t="shared" si="0"/>
        <v>45</v>
      </c>
      <c r="D61" s="68"/>
      <c r="E61" s="281" t="s">
        <v>3210</v>
      </c>
      <c r="F61" s="281"/>
      <c r="G61" s="281"/>
      <c r="H61" s="281"/>
      <c r="I61" s="281"/>
      <c r="J61" s="281"/>
      <c r="K61" s="281"/>
      <c r="L61" s="281"/>
      <c r="M61" s="190"/>
      <c r="N61" s="264"/>
      <c r="O61" s="274" t="s">
        <v>187</v>
      </c>
      <c r="P61" s="274" t="s">
        <v>1817</v>
      </c>
      <c r="Q61" s="274" t="s">
        <v>187</v>
      </c>
      <c r="R61" s="434" t="s">
        <v>458</v>
      </c>
      <c r="S61" s="340"/>
    </row>
    <row r="62" spans="1:19">
      <c r="C62" s="280">
        <f>ROW()-16</f>
        <v>46</v>
      </c>
      <c r="D62" s="593" t="s">
        <v>3230</v>
      </c>
      <c r="E62" s="287"/>
      <c r="F62" s="287"/>
      <c r="G62" s="287"/>
      <c r="H62" s="287"/>
      <c r="I62" s="287"/>
      <c r="J62" s="287"/>
      <c r="K62" s="287"/>
      <c r="L62" s="287"/>
      <c r="M62" s="287"/>
      <c r="N62" s="289"/>
      <c r="O62" s="278" t="s">
        <v>187</v>
      </c>
      <c r="P62" s="278" t="s">
        <v>187</v>
      </c>
      <c r="Q62" s="278" t="s">
        <v>187</v>
      </c>
      <c r="R62" s="289"/>
      <c r="S62" s="339"/>
    </row>
    <row r="63" spans="1:19" ht="27">
      <c r="C63" s="280">
        <f t="shared" si="0"/>
        <v>47</v>
      </c>
      <c r="D63" s="68"/>
      <c r="E63" s="281" t="s">
        <v>3203</v>
      </c>
      <c r="F63" s="281"/>
      <c r="G63" s="281"/>
      <c r="H63" s="281"/>
      <c r="I63" s="281"/>
      <c r="J63" s="281"/>
      <c r="K63" s="281"/>
      <c r="L63" s="281"/>
      <c r="M63" s="186" t="s">
        <v>204</v>
      </c>
      <c r="N63" s="263"/>
      <c r="O63" s="271" t="s">
        <v>3204</v>
      </c>
      <c r="P63" s="274" t="s">
        <v>3228</v>
      </c>
      <c r="Q63" s="274" t="s">
        <v>187</v>
      </c>
      <c r="R63" s="434" t="s">
        <v>458</v>
      </c>
      <c r="S63" s="340"/>
    </row>
    <row r="64" spans="1:19" ht="18" customHeight="1">
      <c r="C64" s="280">
        <f t="shared" si="0"/>
        <v>48</v>
      </c>
      <c r="D64" s="68"/>
      <c r="E64" s="281" t="s">
        <v>3206</v>
      </c>
      <c r="F64" s="281"/>
      <c r="G64" s="281"/>
      <c r="H64" s="281"/>
      <c r="I64" s="281"/>
      <c r="J64" s="281"/>
      <c r="K64" s="281"/>
      <c r="L64" s="281"/>
      <c r="M64" s="186" t="s">
        <v>204</v>
      </c>
      <c r="N64" s="263"/>
      <c r="O64" s="271" t="s">
        <v>187</v>
      </c>
      <c r="P64" s="274" t="s">
        <v>3231</v>
      </c>
      <c r="Q64" s="274" t="s">
        <v>187</v>
      </c>
      <c r="R64" s="434" t="s">
        <v>458</v>
      </c>
      <c r="S64" s="340"/>
    </row>
    <row r="65" spans="1:19" ht="18" customHeight="1">
      <c r="C65" s="280">
        <f t="shared" si="0"/>
        <v>49</v>
      </c>
      <c r="D65" s="68"/>
      <c r="E65" s="281" t="s">
        <v>3208</v>
      </c>
      <c r="F65" s="281"/>
      <c r="G65" s="281"/>
      <c r="H65" s="281"/>
      <c r="I65" s="281"/>
      <c r="J65" s="281"/>
      <c r="K65" s="281"/>
      <c r="L65" s="281"/>
      <c r="M65" s="186" t="s">
        <v>204</v>
      </c>
      <c r="N65" s="263"/>
      <c r="O65" s="271" t="s">
        <v>187</v>
      </c>
      <c r="P65" s="274" t="s">
        <v>3232</v>
      </c>
      <c r="Q65" s="274" t="s">
        <v>187</v>
      </c>
      <c r="R65" s="434" t="s">
        <v>458</v>
      </c>
      <c r="S65" s="340"/>
    </row>
    <row r="66" spans="1:19" customFormat="1" ht="18" customHeight="1">
      <c r="A66" s="20"/>
      <c r="B66" s="20"/>
      <c r="C66" s="316">
        <f t="shared" si="0"/>
        <v>50</v>
      </c>
      <c r="D66" s="68"/>
      <c r="E66" s="281" t="s">
        <v>3210</v>
      </c>
      <c r="F66" s="281"/>
      <c r="G66" s="281"/>
      <c r="H66" s="281"/>
      <c r="I66" s="281"/>
      <c r="J66" s="281"/>
      <c r="K66" s="281"/>
      <c r="L66" s="281"/>
      <c r="M66" s="190"/>
      <c r="N66" s="264"/>
      <c r="O66" s="274" t="s">
        <v>187</v>
      </c>
      <c r="P66" s="274" t="s">
        <v>1817</v>
      </c>
      <c r="Q66" s="274" t="s">
        <v>187</v>
      </c>
      <c r="R66" s="434" t="s">
        <v>458</v>
      </c>
      <c r="S66" s="340"/>
    </row>
  </sheetData>
  <mergeCells count="17">
    <mergeCell ref="C15:C16"/>
    <mergeCell ref="D15:M16"/>
    <mergeCell ref="N15:N16"/>
    <mergeCell ref="O15:O16"/>
    <mergeCell ref="D7:J7"/>
    <mergeCell ref="K7:O7"/>
    <mergeCell ref="D8:J8"/>
    <mergeCell ref="D9:J9"/>
    <mergeCell ref="D10:J10"/>
    <mergeCell ref="K10:O10"/>
    <mergeCell ref="P15:P16"/>
    <mergeCell ref="R15:R16"/>
    <mergeCell ref="S15:S16"/>
    <mergeCell ref="D11:J11"/>
    <mergeCell ref="K11:O11"/>
    <mergeCell ref="D12:J12"/>
    <mergeCell ref="K12:O12"/>
  </mergeCells>
  <phoneticPr fontId="18"/>
  <conditionalFormatting sqref="Q17:Q21">
    <cfRule type="cellIs" dxfId="219" priority="125" operator="equal">
      <formula>"未定義"</formula>
    </cfRule>
  </conditionalFormatting>
  <conditionalFormatting sqref="P33:P36">
    <cfRule type="cellIs" dxfId="218" priority="114" operator="equal">
      <formula>"未定義"</formula>
    </cfRule>
  </conditionalFormatting>
  <conditionalFormatting sqref="P18:P21">
    <cfRule type="cellIs" dxfId="217" priority="123" operator="equal">
      <formula>"未定義"</formula>
    </cfRule>
  </conditionalFormatting>
  <conditionalFormatting sqref="P38:P41">
    <cfRule type="cellIs" dxfId="216" priority="111" operator="equal">
      <formula>"未定義"</formula>
    </cfRule>
  </conditionalFormatting>
  <conditionalFormatting sqref="P23:P26">
    <cfRule type="cellIs" dxfId="215" priority="120" operator="equal">
      <formula>"未定義"</formula>
    </cfRule>
  </conditionalFormatting>
  <conditionalFormatting sqref="P43:P46">
    <cfRule type="cellIs" dxfId="214" priority="108" operator="equal">
      <formula>"未定義"</formula>
    </cfRule>
  </conditionalFormatting>
  <conditionalFormatting sqref="P28:P31">
    <cfRule type="cellIs" dxfId="213" priority="117" operator="equal">
      <formula>"未定義"</formula>
    </cfRule>
  </conditionalFormatting>
  <conditionalFormatting sqref="P58:P61">
    <cfRule type="cellIs" dxfId="212" priority="99" operator="equal">
      <formula>"未定義"</formula>
    </cfRule>
  </conditionalFormatting>
  <conditionalFormatting sqref="P48:P51">
    <cfRule type="cellIs" dxfId="211" priority="105" operator="equal">
      <formula>"未定義"</formula>
    </cfRule>
  </conditionalFormatting>
  <conditionalFormatting sqref="P53:P56">
    <cfRule type="cellIs" dxfId="210" priority="102" operator="equal">
      <formula>"未定義"</formula>
    </cfRule>
  </conditionalFormatting>
  <conditionalFormatting sqref="P63:P66">
    <cfRule type="cellIs" dxfId="209" priority="96" operator="equal">
      <formula>"未定義"</formula>
    </cfRule>
  </conditionalFormatting>
  <conditionalFormatting sqref="Q22:Q26">
    <cfRule type="cellIs" dxfId="208" priority="89" operator="equal">
      <formula>"未定義"</formula>
    </cfRule>
  </conditionalFormatting>
  <conditionalFormatting sqref="Q32:Q36">
    <cfRule type="cellIs" dxfId="207" priority="87" operator="equal">
      <formula>"未定義"</formula>
    </cfRule>
  </conditionalFormatting>
  <conditionalFormatting sqref="Q27:Q31">
    <cfRule type="cellIs" dxfId="206" priority="88" operator="equal">
      <formula>"未定義"</formula>
    </cfRule>
  </conditionalFormatting>
  <conditionalFormatting sqref="Q37:Q41">
    <cfRule type="cellIs" dxfId="205" priority="86" operator="equal">
      <formula>"未定義"</formula>
    </cfRule>
  </conditionalFormatting>
  <conditionalFormatting sqref="Q42:Q46">
    <cfRule type="cellIs" dxfId="204" priority="85" operator="equal">
      <formula>"未定義"</formula>
    </cfRule>
  </conditionalFormatting>
  <conditionalFormatting sqref="Q47:Q51">
    <cfRule type="cellIs" dxfId="203" priority="84" operator="equal">
      <formula>"未定義"</formula>
    </cfRule>
  </conditionalFormatting>
  <conditionalFormatting sqref="Q52:Q56">
    <cfRule type="cellIs" dxfId="202" priority="83" operator="equal">
      <formula>"未定義"</formula>
    </cfRule>
  </conditionalFormatting>
  <conditionalFormatting sqref="Q57:Q61">
    <cfRule type="cellIs" dxfId="201" priority="82" operator="equal">
      <formula>"未定義"</formula>
    </cfRule>
  </conditionalFormatting>
  <conditionalFormatting sqref="Q62:Q66">
    <cfRule type="cellIs" dxfId="200" priority="81" operator="equal">
      <formula>"未定義"</formula>
    </cfRule>
  </conditionalFormatting>
  <dataValidations count="1">
    <dataValidation showInputMessage="1" showErrorMessage="1" sqref="K11:O11 S4" xr:uid="{00000000-0002-0000-4500-000000000000}"/>
  </dataValidations>
  <pageMargins left="0.70866141732283472" right="0.70866141732283472" top="0.74803149606299213" bottom="0.74803149606299213" header="0.31496062992125984" footer="0.31496062992125984"/>
  <pageSetup paperSize="9" scale="31" fitToHeight="0" orientation="landscape" r:id="rId1"/>
  <headerFooter scaleWithDoc="0">
    <oddFooter>&amp;LHitachi Confidential&amp;C&amp;P / &amp;N&amp;R(C) Hitachi, Ltd. 2020. All rights reserved.</oddFooter>
  </headerFooter>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sheetPr codeName="Sheet59">
    <pageSetUpPr fitToPage="1"/>
  </sheetPr>
  <dimension ref="A1:S116"/>
  <sheetViews>
    <sheetView showGridLines="0" view="pageBreakPreview" topLeftCell="A59" zoomScale="55" zoomScaleNormal="70" zoomScaleSheetLayoutView="55" workbookViewId="0">
      <selection activeCell="P29" sqref="P29"/>
    </sheetView>
  </sheetViews>
  <sheetFormatPr defaultColWidth="9" defaultRowHeight="13.5"/>
  <cols>
    <col min="1" max="1" width="0.85546875" style="20" customWidth="1"/>
    <col min="2" max="2" width="3.42578125" style="20" customWidth="1"/>
    <col min="3" max="3" width="5.5703125" style="20" customWidth="1"/>
    <col min="4" max="13" width="3.5703125" style="20" customWidth="1"/>
    <col min="14" max="14" width="13.140625" style="20" customWidth="1"/>
    <col min="15" max="15" width="33.140625" style="20" bestFit="1" customWidth="1"/>
    <col min="16" max="16" width="51.42578125" style="20" bestFit="1" customWidth="1"/>
    <col min="17" max="17" width="15.7109375" style="20" customWidth="1"/>
    <col min="18" max="18" width="43.85546875" style="20" customWidth="1"/>
    <col min="19" max="19" width="42.85546875" style="20" customWidth="1"/>
    <col min="20" max="25" width="9" style="20" customWidth="1"/>
    <col min="26" max="16384" width="9" style="20"/>
  </cols>
  <sheetData>
    <row r="1" spans="2:19" ht="8.1" customHeight="1"/>
    <row r="2" spans="2:19" ht="17.25">
      <c r="B2" s="18" t="s">
        <v>2864</v>
      </c>
    </row>
    <row r="3" spans="2:19" ht="17.25">
      <c r="B3" s="62" t="s">
        <v>100</v>
      </c>
    </row>
    <row r="4" spans="2:19" s="37" customFormat="1" ht="17.25">
      <c r="D4" s="44"/>
      <c r="N4" s="42"/>
    </row>
    <row r="6" spans="2:19">
      <c r="B6" s="20" t="s">
        <v>240</v>
      </c>
    </row>
    <row r="7" spans="2:19" s="19" customFormat="1" ht="14.25">
      <c r="C7" s="428" t="s">
        <v>10</v>
      </c>
      <c r="D7" s="495" t="s">
        <v>166</v>
      </c>
      <c r="E7" s="495"/>
      <c r="F7" s="495"/>
      <c r="G7" s="495"/>
      <c r="H7" s="495"/>
      <c r="I7" s="495"/>
      <c r="J7" s="495"/>
      <c r="K7" s="485" t="s">
        <v>167</v>
      </c>
      <c r="L7" s="515"/>
      <c r="M7" s="515"/>
      <c r="N7" s="515"/>
      <c r="O7" s="487"/>
      <c r="P7" s="20"/>
      <c r="Q7" s="20"/>
      <c r="R7" s="20"/>
      <c r="S7" s="20"/>
    </row>
    <row r="8" spans="2:19">
      <c r="C8" s="279">
        <v>1</v>
      </c>
      <c r="D8" s="505" t="s">
        <v>168</v>
      </c>
      <c r="E8" s="506"/>
      <c r="F8" s="506"/>
      <c r="G8" s="506"/>
      <c r="H8" s="506"/>
      <c r="I8" s="506"/>
      <c r="J8" s="507"/>
      <c r="K8" s="431" t="s">
        <v>3233</v>
      </c>
      <c r="L8" s="432"/>
      <c r="M8" s="432"/>
      <c r="N8" s="432"/>
      <c r="O8" s="433"/>
    </row>
    <row r="9" spans="2:19">
      <c r="C9" s="279">
        <v>2</v>
      </c>
      <c r="D9" s="505" t="s">
        <v>170</v>
      </c>
      <c r="E9" s="506"/>
      <c r="F9" s="506"/>
      <c r="G9" s="506"/>
      <c r="H9" s="506"/>
      <c r="I9" s="506"/>
      <c r="J9" s="507"/>
      <c r="K9" s="431" t="s">
        <v>3200</v>
      </c>
      <c r="L9" s="432"/>
      <c r="M9" s="432"/>
      <c r="N9" s="432"/>
      <c r="O9" s="433"/>
    </row>
    <row r="10" spans="2:19">
      <c r="C10" s="279">
        <v>3</v>
      </c>
      <c r="D10" s="505" t="s">
        <v>172</v>
      </c>
      <c r="E10" s="506"/>
      <c r="F10" s="506"/>
      <c r="G10" s="506"/>
      <c r="H10" s="506"/>
      <c r="I10" s="506"/>
      <c r="J10" s="507"/>
      <c r="K10" s="505" t="s">
        <v>173</v>
      </c>
      <c r="L10" s="506"/>
      <c r="M10" s="506"/>
      <c r="N10" s="506"/>
      <c r="O10" s="507"/>
    </row>
    <row r="11" spans="2:19">
      <c r="C11" s="279">
        <v>4</v>
      </c>
      <c r="D11" s="505" t="s">
        <v>174</v>
      </c>
      <c r="E11" s="506"/>
      <c r="F11" s="506"/>
      <c r="G11" s="506"/>
      <c r="H11" s="506"/>
      <c r="I11" s="506"/>
      <c r="J11" s="507"/>
      <c r="K11" s="505" t="s">
        <v>175</v>
      </c>
      <c r="L11" s="506"/>
      <c r="M11" s="506"/>
      <c r="N11" s="506"/>
      <c r="O11" s="507"/>
    </row>
    <row r="12" spans="2:19">
      <c r="C12" s="243">
        <v>5</v>
      </c>
      <c r="D12" s="508" t="s">
        <v>243</v>
      </c>
      <c r="E12" s="509"/>
      <c r="F12" s="509"/>
      <c r="G12" s="509"/>
      <c r="H12" s="509"/>
      <c r="I12" s="509"/>
      <c r="J12" s="510"/>
      <c r="K12" s="508" t="s">
        <v>3234</v>
      </c>
      <c r="L12" s="509"/>
      <c r="M12" s="509"/>
      <c r="N12" s="509"/>
      <c r="O12" s="510"/>
    </row>
    <row r="14" spans="2:19">
      <c r="B14" s="20" t="s">
        <v>178</v>
      </c>
    </row>
    <row r="15" spans="2:19" s="19" customFormat="1" ht="14.25">
      <c r="C15" s="580" t="s">
        <v>10</v>
      </c>
      <c r="D15" s="581" t="s">
        <v>179</v>
      </c>
      <c r="E15" s="582"/>
      <c r="F15" s="582"/>
      <c r="G15" s="582"/>
      <c r="H15" s="582"/>
      <c r="I15" s="582"/>
      <c r="J15" s="582"/>
      <c r="K15" s="582"/>
      <c r="L15" s="582"/>
      <c r="M15" s="583"/>
      <c r="N15" s="580" t="s">
        <v>172</v>
      </c>
      <c r="O15" s="580" t="s">
        <v>180</v>
      </c>
      <c r="P15" s="580" t="s">
        <v>181</v>
      </c>
      <c r="Q15" s="421" t="s">
        <v>182</v>
      </c>
      <c r="R15" s="580" t="s">
        <v>183</v>
      </c>
      <c r="S15" s="580" t="s">
        <v>184</v>
      </c>
    </row>
    <row r="16" spans="2:19" s="19" customFormat="1" ht="14.25">
      <c r="C16" s="491"/>
      <c r="D16" s="492"/>
      <c r="E16" s="493"/>
      <c r="F16" s="493"/>
      <c r="G16" s="493"/>
      <c r="H16" s="493"/>
      <c r="I16" s="493"/>
      <c r="J16" s="493"/>
      <c r="K16" s="493"/>
      <c r="L16" s="493"/>
      <c r="M16" s="494"/>
      <c r="N16" s="491"/>
      <c r="O16" s="491"/>
      <c r="P16" s="491"/>
      <c r="Q16" s="584" t="s">
        <v>162</v>
      </c>
      <c r="R16" s="491"/>
      <c r="S16" s="491"/>
    </row>
    <row r="17" spans="1:19">
      <c r="C17" s="280">
        <f>ROW()-16</f>
        <v>1</v>
      </c>
      <c r="D17" s="593" t="str">
        <f>"PAM設定("&amp;(ROW()-12)/5&amp;")"</f>
        <v>PAM設定(1)</v>
      </c>
      <c r="E17" s="287"/>
      <c r="F17" s="287"/>
      <c r="G17" s="287"/>
      <c r="H17" s="287"/>
      <c r="I17" s="287"/>
      <c r="J17" s="287"/>
      <c r="K17" s="287"/>
      <c r="L17" s="287"/>
      <c r="M17" s="287"/>
      <c r="N17" s="289"/>
      <c r="O17" s="278" t="s">
        <v>187</v>
      </c>
      <c r="P17" s="278" t="s">
        <v>187</v>
      </c>
      <c r="Q17" s="278" t="s">
        <v>187</v>
      </c>
      <c r="R17" s="289"/>
      <c r="S17" s="339"/>
    </row>
    <row r="18" spans="1:19">
      <c r="C18" s="280">
        <f t="shared" ref="C18:C76" si="0">ROW()-16</f>
        <v>2</v>
      </c>
      <c r="D18" s="68"/>
      <c r="E18" s="281" t="s">
        <v>3203</v>
      </c>
      <c r="F18" s="281"/>
      <c r="G18" s="281"/>
      <c r="H18" s="281"/>
      <c r="I18" s="281"/>
      <c r="J18" s="281"/>
      <c r="K18" s="281"/>
      <c r="L18" s="281"/>
      <c r="M18" s="186" t="s">
        <v>204</v>
      </c>
      <c r="N18" s="263"/>
      <c r="O18" s="271" t="s">
        <v>3204</v>
      </c>
      <c r="P18" s="274" t="s">
        <v>3205</v>
      </c>
      <c r="Q18" s="271" t="s">
        <v>187</v>
      </c>
      <c r="R18" s="434" t="s">
        <v>458</v>
      </c>
      <c r="S18" s="340"/>
    </row>
    <row r="19" spans="1:19">
      <c r="C19" s="280">
        <f t="shared" si="0"/>
        <v>3</v>
      </c>
      <c r="D19" s="68"/>
      <c r="E19" s="281" t="s">
        <v>3206</v>
      </c>
      <c r="F19" s="281"/>
      <c r="G19" s="281"/>
      <c r="H19" s="281"/>
      <c r="I19" s="281"/>
      <c r="J19" s="281"/>
      <c r="K19" s="281"/>
      <c r="L19" s="281"/>
      <c r="M19" s="186" t="s">
        <v>204</v>
      </c>
      <c r="N19" s="263"/>
      <c r="O19" s="271" t="s">
        <v>187</v>
      </c>
      <c r="P19" s="274" t="s">
        <v>3207</v>
      </c>
      <c r="Q19" s="271" t="s">
        <v>187</v>
      </c>
      <c r="R19" s="434" t="s">
        <v>458</v>
      </c>
      <c r="S19" s="340"/>
    </row>
    <row r="20" spans="1:19">
      <c r="C20" s="280">
        <f t="shared" si="0"/>
        <v>4</v>
      </c>
      <c r="D20" s="68"/>
      <c r="E20" s="281" t="s">
        <v>3208</v>
      </c>
      <c r="F20" s="281"/>
      <c r="G20" s="281"/>
      <c r="H20" s="281"/>
      <c r="I20" s="281"/>
      <c r="J20" s="281"/>
      <c r="K20" s="281"/>
      <c r="L20" s="281"/>
      <c r="M20" s="186" t="s">
        <v>204</v>
      </c>
      <c r="N20" s="263"/>
      <c r="O20" s="271" t="s">
        <v>187</v>
      </c>
      <c r="P20" s="274" t="s">
        <v>3209</v>
      </c>
      <c r="Q20" s="271" t="s">
        <v>187</v>
      </c>
      <c r="R20" s="434" t="s">
        <v>458</v>
      </c>
      <c r="S20" s="340"/>
    </row>
    <row r="21" spans="1:19" customFormat="1">
      <c r="A21" s="20"/>
      <c r="B21" s="20"/>
      <c r="C21" s="316">
        <f t="shared" si="0"/>
        <v>5</v>
      </c>
      <c r="D21" s="68"/>
      <c r="E21" s="281" t="s">
        <v>3210</v>
      </c>
      <c r="F21" s="281"/>
      <c r="G21" s="281"/>
      <c r="H21" s="281"/>
      <c r="I21" s="281"/>
      <c r="J21" s="281"/>
      <c r="K21" s="281"/>
      <c r="L21" s="281"/>
      <c r="M21" s="190"/>
      <c r="N21" s="264"/>
      <c r="O21" s="274" t="s">
        <v>187</v>
      </c>
      <c r="P21" s="274" t="s">
        <v>153</v>
      </c>
      <c r="Q21" s="271" t="s">
        <v>187</v>
      </c>
      <c r="R21" s="434" t="s">
        <v>458</v>
      </c>
      <c r="S21" s="340"/>
    </row>
    <row r="22" spans="1:19">
      <c r="C22" s="280">
        <f>ROW()-16</f>
        <v>6</v>
      </c>
      <c r="D22" s="593" t="str">
        <f>"PAM設定("&amp;(ROW()-12)/5&amp;")"</f>
        <v>PAM設定(2)</v>
      </c>
      <c r="E22" s="287"/>
      <c r="F22" s="287"/>
      <c r="G22" s="287"/>
      <c r="H22" s="287"/>
      <c r="I22" s="287"/>
      <c r="J22" s="287"/>
      <c r="K22" s="287"/>
      <c r="L22" s="287"/>
      <c r="M22" s="287"/>
      <c r="N22" s="289"/>
      <c r="O22" s="278" t="s">
        <v>187</v>
      </c>
      <c r="P22" s="278" t="s">
        <v>187</v>
      </c>
      <c r="Q22" s="278" t="s">
        <v>187</v>
      </c>
      <c r="R22" s="289"/>
      <c r="S22" s="339"/>
    </row>
    <row r="23" spans="1:19">
      <c r="C23" s="280">
        <f t="shared" si="0"/>
        <v>7</v>
      </c>
      <c r="D23" s="68"/>
      <c r="E23" s="281" t="s">
        <v>3203</v>
      </c>
      <c r="F23" s="281"/>
      <c r="G23" s="281"/>
      <c r="H23" s="281"/>
      <c r="I23" s="281"/>
      <c r="J23" s="281"/>
      <c r="K23" s="281"/>
      <c r="L23" s="281"/>
      <c r="M23" s="186" t="s">
        <v>204</v>
      </c>
      <c r="N23" s="263"/>
      <c r="O23" s="271" t="s">
        <v>3204</v>
      </c>
      <c r="P23" s="274" t="s">
        <v>3205</v>
      </c>
      <c r="Q23" s="271" t="s">
        <v>187</v>
      </c>
      <c r="R23" s="434" t="s">
        <v>458</v>
      </c>
      <c r="S23" s="340"/>
    </row>
    <row r="24" spans="1:19">
      <c r="C24" s="280">
        <f t="shared" si="0"/>
        <v>8</v>
      </c>
      <c r="D24" s="68"/>
      <c r="E24" s="281" t="s">
        <v>3206</v>
      </c>
      <c r="F24" s="281"/>
      <c r="G24" s="281"/>
      <c r="H24" s="281"/>
      <c r="I24" s="281"/>
      <c r="J24" s="281"/>
      <c r="K24" s="281"/>
      <c r="L24" s="281"/>
      <c r="M24" s="186" t="s">
        <v>204</v>
      </c>
      <c r="N24" s="263"/>
      <c r="O24" s="271" t="s">
        <v>187</v>
      </c>
      <c r="P24" s="274" t="s">
        <v>3207</v>
      </c>
      <c r="Q24" s="271" t="s">
        <v>187</v>
      </c>
      <c r="R24" s="434" t="s">
        <v>458</v>
      </c>
      <c r="S24" s="340"/>
    </row>
    <row r="25" spans="1:19">
      <c r="C25" s="280">
        <f t="shared" si="0"/>
        <v>9</v>
      </c>
      <c r="D25" s="68"/>
      <c r="E25" s="281" t="s">
        <v>3208</v>
      </c>
      <c r="F25" s="281"/>
      <c r="G25" s="281"/>
      <c r="H25" s="281"/>
      <c r="I25" s="281"/>
      <c r="J25" s="281"/>
      <c r="K25" s="281"/>
      <c r="L25" s="281"/>
      <c r="M25" s="186" t="s">
        <v>204</v>
      </c>
      <c r="N25" s="263"/>
      <c r="O25" s="271" t="s">
        <v>187</v>
      </c>
      <c r="P25" s="274" t="s">
        <v>3235</v>
      </c>
      <c r="Q25" s="271" t="s">
        <v>187</v>
      </c>
      <c r="R25" s="434" t="s">
        <v>458</v>
      </c>
      <c r="S25" s="340"/>
    </row>
    <row r="26" spans="1:19" customFormat="1">
      <c r="A26" s="20"/>
      <c r="B26" s="20"/>
      <c r="C26" s="316">
        <f t="shared" si="0"/>
        <v>10</v>
      </c>
      <c r="D26" s="68"/>
      <c r="E26" s="281" t="s">
        <v>3210</v>
      </c>
      <c r="F26" s="281"/>
      <c r="G26" s="281"/>
      <c r="H26" s="281"/>
      <c r="I26" s="281"/>
      <c r="J26" s="281"/>
      <c r="K26" s="281"/>
      <c r="L26" s="281"/>
      <c r="M26" s="190"/>
      <c r="N26" s="264"/>
      <c r="O26" s="274" t="s">
        <v>187</v>
      </c>
      <c r="P26" s="271" t="s">
        <v>3236</v>
      </c>
      <c r="Q26" s="271" t="s">
        <v>187</v>
      </c>
      <c r="R26" s="434" t="s">
        <v>458</v>
      </c>
      <c r="S26" s="340"/>
    </row>
    <row r="27" spans="1:19">
      <c r="C27" s="280">
        <f>ROW()-16</f>
        <v>11</v>
      </c>
      <c r="D27" s="593" t="str">
        <f>"PAM設定("&amp;(ROW()-12)/5&amp;")"</f>
        <v>PAM設定(3)</v>
      </c>
      <c r="E27" s="287"/>
      <c r="F27" s="287"/>
      <c r="G27" s="287"/>
      <c r="H27" s="287"/>
      <c r="I27" s="287"/>
      <c r="J27" s="287"/>
      <c r="K27" s="287"/>
      <c r="L27" s="287"/>
      <c r="M27" s="287"/>
      <c r="N27" s="289"/>
      <c r="O27" s="278" t="s">
        <v>187</v>
      </c>
      <c r="P27" s="278" t="s">
        <v>187</v>
      </c>
      <c r="Q27" s="278" t="s">
        <v>187</v>
      </c>
      <c r="R27" s="289"/>
      <c r="S27" s="339"/>
    </row>
    <row r="28" spans="1:19">
      <c r="C28" s="280">
        <f t="shared" si="0"/>
        <v>12</v>
      </c>
      <c r="D28" s="68"/>
      <c r="E28" s="281" t="s">
        <v>3203</v>
      </c>
      <c r="F28" s="281"/>
      <c r="G28" s="281"/>
      <c r="H28" s="281"/>
      <c r="I28" s="281"/>
      <c r="J28" s="281"/>
      <c r="K28" s="281"/>
      <c r="L28" s="281"/>
      <c r="M28" s="186" t="s">
        <v>204</v>
      </c>
      <c r="N28" s="263"/>
      <c r="O28" s="271" t="s">
        <v>3204</v>
      </c>
      <c r="P28" s="274" t="s">
        <v>3205</v>
      </c>
      <c r="Q28" s="271" t="s">
        <v>187</v>
      </c>
      <c r="R28" s="434" t="s">
        <v>458</v>
      </c>
      <c r="S28" s="340"/>
    </row>
    <row r="29" spans="1:19">
      <c r="C29" s="280">
        <f t="shared" si="0"/>
        <v>13</v>
      </c>
      <c r="D29" s="68"/>
      <c r="E29" s="281" t="s">
        <v>3206</v>
      </c>
      <c r="F29" s="281"/>
      <c r="G29" s="281"/>
      <c r="H29" s="281"/>
      <c r="I29" s="281"/>
      <c r="J29" s="281"/>
      <c r="K29" s="281"/>
      <c r="L29" s="281"/>
      <c r="M29" s="186" t="s">
        <v>204</v>
      </c>
      <c r="N29" s="263"/>
      <c r="O29" s="271" t="s">
        <v>187</v>
      </c>
      <c r="P29" s="274" t="s">
        <v>3207</v>
      </c>
      <c r="Q29" s="271" t="s">
        <v>187</v>
      </c>
      <c r="R29" s="434" t="s">
        <v>458</v>
      </c>
      <c r="S29" s="340"/>
    </row>
    <row r="30" spans="1:19">
      <c r="C30" s="280">
        <f t="shared" si="0"/>
        <v>14</v>
      </c>
      <c r="D30" s="68"/>
      <c r="E30" s="281" t="s">
        <v>3208</v>
      </c>
      <c r="F30" s="281"/>
      <c r="G30" s="281"/>
      <c r="H30" s="281"/>
      <c r="I30" s="281"/>
      <c r="J30" s="281"/>
      <c r="K30" s="281"/>
      <c r="L30" s="281"/>
      <c r="M30" s="186" t="s">
        <v>204</v>
      </c>
      <c r="N30" s="263"/>
      <c r="O30" s="271" t="s">
        <v>187</v>
      </c>
      <c r="P30" s="274" t="s">
        <v>3237</v>
      </c>
      <c r="Q30" s="271" t="s">
        <v>187</v>
      </c>
      <c r="R30" s="434" t="s">
        <v>458</v>
      </c>
      <c r="S30" s="340"/>
    </row>
    <row r="31" spans="1:19" customFormat="1">
      <c r="A31" s="20"/>
      <c r="B31" s="20"/>
      <c r="C31" s="316">
        <f t="shared" si="0"/>
        <v>15</v>
      </c>
      <c r="D31" s="68"/>
      <c r="E31" s="281" t="s">
        <v>3210</v>
      </c>
      <c r="F31" s="281"/>
      <c r="G31" s="281"/>
      <c r="H31" s="281"/>
      <c r="I31" s="281"/>
      <c r="J31" s="281"/>
      <c r="K31" s="281"/>
      <c r="L31" s="281"/>
      <c r="M31" s="190"/>
      <c r="N31" s="264"/>
      <c r="O31" s="274" t="s">
        <v>187</v>
      </c>
      <c r="P31" s="271" t="s">
        <v>3238</v>
      </c>
      <c r="Q31" s="271" t="s">
        <v>187</v>
      </c>
      <c r="R31" s="434" t="s">
        <v>458</v>
      </c>
      <c r="S31" s="340"/>
    </row>
    <row r="32" spans="1:19">
      <c r="C32" s="280">
        <f>ROW()-16</f>
        <v>16</v>
      </c>
      <c r="D32" s="593" t="str">
        <f>"PAM設定("&amp;(ROW()-12)/5&amp;")"</f>
        <v>PAM設定(4)</v>
      </c>
      <c r="E32" s="287"/>
      <c r="F32" s="287"/>
      <c r="G32" s="287"/>
      <c r="H32" s="287"/>
      <c r="I32" s="287"/>
      <c r="J32" s="287"/>
      <c r="K32" s="287"/>
      <c r="L32" s="287"/>
      <c r="M32" s="287"/>
      <c r="N32" s="289"/>
      <c r="O32" s="278" t="s">
        <v>187</v>
      </c>
      <c r="P32" s="278" t="s">
        <v>187</v>
      </c>
      <c r="Q32" s="278" t="s">
        <v>187</v>
      </c>
      <c r="R32" s="289"/>
      <c r="S32" s="339"/>
    </row>
    <row r="33" spans="1:19">
      <c r="C33" s="280">
        <f t="shared" si="0"/>
        <v>17</v>
      </c>
      <c r="D33" s="68"/>
      <c r="E33" s="281" t="s">
        <v>3203</v>
      </c>
      <c r="F33" s="281"/>
      <c r="G33" s="281"/>
      <c r="H33" s="281"/>
      <c r="I33" s="281"/>
      <c r="J33" s="281"/>
      <c r="K33" s="281"/>
      <c r="L33" s="281"/>
      <c r="M33" s="186" t="s">
        <v>204</v>
      </c>
      <c r="N33" s="263"/>
      <c r="O33" s="271" t="s">
        <v>3204</v>
      </c>
      <c r="P33" s="274" t="s">
        <v>3205</v>
      </c>
      <c r="Q33" s="271" t="s">
        <v>187</v>
      </c>
      <c r="R33" s="434" t="s">
        <v>458</v>
      </c>
      <c r="S33" s="340"/>
    </row>
    <row r="34" spans="1:19">
      <c r="C34" s="280">
        <f t="shared" si="0"/>
        <v>18</v>
      </c>
      <c r="D34" s="68"/>
      <c r="E34" s="281" t="s">
        <v>3206</v>
      </c>
      <c r="F34" s="281"/>
      <c r="G34" s="281"/>
      <c r="H34" s="281"/>
      <c r="I34" s="281"/>
      <c r="J34" s="281"/>
      <c r="K34" s="281"/>
      <c r="L34" s="281"/>
      <c r="M34" s="186" t="s">
        <v>204</v>
      </c>
      <c r="N34" s="263"/>
      <c r="O34" s="271" t="s">
        <v>187</v>
      </c>
      <c r="P34" s="274" t="s">
        <v>3212</v>
      </c>
      <c r="Q34" s="271" t="s">
        <v>187</v>
      </c>
      <c r="R34" s="434" t="s">
        <v>458</v>
      </c>
      <c r="S34" s="340"/>
    </row>
    <row r="35" spans="1:19">
      <c r="C35" s="280">
        <f t="shared" si="0"/>
        <v>19</v>
      </c>
      <c r="D35" s="68"/>
      <c r="E35" s="281" t="s">
        <v>3208</v>
      </c>
      <c r="F35" s="281"/>
      <c r="G35" s="281"/>
      <c r="H35" s="281"/>
      <c r="I35" s="281"/>
      <c r="J35" s="281"/>
      <c r="K35" s="281"/>
      <c r="L35" s="281"/>
      <c r="M35" s="186" t="s">
        <v>204</v>
      </c>
      <c r="N35" s="263"/>
      <c r="O35" s="271" t="s">
        <v>187</v>
      </c>
      <c r="P35" s="274" t="s">
        <v>3239</v>
      </c>
      <c r="Q35" s="271" t="s">
        <v>187</v>
      </c>
      <c r="R35" s="434" t="s">
        <v>458</v>
      </c>
      <c r="S35" s="340"/>
    </row>
    <row r="36" spans="1:19" customFormat="1">
      <c r="A36" s="20"/>
      <c r="B36" s="20"/>
      <c r="C36" s="316">
        <f t="shared" si="0"/>
        <v>20</v>
      </c>
      <c r="D36" s="68"/>
      <c r="E36" s="281" t="s">
        <v>3210</v>
      </c>
      <c r="F36" s="281"/>
      <c r="G36" s="281"/>
      <c r="H36" s="281"/>
      <c r="I36" s="281"/>
      <c r="J36" s="281"/>
      <c r="K36" s="281"/>
      <c r="L36" s="281"/>
      <c r="M36" s="190"/>
      <c r="N36" s="264"/>
      <c r="O36" s="274" t="s">
        <v>187</v>
      </c>
      <c r="P36" s="271" t="s">
        <v>3240</v>
      </c>
      <c r="Q36" s="271" t="s">
        <v>187</v>
      </c>
      <c r="R36" s="434" t="s">
        <v>458</v>
      </c>
      <c r="S36" s="340"/>
    </row>
    <row r="37" spans="1:19">
      <c r="C37" s="280">
        <f>ROW()-16</f>
        <v>21</v>
      </c>
      <c r="D37" s="593" t="str">
        <f>"PAM設定("&amp;(ROW()-12)/5&amp;")"</f>
        <v>PAM設定(5)</v>
      </c>
      <c r="E37" s="287"/>
      <c r="F37" s="287"/>
      <c r="G37" s="287"/>
      <c r="H37" s="287"/>
      <c r="I37" s="287"/>
      <c r="J37" s="287"/>
      <c r="K37" s="287"/>
      <c r="L37" s="287"/>
      <c r="M37" s="287"/>
      <c r="N37" s="289"/>
      <c r="O37" s="278" t="s">
        <v>187</v>
      </c>
      <c r="P37" s="278" t="s">
        <v>187</v>
      </c>
      <c r="Q37" s="278" t="s">
        <v>187</v>
      </c>
      <c r="R37" s="289"/>
      <c r="S37" s="339"/>
    </row>
    <row r="38" spans="1:19">
      <c r="C38" s="280">
        <f t="shared" si="0"/>
        <v>22</v>
      </c>
      <c r="D38" s="68"/>
      <c r="E38" s="281" t="s">
        <v>3203</v>
      </c>
      <c r="F38" s="281"/>
      <c r="G38" s="281"/>
      <c r="H38" s="281"/>
      <c r="I38" s="281"/>
      <c r="J38" s="281"/>
      <c r="K38" s="281"/>
      <c r="L38" s="281"/>
      <c r="M38" s="186" t="s">
        <v>204</v>
      </c>
      <c r="N38" s="263"/>
      <c r="O38" s="271" t="s">
        <v>3204</v>
      </c>
      <c r="P38" s="274" t="s">
        <v>3205</v>
      </c>
      <c r="Q38" s="271" t="s">
        <v>187</v>
      </c>
      <c r="R38" s="434" t="s">
        <v>458</v>
      </c>
      <c r="S38" s="340"/>
    </row>
    <row r="39" spans="1:19">
      <c r="C39" s="280">
        <f t="shared" si="0"/>
        <v>23</v>
      </c>
      <c r="D39" s="68"/>
      <c r="E39" s="281" t="s">
        <v>3206</v>
      </c>
      <c r="F39" s="281"/>
      <c r="G39" s="281"/>
      <c r="H39" s="281"/>
      <c r="I39" s="281"/>
      <c r="J39" s="281"/>
      <c r="K39" s="281"/>
      <c r="L39" s="281"/>
      <c r="M39" s="186" t="s">
        <v>204</v>
      </c>
      <c r="N39" s="263"/>
      <c r="O39" s="271" t="s">
        <v>187</v>
      </c>
      <c r="P39" s="274" t="s">
        <v>3241</v>
      </c>
      <c r="Q39" s="271" t="s">
        <v>187</v>
      </c>
      <c r="R39" s="434" t="s">
        <v>458</v>
      </c>
      <c r="S39" s="340"/>
    </row>
    <row r="40" spans="1:19">
      <c r="C40" s="280">
        <f t="shared" si="0"/>
        <v>24</v>
      </c>
      <c r="D40" s="68"/>
      <c r="E40" s="281" t="s">
        <v>3208</v>
      </c>
      <c r="F40" s="281"/>
      <c r="G40" s="281"/>
      <c r="H40" s="281"/>
      <c r="I40" s="281"/>
      <c r="J40" s="281"/>
      <c r="K40" s="281"/>
      <c r="L40" s="281"/>
      <c r="M40" s="186" t="s">
        <v>204</v>
      </c>
      <c r="N40" s="263"/>
      <c r="O40" s="271" t="s">
        <v>187</v>
      </c>
      <c r="P40" s="274" t="s">
        <v>3235</v>
      </c>
      <c r="Q40" s="271" t="s">
        <v>187</v>
      </c>
      <c r="R40" s="434" t="s">
        <v>458</v>
      </c>
      <c r="S40" s="340"/>
    </row>
    <row r="41" spans="1:19" customFormat="1">
      <c r="A41" s="20"/>
      <c r="B41" s="20"/>
      <c r="C41" s="316">
        <f t="shared" si="0"/>
        <v>25</v>
      </c>
      <c r="D41" s="68"/>
      <c r="E41" s="281" t="s">
        <v>3210</v>
      </c>
      <c r="F41" s="281"/>
      <c r="G41" s="281"/>
      <c r="H41" s="281"/>
      <c r="I41" s="281"/>
      <c r="J41" s="281"/>
      <c r="K41" s="281"/>
      <c r="L41" s="281"/>
      <c r="M41" s="190"/>
      <c r="N41" s="264"/>
      <c r="O41" s="274" t="s">
        <v>187</v>
      </c>
      <c r="P41" s="271" t="s">
        <v>3242</v>
      </c>
      <c r="Q41" s="271" t="s">
        <v>187</v>
      </c>
      <c r="R41" s="434" t="s">
        <v>458</v>
      </c>
      <c r="S41" s="340"/>
    </row>
    <row r="42" spans="1:19">
      <c r="C42" s="280">
        <f>ROW()-16</f>
        <v>26</v>
      </c>
      <c r="D42" s="593" t="str">
        <f>"PAM設定("&amp;(ROW()-12)/5&amp;")"</f>
        <v>PAM設定(6)</v>
      </c>
      <c r="E42" s="287"/>
      <c r="F42" s="287"/>
      <c r="G42" s="287"/>
      <c r="H42" s="287"/>
      <c r="I42" s="287"/>
      <c r="J42" s="287"/>
      <c r="K42" s="287"/>
      <c r="L42" s="287"/>
      <c r="M42" s="287"/>
      <c r="N42" s="289"/>
      <c r="O42" s="278" t="s">
        <v>187</v>
      </c>
      <c r="P42" s="278" t="s">
        <v>187</v>
      </c>
      <c r="Q42" s="278" t="s">
        <v>187</v>
      </c>
      <c r="R42" s="289"/>
      <c r="S42" s="339"/>
    </row>
    <row r="43" spans="1:19">
      <c r="C43" s="280">
        <f t="shared" si="0"/>
        <v>27</v>
      </c>
      <c r="D43" s="68"/>
      <c r="E43" s="281" t="s">
        <v>3203</v>
      </c>
      <c r="F43" s="281"/>
      <c r="G43" s="281"/>
      <c r="H43" s="281"/>
      <c r="I43" s="281"/>
      <c r="J43" s="281"/>
      <c r="K43" s="281"/>
      <c r="L43" s="281"/>
      <c r="M43" s="186" t="s">
        <v>204</v>
      </c>
      <c r="N43" s="263"/>
      <c r="O43" s="271" t="s">
        <v>3204</v>
      </c>
      <c r="P43" s="274" t="s">
        <v>3205</v>
      </c>
      <c r="Q43" s="271" t="s">
        <v>187</v>
      </c>
      <c r="R43" s="434" t="s">
        <v>458</v>
      </c>
      <c r="S43" s="340"/>
    </row>
    <row r="44" spans="1:19">
      <c r="C44" s="280">
        <f t="shared" si="0"/>
        <v>28</v>
      </c>
      <c r="D44" s="68"/>
      <c r="E44" s="281" t="s">
        <v>3206</v>
      </c>
      <c r="F44" s="281"/>
      <c r="G44" s="281"/>
      <c r="H44" s="281"/>
      <c r="I44" s="281"/>
      <c r="J44" s="281"/>
      <c r="K44" s="281"/>
      <c r="L44" s="281"/>
      <c r="M44" s="186" t="s">
        <v>204</v>
      </c>
      <c r="N44" s="263"/>
      <c r="O44" s="271" t="s">
        <v>187</v>
      </c>
      <c r="P44" s="274" t="s">
        <v>3243</v>
      </c>
      <c r="Q44" s="271" t="s">
        <v>187</v>
      </c>
      <c r="R44" s="434" t="s">
        <v>458</v>
      </c>
      <c r="S44" s="340"/>
    </row>
    <row r="45" spans="1:19">
      <c r="C45" s="280">
        <f t="shared" si="0"/>
        <v>29</v>
      </c>
      <c r="D45" s="68"/>
      <c r="E45" s="281" t="s">
        <v>3208</v>
      </c>
      <c r="F45" s="281"/>
      <c r="G45" s="281"/>
      <c r="H45" s="281"/>
      <c r="I45" s="281"/>
      <c r="J45" s="281"/>
      <c r="K45" s="281"/>
      <c r="L45" s="281"/>
      <c r="M45" s="186" t="s">
        <v>204</v>
      </c>
      <c r="N45" s="263"/>
      <c r="O45" s="271" t="s">
        <v>187</v>
      </c>
      <c r="P45" s="274" t="s">
        <v>3222</v>
      </c>
      <c r="Q45" s="271" t="s">
        <v>187</v>
      </c>
      <c r="R45" s="434" t="s">
        <v>458</v>
      </c>
      <c r="S45" s="340"/>
    </row>
    <row r="46" spans="1:19" customFormat="1">
      <c r="A46" s="20"/>
      <c r="B46" s="20"/>
      <c r="C46" s="316">
        <f t="shared" si="0"/>
        <v>30</v>
      </c>
      <c r="D46" s="68"/>
      <c r="E46" s="281" t="s">
        <v>3210</v>
      </c>
      <c r="F46" s="281"/>
      <c r="G46" s="281"/>
      <c r="H46" s="281"/>
      <c r="I46" s="281"/>
      <c r="J46" s="281"/>
      <c r="K46" s="281"/>
      <c r="L46" s="281"/>
      <c r="M46" s="190"/>
      <c r="N46" s="264"/>
      <c r="O46" s="274" t="s">
        <v>187</v>
      </c>
      <c r="P46" s="271" t="s">
        <v>3244</v>
      </c>
      <c r="Q46" s="271" t="s">
        <v>187</v>
      </c>
      <c r="R46" s="434" t="s">
        <v>458</v>
      </c>
      <c r="S46" s="340"/>
    </row>
    <row r="47" spans="1:19">
      <c r="C47" s="280">
        <f>ROW()-16</f>
        <v>31</v>
      </c>
      <c r="D47" s="593" t="str">
        <f>"PAM設定("&amp;(ROW()-12)/5&amp;")"</f>
        <v>PAM設定(7)</v>
      </c>
      <c r="E47" s="287"/>
      <c r="F47" s="287"/>
      <c r="G47" s="287"/>
      <c r="H47" s="287"/>
      <c r="I47" s="287"/>
      <c r="J47" s="287"/>
      <c r="K47" s="287"/>
      <c r="L47" s="287"/>
      <c r="M47" s="287"/>
      <c r="N47" s="289"/>
      <c r="O47" s="278" t="s">
        <v>187</v>
      </c>
      <c r="P47" s="278" t="s">
        <v>187</v>
      </c>
      <c r="Q47" s="278" t="s">
        <v>187</v>
      </c>
      <c r="R47" s="289"/>
      <c r="S47" s="339"/>
    </row>
    <row r="48" spans="1:19">
      <c r="C48" s="280">
        <f t="shared" si="0"/>
        <v>32</v>
      </c>
      <c r="D48" s="68"/>
      <c r="E48" s="281" t="s">
        <v>3203</v>
      </c>
      <c r="F48" s="281"/>
      <c r="G48" s="281"/>
      <c r="H48" s="281"/>
      <c r="I48" s="281"/>
      <c r="J48" s="281"/>
      <c r="K48" s="281"/>
      <c r="L48" s="281"/>
      <c r="M48" s="186" t="s">
        <v>204</v>
      </c>
      <c r="N48" s="263"/>
      <c r="O48" s="271" t="s">
        <v>3204</v>
      </c>
      <c r="P48" s="274" t="s">
        <v>3205</v>
      </c>
      <c r="Q48" s="271" t="s">
        <v>187</v>
      </c>
      <c r="R48" s="434" t="s">
        <v>458</v>
      </c>
      <c r="S48" s="340"/>
    </row>
    <row r="49" spans="1:19">
      <c r="C49" s="280">
        <f t="shared" si="0"/>
        <v>33</v>
      </c>
      <c r="D49" s="68"/>
      <c r="E49" s="281" t="s">
        <v>3206</v>
      </c>
      <c r="F49" s="281"/>
      <c r="G49" s="281"/>
      <c r="H49" s="281"/>
      <c r="I49" s="281"/>
      <c r="J49" s="281"/>
      <c r="K49" s="281"/>
      <c r="L49" s="281"/>
      <c r="M49" s="186" t="s">
        <v>204</v>
      </c>
      <c r="N49" s="263"/>
      <c r="O49" s="271" t="s">
        <v>187</v>
      </c>
      <c r="P49" s="274" t="s">
        <v>3207</v>
      </c>
      <c r="Q49" s="271" t="s">
        <v>187</v>
      </c>
      <c r="R49" s="434" t="s">
        <v>458</v>
      </c>
      <c r="S49" s="340"/>
    </row>
    <row r="50" spans="1:19">
      <c r="C50" s="280">
        <f t="shared" si="0"/>
        <v>34</v>
      </c>
      <c r="D50" s="68"/>
      <c r="E50" s="281" t="s">
        <v>3208</v>
      </c>
      <c r="F50" s="281"/>
      <c r="G50" s="281"/>
      <c r="H50" s="281"/>
      <c r="I50" s="281"/>
      <c r="J50" s="281"/>
      <c r="K50" s="281"/>
      <c r="L50" s="281"/>
      <c r="M50" s="186" t="s">
        <v>204</v>
      </c>
      <c r="N50" s="263"/>
      <c r="O50" s="271" t="s">
        <v>187</v>
      </c>
      <c r="P50" s="274" t="s">
        <v>3245</v>
      </c>
      <c r="Q50" s="271" t="s">
        <v>187</v>
      </c>
      <c r="R50" s="434" t="s">
        <v>458</v>
      </c>
      <c r="S50" s="340"/>
    </row>
    <row r="51" spans="1:19" customFormat="1">
      <c r="A51" s="20"/>
      <c r="B51" s="20"/>
      <c r="C51" s="316">
        <f t="shared" si="0"/>
        <v>35</v>
      </c>
      <c r="D51" s="68"/>
      <c r="E51" s="281" t="s">
        <v>3210</v>
      </c>
      <c r="F51" s="281"/>
      <c r="G51" s="281"/>
      <c r="H51" s="281"/>
      <c r="I51" s="281"/>
      <c r="J51" s="281"/>
      <c r="K51" s="281"/>
      <c r="L51" s="281"/>
      <c r="M51" s="190"/>
      <c r="N51" s="264"/>
      <c r="O51" s="274" t="s">
        <v>187</v>
      </c>
      <c r="P51" s="274" t="s">
        <v>153</v>
      </c>
      <c r="Q51" s="271" t="s">
        <v>187</v>
      </c>
      <c r="R51" s="434" t="s">
        <v>458</v>
      </c>
      <c r="S51" s="340"/>
    </row>
    <row r="52" spans="1:19">
      <c r="C52" s="280">
        <f>ROW()-16</f>
        <v>36</v>
      </c>
      <c r="D52" s="593" t="str">
        <f>"PAM設定("&amp;(ROW()-12)/5&amp;")"</f>
        <v>PAM設定(8)</v>
      </c>
      <c r="E52" s="287"/>
      <c r="F52" s="287"/>
      <c r="G52" s="287"/>
      <c r="H52" s="287"/>
      <c r="I52" s="287"/>
      <c r="J52" s="287"/>
      <c r="K52" s="287"/>
      <c r="L52" s="287"/>
      <c r="M52" s="287"/>
      <c r="N52" s="289"/>
      <c r="O52" s="278" t="s">
        <v>187</v>
      </c>
      <c r="P52" s="278" t="s">
        <v>187</v>
      </c>
      <c r="Q52" s="278" t="s">
        <v>187</v>
      </c>
      <c r="R52" s="289"/>
      <c r="S52" s="339"/>
    </row>
    <row r="53" spans="1:19">
      <c r="C53" s="280">
        <f t="shared" si="0"/>
        <v>37</v>
      </c>
      <c r="D53" s="68"/>
      <c r="E53" s="281" t="s">
        <v>3203</v>
      </c>
      <c r="F53" s="281"/>
      <c r="G53" s="281"/>
      <c r="H53" s="281"/>
      <c r="I53" s="281"/>
      <c r="J53" s="281"/>
      <c r="K53" s="281"/>
      <c r="L53" s="281"/>
      <c r="M53" s="186" t="s">
        <v>204</v>
      </c>
      <c r="N53" s="263"/>
      <c r="O53" s="271" t="s">
        <v>3204</v>
      </c>
      <c r="P53" s="274" t="s">
        <v>3221</v>
      </c>
      <c r="Q53" s="271" t="s">
        <v>187</v>
      </c>
      <c r="R53" s="434" t="s">
        <v>458</v>
      </c>
      <c r="S53" s="340"/>
    </row>
    <row r="54" spans="1:19">
      <c r="C54" s="280">
        <f t="shared" si="0"/>
        <v>38</v>
      </c>
      <c r="D54" s="68"/>
      <c r="E54" s="281" t="s">
        <v>3206</v>
      </c>
      <c r="F54" s="281"/>
      <c r="G54" s="281"/>
      <c r="H54" s="281"/>
      <c r="I54" s="281"/>
      <c r="J54" s="281"/>
      <c r="K54" s="281"/>
      <c r="L54" s="281"/>
      <c r="M54" s="186" t="s">
        <v>204</v>
      </c>
      <c r="N54" s="263"/>
      <c r="O54" s="271" t="s">
        <v>187</v>
      </c>
      <c r="P54" s="274" t="s">
        <v>3207</v>
      </c>
      <c r="Q54" s="271" t="s">
        <v>187</v>
      </c>
      <c r="R54" s="434" t="s">
        <v>458</v>
      </c>
      <c r="S54" s="340"/>
    </row>
    <row r="55" spans="1:19">
      <c r="C55" s="280">
        <f t="shared" si="0"/>
        <v>39</v>
      </c>
      <c r="D55" s="68"/>
      <c r="E55" s="281" t="s">
        <v>3208</v>
      </c>
      <c r="F55" s="281"/>
      <c r="G55" s="281"/>
      <c r="H55" s="281"/>
      <c r="I55" s="281"/>
      <c r="J55" s="281"/>
      <c r="K55" s="281"/>
      <c r="L55" s="281"/>
      <c r="M55" s="186" t="s">
        <v>204</v>
      </c>
      <c r="N55" s="263"/>
      <c r="O55" s="271" t="s">
        <v>187</v>
      </c>
      <c r="P55" s="274" t="s">
        <v>3239</v>
      </c>
      <c r="Q55" s="271" t="s">
        <v>187</v>
      </c>
      <c r="R55" s="434" t="s">
        <v>458</v>
      </c>
      <c r="S55" s="340"/>
    </row>
    <row r="56" spans="1:19" customFormat="1">
      <c r="A56" s="20"/>
      <c r="B56" s="20"/>
      <c r="C56" s="316">
        <f t="shared" si="0"/>
        <v>40</v>
      </c>
      <c r="D56" s="68"/>
      <c r="E56" s="281" t="s">
        <v>3210</v>
      </c>
      <c r="F56" s="281"/>
      <c r="G56" s="281"/>
      <c r="H56" s="281"/>
      <c r="I56" s="281"/>
      <c r="J56" s="281"/>
      <c r="K56" s="281"/>
      <c r="L56" s="281"/>
      <c r="M56" s="190"/>
      <c r="N56" s="264"/>
      <c r="O56" s="274" t="s">
        <v>187</v>
      </c>
      <c r="P56" s="271" t="s">
        <v>3246</v>
      </c>
      <c r="Q56" s="271" t="s">
        <v>187</v>
      </c>
      <c r="R56" s="434" t="s">
        <v>458</v>
      </c>
      <c r="S56" s="340"/>
    </row>
    <row r="57" spans="1:19">
      <c r="C57" s="280">
        <f>ROW()-16</f>
        <v>41</v>
      </c>
      <c r="D57" s="593" t="str">
        <f>"PAM設定("&amp;(ROW()-12)/5&amp;")"</f>
        <v>PAM設定(9)</v>
      </c>
      <c r="E57" s="287"/>
      <c r="F57" s="287"/>
      <c r="G57" s="287"/>
      <c r="H57" s="287"/>
      <c r="I57" s="287"/>
      <c r="J57" s="287"/>
      <c r="K57" s="287"/>
      <c r="L57" s="287"/>
      <c r="M57" s="287"/>
      <c r="N57" s="289"/>
      <c r="O57" s="278" t="s">
        <v>187</v>
      </c>
      <c r="P57" s="278" t="s">
        <v>187</v>
      </c>
      <c r="Q57" s="278" t="s">
        <v>187</v>
      </c>
      <c r="R57" s="289"/>
      <c r="S57" s="339"/>
    </row>
    <row r="58" spans="1:19">
      <c r="C58" s="280">
        <f t="shared" si="0"/>
        <v>42</v>
      </c>
      <c r="D58" s="68"/>
      <c r="E58" s="281" t="s">
        <v>3203</v>
      </c>
      <c r="F58" s="281"/>
      <c r="G58" s="281"/>
      <c r="H58" s="281"/>
      <c r="I58" s="281"/>
      <c r="J58" s="281"/>
      <c r="K58" s="281"/>
      <c r="L58" s="281"/>
      <c r="M58" s="186" t="s">
        <v>204</v>
      </c>
      <c r="N58" s="263"/>
      <c r="O58" s="271" t="s">
        <v>3204</v>
      </c>
      <c r="P58" s="274" t="s">
        <v>3221</v>
      </c>
      <c r="Q58" s="271" t="s">
        <v>187</v>
      </c>
      <c r="R58" s="434" t="s">
        <v>458</v>
      </c>
      <c r="S58" s="340"/>
    </row>
    <row r="59" spans="1:19">
      <c r="C59" s="280">
        <f t="shared" si="0"/>
        <v>43</v>
      </c>
      <c r="D59" s="68"/>
      <c r="E59" s="281" t="s">
        <v>3206</v>
      </c>
      <c r="F59" s="281"/>
      <c r="G59" s="281"/>
      <c r="H59" s="281"/>
      <c r="I59" s="281"/>
      <c r="J59" s="281"/>
      <c r="K59" s="281"/>
      <c r="L59" s="281"/>
      <c r="M59" s="186" t="s">
        <v>204</v>
      </c>
      <c r="N59" s="263"/>
      <c r="O59" s="271" t="s">
        <v>187</v>
      </c>
      <c r="P59" s="274" t="s">
        <v>3207</v>
      </c>
      <c r="Q59" s="271" t="s">
        <v>187</v>
      </c>
      <c r="R59" s="434" t="s">
        <v>458</v>
      </c>
      <c r="S59" s="340"/>
    </row>
    <row r="60" spans="1:19">
      <c r="C60" s="280">
        <f t="shared" si="0"/>
        <v>44</v>
      </c>
      <c r="D60" s="68"/>
      <c r="E60" s="281" t="s">
        <v>3208</v>
      </c>
      <c r="F60" s="281"/>
      <c r="G60" s="281"/>
      <c r="H60" s="281"/>
      <c r="I60" s="281"/>
      <c r="J60" s="281"/>
      <c r="K60" s="281"/>
      <c r="L60" s="281"/>
      <c r="M60" s="186" t="s">
        <v>204</v>
      </c>
      <c r="N60" s="263"/>
      <c r="O60" s="271" t="s">
        <v>187</v>
      </c>
      <c r="P60" s="274" t="s">
        <v>3235</v>
      </c>
      <c r="Q60" s="271" t="s">
        <v>187</v>
      </c>
      <c r="R60" s="434" t="s">
        <v>458</v>
      </c>
      <c r="S60" s="340"/>
    </row>
    <row r="61" spans="1:19" customFormat="1">
      <c r="A61" s="20"/>
      <c r="B61" s="20"/>
      <c r="C61" s="316">
        <f t="shared" si="0"/>
        <v>45</v>
      </c>
      <c r="D61" s="68"/>
      <c r="E61" s="281" t="s">
        <v>3210</v>
      </c>
      <c r="F61" s="281"/>
      <c r="G61" s="281"/>
      <c r="H61" s="281"/>
      <c r="I61" s="281"/>
      <c r="J61" s="281"/>
      <c r="K61" s="281"/>
      <c r="L61" s="281"/>
      <c r="M61" s="190"/>
      <c r="N61" s="264"/>
      <c r="O61" s="274" t="s">
        <v>187</v>
      </c>
      <c r="P61" s="274" t="s">
        <v>153</v>
      </c>
      <c r="Q61" s="271" t="s">
        <v>187</v>
      </c>
      <c r="R61" s="434" t="s">
        <v>458</v>
      </c>
      <c r="S61" s="340"/>
    </row>
    <row r="62" spans="1:19">
      <c r="C62" s="280">
        <f>ROW()-16</f>
        <v>46</v>
      </c>
      <c r="D62" s="593" t="str">
        <f>"PAM設定("&amp;(ROW()-12)/5&amp;")"</f>
        <v>PAM設定(10)</v>
      </c>
      <c r="E62" s="287"/>
      <c r="F62" s="287"/>
      <c r="G62" s="287"/>
      <c r="H62" s="287"/>
      <c r="I62" s="287"/>
      <c r="J62" s="287"/>
      <c r="K62" s="287"/>
      <c r="L62" s="287"/>
      <c r="M62" s="287"/>
      <c r="N62" s="289"/>
      <c r="O62" s="278" t="s">
        <v>187</v>
      </c>
      <c r="P62" s="278" t="s">
        <v>187</v>
      </c>
      <c r="Q62" s="278" t="s">
        <v>187</v>
      </c>
      <c r="R62" s="289"/>
      <c r="S62" s="339"/>
    </row>
    <row r="63" spans="1:19">
      <c r="C63" s="280">
        <f t="shared" si="0"/>
        <v>47</v>
      </c>
      <c r="D63" s="68"/>
      <c r="E63" s="281" t="s">
        <v>3203</v>
      </c>
      <c r="F63" s="281"/>
      <c r="G63" s="281"/>
      <c r="H63" s="281"/>
      <c r="I63" s="281"/>
      <c r="J63" s="281"/>
      <c r="K63" s="281"/>
      <c r="L63" s="281"/>
      <c r="M63" s="186" t="s">
        <v>204</v>
      </c>
      <c r="N63" s="263"/>
      <c r="O63" s="271" t="s">
        <v>3204</v>
      </c>
      <c r="P63" s="274" t="s">
        <v>3221</v>
      </c>
      <c r="Q63" s="271" t="s">
        <v>187</v>
      </c>
      <c r="R63" s="434" t="s">
        <v>458</v>
      </c>
      <c r="S63" s="340"/>
    </row>
    <row r="64" spans="1:19">
      <c r="C64" s="280">
        <f t="shared" si="0"/>
        <v>48</v>
      </c>
      <c r="D64" s="68"/>
      <c r="E64" s="281" t="s">
        <v>3206</v>
      </c>
      <c r="F64" s="281"/>
      <c r="G64" s="281"/>
      <c r="H64" s="281"/>
      <c r="I64" s="281"/>
      <c r="J64" s="281"/>
      <c r="K64" s="281"/>
      <c r="L64" s="281"/>
      <c r="M64" s="186" t="s">
        <v>204</v>
      </c>
      <c r="N64" s="263"/>
      <c r="O64" s="271" t="s">
        <v>187</v>
      </c>
      <c r="P64" s="274" t="s">
        <v>3212</v>
      </c>
      <c r="Q64" s="271" t="s">
        <v>187</v>
      </c>
      <c r="R64" s="434" t="s">
        <v>458</v>
      </c>
      <c r="S64" s="340"/>
    </row>
    <row r="65" spans="1:19">
      <c r="C65" s="280">
        <f t="shared" si="0"/>
        <v>49</v>
      </c>
      <c r="D65" s="68"/>
      <c r="E65" s="281" t="s">
        <v>3208</v>
      </c>
      <c r="F65" s="281"/>
      <c r="G65" s="281"/>
      <c r="H65" s="281"/>
      <c r="I65" s="281"/>
      <c r="J65" s="281"/>
      <c r="K65" s="281"/>
      <c r="L65" s="281"/>
      <c r="M65" s="186" t="s">
        <v>204</v>
      </c>
      <c r="N65" s="263"/>
      <c r="O65" s="271" t="s">
        <v>187</v>
      </c>
      <c r="P65" s="274" t="s">
        <v>3247</v>
      </c>
      <c r="Q65" s="271" t="s">
        <v>187</v>
      </c>
      <c r="R65" s="434" t="s">
        <v>458</v>
      </c>
      <c r="S65" s="340"/>
    </row>
    <row r="66" spans="1:19" customFormat="1">
      <c r="A66" s="20"/>
      <c r="B66" s="20"/>
      <c r="C66" s="316">
        <f t="shared" si="0"/>
        <v>50</v>
      </c>
      <c r="D66" s="68"/>
      <c r="E66" s="281" t="s">
        <v>3210</v>
      </c>
      <c r="F66" s="281"/>
      <c r="G66" s="281"/>
      <c r="H66" s="281"/>
      <c r="I66" s="281"/>
      <c r="J66" s="281"/>
      <c r="K66" s="281"/>
      <c r="L66" s="281"/>
      <c r="M66" s="190"/>
      <c r="N66" s="264"/>
      <c r="O66" s="274" t="s">
        <v>187</v>
      </c>
      <c r="P66" s="274" t="s">
        <v>153</v>
      </c>
      <c r="Q66" s="271" t="s">
        <v>187</v>
      </c>
      <c r="R66" s="434" t="s">
        <v>458</v>
      </c>
      <c r="S66" s="340"/>
    </row>
    <row r="67" spans="1:19">
      <c r="C67" s="280">
        <f>ROW()-16</f>
        <v>51</v>
      </c>
      <c r="D67" s="593" t="str">
        <f>"PAM設定("&amp;(ROW()-12)/5&amp;")"</f>
        <v>PAM設定(11)</v>
      </c>
      <c r="E67" s="287"/>
      <c r="F67" s="287"/>
      <c r="G67" s="287"/>
      <c r="H67" s="287"/>
      <c r="I67" s="287"/>
      <c r="J67" s="287"/>
      <c r="K67" s="287"/>
      <c r="L67" s="287"/>
      <c r="M67" s="287"/>
      <c r="N67" s="289"/>
      <c r="O67" s="278" t="s">
        <v>187</v>
      </c>
      <c r="P67" s="278" t="s">
        <v>187</v>
      </c>
      <c r="Q67" s="278" t="s">
        <v>187</v>
      </c>
      <c r="R67" s="289"/>
      <c r="S67" s="339"/>
    </row>
    <row r="68" spans="1:19">
      <c r="C68" s="280">
        <f t="shared" si="0"/>
        <v>52</v>
      </c>
      <c r="D68" s="68"/>
      <c r="E68" s="281" t="s">
        <v>3203</v>
      </c>
      <c r="F68" s="281"/>
      <c r="G68" s="281"/>
      <c r="H68" s="281"/>
      <c r="I68" s="281"/>
      <c r="J68" s="281"/>
      <c r="K68" s="281"/>
      <c r="L68" s="281"/>
      <c r="M68" s="186" t="s">
        <v>204</v>
      </c>
      <c r="N68" s="263"/>
      <c r="O68" s="271" t="s">
        <v>3204</v>
      </c>
      <c r="P68" s="274" t="s">
        <v>3221</v>
      </c>
      <c r="Q68" s="271" t="s">
        <v>187</v>
      </c>
      <c r="R68" s="434" t="s">
        <v>458</v>
      </c>
      <c r="S68" s="340"/>
    </row>
    <row r="69" spans="1:19">
      <c r="C69" s="280">
        <f t="shared" si="0"/>
        <v>53</v>
      </c>
      <c r="D69" s="68"/>
      <c r="E69" s="281" t="s">
        <v>3206</v>
      </c>
      <c r="F69" s="281"/>
      <c r="G69" s="281"/>
      <c r="H69" s="281"/>
      <c r="I69" s="281"/>
      <c r="J69" s="281"/>
      <c r="K69" s="281"/>
      <c r="L69" s="281"/>
      <c r="M69" s="186" t="s">
        <v>204</v>
      </c>
      <c r="N69" s="263"/>
      <c r="O69" s="271" t="s">
        <v>187</v>
      </c>
      <c r="P69" s="274" t="s">
        <v>3212</v>
      </c>
      <c r="Q69" s="271" t="s">
        <v>187</v>
      </c>
      <c r="R69" s="434" t="s">
        <v>458</v>
      </c>
      <c r="S69" s="340"/>
    </row>
    <row r="70" spans="1:19">
      <c r="C70" s="280">
        <f t="shared" si="0"/>
        <v>54</v>
      </c>
      <c r="D70" s="68"/>
      <c r="E70" s="281" t="s">
        <v>3208</v>
      </c>
      <c r="F70" s="281"/>
      <c r="G70" s="281"/>
      <c r="H70" s="281"/>
      <c r="I70" s="281"/>
      <c r="J70" s="281"/>
      <c r="K70" s="281"/>
      <c r="L70" s="281"/>
      <c r="M70" s="186" t="s">
        <v>204</v>
      </c>
      <c r="N70" s="263"/>
      <c r="O70" s="271" t="s">
        <v>187</v>
      </c>
      <c r="P70" s="274" t="s">
        <v>3222</v>
      </c>
      <c r="Q70" s="271" t="s">
        <v>187</v>
      </c>
      <c r="R70" s="434" t="s">
        <v>458</v>
      </c>
      <c r="S70" s="340"/>
    </row>
    <row r="71" spans="1:19" customFormat="1">
      <c r="A71" s="20"/>
      <c r="B71" s="20"/>
      <c r="C71" s="316">
        <f t="shared" si="0"/>
        <v>55</v>
      </c>
      <c r="D71" s="68"/>
      <c r="E71" s="281" t="s">
        <v>3210</v>
      </c>
      <c r="F71" s="281"/>
      <c r="G71" s="281"/>
      <c r="H71" s="281"/>
      <c r="I71" s="281"/>
      <c r="J71" s="281"/>
      <c r="K71" s="281"/>
      <c r="L71" s="281"/>
      <c r="M71" s="190"/>
      <c r="N71" s="264"/>
      <c r="O71" s="274" t="s">
        <v>187</v>
      </c>
      <c r="P71" s="271" t="s">
        <v>3248</v>
      </c>
      <c r="Q71" s="271" t="s">
        <v>187</v>
      </c>
      <c r="R71" s="434" t="s">
        <v>458</v>
      </c>
      <c r="S71" s="340"/>
    </row>
    <row r="72" spans="1:19">
      <c r="C72" s="280">
        <f>ROW()-16</f>
        <v>56</v>
      </c>
      <c r="D72" s="593" t="str">
        <f>"PAM設定("&amp;(ROW()-12)/5&amp;")"</f>
        <v>PAM設定(12)</v>
      </c>
      <c r="E72" s="287"/>
      <c r="F72" s="287"/>
      <c r="G72" s="287"/>
      <c r="H72" s="287"/>
      <c r="I72" s="287"/>
      <c r="J72" s="287"/>
      <c r="K72" s="287"/>
      <c r="L72" s="287"/>
      <c r="M72" s="287"/>
      <c r="N72" s="289"/>
      <c r="O72" s="278" t="s">
        <v>187</v>
      </c>
      <c r="P72" s="278" t="s">
        <v>187</v>
      </c>
      <c r="Q72" s="278" t="s">
        <v>187</v>
      </c>
      <c r="R72" s="289"/>
      <c r="S72" s="339"/>
    </row>
    <row r="73" spans="1:19">
      <c r="C73" s="280">
        <f t="shared" si="0"/>
        <v>57</v>
      </c>
      <c r="D73" s="68"/>
      <c r="E73" s="281" t="s">
        <v>3203</v>
      </c>
      <c r="F73" s="281"/>
      <c r="G73" s="281"/>
      <c r="H73" s="281"/>
      <c r="I73" s="281"/>
      <c r="J73" s="281"/>
      <c r="K73" s="281"/>
      <c r="L73" s="281"/>
      <c r="M73" s="186" t="s">
        <v>204</v>
      </c>
      <c r="N73" s="263"/>
      <c r="O73" s="271" t="s">
        <v>3204</v>
      </c>
      <c r="P73" s="274" t="s">
        <v>3221</v>
      </c>
      <c r="Q73" s="271" t="s">
        <v>187</v>
      </c>
      <c r="R73" s="434" t="s">
        <v>458</v>
      </c>
      <c r="S73" s="340"/>
    </row>
    <row r="74" spans="1:19">
      <c r="C74" s="280">
        <f t="shared" si="0"/>
        <v>58</v>
      </c>
      <c r="D74" s="68"/>
      <c r="E74" s="281" t="s">
        <v>3206</v>
      </c>
      <c r="F74" s="281"/>
      <c r="G74" s="281"/>
      <c r="H74" s="281"/>
      <c r="I74" s="281"/>
      <c r="J74" s="281"/>
      <c r="K74" s="281"/>
      <c r="L74" s="281"/>
      <c r="M74" s="186" t="s">
        <v>204</v>
      </c>
      <c r="N74" s="263"/>
      <c r="O74" s="271" t="s">
        <v>187</v>
      </c>
      <c r="P74" s="274" t="s">
        <v>3207</v>
      </c>
      <c r="Q74" s="271" t="s">
        <v>187</v>
      </c>
      <c r="R74" s="434" t="s">
        <v>458</v>
      </c>
      <c r="S74" s="340"/>
    </row>
    <row r="75" spans="1:19">
      <c r="C75" s="280">
        <f t="shared" si="0"/>
        <v>59</v>
      </c>
      <c r="D75" s="68"/>
      <c r="E75" s="281" t="s">
        <v>3208</v>
      </c>
      <c r="F75" s="281"/>
      <c r="G75" s="281"/>
      <c r="H75" s="281"/>
      <c r="I75" s="281"/>
      <c r="J75" s="281"/>
      <c r="K75" s="281"/>
      <c r="L75" s="281"/>
      <c r="M75" s="186" t="s">
        <v>204</v>
      </c>
      <c r="N75" s="263"/>
      <c r="O75" s="271" t="s">
        <v>187</v>
      </c>
      <c r="P75" s="274" t="s">
        <v>3249</v>
      </c>
      <c r="Q75" s="271" t="s">
        <v>187</v>
      </c>
      <c r="R75" s="434" t="s">
        <v>458</v>
      </c>
      <c r="S75" s="340"/>
    </row>
    <row r="76" spans="1:19" customFormat="1">
      <c r="A76" s="20"/>
      <c r="B76" s="20"/>
      <c r="C76" s="316">
        <f t="shared" si="0"/>
        <v>60</v>
      </c>
      <c r="D76" s="68"/>
      <c r="E76" s="281" t="s">
        <v>3210</v>
      </c>
      <c r="F76" s="281"/>
      <c r="G76" s="281"/>
      <c r="H76" s="281"/>
      <c r="I76" s="281"/>
      <c r="J76" s="281"/>
      <c r="K76" s="281"/>
      <c r="L76" s="281"/>
      <c r="M76" s="190"/>
      <c r="N76" s="264"/>
      <c r="O76" s="274" t="s">
        <v>187</v>
      </c>
      <c r="P76" s="274" t="s">
        <v>153</v>
      </c>
      <c r="Q76" s="271" t="s">
        <v>187</v>
      </c>
      <c r="R76" s="434" t="s">
        <v>458</v>
      </c>
      <c r="S76" s="340"/>
    </row>
    <row r="77" spans="1:19">
      <c r="C77" s="280">
        <f>ROW()-16</f>
        <v>61</v>
      </c>
      <c r="D77" s="593" t="str">
        <f>"PAM設定("&amp;(ROW()-12)/5&amp;")"</f>
        <v>PAM設定(13)</v>
      </c>
      <c r="E77" s="287"/>
      <c r="F77" s="287"/>
      <c r="G77" s="287"/>
      <c r="H77" s="287"/>
      <c r="I77" s="287"/>
      <c r="J77" s="287"/>
      <c r="K77" s="287"/>
      <c r="L77" s="287"/>
      <c r="M77" s="287"/>
      <c r="N77" s="289"/>
      <c r="O77" s="278" t="s">
        <v>187</v>
      </c>
      <c r="P77" s="278" t="s">
        <v>187</v>
      </c>
      <c r="Q77" s="278" t="s">
        <v>187</v>
      </c>
      <c r="R77" s="289"/>
      <c r="S77" s="339"/>
    </row>
    <row r="78" spans="1:19">
      <c r="C78" s="280">
        <f t="shared" ref="C78:C81" si="1">ROW()-16</f>
        <v>62</v>
      </c>
      <c r="D78" s="68"/>
      <c r="E78" s="281" t="s">
        <v>3203</v>
      </c>
      <c r="F78" s="281"/>
      <c r="G78" s="281"/>
      <c r="H78" s="281"/>
      <c r="I78" s="281"/>
      <c r="J78" s="281"/>
      <c r="K78" s="281"/>
      <c r="L78" s="281"/>
      <c r="M78" s="186" t="s">
        <v>204</v>
      </c>
      <c r="N78" s="263"/>
      <c r="O78" s="271" t="s">
        <v>3204</v>
      </c>
      <c r="P78" s="274" t="s">
        <v>3226</v>
      </c>
      <c r="Q78" s="271" t="s">
        <v>187</v>
      </c>
      <c r="R78" s="434" t="s">
        <v>458</v>
      </c>
      <c r="S78" s="340"/>
    </row>
    <row r="79" spans="1:19">
      <c r="C79" s="280">
        <f t="shared" si="1"/>
        <v>63</v>
      </c>
      <c r="D79" s="68"/>
      <c r="E79" s="281" t="s">
        <v>3206</v>
      </c>
      <c r="F79" s="281"/>
      <c r="G79" s="281"/>
      <c r="H79" s="281"/>
      <c r="I79" s="281"/>
      <c r="J79" s="281"/>
      <c r="K79" s="281"/>
      <c r="L79" s="281"/>
      <c r="M79" s="186" t="s">
        <v>204</v>
      </c>
      <c r="N79" s="263"/>
      <c r="O79" s="271" t="s">
        <v>187</v>
      </c>
      <c r="P79" s="274" t="s">
        <v>3243</v>
      </c>
      <c r="Q79" s="271" t="s">
        <v>187</v>
      </c>
      <c r="R79" s="434" t="s">
        <v>458</v>
      </c>
      <c r="S79" s="340"/>
    </row>
    <row r="80" spans="1:19">
      <c r="C80" s="280">
        <f t="shared" si="1"/>
        <v>64</v>
      </c>
      <c r="D80" s="68"/>
      <c r="E80" s="281" t="s">
        <v>3208</v>
      </c>
      <c r="F80" s="281"/>
      <c r="G80" s="281"/>
      <c r="H80" s="281"/>
      <c r="I80" s="281"/>
      <c r="J80" s="281"/>
      <c r="K80" s="281"/>
      <c r="L80" s="281"/>
      <c r="M80" s="186" t="s">
        <v>204</v>
      </c>
      <c r="N80" s="263"/>
      <c r="O80" s="271" t="s">
        <v>187</v>
      </c>
      <c r="P80" s="274" t="s">
        <v>3250</v>
      </c>
      <c r="Q80" s="271" t="s">
        <v>187</v>
      </c>
      <c r="R80" s="434" t="s">
        <v>458</v>
      </c>
      <c r="S80" s="340"/>
    </row>
    <row r="81" spans="1:19" customFormat="1">
      <c r="A81" s="20"/>
      <c r="B81" s="20"/>
      <c r="C81" s="316">
        <f t="shared" si="1"/>
        <v>65</v>
      </c>
      <c r="D81" s="68"/>
      <c r="E81" s="281" t="s">
        <v>3210</v>
      </c>
      <c r="F81" s="281"/>
      <c r="G81" s="281"/>
      <c r="H81" s="281"/>
      <c r="I81" s="281"/>
      <c r="J81" s="281"/>
      <c r="K81" s="281"/>
      <c r="L81" s="281"/>
      <c r="M81" s="190"/>
      <c r="N81" s="264"/>
      <c r="O81" s="274" t="s">
        <v>187</v>
      </c>
      <c r="P81" s="271" t="s">
        <v>3251</v>
      </c>
      <c r="Q81" s="271" t="s">
        <v>187</v>
      </c>
      <c r="R81" s="434" t="s">
        <v>458</v>
      </c>
      <c r="S81" s="340"/>
    </row>
    <row r="82" spans="1:19">
      <c r="C82" s="280">
        <f>ROW()-16</f>
        <v>66</v>
      </c>
      <c r="D82" s="593" t="str">
        <f>"PAM設定("&amp;(ROW()-12)/5&amp;")"</f>
        <v>PAM設定(14)</v>
      </c>
      <c r="E82" s="287"/>
      <c r="F82" s="287"/>
      <c r="G82" s="287"/>
      <c r="H82" s="287"/>
      <c r="I82" s="287"/>
      <c r="J82" s="287"/>
      <c r="K82" s="287"/>
      <c r="L82" s="287"/>
      <c r="M82" s="287"/>
      <c r="N82" s="289"/>
      <c r="O82" s="278" t="s">
        <v>187</v>
      </c>
      <c r="P82" s="278" t="s">
        <v>187</v>
      </c>
      <c r="Q82" s="278" t="s">
        <v>187</v>
      </c>
      <c r="R82" s="289"/>
      <c r="S82" s="339"/>
    </row>
    <row r="83" spans="1:19">
      <c r="C83" s="280">
        <f t="shared" ref="C83:C91" si="2">ROW()-16</f>
        <v>67</v>
      </c>
      <c r="D83" s="68"/>
      <c r="E83" s="281" t="s">
        <v>3203</v>
      </c>
      <c r="F83" s="281"/>
      <c r="G83" s="281"/>
      <c r="H83" s="281"/>
      <c r="I83" s="281"/>
      <c r="J83" s="281"/>
      <c r="K83" s="281"/>
      <c r="L83" s="281"/>
      <c r="M83" s="186" t="s">
        <v>204</v>
      </c>
      <c r="N83" s="263"/>
      <c r="O83" s="271" t="s">
        <v>3204</v>
      </c>
      <c r="P83" s="274" t="s">
        <v>3226</v>
      </c>
      <c r="Q83" s="271" t="s">
        <v>187</v>
      </c>
      <c r="R83" s="434" t="s">
        <v>458</v>
      </c>
      <c r="S83" s="340"/>
    </row>
    <row r="84" spans="1:19">
      <c r="C84" s="280">
        <f t="shared" si="2"/>
        <v>68</v>
      </c>
      <c r="D84" s="68"/>
      <c r="E84" s="281" t="s">
        <v>3206</v>
      </c>
      <c r="F84" s="281"/>
      <c r="G84" s="281"/>
      <c r="H84" s="281"/>
      <c r="I84" s="281"/>
      <c r="J84" s="281"/>
      <c r="K84" s="281"/>
      <c r="L84" s="281"/>
      <c r="M84" s="186" t="s">
        <v>204</v>
      </c>
      <c r="N84" s="263"/>
      <c r="O84" s="271" t="s">
        <v>187</v>
      </c>
      <c r="P84" s="274" t="s">
        <v>3212</v>
      </c>
      <c r="Q84" s="271" t="s">
        <v>187</v>
      </c>
      <c r="R84" s="434" t="s">
        <v>458</v>
      </c>
      <c r="S84" s="340"/>
    </row>
    <row r="85" spans="1:19">
      <c r="C85" s="280">
        <f t="shared" si="2"/>
        <v>69</v>
      </c>
      <c r="D85" s="68"/>
      <c r="E85" s="281" t="s">
        <v>3208</v>
      </c>
      <c r="F85" s="281"/>
      <c r="G85" s="281"/>
      <c r="H85" s="281"/>
      <c r="I85" s="281"/>
      <c r="J85" s="281"/>
      <c r="K85" s="281"/>
      <c r="L85" s="281"/>
      <c r="M85" s="186" t="s">
        <v>204</v>
      </c>
      <c r="N85" s="263"/>
      <c r="O85" s="271" t="s">
        <v>187</v>
      </c>
      <c r="P85" s="274" t="s">
        <v>3239</v>
      </c>
      <c r="Q85" s="271" t="s">
        <v>187</v>
      </c>
      <c r="R85" s="434" t="s">
        <v>458</v>
      </c>
      <c r="S85" s="340"/>
    </row>
    <row r="86" spans="1:19" customFormat="1">
      <c r="A86" s="20"/>
      <c r="B86" s="20"/>
      <c r="C86" s="316">
        <f t="shared" si="2"/>
        <v>70</v>
      </c>
      <c r="D86" s="68"/>
      <c r="E86" s="281" t="s">
        <v>3210</v>
      </c>
      <c r="F86" s="281"/>
      <c r="G86" s="281"/>
      <c r="H86" s="281"/>
      <c r="I86" s="281"/>
      <c r="J86" s="281"/>
      <c r="K86" s="281"/>
      <c r="L86" s="281"/>
      <c r="M86" s="190"/>
      <c r="N86" s="264"/>
      <c r="O86" s="274" t="s">
        <v>187</v>
      </c>
      <c r="P86" s="271" t="s">
        <v>3252</v>
      </c>
      <c r="Q86" s="271" t="s">
        <v>187</v>
      </c>
      <c r="R86" s="434" t="s">
        <v>458</v>
      </c>
      <c r="S86" s="340"/>
    </row>
    <row r="87" spans="1:19">
      <c r="C87" s="280">
        <f>ROW()-16</f>
        <v>71</v>
      </c>
      <c r="D87" s="593" t="str">
        <f>"PAM設定("&amp;(ROW()-12)/5&amp;")"</f>
        <v>PAM設定(15)</v>
      </c>
      <c r="E87" s="287"/>
      <c r="F87" s="287"/>
      <c r="G87" s="287"/>
      <c r="H87" s="287"/>
      <c r="I87" s="287"/>
      <c r="J87" s="287"/>
      <c r="K87" s="287"/>
      <c r="L87" s="287"/>
      <c r="M87" s="287"/>
      <c r="N87" s="289"/>
      <c r="O87" s="278" t="s">
        <v>187</v>
      </c>
      <c r="P87" s="278" t="s">
        <v>187</v>
      </c>
      <c r="Q87" s="278" t="s">
        <v>187</v>
      </c>
      <c r="R87" s="289"/>
      <c r="S87" s="339"/>
    </row>
    <row r="88" spans="1:19">
      <c r="C88" s="280">
        <f t="shared" si="2"/>
        <v>72</v>
      </c>
      <c r="D88" s="68"/>
      <c r="E88" s="281" t="s">
        <v>3203</v>
      </c>
      <c r="F88" s="281"/>
      <c r="G88" s="281"/>
      <c r="H88" s="281"/>
      <c r="I88" s="281"/>
      <c r="J88" s="281"/>
      <c r="K88" s="281"/>
      <c r="L88" s="281"/>
      <c r="M88" s="186" t="s">
        <v>204</v>
      </c>
      <c r="N88" s="263"/>
      <c r="O88" s="271" t="s">
        <v>3204</v>
      </c>
      <c r="P88" s="274" t="s">
        <v>3226</v>
      </c>
      <c r="Q88" s="271" t="s">
        <v>187</v>
      </c>
      <c r="R88" s="434" t="s">
        <v>458</v>
      </c>
      <c r="S88" s="340"/>
    </row>
    <row r="89" spans="1:19">
      <c r="C89" s="280">
        <f t="shared" si="2"/>
        <v>73</v>
      </c>
      <c r="D89" s="68"/>
      <c r="E89" s="281" t="s">
        <v>3206</v>
      </c>
      <c r="F89" s="281"/>
      <c r="G89" s="281"/>
      <c r="H89" s="281"/>
      <c r="I89" s="281"/>
      <c r="J89" s="281"/>
      <c r="K89" s="281"/>
      <c r="L89" s="281"/>
      <c r="M89" s="186" t="s">
        <v>204</v>
      </c>
      <c r="N89" s="263"/>
      <c r="O89" s="271" t="s">
        <v>187</v>
      </c>
      <c r="P89" s="274" t="s">
        <v>3207</v>
      </c>
      <c r="Q89" s="271" t="s">
        <v>187</v>
      </c>
      <c r="R89" s="434" t="s">
        <v>458</v>
      </c>
      <c r="S89" s="340"/>
    </row>
    <row r="90" spans="1:19">
      <c r="C90" s="280">
        <f t="shared" si="2"/>
        <v>74</v>
      </c>
      <c r="D90" s="68"/>
      <c r="E90" s="281" t="s">
        <v>3208</v>
      </c>
      <c r="F90" s="281"/>
      <c r="G90" s="281"/>
      <c r="H90" s="281"/>
      <c r="I90" s="281"/>
      <c r="J90" s="281"/>
      <c r="K90" s="281"/>
      <c r="L90" s="281"/>
      <c r="M90" s="186" t="s">
        <v>204</v>
      </c>
      <c r="N90" s="263"/>
      <c r="O90" s="271" t="s">
        <v>187</v>
      </c>
      <c r="P90" s="274" t="s">
        <v>3245</v>
      </c>
      <c r="Q90" s="271" t="s">
        <v>187</v>
      </c>
      <c r="R90" s="434" t="s">
        <v>458</v>
      </c>
      <c r="S90" s="340"/>
    </row>
    <row r="91" spans="1:19" customFormat="1">
      <c r="A91" s="20"/>
      <c r="B91" s="20"/>
      <c r="C91" s="316">
        <f t="shared" si="2"/>
        <v>75</v>
      </c>
      <c r="D91" s="68"/>
      <c r="E91" s="281" t="s">
        <v>3210</v>
      </c>
      <c r="F91" s="281"/>
      <c r="G91" s="281"/>
      <c r="H91" s="281"/>
      <c r="I91" s="281"/>
      <c r="J91" s="281"/>
      <c r="K91" s="281"/>
      <c r="L91" s="281"/>
      <c r="M91" s="190"/>
      <c r="N91" s="264"/>
      <c r="O91" s="274" t="s">
        <v>187</v>
      </c>
      <c r="P91" s="274" t="s">
        <v>153</v>
      </c>
      <c r="Q91" s="271" t="s">
        <v>187</v>
      </c>
      <c r="R91" s="434" t="s">
        <v>458</v>
      </c>
      <c r="S91" s="340"/>
    </row>
    <row r="92" spans="1:19">
      <c r="C92" s="280">
        <f>ROW()-16</f>
        <v>76</v>
      </c>
      <c r="D92" s="593" t="str">
        <f>"PAM設定("&amp;(ROW()-12)/5&amp;")"</f>
        <v>PAM設定(16)</v>
      </c>
      <c r="E92" s="287"/>
      <c r="F92" s="287"/>
      <c r="G92" s="287"/>
      <c r="H92" s="287"/>
      <c r="I92" s="287"/>
      <c r="J92" s="287"/>
      <c r="K92" s="287"/>
      <c r="L92" s="287"/>
      <c r="M92" s="287"/>
      <c r="N92" s="289"/>
      <c r="O92" s="278" t="s">
        <v>187</v>
      </c>
      <c r="P92" s="278" t="s">
        <v>187</v>
      </c>
      <c r="Q92" s="278" t="s">
        <v>187</v>
      </c>
      <c r="R92" s="289"/>
      <c r="S92" s="339"/>
    </row>
    <row r="93" spans="1:19">
      <c r="C93" s="280">
        <f t="shared" ref="C93:C96" si="3">ROW()-16</f>
        <v>77</v>
      </c>
      <c r="D93" s="68"/>
      <c r="E93" s="281" t="s">
        <v>3203</v>
      </c>
      <c r="F93" s="281"/>
      <c r="G93" s="281"/>
      <c r="H93" s="281"/>
      <c r="I93" s="281"/>
      <c r="J93" s="281"/>
      <c r="K93" s="281"/>
      <c r="L93" s="281"/>
      <c r="M93" s="186" t="s">
        <v>204</v>
      </c>
      <c r="N93" s="263"/>
      <c r="O93" s="271" t="s">
        <v>3204</v>
      </c>
      <c r="P93" s="274" t="s">
        <v>3228</v>
      </c>
      <c r="Q93" s="271" t="s">
        <v>187</v>
      </c>
      <c r="R93" s="434" t="s">
        <v>458</v>
      </c>
      <c r="S93" s="340"/>
    </row>
    <row r="94" spans="1:19">
      <c r="C94" s="280">
        <f t="shared" si="3"/>
        <v>78</v>
      </c>
      <c r="D94" s="68"/>
      <c r="E94" s="281" t="s">
        <v>3206</v>
      </c>
      <c r="F94" s="281"/>
      <c r="G94" s="281"/>
      <c r="H94" s="281"/>
      <c r="I94" s="281"/>
      <c r="J94" s="281"/>
      <c r="K94" s="281"/>
      <c r="L94" s="281"/>
      <c r="M94" s="186" t="s">
        <v>204</v>
      </c>
      <c r="N94" s="263"/>
      <c r="O94" s="271" t="s">
        <v>187</v>
      </c>
      <c r="P94" s="274" t="s">
        <v>3231</v>
      </c>
      <c r="Q94" s="271" t="s">
        <v>187</v>
      </c>
      <c r="R94" s="434" t="s">
        <v>458</v>
      </c>
      <c r="S94" s="340"/>
    </row>
    <row r="95" spans="1:19">
      <c r="C95" s="280">
        <f t="shared" si="3"/>
        <v>79</v>
      </c>
      <c r="D95" s="68"/>
      <c r="E95" s="281" t="s">
        <v>3208</v>
      </c>
      <c r="F95" s="281"/>
      <c r="G95" s="281"/>
      <c r="H95" s="281"/>
      <c r="I95" s="281"/>
      <c r="J95" s="281"/>
      <c r="K95" s="281"/>
      <c r="L95" s="281"/>
      <c r="M95" s="186" t="s">
        <v>204</v>
      </c>
      <c r="N95" s="263"/>
      <c r="O95" s="271" t="s">
        <v>187</v>
      </c>
      <c r="P95" s="274" t="s">
        <v>3253</v>
      </c>
      <c r="Q95" s="271" t="s">
        <v>187</v>
      </c>
      <c r="R95" s="434" t="s">
        <v>458</v>
      </c>
      <c r="S95" s="340"/>
    </row>
    <row r="96" spans="1:19" customFormat="1">
      <c r="A96" s="20"/>
      <c r="B96" s="20"/>
      <c r="C96" s="316">
        <f t="shared" si="3"/>
        <v>80</v>
      </c>
      <c r="D96" s="68"/>
      <c r="E96" s="281" t="s">
        <v>3210</v>
      </c>
      <c r="F96" s="281"/>
      <c r="G96" s="281"/>
      <c r="H96" s="281"/>
      <c r="I96" s="281"/>
      <c r="J96" s="281"/>
      <c r="K96" s="281"/>
      <c r="L96" s="281"/>
      <c r="M96" s="190"/>
      <c r="N96" s="264"/>
      <c r="O96" s="274" t="s">
        <v>187</v>
      </c>
      <c r="P96" s="271" t="s">
        <v>3254</v>
      </c>
      <c r="Q96" s="271" t="s">
        <v>187</v>
      </c>
      <c r="R96" s="434" t="s">
        <v>458</v>
      </c>
      <c r="S96" s="340"/>
    </row>
    <row r="97" spans="1:19">
      <c r="C97" s="280">
        <f>ROW()-16</f>
        <v>81</v>
      </c>
      <c r="D97" s="593" t="str">
        <f>"PAM設定("&amp;(ROW()-12)/5&amp;")"</f>
        <v>PAM設定(17)</v>
      </c>
      <c r="E97" s="287"/>
      <c r="F97" s="287"/>
      <c r="G97" s="287"/>
      <c r="H97" s="287"/>
      <c r="I97" s="287"/>
      <c r="J97" s="287"/>
      <c r="K97" s="287"/>
      <c r="L97" s="287"/>
      <c r="M97" s="287"/>
      <c r="N97" s="289"/>
      <c r="O97" s="278" t="s">
        <v>187</v>
      </c>
      <c r="P97" s="278" t="s">
        <v>187</v>
      </c>
      <c r="Q97" s="278" t="s">
        <v>187</v>
      </c>
      <c r="R97" s="289"/>
      <c r="S97" s="339"/>
    </row>
    <row r="98" spans="1:19">
      <c r="C98" s="280">
        <f t="shared" ref="C98:C101" si="4">ROW()-16</f>
        <v>82</v>
      </c>
      <c r="D98" s="68"/>
      <c r="E98" s="281" t="s">
        <v>3203</v>
      </c>
      <c r="F98" s="281"/>
      <c r="G98" s="281"/>
      <c r="H98" s="281"/>
      <c r="I98" s="281"/>
      <c r="J98" s="281"/>
      <c r="K98" s="281"/>
      <c r="L98" s="281"/>
      <c r="M98" s="186" t="s">
        <v>204</v>
      </c>
      <c r="N98" s="263"/>
      <c r="O98" s="271" t="s">
        <v>3204</v>
      </c>
      <c r="P98" s="274" t="s">
        <v>3228</v>
      </c>
      <c r="Q98" s="271" t="s">
        <v>187</v>
      </c>
      <c r="R98" s="434" t="s">
        <v>458</v>
      </c>
      <c r="S98" s="340"/>
    </row>
    <row r="99" spans="1:19">
      <c r="C99" s="280">
        <f t="shared" si="4"/>
        <v>83</v>
      </c>
      <c r="D99" s="68"/>
      <c r="E99" s="281" t="s">
        <v>3206</v>
      </c>
      <c r="F99" s="281"/>
      <c r="G99" s="281"/>
      <c r="H99" s="281"/>
      <c r="I99" s="281"/>
      <c r="J99" s="281"/>
      <c r="K99" s="281"/>
      <c r="L99" s="281"/>
      <c r="M99" s="186" t="s">
        <v>204</v>
      </c>
      <c r="N99" s="263"/>
      <c r="O99" s="271" t="s">
        <v>187</v>
      </c>
      <c r="P99" s="274" t="s">
        <v>3207</v>
      </c>
      <c r="Q99" s="271" t="s">
        <v>187</v>
      </c>
      <c r="R99" s="434" t="s">
        <v>458</v>
      </c>
      <c r="S99" s="340"/>
    </row>
    <row r="100" spans="1:19">
      <c r="C100" s="280">
        <f t="shared" si="4"/>
        <v>84</v>
      </c>
      <c r="D100" s="68"/>
      <c r="E100" s="281" t="s">
        <v>3208</v>
      </c>
      <c r="F100" s="281"/>
      <c r="G100" s="281"/>
      <c r="H100" s="281"/>
      <c r="I100" s="281"/>
      <c r="J100" s="281"/>
      <c r="K100" s="281"/>
      <c r="L100" s="281"/>
      <c r="M100" s="186" t="s">
        <v>204</v>
      </c>
      <c r="N100" s="263"/>
      <c r="O100" s="271" t="s">
        <v>187</v>
      </c>
      <c r="P100" s="274" t="s">
        <v>3255</v>
      </c>
      <c r="Q100" s="271" t="s">
        <v>187</v>
      </c>
      <c r="R100" s="434" t="s">
        <v>458</v>
      </c>
      <c r="S100" s="340"/>
    </row>
    <row r="101" spans="1:19" customFormat="1">
      <c r="A101" s="20"/>
      <c r="B101" s="20"/>
      <c r="C101" s="316">
        <f t="shared" si="4"/>
        <v>85</v>
      </c>
      <c r="D101" s="68"/>
      <c r="E101" s="281" t="s">
        <v>3210</v>
      </c>
      <c r="F101" s="281"/>
      <c r="G101" s="281"/>
      <c r="H101" s="281"/>
      <c r="I101" s="281"/>
      <c r="J101" s="281"/>
      <c r="K101" s="281"/>
      <c r="L101" s="281"/>
      <c r="M101" s="190"/>
      <c r="N101" s="264"/>
      <c r="O101" s="274" t="s">
        <v>187</v>
      </c>
      <c r="P101" s="274" t="s">
        <v>153</v>
      </c>
      <c r="Q101" s="271" t="s">
        <v>187</v>
      </c>
      <c r="R101" s="434" t="s">
        <v>458</v>
      </c>
      <c r="S101" s="340"/>
    </row>
    <row r="102" spans="1:19">
      <c r="C102" s="280">
        <f>ROW()-16</f>
        <v>86</v>
      </c>
      <c r="D102" s="593" t="str">
        <f>"PAM設定("&amp;(ROW()-12)/5&amp;")"</f>
        <v>PAM設定(18)</v>
      </c>
      <c r="E102" s="287"/>
      <c r="F102" s="287"/>
      <c r="G102" s="287"/>
      <c r="H102" s="287"/>
      <c r="I102" s="287"/>
      <c r="J102" s="287"/>
      <c r="K102" s="287"/>
      <c r="L102" s="287"/>
      <c r="M102" s="287"/>
      <c r="N102" s="289"/>
      <c r="O102" s="278" t="s">
        <v>187</v>
      </c>
      <c r="P102" s="278" t="s">
        <v>187</v>
      </c>
      <c r="Q102" s="278" t="s">
        <v>187</v>
      </c>
      <c r="R102" s="289"/>
      <c r="S102" s="339"/>
    </row>
    <row r="103" spans="1:19">
      <c r="C103" s="280">
        <f t="shared" ref="C103:C111" si="5">ROW()-16</f>
        <v>87</v>
      </c>
      <c r="D103" s="68"/>
      <c r="E103" s="281" t="s">
        <v>3203</v>
      </c>
      <c r="F103" s="281"/>
      <c r="G103" s="281"/>
      <c r="H103" s="281"/>
      <c r="I103" s="281"/>
      <c r="J103" s="281"/>
      <c r="K103" s="281"/>
      <c r="L103" s="281"/>
      <c r="M103" s="186" t="s">
        <v>204</v>
      </c>
      <c r="N103" s="263"/>
      <c r="O103" s="271" t="s">
        <v>3204</v>
      </c>
      <c r="P103" s="274" t="s">
        <v>3256</v>
      </c>
      <c r="Q103" s="271" t="s">
        <v>187</v>
      </c>
      <c r="R103" s="434" t="s">
        <v>458</v>
      </c>
      <c r="S103" s="340"/>
    </row>
    <row r="104" spans="1:19">
      <c r="C104" s="280">
        <f t="shared" si="5"/>
        <v>88</v>
      </c>
      <c r="D104" s="68"/>
      <c r="E104" s="281" t="s">
        <v>3206</v>
      </c>
      <c r="F104" s="281"/>
      <c r="G104" s="281"/>
      <c r="H104" s="281"/>
      <c r="I104" s="281"/>
      <c r="J104" s="281"/>
      <c r="K104" s="281"/>
      <c r="L104" s="281"/>
      <c r="M104" s="186" t="s">
        <v>204</v>
      </c>
      <c r="N104" s="263"/>
      <c r="O104" s="271" t="s">
        <v>187</v>
      </c>
      <c r="P104" s="274" t="s">
        <v>3231</v>
      </c>
      <c r="Q104" s="271" t="s">
        <v>187</v>
      </c>
      <c r="R104" s="434" t="s">
        <v>458</v>
      </c>
      <c r="S104" s="340"/>
    </row>
    <row r="105" spans="1:19">
      <c r="C105" s="280">
        <f t="shared" si="5"/>
        <v>89</v>
      </c>
      <c r="D105" s="68"/>
      <c r="E105" s="281" t="s">
        <v>3208</v>
      </c>
      <c r="F105" s="281"/>
      <c r="G105" s="281"/>
      <c r="H105" s="281"/>
      <c r="I105" s="281"/>
      <c r="J105" s="281"/>
      <c r="K105" s="281"/>
      <c r="L105" s="281"/>
      <c r="M105" s="186" t="s">
        <v>204</v>
      </c>
      <c r="N105" s="263"/>
      <c r="O105" s="271" t="s">
        <v>187</v>
      </c>
      <c r="P105" s="274" t="s">
        <v>3257</v>
      </c>
      <c r="Q105" s="271" t="s">
        <v>187</v>
      </c>
      <c r="R105" s="434" t="s">
        <v>458</v>
      </c>
      <c r="S105" s="340"/>
    </row>
    <row r="106" spans="1:19" customFormat="1">
      <c r="A106" s="20"/>
      <c r="B106" s="20"/>
      <c r="C106" s="316">
        <f t="shared" si="5"/>
        <v>90</v>
      </c>
      <c r="D106" s="68"/>
      <c r="E106" s="281" t="s">
        <v>3210</v>
      </c>
      <c r="F106" s="281"/>
      <c r="G106" s="281"/>
      <c r="H106" s="281"/>
      <c r="I106" s="281"/>
      <c r="J106" s="281"/>
      <c r="K106" s="281"/>
      <c r="L106" s="281"/>
      <c r="M106" s="190"/>
      <c r="N106" s="264"/>
      <c r="O106" s="274" t="s">
        <v>187</v>
      </c>
      <c r="P106" s="274" t="s">
        <v>153</v>
      </c>
      <c r="Q106" s="271" t="s">
        <v>187</v>
      </c>
      <c r="R106" s="434" t="s">
        <v>458</v>
      </c>
      <c r="S106" s="340"/>
    </row>
    <row r="107" spans="1:19">
      <c r="C107" s="280">
        <f>ROW()-16</f>
        <v>91</v>
      </c>
      <c r="D107" s="593" t="str">
        <f>"PAM設定("&amp;(ROW()-12)/5&amp;")"</f>
        <v>PAM設定(19)</v>
      </c>
      <c r="E107" s="287"/>
      <c r="F107" s="287"/>
      <c r="G107" s="287"/>
      <c r="H107" s="287"/>
      <c r="I107" s="287"/>
      <c r="J107" s="287"/>
      <c r="K107" s="287"/>
      <c r="L107" s="287"/>
      <c r="M107" s="287"/>
      <c r="N107" s="289"/>
      <c r="O107" s="278" t="s">
        <v>187</v>
      </c>
      <c r="P107" s="278" t="s">
        <v>187</v>
      </c>
      <c r="Q107" s="278" t="s">
        <v>187</v>
      </c>
      <c r="R107" s="289"/>
      <c r="S107" s="339"/>
    </row>
    <row r="108" spans="1:19">
      <c r="C108" s="280">
        <f t="shared" si="5"/>
        <v>92</v>
      </c>
      <c r="D108" s="68"/>
      <c r="E108" s="281" t="s">
        <v>3203</v>
      </c>
      <c r="F108" s="281"/>
      <c r="G108" s="281"/>
      <c r="H108" s="281"/>
      <c r="I108" s="281"/>
      <c r="J108" s="281"/>
      <c r="K108" s="281"/>
      <c r="L108" s="281"/>
      <c r="M108" s="186" t="s">
        <v>204</v>
      </c>
      <c r="N108" s="263"/>
      <c r="O108" s="271" t="s">
        <v>3204</v>
      </c>
      <c r="P108" s="274" t="s">
        <v>3228</v>
      </c>
      <c r="Q108" s="271" t="s">
        <v>187</v>
      </c>
      <c r="R108" s="434" t="s">
        <v>458</v>
      </c>
      <c r="S108" s="340"/>
    </row>
    <row r="109" spans="1:19">
      <c r="C109" s="280">
        <f t="shared" si="5"/>
        <v>93</v>
      </c>
      <c r="D109" s="68"/>
      <c r="E109" s="281" t="s">
        <v>3206</v>
      </c>
      <c r="F109" s="281"/>
      <c r="G109" s="281"/>
      <c r="H109" s="281"/>
      <c r="I109" s="281"/>
      <c r="J109" s="281"/>
      <c r="K109" s="281"/>
      <c r="L109" s="281"/>
      <c r="M109" s="186" t="s">
        <v>204</v>
      </c>
      <c r="N109" s="263"/>
      <c r="O109" s="271" t="s">
        <v>187</v>
      </c>
      <c r="P109" s="274" t="s">
        <v>3258</v>
      </c>
      <c r="Q109" s="271" t="s">
        <v>187</v>
      </c>
      <c r="R109" s="434" t="s">
        <v>458</v>
      </c>
      <c r="S109" s="340"/>
    </row>
    <row r="110" spans="1:19">
      <c r="C110" s="280">
        <f t="shared" si="5"/>
        <v>94</v>
      </c>
      <c r="D110" s="68"/>
      <c r="E110" s="281" t="s">
        <v>3208</v>
      </c>
      <c r="F110" s="281"/>
      <c r="G110" s="281"/>
      <c r="H110" s="281"/>
      <c r="I110" s="281"/>
      <c r="J110" s="281"/>
      <c r="K110" s="281"/>
      <c r="L110" s="281"/>
      <c r="M110" s="186" t="s">
        <v>204</v>
      </c>
      <c r="N110" s="263"/>
      <c r="O110" s="271" t="s">
        <v>187</v>
      </c>
      <c r="P110" s="274" t="s">
        <v>3222</v>
      </c>
      <c r="Q110" s="271" t="s">
        <v>187</v>
      </c>
      <c r="R110" s="434" t="s">
        <v>458</v>
      </c>
      <c r="S110" s="340"/>
    </row>
    <row r="111" spans="1:19" customFormat="1">
      <c r="A111" s="20"/>
      <c r="B111" s="20"/>
      <c r="C111" s="316">
        <f t="shared" si="5"/>
        <v>95</v>
      </c>
      <c r="D111" s="68"/>
      <c r="E111" s="281" t="s">
        <v>3210</v>
      </c>
      <c r="F111" s="281"/>
      <c r="G111" s="281"/>
      <c r="H111" s="281"/>
      <c r="I111" s="281"/>
      <c r="J111" s="281"/>
      <c r="K111" s="281"/>
      <c r="L111" s="281"/>
      <c r="M111" s="190"/>
      <c r="N111" s="264"/>
      <c r="O111" s="274" t="s">
        <v>187</v>
      </c>
      <c r="P111" s="271" t="s">
        <v>3259</v>
      </c>
      <c r="Q111" s="271" t="s">
        <v>187</v>
      </c>
      <c r="R111" s="434" t="s">
        <v>458</v>
      </c>
      <c r="S111" s="340"/>
    </row>
    <row r="112" spans="1:19">
      <c r="C112" s="280">
        <f>ROW()-16</f>
        <v>96</v>
      </c>
      <c r="D112" s="593" t="str">
        <f>"PAM設定("&amp;(ROW()-12)/5&amp;")"</f>
        <v>PAM設定(20)</v>
      </c>
      <c r="E112" s="287"/>
      <c r="F112" s="287"/>
      <c r="G112" s="287"/>
      <c r="H112" s="287"/>
      <c r="I112" s="287"/>
      <c r="J112" s="287"/>
      <c r="K112" s="287"/>
      <c r="L112" s="287"/>
      <c r="M112" s="287"/>
      <c r="N112" s="289"/>
      <c r="O112" s="278" t="s">
        <v>187</v>
      </c>
      <c r="P112" s="278" t="s">
        <v>187</v>
      </c>
      <c r="Q112" s="278" t="s">
        <v>187</v>
      </c>
      <c r="R112" s="289"/>
      <c r="S112" s="339"/>
    </row>
    <row r="113" spans="1:19">
      <c r="C113" s="280">
        <f t="shared" ref="C113:C116" si="6">ROW()-16</f>
        <v>97</v>
      </c>
      <c r="D113" s="68"/>
      <c r="E113" s="281" t="s">
        <v>3203</v>
      </c>
      <c r="F113" s="281"/>
      <c r="G113" s="281"/>
      <c r="H113" s="281"/>
      <c r="I113" s="281"/>
      <c r="J113" s="281"/>
      <c r="K113" s="281"/>
      <c r="L113" s="281"/>
      <c r="M113" s="186" t="s">
        <v>204</v>
      </c>
      <c r="N113" s="263"/>
      <c r="O113" s="271" t="s">
        <v>3204</v>
      </c>
      <c r="P113" s="274" t="s">
        <v>3228</v>
      </c>
      <c r="Q113" s="271" t="s">
        <v>187</v>
      </c>
      <c r="R113" s="434" t="s">
        <v>458</v>
      </c>
      <c r="S113" s="340"/>
    </row>
    <row r="114" spans="1:19">
      <c r="C114" s="280">
        <f t="shared" si="6"/>
        <v>98</v>
      </c>
      <c r="D114" s="68"/>
      <c r="E114" s="281" t="s">
        <v>3206</v>
      </c>
      <c r="F114" s="281"/>
      <c r="G114" s="281"/>
      <c r="H114" s="281"/>
      <c r="I114" s="281"/>
      <c r="J114" s="281"/>
      <c r="K114" s="281"/>
      <c r="L114" s="281"/>
      <c r="M114" s="186" t="s">
        <v>204</v>
      </c>
      <c r="N114" s="263"/>
      <c r="O114" s="271" t="s">
        <v>187</v>
      </c>
      <c r="P114" s="274" t="s">
        <v>3207</v>
      </c>
      <c r="Q114" s="271" t="s">
        <v>187</v>
      </c>
      <c r="R114" s="434" t="s">
        <v>458</v>
      </c>
      <c r="S114" s="340"/>
    </row>
    <row r="115" spans="1:19">
      <c r="C115" s="280">
        <f t="shared" si="6"/>
        <v>99</v>
      </c>
      <c r="D115" s="68"/>
      <c r="E115" s="281" t="s">
        <v>3208</v>
      </c>
      <c r="F115" s="281"/>
      <c r="G115" s="281"/>
      <c r="H115" s="281"/>
      <c r="I115" s="281"/>
      <c r="J115" s="281"/>
      <c r="K115" s="281"/>
      <c r="L115" s="281"/>
      <c r="M115" s="186" t="s">
        <v>204</v>
      </c>
      <c r="N115" s="263"/>
      <c r="O115" s="271" t="s">
        <v>187</v>
      </c>
      <c r="P115" s="274" t="s">
        <v>3239</v>
      </c>
      <c r="Q115" s="271" t="s">
        <v>187</v>
      </c>
      <c r="R115" s="434" t="s">
        <v>458</v>
      </c>
      <c r="S115" s="340"/>
    </row>
    <row r="116" spans="1:19" customFormat="1">
      <c r="A116" s="20"/>
      <c r="B116" s="20"/>
      <c r="C116" s="316">
        <f t="shared" si="6"/>
        <v>100</v>
      </c>
      <c r="D116" s="69"/>
      <c r="E116" s="281" t="s">
        <v>3210</v>
      </c>
      <c r="F116" s="281"/>
      <c r="G116" s="281"/>
      <c r="H116" s="281"/>
      <c r="I116" s="281"/>
      <c r="J116" s="281"/>
      <c r="K116" s="281"/>
      <c r="L116" s="281"/>
      <c r="M116" s="190"/>
      <c r="N116" s="264"/>
      <c r="O116" s="274" t="s">
        <v>187</v>
      </c>
      <c r="P116" s="274" t="s">
        <v>153</v>
      </c>
      <c r="Q116" s="271" t="s">
        <v>187</v>
      </c>
      <c r="R116" s="434" t="s">
        <v>458</v>
      </c>
      <c r="S116" s="340"/>
    </row>
  </sheetData>
  <mergeCells count="17">
    <mergeCell ref="D11:J11"/>
    <mergeCell ref="K11:O11"/>
    <mergeCell ref="D12:J12"/>
    <mergeCell ref="K12:O12"/>
    <mergeCell ref="D7:J7"/>
    <mergeCell ref="K7:O7"/>
    <mergeCell ref="D8:J8"/>
    <mergeCell ref="D9:J9"/>
    <mergeCell ref="D10:J10"/>
    <mergeCell ref="K10:O10"/>
    <mergeCell ref="P15:P16"/>
    <mergeCell ref="R15:R16"/>
    <mergeCell ref="S15:S16"/>
    <mergeCell ref="C15:C16"/>
    <mergeCell ref="D15:M16"/>
    <mergeCell ref="N15:N16"/>
    <mergeCell ref="O15:O16"/>
  </mergeCells>
  <phoneticPr fontId="18"/>
  <conditionalFormatting sqref="Q17:Q96">
    <cfRule type="cellIs" dxfId="199" priority="891" operator="equal">
      <formula>"未定義"</formula>
    </cfRule>
  </conditionalFormatting>
  <conditionalFormatting sqref="Q97:Q116">
    <cfRule type="cellIs" dxfId="198" priority="75" operator="equal">
      <formula>"未定義"</formula>
    </cfRule>
  </conditionalFormatting>
  <conditionalFormatting sqref="P18:P20">
    <cfRule type="cellIs" dxfId="197" priority="65" operator="equal">
      <formula>"未定義"</formula>
    </cfRule>
  </conditionalFormatting>
  <conditionalFormatting sqref="P17">
    <cfRule type="cellIs" dxfId="196" priority="64" operator="equal">
      <formula>"未定義"</formula>
    </cfRule>
  </conditionalFormatting>
  <conditionalFormatting sqref="P28:P30">
    <cfRule type="cellIs" dxfId="195" priority="63" operator="equal">
      <formula>"未定義"</formula>
    </cfRule>
  </conditionalFormatting>
  <conditionalFormatting sqref="P33:P35">
    <cfRule type="cellIs" dxfId="194" priority="62" operator="equal">
      <formula>"未定義"</formula>
    </cfRule>
  </conditionalFormatting>
  <conditionalFormatting sqref="P43:P45">
    <cfRule type="cellIs" dxfId="193" priority="61" operator="equal">
      <formula>"未定義"</formula>
    </cfRule>
  </conditionalFormatting>
  <conditionalFormatting sqref="P48:P50">
    <cfRule type="cellIs" dxfId="192" priority="60" operator="equal">
      <formula>"未定義"</formula>
    </cfRule>
  </conditionalFormatting>
  <conditionalFormatting sqref="P53:P55">
    <cfRule type="cellIs" dxfId="191" priority="59" operator="equal">
      <formula>"未定義"</formula>
    </cfRule>
  </conditionalFormatting>
  <conditionalFormatting sqref="P63:P65">
    <cfRule type="cellIs" dxfId="190" priority="58" operator="equal">
      <formula>"未定義"</formula>
    </cfRule>
  </conditionalFormatting>
  <conditionalFormatting sqref="P68:P70">
    <cfRule type="cellIs" dxfId="189" priority="57" operator="equal">
      <formula>"未定義"</formula>
    </cfRule>
  </conditionalFormatting>
  <conditionalFormatting sqref="P73:P75">
    <cfRule type="cellIs" dxfId="188" priority="56" operator="equal">
      <formula>"未定義"</formula>
    </cfRule>
  </conditionalFormatting>
  <conditionalFormatting sqref="P78:P80">
    <cfRule type="cellIs" dxfId="187" priority="55" operator="equal">
      <formula>"未定義"</formula>
    </cfRule>
  </conditionalFormatting>
  <conditionalFormatting sqref="P83:P85">
    <cfRule type="cellIs" dxfId="186" priority="54" operator="equal">
      <formula>"未定義"</formula>
    </cfRule>
  </conditionalFormatting>
  <conditionalFormatting sqref="P88:P90">
    <cfRule type="cellIs" dxfId="185" priority="53" operator="equal">
      <formula>"未定義"</formula>
    </cfRule>
  </conditionalFormatting>
  <conditionalFormatting sqref="P93:P95">
    <cfRule type="cellIs" dxfId="184" priority="52" operator="equal">
      <formula>"未定義"</formula>
    </cfRule>
  </conditionalFormatting>
  <conditionalFormatting sqref="P98:P100">
    <cfRule type="cellIs" dxfId="183" priority="51" operator="equal">
      <formula>"未定義"</formula>
    </cfRule>
  </conditionalFormatting>
  <conditionalFormatting sqref="P103:P105">
    <cfRule type="cellIs" dxfId="182" priority="50" operator="equal">
      <formula>"未定義"</formula>
    </cfRule>
  </conditionalFormatting>
  <conditionalFormatting sqref="P108:P110">
    <cfRule type="cellIs" dxfId="181" priority="49" operator="equal">
      <formula>"未定義"</formula>
    </cfRule>
  </conditionalFormatting>
  <conditionalFormatting sqref="P113:P115">
    <cfRule type="cellIs" dxfId="180" priority="48" operator="equal">
      <formula>"未定義"</formula>
    </cfRule>
  </conditionalFormatting>
  <conditionalFormatting sqref="P27">
    <cfRule type="cellIs" dxfId="179" priority="47" operator="equal">
      <formula>"未定義"</formula>
    </cfRule>
  </conditionalFormatting>
  <conditionalFormatting sqref="P32">
    <cfRule type="cellIs" dxfId="178" priority="46" operator="equal">
      <formula>"未定義"</formula>
    </cfRule>
  </conditionalFormatting>
  <conditionalFormatting sqref="P112">
    <cfRule type="cellIs" dxfId="177" priority="45" operator="equal">
      <formula>"未定義"</formula>
    </cfRule>
  </conditionalFormatting>
  <conditionalFormatting sqref="P42">
    <cfRule type="cellIs" dxfId="176" priority="44" operator="equal">
      <formula>"未定義"</formula>
    </cfRule>
  </conditionalFormatting>
  <conditionalFormatting sqref="P47">
    <cfRule type="cellIs" dxfId="175" priority="43" operator="equal">
      <formula>"未定義"</formula>
    </cfRule>
  </conditionalFormatting>
  <conditionalFormatting sqref="P52">
    <cfRule type="cellIs" dxfId="174" priority="42" operator="equal">
      <formula>"未定義"</formula>
    </cfRule>
  </conditionalFormatting>
  <conditionalFormatting sqref="P62">
    <cfRule type="cellIs" dxfId="173" priority="41" operator="equal">
      <formula>"未定義"</formula>
    </cfRule>
  </conditionalFormatting>
  <conditionalFormatting sqref="P67">
    <cfRule type="cellIs" dxfId="172" priority="40" operator="equal">
      <formula>"未定義"</formula>
    </cfRule>
  </conditionalFormatting>
  <conditionalFormatting sqref="P72">
    <cfRule type="cellIs" dxfId="171" priority="39" operator="equal">
      <formula>"未定義"</formula>
    </cfRule>
  </conditionalFormatting>
  <conditionalFormatting sqref="P77">
    <cfRule type="cellIs" dxfId="170" priority="38" operator="equal">
      <formula>"未定義"</formula>
    </cfRule>
  </conditionalFormatting>
  <conditionalFormatting sqref="P82">
    <cfRule type="cellIs" dxfId="169" priority="37" operator="equal">
      <formula>"未定義"</formula>
    </cfRule>
  </conditionalFormatting>
  <conditionalFormatting sqref="P87">
    <cfRule type="cellIs" dxfId="168" priority="36" operator="equal">
      <formula>"未定義"</formula>
    </cfRule>
  </conditionalFormatting>
  <conditionalFormatting sqref="P92">
    <cfRule type="cellIs" dxfId="167" priority="35" operator="equal">
      <formula>"未定義"</formula>
    </cfRule>
  </conditionalFormatting>
  <conditionalFormatting sqref="P97">
    <cfRule type="cellIs" dxfId="166" priority="34" operator="equal">
      <formula>"未定義"</formula>
    </cfRule>
  </conditionalFormatting>
  <conditionalFormatting sqref="P102">
    <cfRule type="cellIs" dxfId="165" priority="33" operator="equal">
      <formula>"未定義"</formula>
    </cfRule>
  </conditionalFormatting>
  <conditionalFormatting sqref="P107">
    <cfRule type="cellIs" dxfId="164" priority="32" operator="equal">
      <formula>"未定義"</formula>
    </cfRule>
  </conditionalFormatting>
  <conditionalFormatting sqref="P21">
    <cfRule type="cellIs" dxfId="163" priority="31" operator="equal">
      <formula>"未定義"</formula>
    </cfRule>
  </conditionalFormatting>
  <conditionalFormatting sqref="P51">
    <cfRule type="cellIs" dxfId="162" priority="30" operator="equal">
      <formula>"未定義"</formula>
    </cfRule>
  </conditionalFormatting>
  <conditionalFormatting sqref="P66">
    <cfRule type="cellIs" dxfId="161" priority="29" operator="equal">
      <formula>"未定義"</formula>
    </cfRule>
  </conditionalFormatting>
  <conditionalFormatting sqref="P76">
    <cfRule type="cellIs" dxfId="160" priority="28" operator="equal">
      <formula>"未定義"</formula>
    </cfRule>
  </conditionalFormatting>
  <conditionalFormatting sqref="P91">
    <cfRule type="cellIs" dxfId="159" priority="27" operator="equal">
      <formula>"未定義"</formula>
    </cfRule>
  </conditionalFormatting>
  <conditionalFormatting sqref="P101">
    <cfRule type="cellIs" dxfId="158" priority="26" operator="equal">
      <formula>"未定義"</formula>
    </cfRule>
  </conditionalFormatting>
  <conditionalFormatting sqref="P106">
    <cfRule type="cellIs" dxfId="157" priority="25" operator="equal">
      <formula>"未定義"</formula>
    </cfRule>
  </conditionalFormatting>
  <conditionalFormatting sqref="P116">
    <cfRule type="cellIs" dxfId="156" priority="24" operator="equal">
      <formula>"未定義"</formula>
    </cfRule>
  </conditionalFormatting>
  <conditionalFormatting sqref="P23:P25">
    <cfRule type="cellIs" dxfId="155" priority="23" operator="equal">
      <formula>"未定義"</formula>
    </cfRule>
  </conditionalFormatting>
  <conditionalFormatting sqref="P22">
    <cfRule type="cellIs" dxfId="154" priority="22" operator="equal">
      <formula>"未定義"</formula>
    </cfRule>
  </conditionalFormatting>
  <conditionalFormatting sqref="P38:P40">
    <cfRule type="cellIs" dxfId="153" priority="21" operator="equal">
      <formula>"未定義"</formula>
    </cfRule>
  </conditionalFormatting>
  <conditionalFormatting sqref="P37">
    <cfRule type="cellIs" dxfId="152" priority="20" operator="equal">
      <formula>"未定義"</formula>
    </cfRule>
  </conditionalFormatting>
  <conditionalFormatting sqref="P58:P60">
    <cfRule type="cellIs" dxfId="151" priority="19" operator="equal">
      <formula>"未定義"</formula>
    </cfRule>
  </conditionalFormatting>
  <conditionalFormatting sqref="P57">
    <cfRule type="cellIs" dxfId="150" priority="18" operator="equal">
      <formula>"未定義"</formula>
    </cfRule>
  </conditionalFormatting>
  <conditionalFormatting sqref="P61">
    <cfRule type="cellIs" dxfId="149" priority="17" operator="equal">
      <formula>"未定義"</formula>
    </cfRule>
  </conditionalFormatting>
  <dataValidations disablePrompts="1" count="1">
    <dataValidation showInputMessage="1" showErrorMessage="1" sqref="K11:O11 S4" xr:uid="{00000000-0002-0000-4600-000000000000}"/>
  </dataValidations>
  <pageMargins left="0.70866141732283472" right="0.70866141732283472" top="0.74803149606299213" bottom="0.74803149606299213" header="0.31496062992125984" footer="0.31496062992125984"/>
  <pageSetup paperSize="9" scale="28" fitToHeight="0" orientation="landscape" r:id="rId1"/>
  <headerFooter scaleWithDoc="0">
    <oddFooter>&amp;LHitachi Confidential&amp;C&amp;P / &amp;N&amp;R(C) Hitachi, Ltd. 2020. All rights reserved.</oddFooter>
  </headerFooter>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codeName="Sheet76">
    <pageSetUpPr fitToPage="1"/>
  </sheetPr>
  <dimension ref="A1:S116"/>
  <sheetViews>
    <sheetView showGridLines="0" view="pageBreakPreview" zoomScale="55" zoomScaleNormal="70" zoomScaleSheetLayoutView="55" workbookViewId="0">
      <selection activeCell="P9" sqref="P9"/>
    </sheetView>
  </sheetViews>
  <sheetFormatPr defaultColWidth="9" defaultRowHeight="13.5"/>
  <cols>
    <col min="1" max="1" width="0.85546875" style="20" customWidth="1"/>
    <col min="2" max="2" width="3.42578125" style="20" customWidth="1"/>
    <col min="3" max="3" width="5.5703125" style="20" customWidth="1"/>
    <col min="4" max="13" width="3.5703125" style="20" customWidth="1"/>
    <col min="14" max="14" width="7.140625" style="20" customWidth="1"/>
    <col min="15" max="15" width="33.140625" style="20" bestFit="1" customWidth="1"/>
    <col min="16" max="16" width="48.140625" style="20" bestFit="1" customWidth="1"/>
    <col min="17" max="17" width="15.7109375" style="20" customWidth="1"/>
    <col min="18" max="18" width="43.140625" style="20" bestFit="1" customWidth="1"/>
    <col min="19" max="19" width="42.85546875" style="20" customWidth="1"/>
    <col min="20" max="25" width="9" style="20" customWidth="1"/>
    <col min="26" max="16384" width="9" style="20"/>
  </cols>
  <sheetData>
    <row r="1" spans="2:19" ht="8.1" customHeight="1"/>
    <row r="2" spans="2:19" ht="17.25">
      <c r="B2" s="18" t="s">
        <v>2864</v>
      </c>
    </row>
    <row r="3" spans="2:19" ht="17.25">
      <c r="B3" s="62" t="s">
        <v>102</v>
      </c>
    </row>
    <row r="4" spans="2:19" s="37" customFormat="1" ht="17.25">
      <c r="D4" s="44"/>
      <c r="N4" s="42"/>
    </row>
    <row r="6" spans="2:19">
      <c r="B6" s="20" t="s">
        <v>240</v>
      </c>
    </row>
    <row r="7" spans="2:19" s="19" customFormat="1" ht="14.25">
      <c r="C7" s="428" t="s">
        <v>10</v>
      </c>
      <c r="D7" s="495" t="s">
        <v>166</v>
      </c>
      <c r="E7" s="495"/>
      <c r="F7" s="495"/>
      <c r="G7" s="495"/>
      <c r="H7" s="495"/>
      <c r="I7" s="495"/>
      <c r="J7" s="495"/>
      <c r="K7" s="485" t="s">
        <v>167</v>
      </c>
      <c r="L7" s="515"/>
      <c r="M7" s="515"/>
      <c r="N7" s="515"/>
      <c r="O7" s="487"/>
      <c r="P7" s="20"/>
      <c r="Q7" s="20"/>
      <c r="R7" s="20"/>
      <c r="S7" s="20"/>
    </row>
    <row r="8" spans="2:19">
      <c r="C8" s="279">
        <v>1</v>
      </c>
      <c r="D8" s="505" t="s">
        <v>168</v>
      </c>
      <c r="E8" s="506"/>
      <c r="F8" s="506"/>
      <c r="G8" s="506"/>
      <c r="H8" s="506"/>
      <c r="I8" s="506"/>
      <c r="J8" s="507"/>
      <c r="K8" s="431" t="s">
        <v>3260</v>
      </c>
      <c r="L8" s="432"/>
      <c r="M8" s="432"/>
      <c r="N8" s="432"/>
      <c r="O8" s="433"/>
    </row>
    <row r="9" spans="2:19">
      <c r="C9" s="279">
        <v>2</v>
      </c>
      <c r="D9" s="505" t="s">
        <v>170</v>
      </c>
      <c r="E9" s="506"/>
      <c r="F9" s="506"/>
      <c r="G9" s="506"/>
      <c r="H9" s="506"/>
      <c r="I9" s="506"/>
      <c r="J9" s="507"/>
      <c r="K9" s="431" t="s">
        <v>3200</v>
      </c>
      <c r="L9" s="432"/>
      <c r="M9" s="432"/>
      <c r="N9" s="432"/>
      <c r="O9" s="433"/>
    </row>
    <row r="10" spans="2:19">
      <c r="C10" s="279">
        <v>3</v>
      </c>
      <c r="D10" s="505" t="s">
        <v>172</v>
      </c>
      <c r="E10" s="506"/>
      <c r="F10" s="506"/>
      <c r="G10" s="506"/>
      <c r="H10" s="506"/>
      <c r="I10" s="506"/>
      <c r="J10" s="507"/>
      <c r="K10" s="505" t="s">
        <v>173</v>
      </c>
      <c r="L10" s="506"/>
      <c r="M10" s="506"/>
      <c r="N10" s="506"/>
      <c r="O10" s="507"/>
    </row>
    <row r="11" spans="2:19">
      <c r="C11" s="279">
        <v>4</v>
      </c>
      <c r="D11" s="505" t="s">
        <v>174</v>
      </c>
      <c r="E11" s="506"/>
      <c r="F11" s="506"/>
      <c r="G11" s="506"/>
      <c r="H11" s="506"/>
      <c r="I11" s="506"/>
      <c r="J11" s="507"/>
      <c r="K11" s="505" t="s">
        <v>175</v>
      </c>
      <c r="L11" s="506"/>
      <c r="M11" s="506"/>
      <c r="N11" s="506"/>
      <c r="O11" s="507"/>
    </row>
    <row r="12" spans="2:19">
      <c r="C12" s="243">
        <v>5</v>
      </c>
      <c r="D12" s="508" t="s">
        <v>243</v>
      </c>
      <c r="E12" s="509"/>
      <c r="F12" s="509"/>
      <c r="G12" s="509"/>
      <c r="H12" s="509"/>
      <c r="I12" s="509"/>
      <c r="J12" s="510"/>
      <c r="K12" s="508" t="s">
        <v>3261</v>
      </c>
      <c r="L12" s="509"/>
      <c r="M12" s="509"/>
      <c r="N12" s="509"/>
      <c r="O12" s="510"/>
    </row>
    <row r="14" spans="2:19">
      <c r="B14" s="20" t="s">
        <v>178</v>
      </c>
    </row>
    <row r="15" spans="2:19" s="19" customFormat="1" ht="14.25">
      <c r="C15" s="580" t="s">
        <v>10</v>
      </c>
      <c r="D15" s="581" t="s">
        <v>179</v>
      </c>
      <c r="E15" s="582"/>
      <c r="F15" s="582"/>
      <c r="G15" s="582"/>
      <c r="H15" s="582"/>
      <c r="I15" s="582"/>
      <c r="J15" s="582"/>
      <c r="K15" s="582"/>
      <c r="L15" s="582"/>
      <c r="M15" s="583"/>
      <c r="N15" s="580" t="s">
        <v>172</v>
      </c>
      <c r="O15" s="580" t="s">
        <v>180</v>
      </c>
      <c r="P15" s="580" t="s">
        <v>181</v>
      </c>
      <c r="Q15" s="421" t="s">
        <v>182</v>
      </c>
      <c r="R15" s="580" t="s">
        <v>183</v>
      </c>
      <c r="S15" s="580" t="s">
        <v>184</v>
      </c>
    </row>
    <row r="16" spans="2:19" s="19" customFormat="1" ht="14.25">
      <c r="C16" s="491"/>
      <c r="D16" s="492"/>
      <c r="E16" s="493"/>
      <c r="F16" s="493"/>
      <c r="G16" s="493"/>
      <c r="H16" s="493"/>
      <c r="I16" s="493"/>
      <c r="J16" s="493"/>
      <c r="K16" s="493"/>
      <c r="L16" s="493"/>
      <c r="M16" s="494"/>
      <c r="N16" s="491"/>
      <c r="O16" s="491"/>
      <c r="P16" s="491"/>
      <c r="Q16" s="584" t="s">
        <v>162</v>
      </c>
      <c r="R16" s="491"/>
      <c r="S16" s="491"/>
    </row>
    <row r="17" spans="1:19">
      <c r="C17" s="280">
        <f>ROW()-16</f>
        <v>1</v>
      </c>
      <c r="D17" s="593" t="str">
        <f>"PAM設定("&amp;(ROW()-12)/5&amp;")"</f>
        <v>PAM設定(1)</v>
      </c>
      <c r="E17" s="287"/>
      <c r="F17" s="287"/>
      <c r="G17" s="287"/>
      <c r="H17" s="287"/>
      <c r="I17" s="287"/>
      <c r="J17" s="287"/>
      <c r="K17" s="287"/>
      <c r="L17" s="287"/>
      <c r="M17" s="287"/>
      <c r="N17" s="289"/>
      <c r="O17" s="278" t="s">
        <v>187</v>
      </c>
      <c r="P17" s="278" t="s">
        <v>187</v>
      </c>
      <c r="Q17" s="278" t="s">
        <v>187</v>
      </c>
      <c r="R17" s="289"/>
      <c r="S17" s="339"/>
    </row>
    <row r="18" spans="1:19" ht="27">
      <c r="C18" s="280">
        <f t="shared" ref="C18:C76" si="0">ROW()-16</f>
        <v>2</v>
      </c>
      <c r="D18" s="68"/>
      <c r="E18" s="281" t="s">
        <v>3203</v>
      </c>
      <c r="F18" s="281"/>
      <c r="G18" s="281"/>
      <c r="H18" s="281"/>
      <c r="I18" s="281"/>
      <c r="J18" s="281"/>
      <c r="K18" s="281"/>
      <c r="L18" s="281"/>
      <c r="M18" s="186" t="s">
        <v>204</v>
      </c>
      <c r="N18" s="263"/>
      <c r="O18" s="271" t="s">
        <v>3204</v>
      </c>
      <c r="P18" s="274" t="s">
        <v>3205</v>
      </c>
      <c r="Q18" s="271" t="s">
        <v>187</v>
      </c>
      <c r="R18" s="434" t="s">
        <v>458</v>
      </c>
      <c r="S18" s="340"/>
    </row>
    <row r="19" spans="1:19" ht="27">
      <c r="C19" s="280">
        <f t="shared" si="0"/>
        <v>3</v>
      </c>
      <c r="D19" s="68"/>
      <c r="E19" s="281" t="s">
        <v>3206</v>
      </c>
      <c r="F19" s="281"/>
      <c r="G19" s="281"/>
      <c r="H19" s="281"/>
      <c r="I19" s="281"/>
      <c r="J19" s="281"/>
      <c r="K19" s="281"/>
      <c r="L19" s="281"/>
      <c r="M19" s="186" t="s">
        <v>204</v>
      </c>
      <c r="N19" s="263"/>
      <c r="O19" s="271" t="s">
        <v>187</v>
      </c>
      <c r="P19" s="274" t="s">
        <v>3207</v>
      </c>
      <c r="Q19" s="271" t="s">
        <v>187</v>
      </c>
      <c r="R19" s="434" t="s">
        <v>458</v>
      </c>
      <c r="S19" s="340"/>
    </row>
    <row r="20" spans="1:19" ht="27">
      <c r="C20" s="280">
        <f t="shared" si="0"/>
        <v>4</v>
      </c>
      <c r="D20" s="68"/>
      <c r="E20" s="281" t="s">
        <v>3208</v>
      </c>
      <c r="F20" s="281"/>
      <c r="G20" s="281"/>
      <c r="H20" s="281"/>
      <c r="I20" s="281"/>
      <c r="J20" s="281"/>
      <c r="K20" s="281"/>
      <c r="L20" s="281"/>
      <c r="M20" s="186" t="s">
        <v>204</v>
      </c>
      <c r="N20" s="263"/>
      <c r="O20" s="271" t="s">
        <v>187</v>
      </c>
      <c r="P20" s="274" t="s">
        <v>3209</v>
      </c>
      <c r="Q20" s="271" t="s">
        <v>187</v>
      </c>
      <c r="R20" s="434" t="s">
        <v>458</v>
      </c>
      <c r="S20" s="340"/>
    </row>
    <row r="21" spans="1:19" customFormat="1" ht="27">
      <c r="A21" s="20"/>
      <c r="B21" s="20"/>
      <c r="C21" s="316">
        <f t="shared" si="0"/>
        <v>5</v>
      </c>
      <c r="D21" s="68"/>
      <c r="E21" s="281" t="s">
        <v>3210</v>
      </c>
      <c r="F21" s="281"/>
      <c r="G21" s="281"/>
      <c r="H21" s="281"/>
      <c r="I21" s="281"/>
      <c r="J21" s="281"/>
      <c r="K21" s="281"/>
      <c r="L21" s="281"/>
      <c r="M21" s="190"/>
      <c r="N21" s="264"/>
      <c r="O21" s="274" t="s">
        <v>187</v>
      </c>
      <c r="P21" s="274" t="s">
        <v>153</v>
      </c>
      <c r="Q21" s="271" t="s">
        <v>187</v>
      </c>
      <c r="R21" s="434" t="s">
        <v>458</v>
      </c>
      <c r="S21" s="340"/>
    </row>
    <row r="22" spans="1:19">
      <c r="C22" s="280">
        <f>ROW()-16</f>
        <v>6</v>
      </c>
      <c r="D22" s="593" t="str">
        <f>"PAM設定("&amp;(ROW()-12)/5&amp;")"</f>
        <v>PAM設定(2)</v>
      </c>
      <c r="E22" s="287"/>
      <c r="F22" s="287"/>
      <c r="G22" s="287"/>
      <c r="H22" s="287"/>
      <c r="I22" s="287"/>
      <c r="J22" s="287"/>
      <c r="K22" s="287"/>
      <c r="L22" s="287"/>
      <c r="M22" s="287"/>
      <c r="N22" s="289"/>
      <c r="O22" s="278" t="s">
        <v>187</v>
      </c>
      <c r="P22" s="278" t="s">
        <v>187</v>
      </c>
      <c r="Q22" s="278" t="s">
        <v>187</v>
      </c>
      <c r="R22" s="289"/>
      <c r="S22" s="339"/>
    </row>
    <row r="23" spans="1:19" ht="27">
      <c r="C23" s="280">
        <f t="shared" si="0"/>
        <v>7</v>
      </c>
      <c r="D23" s="68"/>
      <c r="E23" s="281" t="s">
        <v>3203</v>
      </c>
      <c r="F23" s="281"/>
      <c r="G23" s="281"/>
      <c r="H23" s="281"/>
      <c r="I23" s="281"/>
      <c r="J23" s="281"/>
      <c r="K23" s="281"/>
      <c r="L23" s="281"/>
      <c r="M23" s="186" t="s">
        <v>204</v>
      </c>
      <c r="N23" s="263"/>
      <c r="O23" s="271" t="s">
        <v>3204</v>
      </c>
      <c r="P23" s="274" t="s">
        <v>3205</v>
      </c>
      <c r="Q23" s="271" t="s">
        <v>187</v>
      </c>
      <c r="R23" s="434" t="s">
        <v>458</v>
      </c>
      <c r="S23" s="340"/>
    </row>
    <row r="24" spans="1:19" ht="27">
      <c r="C24" s="280">
        <f t="shared" si="0"/>
        <v>8</v>
      </c>
      <c r="D24" s="68"/>
      <c r="E24" s="281" t="s">
        <v>3206</v>
      </c>
      <c r="F24" s="281"/>
      <c r="G24" s="281"/>
      <c r="H24" s="281"/>
      <c r="I24" s="281"/>
      <c r="J24" s="281"/>
      <c r="K24" s="281"/>
      <c r="L24" s="281"/>
      <c r="M24" s="186" t="s">
        <v>204</v>
      </c>
      <c r="N24" s="263"/>
      <c r="O24" s="271" t="s">
        <v>187</v>
      </c>
      <c r="P24" s="274" t="s">
        <v>3207</v>
      </c>
      <c r="Q24" s="271" t="s">
        <v>187</v>
      </c>
      <c r="R24" s="434" t="s">
        <v>458</v>
      </c>
      <c r="S24" s="340"/>
    </row>
    <row r="25" spans="1:19" ht="27">
      <c r="C25" s="280">
        <f t="shared" si="0"/>
        <v>9</v>
      </c>
      <c r="D25" s="68"/>
      <c r="E25" s="281" t="s">
        <v>3208</v>
      </c>
      <c r="F25" s="281"/>
      <c r="G25" s="281"/>
      <c r="H25" s="281"/>
      <c r="I25" s="281"/>
      <c r="J25" s="281"/>
      <c r="K25" s="281"/>
      <c r="L25" s="281"/>
      <c r="M25" s="186" t="s">
        <v>204</v>
      </c>
      <c r="N25" s="263"/>
      <c r="O25" s="271" t="s">
        <v>187</v>
      </c>
      <c r="P25" s="274" t="s">
        <v>3235</v>
      </c>
      <c r="Q25" s="271" t="s">
        <v>187</v>
      </c>
      <c r="R25" s="434" t="s">
        <v>458</v>
      </c>
      <c r="S25" s="340"/>
    </row>
    <row r="26" spans="1:19" customFormat="1" ht="27">
      <c r="A26" s="20"/>
      <c r="B26" s="20"/>
      <c r="C26" s="316">
        <f t="shared" si="0"/>
        <v>10</v>
      </c>
      <c r="D26" s="68"/>
      <c r="E26" s="281" t="s">
        <v>3210</v>
      </c>
      <c r="F26" s="281"/>
      <c r="G26" s="281"/>
      <c r="H26" s="281"/>
      <c r="I26" s="281"/>
      <c r="J26" s="281"/>
      <c r="K26" s="281"/>
      <c r="L26" s="281"/>
      <c r="M26" s="190"/>
      <c r="N26" s="264"/>
      <c r="O26" s="274" t="s">
        <v>187</v>
      </c>
      <c r="P26" s="271" t="s">
        <v>3236</v>
      </c>
      <c r="Q26" s="271" t="s">
        <v>187</v>
      </c>
      <c r="R26" s="434" t="s">
        <v>458</v>
      </c>
      <c r="S26" s="340"/>
    </row>
    <row r="27" spans="1:19">
      <c r="C27" s="280">
        <f>ROW()-16</f>
        <v>11</v>
      </c>
      <c r="D27" s="593" t="str">
        <f>"PAM設定("&amp;(ROW()-12)/5&amp;")"</f>
        <v>PAM設定(3)</v>
      </c>
      <c r="E27" s="287"/>
      <c r="F27" s="287"/>
      <c r="G27" s="287"/>
      <c r="H27" s="287"/>
      <c r="I27" s="287"/>
      <c r="J27" s="287"/>
      <c r="K27" s="287"/>
      <c r="L27" s="287"/>
      <c r="M27" s="287"/>
      <c r="N27" s="289"/>
      <c r="O27" s="278" t="s">
        <v>187</v>
      </c>
      <c r="P27" s="278" t="s">
        <v>187</v>
      </c>
      <c r="Q27" s="278" t="s">
        <v>187</v>
      </c>
      <c r="R27" s="289"/>
      <c r="S27" s="339"/>
    </row>
    <row r="28" spans="1:19" ht="27">
      <c r="C28" s="280">
        <f t="shared" si="0"/>
        <v>12</v>
      </c>
      <c r="D28" s="68"/>
      <c r="E28" s="281" t="s">
        <v>3203</v>
      </c>
      <c r="F28" s="281"/>
      <c r="G28" s="281"/>
      <c r="H28" s="281"/>
      <c r="I28" s="281"/>
      <c r="J28" s="281"/>
      <c r="K28" s="281"/>
      <c r="L28" s="281"/>
      <c r="M28" s="186" t="s">
        <v>204</v>
      </c>
      <c r="N28" s="263"/>
      <c r="O28" s="271" t="s">
        <v>3204</v>
      </c>
      <c r="P28" s="274" t="s">
        <v>3205</v>
      </c>
      <c r="Q28" s="271" t="s">
        <v>187</v>
      </c>
      <c r="R28" s="434" t="s">
        <v>458</v>
      </c>
      <c r="S28" s="340"/>
    </row>
    <row r="29" spans="1:19" ht="27">
      <c r="C29" s="280">
        <f t="shared" si="0"/>
        <v>13</v>
      </c>
      <c r="D29" s="68"/>
      <c r="E29" s="281" t="s">
        <v>3206</v>
      </c>
      <c r="F29" s="281"/>
      <c r="G29" s="281"/>
      <c r="H29" s="281"/>
      <c r="I29" s="281"/>
      <c r="J29" s="281"/>
      <c r="K29" s="281"/>
      <c r="L29" s="281"/>
      <c r="M29" s="186" t="s">
        <v>204</v>
      </c>
      <c r="N29" s="263"/>
      <c r="O29" s="271" t="s">
        <v>187</v>
      </c>
      <c r="P29" s="274" t="s">
        <v>3207</v>
      </c>
      <c r="Q29" s="271" t="s">
        <v>187</v>
      </c>
      <c r="R29" s="434" t="s">
        <v>458</v>
      </c>
      <c r="S29" s="340"/>
    </row>
    <row r="30" spans="1:19" ht="27">
      <c r="C30" s="280">
        <f t="shared" si="0"/>
        <v>14</v>
      </c>
      <c r="D30" s="68"/>
      <c r="E30" s="281" t="s">
        <v>3208</v>
      </c>
      <c r="F30" s="281"/>
      <c r="G30" s="281"/>
      <c r="H30" s="281"/>
      <c r="I30" s="281"/>
      <c r="J30" s="281"/>
      <c r="K30" s="281"/>
      <c r="L30" s="281"/>
      <c r="M30" s="186" t="s">
        <v>204</v>
      </c>
      <c r="N30" s="263"/>
      <c r="O30" s="271" t="s">
        <v>187</v>
      </c>
      <c r="P30" s="274" t="s">
        <v>3237</v>
      </c>
      <c r="Q30" s="271" t="s">
        <v>187</v>
      </c>
      <c r="R30" s="434" t="s">
        <v>458</v>
      </c>
      <c r="S30" s="340"/>
    </row>
    <row r="31" spans="1:19" customFormat="1" ht="27">
      <c r="A31" s="20"/>
      <c r="B31" s="20"/>
      <c r="C31" s="316">
        <f t="shared" si="0"/>
        <v>15</v>
      </c>
      <c r="D31" s="68"/>
      <c r="E31" s="281" t="s">
        <v>3210</v>
      </c>
      <c r="F31" s="281"/>
      <c r="G31" s="281"/>
      <c r="H31" s="281"/>
      <c r="I31" s="281"/>
      <c r="J31" s="281"/>
      <c r="K31" s="281"/>
      <c r="L31" s="281"/>
      <c r="M31" s="190"/>
      <c r="N31" s="264"/>
      <c r="O31" s="274" t="s">
        <v>187</v>
      </c>
      <c r="P31" s="271" t="s">
        <v>3238</v>
      </c>
      <c r="Q31" s="271" t="s">
        <v>187</v>
      </c>
      <c r="R31" s="434" t="s">
        <v>458</v>
      </c>
      <c r="S31" s="340"/>
    </row>
    <row r="32" spans="1:19">
      <c r="C32" s="280">
        <f>ROW()-16</f>
        <v>16</v>
      </c>
      <c r="D32" s="593" t="str">
        <f>"PAM設定("&amp;(ROW()-12)/5&amp;")"</f>
        <v>PAM設定(4)</v>
      </c>
      <c r="E32" s="287"/>
      <c r="F32" s="287"/>
      <c r="G32" s="287"/>
      <c r="H32" s="287"/>
      <c r="I32" s="287"/>
      <c r="J32" s="287"/>
      <c r="K32" s="287"/>
      <c r="L32" s="287"/>
      <c r="M32" s="287"/>
      <c r="N32" s="289"/>
      <c r="O32" s="278" t="s">
        <v>187</v>
      </c>
      <c r="P32" s="278" t="s">
        <v>187</v>
      </c>
      <c r="Q32" s="278" t="s">
        <v>187</v>
      </c>
      <c r="R32" s="289"/>
      <c r="S32" s="339"/>
    </row>
    <row r="33" spans="1:19" ht="27">
      <c r="C33" s="280">
        <f t="shared" si="0"/>
        <v>17</v>
      </c>
      <c r="D33" s="68"/>
      <c r="E33" s="281" t="s">
        <v>3203</v>
      </c>
      <c r="F33" s="281"/>
      <c r="G33" s="281"/>
      <c r="H33" s="281"/>
      <c r="I33" s="281"/>
      <c r="J33" s="281"/>
      <c r="K33" s="281"/>
      <c r="L33" s="281"/>
      <c r="M33" s="186" t="s">
        <v>204</v>
      </c>
      <c r="N33" s="263"/>
      <c r="O33" s="271" t="s">
        <v>3204</v>
      </c>
      <c r="P33" s="274" t="s">
        <v>3205</v>
      </c>
      <c r="Q33" s="271" t="s">
        <v>187</v>
      </c>
      <c r="R33" s="434" t="s">
        <v>458</v>
      </c>
      <c r="S33" s="340"/>
    </row>
    <row r="34" spans="1:19" ht="27">
      <c r="C34" s="280">
        <f t="shared" si="0"/>
        <v>18</v>
      </c>
      <c r="D34" s="68"/>
      <c r="E34" s="281" t="s">
        <v>3206</v>
      </c>
      <c r="F34" s="281"/>
      <c r="G34" s="281"/>
      <c r="H34" s="281"/>
      <c r="I34" s="281"/>
      <c r="J34" s="281"/>
      <c r="K34" s="281"/>
      <c r="L34" s="281"/>
      <c r="M34" s="186" t="s">
        <v>204</v>
      </c>
      <c r="N34" s="263"/>
      <c r="O34" s="271" t="s">
        <v>187</v>
      </c>
      <c r="P34" s="274" t="s">
        <v>3212</v>
      </c>
      <c r="Q34" s="271" t="s">
        <v>187</v>
      </c>
      <c r="R34" s="434" t="s">
        <v>458</v>
      </c>
      <c r="S34" s="340"/>
    </row>
    <row r="35" spans="1:19" ht="27">
      <c r="C35" s="280">
        <f t="shared" si="0"/>
        <v>19</v>
      </c>
      <c r="D35" s="68"/>
      <c r="E35" s="281" t="s">
        <v>3208</v>
      </c>
      <c r="F35" s="281"/>
      <c r="G35" s="281"/>
      <c r="H35" s="281"/>
      <c r="I35" s="281"/>
      <c r="J35" s="281"/>
      <c r="K35" s="281"/>
      <c r="L35" s="281"/>
      <c r="M35" s="186" t="s">
        <v>204</v>
      </c>
      <c r="N35" s="263"/>
      <c r="O35" s="271" t="s">
        <v>187</v>
      </c>
      <c r="P35" s="274" t="s">
        <v>3239</v>
      </c>
      <c r="Q35" s="271" t="s">
        <v>187</v>
      </c>
      <c r="R35" s="434" t="s">
        <v>458</v>
      </c>
      <c r="S35" s="340"/>
    </row>
    <row r="36" spans="1:19" customFormat="1" ht="27">
      <c r="A36" s="20"/>
      <c r="B36" s="20"/>
      <c r="C36" s="316">
        <f t="shared" si="0"/>
        <v>20</v>
      </c>
      <c r="D36" s="68"/>
      <c r="E36" s="281" t="s">
        <v>3210</v>
      </c>
      <c r="F36" s="281"/>
      <c r="G36" s="281"/>
      <c r="H36" s="281"/>
      <c r="I36" s="281"/>
      <c r="J36" s="281"/>
      <c r="K36" s="281"/>
      <c r="L36" s="281"/>
      <c r="M36" s="190"/>
      <c r="N36" s="264"/>
      <c r="O36" s="274" t="s">
        <v>187</v>
      </c>
      <c r="P36" s="271" t="s">
        <v>3240</v>
      </c>
      <c r="Q36" s="271" t="s">
        <v>187</v>
      </c>
      <c r="R36" s="434" t="s">
        <v>458</v>
      </c>
      <c r="S36" s="340"/>
    </row>
    <row r="37" spans="1:19">
      <c r="C37" s="280">
        <f>ROW()-16</f>
        <v>21</v>
      </c>
      <c r="D37" s="593" t="str">
        <f>"PAM設定("&amp;(ROW()-12)/5&amp;")"</f>
        <v>PAM設定(5)</v>
      </c>
      <c r="E37" s="287"/>
      <c r="F37" s="287"/>
      <c r="G37" s="287"/>
      <c r="H37" s="287"/>
      <c r="I37" s="287"/>
      <c r="J37" s="287"/>
      <c r="K37" s="287"/>
      <c r="L37" s="287"/>
      <c r="M37" s="287"/>
      <c r="N37" s="289"/>
      <c r="O37" s="278" t="s">
        <v>187</v>
      </c>
      <c r="P37" s="278" t="s">
        <v>187</v>
      </c>
      <c r="Q37" s="278" t="s">
        <v>187</v>
      </c>
      <c r="R37" s="289"/>
      <c r="S37" s="339"/>
    </row>
    <row r="38" spans="1:19" ht="27">
      <c r="C38" s="280">
        <f t="shared" si="0"/>
        <v>22</v>
      </c>
      <c r="D38" s="68"/>
      <c r="E38" s="281" t="s">
        <v>3203</v>
      </c>
      <c r="F38" s="281"/>
      <c r="G38" s="281"/>
      <c r="H38" s="281"/>
      <c r="I38" s="281"/>
      <c r="J38" s="281"/>
      <c r="K38" s="281"/>
      <c r="L38" s="281"/>
      <c r="M38" s="186" t="s">
        <v>204</v>
      </c>
      <c r="N38" s="263"/>
      <c r="O38" s="271" t="s">
        <v>3204</v>
      </c>
      <c r="P38" s="274" t="s">
        <v>3205</v>
      </c>
      <c r="Q38" s="271" t="s">
        <v>187</v>
      </c>
      <c r="R38" s="434" t="s">
        <v>458</v>
      </c>
      <c r="S38" s="340"/>
    </row>
    <row r="39" spans="1:19" ht="27">
      <c r="C39" s="280">
        <f t="shared" si="0"/>
        <v>23</v>
      </c>
      <c r="D39" s="68"/>
      <c r="E39" s="281" t="s">
        <v>3206</v>
      </c>
      <c r="F39" s="281"/>
      <c r="G39" s="281"/>
      <c r="H39" s="281"/>
      <c r="I39" s="281"/>
      <c r="J39" s="281"/>
      <c r="K39" s="281"/>
      <c r="L39" s="281"/>
      <c r="M39" s="186" t="s">
        <v>204</v>
      </c>
      <c r="N39" s="263"/>
      <c r="O39" s="271" t="s">
        <v>187</v>
      </c>
      <c r="P39" s="274" t="s">
        <v>3241</v>
      </c>
      <c r="Q39" s="271" t="s">
        <v>187</v>
      </c>
      <c r="R39" s="434" t="s">
        <v>458</v>
      </c>
      <c r="S39" s="340"/>
    </row>
    <row r="40" spans="1:19" ht="27">
      <c r="C40" s="280">
        <f t="shared" si="0"/>
        <v>24</v>
      </c>
      <c r="D40" s="68"/>
      <c r="E40" s="281" t="s">
        <v>3208</v>
      </c>
      <c r="F40" s="281"/>
      <c r="G40" s="281"/>
      <c r="H40" s="281"/>
      <c r="I40" s="281"/>
      <c r="J40" s="281"/>
      <c r="K40" s="281"/>
      <c r="L40" s="281"/>
      <c r="M40" s="186" t="s">
        <v>204</v>
      </c>
      <c r="N40" s="263"/>
      <c r="O40" s="271" t="s">
        <v>187</v>
      </c>
      <c r="P40" s="274" t="s">
        <v>3235</v>
      </c>
      <c r="Q40" s="271" t="s">
        <v>187</v>
      </c>
      <c r="R40" s="434" t="s">
        <v>458</v>
      </c>
      <c r="S40" s="340"/>
    </row>
    <row r="41" spans="1:19" customFormat="1" ht="27">
      <c r="A41" s="20"/>
      <c r="B41" s="20"/>
      <c r="C41" s="316">
        <f t="shared" si="0"/>
        <v>25</v>
      </c>
      <c r="D41" s="68"/>
      <c r="E41" s="281" t="s">
        <v>3210</v>
      </c>
      <c r="F41" s="281"/>
      <c r="G41" s="281"/>
      <c r="H41" s="281"/>
      <c r="I41" s="281"/>
      <c r="J41" s="281"/>
      <c r="K41" s="281"/>
      <c r="L41" s="281"/>
      <c r="M41" s="190"/>
      <c r="N41" s="264"/>
      <c r="O41" s="274" t="s">
        <v>187</v>
      </c>
      <c r="P41" s="271" t="s">
        <v>3242</v>
      </c>
      <c r="Q41" s="271" t="s">
        <v>187</v>
      </c>
      <c r="R41" s="434" t="s">
        <v>458</v>
      </c>
      <c r="S41" s="340"/>
    </row>
    <row r="42" spans="1:19">
      <c r="C42" s="280">
        <f>ROW()-16</f>
        <v>26</v>
      </c>
      <c r="D42" s="593" t="str">
        <f>"PAM設定("&amp;(ROW()-12)/5&amp;")"</f>
        <v>PAM設定(6)</v>
      </c>
      <c r="E42" s="287"/>
      <c r="F42" s="287"/>
      <c r="G42" s="287"/>
      <c r="H42" s="287"/>
      <c r="I42" s="287"/>
      <c r="J42" s="287"/>
      <c r="K42" s="287"/>
      <c r="L42" s="287"/>
      <c r="M42" s="287"/>
      <c r="N42" s="289"/>
      <c r="O42" s="278" t="s">
        <v>187</v>
      </c>
      <c r="P42" s="278" t="s">
        <v>187</v>
      </c>
      <c r="Q42" s="278" t="s">
        <v>187</v>
      </c>
      <c r="R42" s="289"/>
      <c r="S42" s="339"/>
    </row>
    <row r="43" spans="1:19" ht="27">
      <c r="C43" s="280">
        <f t="shared" si="0"/>
        <v>27</v>
      </c>
      <c r="D43" s="68"/>
      <c r="E43" s="281" t="s">
        <v>3203</v>
      </c>
      <c r="F43" s="281"/>
      <c r="G43" s="281"/>
      <c r="H43" s="281"/>
      <c r="I43" s="281"/>
      <c r="J43" s="281"/>
      <c r="K43" s="281"/>
      <c r="L43" s="281"/>
      <c r="M43" s="186" t="s">
        <v>204</v>
      </c>
      <c r="N43" s="263"/>
      <c r="O43" s="271" t="s">
        <v>3204</v>
      </c>
      <c r="P43" s="274" t="s">
        <v>3205</v>
      </c>
      <c r="Q43" s="271" t="s">
        <v>187</v>
      </c>
      <c r="R43" s="434" t="s">
        <v>458</v>
      </c>
      <c r="S43" s="340"/>
    </row>
    <row r="44" spans="1:19" ht="27">
      <c r="C44" s="280">
        <f t="shared" si="0"/>
        <v>28</v>
      </c>
      <c r="D44" s="68"/>
      <c r="E44" s="281" t="s">
        <v>3206</v>
      </c>
      <c r="F44" s="281"/>
      <c r="G44" s="281"/>
      <c r="H44" s="281"/>
      <c r="I44" s="281"/>
      <c r="J44" s="281"/>
      <c r="K44" s="281"/>
      <c r="L44" s="281"/>
      <c r="M44" s="186" t="s">
        <v>204</v>
      </c>
      <c r="N44" s="263"/>
      <c r="O44" s="271" t="s">
        <v>187</v>
      </c>
      <c r="P44" s="274" t="s">
        <v>3243</v>
      </c>
      <c r="Q44" s="271" t="s">
        <v>187</v>
      </c>
      <c r="R44" s="434" t="s">
        <v>458</v>
      </c>
      <c r="S44" s="340"/>
    </row>
    <row r="45" spans="1:19" ht="27">
      <c r="C45" s="280">
        <f t="shared" si="0"/>
        <v>29</v>
      </c>
      <c r="D45" s="68"/>
      <c r="E45" s="281" t="s">
        <v>3208</v>
      </c>
      <c r="F45" s="281"/>
      <c r="G45" s="281"/>
      <c r="H45" s="281"/>
      <c r="I45" s="281"/>
      <c r="J45" s="281"/>
      <c r="K45" s="281"/>
      <c r="L45" s="281"/>
      <c r="M45" s="186" t="s">
        <v>204</v>
      </c>
      <c r="N45" s="263"/>
      <c r="O45" s="271" t="s">
        <v>187</v>
      </c>
      <c r="P45" s="274" t="s">
        <v>3222</v>
      </c>
      <c r="Q45" s="271" t="s">
        <v>187</v>
      </c>
      <c r="R45" s="434" t="s">
        <v>458</v>
      </c>
      <c r="S45" s="340"/>
    </row>
    <row r="46" spans="1:19" customFormat="1" ht="27">
      <c r="A46" s="20"/>
      <c r="B46" s="20"/>
      <c r="C46" s="316">
        <f t="shared" si="0"/>
        <v>30</v>
      </c>
      <c r="D46" s="68"/>
      <c r="E46" s="281" t="s">
        <v>3210</v>
      </c>
      <c r="F46" s="281"/>
      <c r="G46" s="281"/>
      <c r="H46" s="281"/>
      <c r="I46" s="281"/>
      <c r="J46" s="281"/>
      <c r="K46" s="281"/>
      <c r="L46" s="281"/>
      <c r="M46" s="190"/>
      <c r="N46" s="264"/>
      <c r="O46" s="274" t="s">
        <v>187</v>
      </c>
      <c r="P46" s="271" t="s">
        <v>3244</v>
      </c>
      <c r="Q46" s="271" t="s">
        <v>187</v>
      </c>
      <c r="R46" s="434" t="s">
        <v>458</v>
      </c>
      <c r="S46" s="340"/>
    </row>
    <row r="47" spans="1:19">
      <c r="C47" s="280">
        <f>ROW()-16</f>
        <v>31</v>
      </c>
      <c r="D47" s="593" t="str">
        <f>"PAM設定("&amp;(ROW()-12)/5&amp;")"</f>
        <v>PAM設定(7)</v>
      </c>
      <c r="E47" s="287"/>
      <c r="F47" s="287"/>
      <c r="G47" s="287"/>
      <c r="H47" s="287"/>
      <c r="I47" s="287"/>
      <c r="J47" s="287"/>
      <c r="K47" s="287"/>
      <c r="L47" s="287"/>
      <c r="M47" s="287"/>
      <c r="N47" s="289"/>
      <c r="O47" s="278" t="s">
        <v>187</v>
      </c>
      <c r="P47" s="278" t="s">
        <v>187</v>
      </c>
      <c r="Q47" s="278" t="s">
        <v>187</v>
      </c>
      <c r="R47" s="289"/>
      <c r="S47" s="339"/>
    </row>
    <row r="48" spans="1:19" ht="27">
      <c r="C48" s="280">
        <f t="shared" si="0"/>
        <v>32</v>
      </c>
      <c r="D48" s="68"/>
      <c r="E48" s="281" t="s">
        <v>3203</v>
      </c>
      <c r="F48" s="281"/>
      <c r="G48" s="281"/>
      <c r="H48" s="281"/>
      <c r="I48" s="281"/>
      <c r="J48" s="281"/>
      <c r="K48" s="281"/>
      <c r="L48" s="281"/>
      <c r="M48" s="186" t="s">
        <v>204</v>
      </c>
      <c r="N48" s="263"/>
      <c r="O48" s="271" t="s">
        <v>3204</v>
      </c>
      <c r="P48" s="274" t="s">
        <v>3205</v>
      </c>
      <c r="Q48" s="271" t="s">
        <v>187</v>
      </c>
      <c r="R48" s="434" t="s">
        <v>458</v>
      </c>
      <c r="S48" s="340"/>
    </row>
    <row r="49" spans="1:19" ht="27">
      <c r="C49" s="280">
        <f t="shared" si="0"/>
        <v>33</v>
      </c>
      <c r="D49" s="68"/>
      <c r="E49" s="281" t="s">
        <v>3206</v>
      </c>
      <c r="F49" s="281"/>
      <c r="G49" s="281"/>
      <c r="H49" s="281"/>
      <c r="I49" s="281"/>
      <c r="J49" s="281"/>
      <c r="K49" s="281"/>
      <c r="L49" s="281"/>
      <c r="M49" s="186" t="s">
        <v>204</v>
      </c>
      <c r="N49" s="263"/>
      <c r="O49" s="271" t="s">
        <v>187</v>
      </c>
      <c r="P49" s="274" t="s">
        <v>3207</v>
      </c>
      <c r="Q49" s="271" t="s">
        <v>187</v>
      </c>
      <c r="R49" s="434" t="s">
        <v>458</v>
      </c>
      <c r="S49" s="340"/>
    </row>
    <row r="50" spans="1:19" ht="27">
      <c r="C50" s="280">
        <f t="shared" si="0"/>
        <v>34</v>
      </c>
      <c r="D50" s="68"/>
      <c r="E50" s="281" t="s">
        <v>3208</v>
      </c>
      <c r="F50" s="281"/>
      <c r="G50" s="281"/>
      <c r="H50" s="281"/>
      <c r="I50" s="281"/>
      <c r="J50" s="281"/>
      <c r="K50" s="281"/>
      <c r="L50" s="281"/>
      <c r="M50" s="186" t="s">
        <v>204</v>
      </c>
      <c r="N50" s="263"/>
      <c r="O50" s="271" t="s">
        <v>187</v>
      </c>
      <c r="P50" s="274" t="s">
        <v>3245</v>
      </c>
      <c r="Q50" s="271" t="s">
        <v>187</v>
      </c>
      <c r="R50" s="434" t="s">
        <v>458</v>
      </c>
      <c r="S50" s="340"/>
    </row>
    <row r="51" spans="1:19" customFormat="1" ht="27">
      <c r="A51" s="20"/>
      <c r="B51" s="20"/>
      <c r="C51" s="316">
        <f t="shared" si="0"/>
        <v>35</v>
      </c>
      <c r="D51" s="68"/>
      <c r="E51" s="281" t="s">
        <v>3210</v>
      </c>
      <c r="F51" s="281"/>
      <c r="G51" s="281"/>
      <c r="H51" s="281"/>
      <c r="I51" s="281"/>
      <c r="J51" s="281"/>
      <c r="K51" s="281"/>
      <c r="L51" s="281"/>
      <c r="M51" s="190"/>
      <c r="N51" s="264"/>
      <c r="O51" s="274" t="s">
        <v>187</v>
      </c>
      <c r="P51" s="274" t="s">
        <v>153</v>
      </c>
      <c r="Q51" s="271" t="s">
        <v>187</v>
      </c>
      <c r="R51" s="434" t="s">
        <v>458</v>
      </c>
      <c r="S51" s="340"/>
    </row>
    <row r="52" spans="1:19">
      <c r="C52" s="280">
        <f>ROW()-16</f>
        <v>36</v>
      </c>
      <c r="D52" s="593" t="str">
        <f>"PAM設定("&amp;(ROW()-12)/5&amp;")"</f>
        <v>PAM設定(8)</v>
      </c>
      <c r="E52" s="287"/>
      <c r="F52" s="287"/>
      <c r="G52" s="287"/>
      <c r="H52" s="287"/>
      <c r="I52" s="287"/>
      <c r="J52" s="287"/>
      <c r="K52" s="287"/>
      <c r="L52" s="287"/>
      <c r="M52" s="287"/>
      <c r="N52" s="289"/>
      <c r="O52" s="278" t="s">
        <v>187</v>
      </c>
      <c r="P52" s="278" t="s">
        <v>187</v>
      </c>
      <c r="Q52" s="278" t="s">
        <v>187</v>
      </c>
      <c r="R52" s="289"/>
      <c r="S52" s="339"/>
    </row>
    <row r="53" spans="1:19" ht="27">
      <c r="C53" s="280">
        <f t="shared" si="0"/>
        <v>37</v>
      </c>
      <c r="D53" s="68"/>
      <c r="E53" s="281" t="s">
        <v>3203</v>
      </c>
      <c r="F53" s="281"/>
      <c r="G53" s="281"/>
      <c r="H53" s="281"/>
      <c r="I53" s="281"/>
      <c r="J53" s="281"/>
      <c r="K53" s="281"/>
      <c r="L53" s="281"/>
      <c r="M53" s="186" t="s">
        <v>204</v>
      </c>
      <c r="N53" s="263"/>
      <c r="O53" s="271" t="s">
        <v>3204</v>
      </c>
      <c r="P53" s="274" t="s">
        <v>3221</v>
      </c>
      <c r="Q53" s="271" t="s">
        <v>187</v>
      </c>
      <c r="R53" s="434" t="s">
        <v>458</v>
      </c>
      <c r="S53" s="340"/>
    </row>
    <row r="54" spans="1:19" ht="27">
      <c r="C54" s="280">
        <f t="shared" si="0"/>
        <v>38</v>
      </c>
      <c r="D54" s="68"/>
      <c r="E54" s="281" t="s">
        <v>3206</v>
      </c>
      <c r="F54" s="281"/>
      <c r="G54" s="281"/>
      <c r="H54" s="281"/>
      <c r="I54" s="281"/>
      <c r="J54" s="281"/>
      <c r="K54" s="281"/>
      <c r="L54" s="281"/>
      <c r="M54" s="186" t="s">
        <v>204</v>
      </c>
      <c r="N54" s="263"/>
      <c r="O54" s="271" t="s">
        <v>187</v>
      </c>
      <c r="P54" s="274" t="s">
        <v>3207</v>
      </c>
      <c r="Q54" s="271" t="s">
        <v>187</v>
      </c>
      <c r="R54" s="434" t="s">
        <v>458</v>
      </c>
      <c r="S54" s="340"/>
    </row>
    <row r="55" spans="1:19" ht="27">
      <c r="C55" s="280">
        <f t="shared" si="0"/>
        <v>39</v>
      </c>
      <c r="D55" s="68"/>
      <c r="E55" s="281" t="s">
        <v>3208</v>
      </c>
      <c r="F55" s="281"/>
      <c r="G55" s="281"/>
      <c r="H55" s="281"/>
      <c r="I55" s="281"/>
      <c r="J55" s="281"/>
      <c r="K55" s="281"/>
      <c r="L55" s="281"/>
      <c r="M55" s="186" t="s">
        <v>204</v>
      </c>
      <c r="N55" s="263"/>
      <c r="O55" s="271" t="s">
        <v>187</v>
      </c>
      <c r="P55" s="274" t="s">
        <v>3239</v>
      </c>
      <c r="Q55" s="271" t="s">
        <v>187</v>
      </c>
      <c r="R55" s="434" t="s">
        <v>458</v>
      </c>
      <c r="S55" s="340"/>
    </row>
    <row r="56" spans="1:19" customFormat="1" ht="27">
      <c r="A56" s="20"/>
      <c r="B56" s="20"/>
      <c r="C56" s="316">
        <f t="shared" si="0"/>
        <v>40</v>
      </c>
      <c r="D56" s="68"/>
      <c r="E56" s="281" t="s">
        <v>3210</v>
      </c>
      <c r="F56" s="281"/>
      <c r="G56" s="281"/>
      <c r="H56" s="281"/>
      <c r="I56" s="281"/>
      <c r="J56" s="281"/>
      <c r="K56" s="281"/>
      <c r="L56" s="281"/>
      <c r="M56" s="190"/>
      <c r="N56" s="264"/>
      <c r="O56" s="274" t="s">
        <v>187</v>
      </c>
      <c r="P56" s="271" t="s">
        <v>3246</v>
      </c>
      <c r="Q56" s="271" t="s">
        <v>187</v>
      </c>
      <c r="R56" s="434" t="s">
        <v>458</v>
      </c>
      <c r="S56" s="340"/>
    </row>
    <row r="57" spans="1:19">
      <c r="C57" s="280">
        <f>ROW()-16</f>
        <v>41</v>
      </c>
      <c r="D57" s="593" t="str">
        <f>"PAM設定("&amp;(ROW()-12)/5&amp;")"</f>
        <v>PAM設定(9)</v>
      </c>
      <c r="E57" s="287"/>
      <c r="F57" s="287"/>
      <c r="G57" s="287"/>
      <c r="H57" s="287"/>
      <c r="I57" s="287"/>
      <c r="J57" s="287"/>
      <c r="K57" s="287"/>
      <c r="L57" s="287"/>
      <c r="M57" s="287"/>
      <c r="N57" s="289"/>
      <c r="O57" s="278" t="s">
        <v>187</v>
      </c>
      <c r="P57" s="278" t="s">
        <v>187</v>
      </c>
      <c r="Q57" s="278" t="s">
        <v>187</v>
      </c>
      <c r="R57" s="289"/>
      <c r="S57" s="339"/>
    </row>
    <row r="58" spans="1:19" ht="27">
      <c r="C58" s="280">
        <f t="shared" si="0"/>
        <v>42</v>
      </c>
      <c r="D58" s="68"/>
      <c r="E58" s="281" t="s">
        <v>3203</v>
      </c>
      <c r="F58" s="281"/>
      <c r="G58" s="281"/>
      <c r="H58" s="281"/>
      <c r="I58" s="281"/>
      <c r="J58" s="281"/>
      <c r="K58" s="281"/>
      <c r="L58" s="281"/>
      <c r="M58" s="186" t="s">
        <v>204</v>
      </c>
      <c r="N58" s="263"/>
      <c r="O58" s="271" t="s">
        <v>3204</v>
      </c>
      <c r="P58" s="274" t="s">
        <v>3221</v>
      </c>
      <c r="Q58" s="271" t="s">
        <v>187</v>
      </c>
      <c r="R58" s="434" t="s">
        <v>458</v>
      </c>
      <c r="S58" s="340"/>
    </row>
    <row r="59" spans="1:19" ht="27">
      <c r="C59" s="280">
        <f t="shared" si="0"/>
        <v>43</v>
      </c>
      <c r="D59" s="68"/>
      <c r="E59" s="281" t="s">
        <v>3206</v>
      </c>
      <c r="F59" s="281"/>
      <c r="G59" s="281"/>
      <c r="H59" s="281"/>
      <c r="I59" s="281"/>
      <c r="J59" s="281"/>
      <c r="K59" s="281"/>
      <c r="L59" s="281"/>
      <c r="M59" s="186" t="s">
        <v>204</v>
      </c>
      <c r="N59" s="263"/>
      <c r="O59" s="271" t="s">
        <v>187</v>
      </c>
      <c r="P59" s="274" t="s">
        <v>3207</v>
      </c>
      <c r="Q59" s="271" t="s">
        <v>187</v>
      </c>
      <c r="R59" s="434" t="s">
        <v>458</v>
      </c>
      <c r="S59" s="340"/>
    </row>
    <row r="60" spans="1:19" ht="27">
      <c r="C60" s="280">
        <f t="shared" si="0"/>
        <v>44</v>
      </c>
      <c r="D60" s="68"/>
      <c r="E60" s="281" t="s">
        <v>3208</v>
      </c>
      <c r="F60" s="281"/>
      <c r="G60" s="281"/>
      <c r="H60" s="281"/>
      <c r="I60" s="281"/>
      <c r="J60" s="281"/>
      <c r="K60" s="281"/>
      <c r="L60" s="281"/>
      <c r="M60" s="186" t="s">
        <v>204</v>
      </c>
      <c r="N60" s="263"/>
      <c r="O60" s="271" t="s">
        <v>187</v>
      </c>
      <c r="P60" s="274" t="s">
        <v>3235</v>
      </c>
      <c r="Q60" s="271" t="s">
        <v>187</v>
      </c>
      <c r="R60" s="434" t="s">
        <v>458</v>
      </c>
      <c r="S60" s="340"/>
    </row>
    <row r="61" spans="1:19" customFormat="1" ht="27">
      <c r="A61" s="20"/>
      <c r="B61" s="20"/>
      <c r="C61" s="316">
        <f t="shared" si="0"/>
        <v>45</v>
      </c>
      <c r="D61" s="68"/>
      <c r="E61" s="281" t="s">
        <v>3210</v>
      </c>
      <c r="F61" s="281"/>
      <c r="G61" s="281"/>
      <c r="H61" s="281"/>
      <c r="I61" s="281"/>
      <c r="J61" s="281"/>
      <c r="K61" s="281"/>
      <c r="L61" s="281"/>
      <c r="M61" s="190"/>
      <c r="N61" s="264"/>
      <c r="O61" s="274" t="s">
        <v>187</v>
      </c>
      <c r="P61" s="274" t="s">
        <v>153</v>
      </c>
      <c r="Q61" s="271" t="s">
        <v>187</v>
      </c>
      <c r="R61" s="434" t="s">
        <v>458</v>
      </c>
      <c r="S61" s="340"/>
    </row>
    <row r="62" spans="1:19">
      <c r="C62" s="280">
        <f>ROW()-16</f>
        <v>46</v>
      </c>
      <c r="D62" s="593" t="str">
        <f>"PAM設定("&amp;(ROW()-12)/5&amp;")"</f>
        <v>PAM設定(10)</v>
      </c>
      <c r="E62" s="287"/>
      <c r="F62" s="287"/>
      <c r="G62" s="287"/>
      <c r="H62" s="287"/>
      <c r="I62" s="287"/>
      <c r="J62" s="287"/>
      <c r="K62" s="287"/>
      <c r="L62" s="287"/>
      <c r="M62" s="287"/>
      <c r="N62" s="289"/>
      <c r="O62" s="278" t="s">
        <v>187</v>
      </c>
      <c r="P62" s="278" t="s">
        <v>187</v>
      </c>
      <c r="Q62" s="278" t="s">
        <v>187</v>
      </c>
      <c r="R62" s="289"/>
      <c r="S62" s="339"/>
    </row>
    <row r="63" spans="1:19" ht="27">
      <c r="C63" s="280">
        <f t="shared" si="0"/>
        <v>47</v>
      </c>
      <c r="D63" s="68"/>
      <c r="E63" s="281" t="s">
        <v>3203</v>
      </c>
      <c r="F63" s="281"/>
      <c r="G63" s="281"/>
      <c r="H63" s="281"/>
      <c r="I63" s="281"/>
      <c r="J63" s="281"/>
      <c r="K63" s="281"/>
      <c r="L63" s="281"/>
      <c r="M63" s="186" t="s">
        <v>204</v>
      </c>
      <c r="N63" s="263"/>
      <c r="O63" s="271" t="s">
        <v>3204</v>
      </c>
      <c r="P63" s="274" t="s">
        <v>3221</v>
      </c>
      <c r="Q63" s="271" t="s">
        <v>187</v>
      </c>
      <c r="R63" s="434" t="s">
        <v>458</v>
      </c>
      <c r="S63" s="340"/>
    </row>
    <row r="64" spans="1:19" ht="27">
      <c r="C64" s="280">
        <f t="shared" si="0"/>
        <v>48</v>
      </c>
      <c r="D64" s="68"/>
      <c r="E64" s="281" t="s">
        <v>3206</v>
      </c>
      <c r="F64" s="281"/>
      <c r="G64" s="281"/>
      <c r="H64" s="281"/>
      <c r="I64" s="281"/>
      <c r="J64" s="281"/>
      <c r="K64" s="281"/>
      <c r="L64" s="281"/>
      <c r="M64" s="186" t="s">
        <v>204</v>
      </c>
      <c r="N64" s="263"/>
      <c r="O64" s="271" t="s">
        <v>187</v>
      </c>
      <c r="P64" s="274" t="s">
        <v>3212</v>
      </c>
      <c r="Q64" s="271" t="s">
        <v>187</v>
      </c>
      <c r="R64" s="434" t="s">
        <v>458</v>
      </c>
      <c r="S64" s="340"/>
    </row>
    <row r="65" spans="1:19" ht="27">
      <c r="C65" s="280">
        <f t="shared" si="0"/>
        <v>49</v>
      </c>
      <c r="D65" s="68"/>
      <c r="E65" s="281" t="s">
        <v>3208</v>
      </c>
      <c r="F65" s="281"/>
      <c r="G65" s="281"/>
      <c r="H65" s="281"/>
      <c r="I65" s="281"/>
      <c r="J65" s="281"/>
      <c r="K65" s="281"/>
      <c r="L65" s="281"/>
      <c r="M65" s="186" t="s">
        <v>204</v>
      </c>
      <c r="N65" s="263"/>
      <c r="O65" s="271" t="s">
        <v>187</v>
      </c>
      <c r="P65" s="274" t="s">
        <v>3247</v>
      </c>
      <c r="Q65" s="271" t="s">
        <v>187</v>
      </c>
      <c r="R65" s="434" t="s">
        <v>458</v>
      </c>
      <c r="S65" s="340"/>
    </row>
    <row r="66" spans="1:19" customFormat="1" ht="27">
      <c r="A66" s="20"/>
      <c r="B66" s="20"/>
      <c r="C66" s="316">
        <f t="shared" si="0"/>
        <v>50</v>
      </c>
      <c r="D66" s="68"/>
      <c r="E66" s="281" t="s">
        <v>3210</v>
      </c>
      <c r="F66" s="281"/>
      <c r="G66" s="281"/>
      <c r="H66" s="281"/>
      <c r="I66" s="281"/>
      <c r="J66" s="281"/>
      <c r="K66" s="281"/>
      <c r="L66" s="281"/>
      <c r="M66" s="190"/>
      <c r="N66" s="264"/>
      <c r="O66" s="274" t="s">
        <v>187</v>
      </c>
      <c r="P66" s="274" t="s">
        <v>153</v>
      </c>
      <c r="Q66" s="271" t="s">
        <v>187</v>
      </c>
      <c r="R66" s="434" t="s">
        <v>458</v>
      </c>
      <c r="S66" s="340"/>
    </row>
    <row r="67" spans="1:19">
      <c r="C67" s="280">
        <f>ROW()-16</f>
        <v>51</v>
      </c>
      <c r="D67" s="593" t="str">
        <f>"PAM設定("&amp;(ROW()-12)/5&amp;")"</f>
        <v>PAM設定(11)</v>
      </c>
      <c r="E67" s="287"/>
      <c r="F67" s="287"/>
      <c r="G67" s="287"/>
      <c r="H67" s="287"/>
      <c r="I67" s="287"/>
      <c r="J67" s="287"/>
      <c r="K67" s="287"/>
      <c r="L67" s="287"/>
      <c r="M67" s="287"/>
      <c r="N67" s="289"/>
      <c r="O67" s="278" t="s">
        <v>187</v>
      </c>
      <c r="P67" s="278" t="s">
        <v>187</v>
      </c>
      <c r="Q67" s="278" t="s">
        <v>187</v>
      </c>
      <c r="R67" s="289"/>
      <c r="S67" s="339"/>
    </row>
    <row r="68" spans="1:19" ht="27">
      <c r="C68" s="280">
        <f t="shared" si="0"/>
        <v>52</v>
      </c>
      <c r="D68" s="68"/>
      <c r="E68" s="281" t="s">
        <v>3203</v>
      </c>
      <c r="F68" s="281"/>
      <c r="G68" s="281"/>
      <c r="H68" s="281"/>
      <c r="I68" s="281"/>
      <c r="J68" s="281"/>
      <c r="K68" s="281"/>
      <c r="L68" s="281"/>
      <c r="M68" s="186" t="s">
        <v>204</v>
      </c>
      <c r="N68" s="263"/>
      <c r="O68" s="271" t="s">
        <v>3204</v>
      </c>
      <c r="P68" s="274" t="s">
        <v>3221</v>
      </c>
      <c r="Q68" s="271" t="s">
        <v>187</v>
      </c>
      <c r="R68" s="434" t="s">
        <v>458</v>
      </c>
      <c r="S68" s="340"/>
    </row>
    <row r="69" spans="1:19" ht="27">
      <c r="C69" s="280">
        <f t="shared" si="0"/>
        <v>53</v>
      </c>
      <c r="D69" s="68"/>
      <c r="E69" s="281" t="s">
        <v>3206</v>
      </c>
      <c r="F69" s="281"/>
      <c r="G69" s="281"/>
      <c r="H69" s="281"/>
      <c r="I69" s="281"/>
      <c r="J69" s="281"/>
      <c r="K69" s="281"/>
      <c r="L69" s="281"/>
      <c r="M69" s="186" t="s">
        <v>204</v>
      </c>
      <c r="N69" s="263"/>
      <c r="O69" s="271" t="s">
        <v>187</v>
      </c>
      <c r="P69" s="274" t="s">
        <v>3212</v>
      </c>
      <c r="Q69" s="271" t="s">
        <v>187</v>
      </c>
      <c r="R69" s="434" t="s">
        <v>458</v>
      </c>
      <c r="S69" s="340"/>
    </row>
    <row r="70" spans="1:19" ht="27">
      <c r="C70" s="280">
        <f t="shared" si="0"/>
        <v>54</v>
      </c>
      <c r="D70" s="68"/>
      <c r="E70" s="281" t="s">
        <v>3208</v>
      </c>
      <c r="F70" s="281"/>
      <c r="G70" s="281"/>
      <c r="H70" s="281"/>
      <c r="I70" s="281"/>
      <c r="J70" s="281"/>
      <c r="K70" s="281"/>
      <c r="L70" s="281"/>
      <c r="M70" s="186" t="s">
        <v>204</v>
      </c>
      <c r="N70" s="263"/>
      <c r="O70" s="271" t="s">
        <v>187</v>
      </c>
      <c r="P70" s="274" t="s">
        <v>3222</v>
      </c>
      <c r="Q70" s="271" t="s">
        <v>187</v>
      </c>
      <c r="R70" s="434" t="s">
        <v>458</v>
      </c>
      <c r="S70" s="340"/>
    </row>
    <row r="71" spans="1:19" customFormat="1" ht="27">
      <c r="A71" s="20"/>
      <c r="B71" s="20"/>
      <c r="C71" s="316">
        <f t="shared" si="0"/>
        <v>55</v>
      </c>
      <c r="D71" s="68"/>
      <c r="E71" s="281" t="s">
        <v>3210</v>
      </c>
      <c r="F71" s="281"/>
      <c r="G71" s="281"/>
      <c r="H71" s="281"/>
      <c r="I71" s="281"/>
      <c r="J71" s="281"/>
      <c r="K71" s="281"/>
      <c r="L71" s="281"/>
      <c r="M71" s="190"/>
      <c r="N71" s="264"/>
      <c r="O71" s="274" t="s">
        <v>187</v>
      </c>
      <c r="P71" s="271" t="s">
        <v>3248</v>
      </c>
      <c r="Q71" s="271" t="s">
        <v>187</v>
      </c>
      <c r="R71" s="434" t="s">
        <v>458</v>
      </c>
      <c r="S71" s="340"/>
    </row>
    <row r="72" spans="1:19">
      <c r="C72" s="280">
        <f>ROW()-16</f>
        <v>56</v>
      </c>
      <c r="D72" s="593" t="str">
        <f>"PAM設定("&amp;(ROW()-12)/5&amp;")"</f>
        <v>PAM設定(12)</v>
      </c>
      <c r="E72" s="287"/>
      <c r="F72" s="287"/>
      <c r="G72" s="287"/>
      <c r="H72" s="287"/>
      <c r="I72" s="287"/>
      <c r="J72" s="287"/>
      <c r="K72" s="287"/>
      <c r="L72" s="287"/>
      <c r="M72" s="287"/>
      <c r="N72" s="289"/>
      <c r="O72" s="278" t="s">
        <v>187</v>
      </c>
      <c r="P72" s="278" t="s">
        <v>187</v>
      </c>
      <c r="Q72" s="278" t="s">
        <v>187</v>
      </c>
      <c r="R72" s="289"/>
      <c r="S72" s="339"/>
    </row>
    <row r="73" spans="1:19" ht="27">
      <c r="C73" s="280">
        <f t="shared" si="0"/>
        <v>57</v>
      </c>
      <c r="D73" s="68"/>
      <c r="E73" s="281" t="s">
        <v>3203</v>
      </c>
      <c r="F73" s="281"/>
      <c r="G73" s="281"/>
      <c r="H73" s="281"/>
      <c r="I73" s="281"/>
      <c r="J73" s="281"/>
      <c r="K73" s="281"/>
      <c r="L73" s="281"/>
      <c r="M73" s="186" t="s">
        <v>204</v>
      </c>
      <c r="N73" s="263"/>
      <c r="O73" s="271" t="s">
        <v>3204</v>
      </c>
      <c r="P73" s="274" t="s">
        <v>3221</v>
      </c>
      <c r="Q73" s="271" t="s">
        <v>187</v>
      </c>
      <c r="R73" s="434" t="s">
        <v>458</v>
      </c>
      <c r="S73" s="340"/>
    </row>
    <row r="74" spans="1:19" ht="27">
      <c r="C74" s="280">
        <f t="shared" si="0"/>
        <v>58</v>
      </c>
      <c r="D74" s="68"/>
      <c r="E74" s="281" t="s">
        <v>3206</v>
      </c>
      <c r="F74" s="281"/>
      <c r="G74" s="281"/>
      <c r="H74" s="281"/>
      <c r="I74" s="281"/>
      <c r="J74" s="281"/>
      <c r="K74" s="281"/>
      <c r="L74" s="281"/>
      <c r="M74" s="186" t="s">
        <v>204</v>
      </c>
      <c r="N74" s="263"/>
      <c r="O74" s="271" t="s">
        <v>187</v>
      </c>
      <c r="P74" s="274" t="s">
        <v>3207</v>
      </c>
      <c r="Q74" s="271" t="s">
        <v>187</v>
      </c>
      <c r="R74" s="434" t="s">
        <v>458</v>
      </c>
      <c r="S74" s="340"/>
    </row>
    <row r="75" spans="1:19" ht="27">
      <c r="C75" s="280">
        <f t="shared" si="0"/>
        <v>59</v>
      </c>
      <c r="D75" s="68"/>
      <c r="E75" s="281" t="s">
        <v>3208</v>
      </c>
      <c r="F75" s="281"/>
      <c r="G75" s="281"/>
      <c r="H75" s="281"/>
      <c r="I75" s="281"/>
      <c r="J75" s="281"/>
      <c r="K75" s="281"/>
      <c r="L75" s="281"/>
      <c r="M75" s="186" t="s">
        <v>204</v>
      </c>
      <c r="N75" s="263"/>
      <c r="O75" s="271" t="s">
        <v>187</v>
      </c>
      <c r="P75" s="274" t="s">
        <v>3249</v>
      </c>
      <c r="Q75" s="271" t="s">
        <v>187</v>
      </c>
      <c r="R75" s="434" t="s">
        <v>458</v>
      </c>
      <c r="S75" s="340"/>
    </row>
    <row r="76" spans="1:19" customFormat="1" ht="27">
      <c r="A76" s="20"/>
      <c r="B76" s="20"/>
      <c r="C76" s="316">
        <f t="shared" si="0"/>
        <v>60</v>
      </c>
      <c r="D76" s="68"/>
      <c r="E76" s="281" t="s">
        <v>3210</v>
      </c>
      <c r="F76" s="281"/>
      <c r="G76" s="281"/>
      <c r="H76" s="281"/>
      <c r="I76" s="281"/>
      <c r="J76" s="281"/>
      <c r="K76" s="281"/>
      <c r="L76" s="281"/>
      <c r="M76" s="190"/>
      <c r="N76" s="264"/>
      <c r="O76" s="274" t="s">
        <v>187</v>
      </c>
      <c r="P76" s="274" t="s">
        <v>153</v>
      </c>
      <c r="Q76" s="271" t="s">
        <v>187</v>
      </c>
      <c r="R76" s="434" t="s">
        <v>458</v>
      </c>
      <c r="S76" s="340"/>
    </row>
    <row r="77" spans="1:19">
      <c r="C77" s="280">
        <f>ROW()-16</f>
        <v>61</v>
      </c>
      <c r="D77" s="593" t="str">
        <f>"PAM設定("&amp;(ROW()-12)/5&amp;")"</f>
        <v>PAM設定(13)</v>
      </c>
      <c r="E77" s="287"/>
      <c r="F77" s="287"/>
      <c r="G77" s="287"/>
      <c r="H77" s="287"/>
      <c r="I77" s="287"/>
      <c r="J77" s="287"/>
      <c r="K77" s="287"/>
      <c r="L77" s="287"/>
      <c r="M77" s="287"/>
      <c r="N77" s="289"/>
      <c r="O77" s="278" t="s">
        <v>187</v>
      </c>
      <c r="P77" s="278" t="s">
        <v>187</v>
      </c>
      <c r="Q77" s="278" t="s">
        <v>187</v>
      </c>
      <c r="R77" s="289"/>
      <c r="S77" s="339"/>
    </row>
    <row r="78" spans="1:19" ht="27">
      <c r="C78" s="280">
        <f t="shared" ref="C78:C91" si="1">ROW()-16</f>
        <v>62</v>
      </c>
      <c r="D78" s="68"/>
      <c r="E78" s="281" t="s">
        <v>3203</v>
      </c>
      <c r="F78" s="281"/>
      <c r="G78" s="281"/>
      <c r="H78" s="281"/>
      <c r="I78" s="281"/>
      <c r="J78" s="281"/>
      <c r="K78" s="281"/>
      <c r="L78" s="281"/>
      <c r="M78" s="186" t="s">
        <v>204</v>
      </c>
      <c r="N78" s="263"/>
      <c r="O78" s="271" t="s">
        <v>3204</v>
      </c>
      <c r="P78" s="274" t="s">
        <v>3226</v>
      </c>
      <c r="Q78" s="271" t="s">
        <v>187</v>
      </c>
      <c r="R78" s="434" t="s">
        <v>458</v>
      </c>
      <c r="S78" s="340"/>
    </row>
    <row r="79" spans="1:19" ht="27">
      <c r="C79" s="280">
        <f t="shared" si="1"/>
        <v>63</v>
      </c>
      <c r="D79" s="68"/>
      <c r="E79" s="281" t="s">
        <v>3206</v>
      </c>
      <c r="F79" s="281"/>
      <c r="G79" s="281"/>
      <c r="H79" s="281"/>
      <c r="I79" s="281"/>
      <c r="J79" s="281"/>
      <c r="K79" s="281"/>
      <c r="L79" s="281"/>
      <c r="M79" s="186" t="s">
        <v>204</v>
      </c>
      <c r="N79" s="263"/>
      <c r="O79" s="271" t="s">
        <v>187</v>
      </c>
      <c r="P79" s="274" t="s">
        <v>3243</v>
      </c>
      <c r="Q79" s="271" t="s">
        <v>187</v>
      </c>
      <c r="R79" s="434" t="s">
        <v>458</v>
      </c>
      <c r="S79" s="340"/>
    </row>
    <row r="80" spans="1:19" ht="27">
      <c r="C80" s="280">
        <f t="shared" si="1"/>
        <v>64</v>
      </c>
      <c r="D80" s="68"/>
      <c r="E80" s="281" t="s">
        <v>3208</v>
      </c>
      <c r="F80" s="281"/>
      <c r="G80" s="281"/>
      <c r="H80" s="281"/>
      <c r="I80" s="281"/>
      <c r="J80" s="281"/>
      <c r="K80" s="281"/>
      <c r="L80" s="281"/>
      <c r="M80" s="186" t="s">
        <v>204</v>
      </c>
      <c r="N80" s="263"/>
      <c r="O80" s="271" t="s">
        <v>187</v>
      </c>
      <c r="P80" s="274" t="s">
        <v>3250</v>
      </c>
      <c r="Q80" s="271" t="s">
        <v>187</v>
      </c>
      <c r="R80" s="434" t="s">
        <v>458</v>
      </c>
      <c r="S80" s="340"/>
    </row>
    <row r="81" spans="1:19" customFormat="1" ht="27">
      <c r="A81" s="20"/>
      <c r="B81" s="20"/>
      <c r="C81" s="316">
        <f t="shared" si="1"/>
        <v>65</v>
      </c>
      <c r="D81" s="68"/>
      <c r="E81" s="281" t="s">
        <v>3210</v>
      </c>
      <c r="F81" s="281"/>
      <c r="G81" s="281"/>
      <c r="H81" s="281"/>
      <c r="I81" s="281"/>
      <c r="J81" s="281"/>
      <c r="K81" s="281"/>
      <c r="L81" s="281"/>
      <c r="M81" s="190"/>
      <c r="N81" s="264"/>
      <c r="O81" s="274" t="s">
        <v>187</v>
      </c>
      <c r="P81" s="271" t="s">
        <v>3251</v>
      </c>
      <c r="Q81" s="271" t="s">
        <v>187</v>
      </c>
      <c r="R81" s="434" t="s">
        <v>458</v>
      </c>
      <c r="S81" s="340"/>
    </row>
    <row r="82" spans="1:19">
      <c r="C82" s="280">
        <f>ROW()-16</f>
        <v>66</v>
      </c>
      <c r="D82" s="593" t="str">
        <f>"PAM設定("&amp;(ROW()-12)/5&amp;")"</f>
        <v>PAM設定(14)</v>
      </c>
      <c r="E82" s="287"/>
      <c r="F82" s="287"/>
      <c r="G82" s="287"/>
      <c r="H82" s="287"/>
      <c r="I82" s="287"/>
      <c r="J82" s="287"/>
      <c r="K82" s="287"/>
      <c r="L82" s="287"/>
      <c r="M82" s="287"/>
      <c r="N82" s="289"/>
      <c r="O82" s="278" t="s">
        <v>187</v>
      </c>
      <c r="P82" s="278" t="s">
        <v>187</v>
      </c>
      <c r="Q82" s="278" t="s">
        <v>187</v>
      </c>
      <c r="R82" s="289"/>
      <c r="S82" s="339"/>
    </row>
    <row r="83" spans="1:19" ht="27">
      <c r="C83" s="280">
        <f t="shared" si="1"/>
        <v>67</v>
      </c>
      <c r="D83" s="68"/>
      <c r="E83" s="281" t="s">
        <v>3203</v>
      </c>
      <c r="F83" s="281"/>
      <c r="G83" s="281"/>
      <c r="H83" s="281"/>
      <c r="I83" s="281"/>
      <c r="J83" s="281"/>
      <c r="K83" s="281"/>
      <c r="L83" s="281"/>
      <c r="M83" s="186" t="s">
        <v>204</v>
      </c>
      <c r="N83" s="263"/>
      <c r="O83" s="271" t="s">
        <v>3204</v>
      </c>
      <c r="P83" s="274" t="s">
        <v>3226</v>
      </c>
      <c r="Q83" s="271" t="s">
        <v>187</v>
      </c>
      <c r="R83" s="434" t="s">
        <v>458</v>
      </c>
      <c r="S83" s="340"/>
    </row>
    <row r="84" spans="1:19" ht="27">
      <c r="C84" s="280">
        <f t="shared" si="1"/>
        <v>68</v>
      </c>
      <c r="D84" s="68"/>
      <c r="E84" s="281" t="s">
        <v>3206</v>
      </c>
      <c r="F84" s="281"/>
      <c r="G84" s="281"/>
      <c r="H84" s="281"/>
      <c r="I84" s="281"/>
      <c r="J84" s="281"/>
      <c r="K84" s="281"/>
      <c r="L84" s="281"/>
      <c r="M84" s="186" t="s">
        <v>204</v>
      </c>
      <c r="N84" s="263"/>
      <c r="O84" s="271" t="s">
        <v>187</v>
      </c>
      <c r="P84" s="274" t="s">
        <v>3212</v>
      </c>
      <c r="Q84" s="271" t="s">
        <v>187</v>
      </c>
      <c r="R84" s="434" t="s">
        <v>458</v>
      </c>
      <c r="S84" s="340"/>
    </row>
    <row r="85" spans="1:19" ht="27">
      <c r="C85" s="280">
        <f t="shared" si="1"/>
        <v>69</v>
      </c>
      <c r="D85" s="68"/>
      <c r="E85" s="281" t="s">
        <v>3208</v>
      </c>
      <c r="F85" s="281"/>
      <c r="G85" s="281"/>
      <c r="H85" s="281"/>
      <c r="I85" s="281"/>
      <c r="J85" s="281"/>
      <c r="K85" s="281"/>
      <c r="L85" s="281"/>
      <c r="M85" s="186" t="s">
        <v>204</v>
      </c>
      <c r="N85" s="263"/>
      <c r="O85" s="271" t="s">
        <v>187</v>
      </c>
      <c r="P85" s="274" t="s">
        <v>3239</v>
      </c>
      <c r="Q85" s="271" t="s">
        <v>187</v>
      </c>
      <c r="R85" s="434" t="s">
        <v>458</v>
      </c>
      <c r="S85" s="340"/>
    </row>
    <row r="86" spans="1:19" customFormat="1" ht="27">
      <c r="A86" s="20"/>
      <c r="B86" s="20"/>
      <c r="C86" s="316">
        <f t="shared" si="1"/>
        <v>70</v>
      </c>
      <c r="D86" s="68"/>
      <c r="E86" s="281" t="s">
        <v>3210</v>
      </c>
      <c r="F86" s="281"/>
      <c r="G86" s="281"/>
      <c r="H86" s="281"/>
      <c r="I86" s="281"/>
      <c r="J86" s="281"/>
      <c r="K86" s="281"/>
      <c r="L86" s="281"/>
      <c r="M86" s="190"/>
      <c r="N86" s="264"/>
      <c r="O86" s="274" t="s">
        <v>187</v>
      </c>
      <c r="P86" s="271" t="s">
        <v>3252</v>
      </c>
      <c r="Q86" s="271" t="s">
        <v>187</v>
      </c>
      <c r="R86" s="434" t="s">
        <v>458</v>
      </c>
      <c r="S86" s="340"/>
    </row>
    <row r="87" spans="1:19">
      <c r="C87" s="280">
        <f>ROW()-16</f>
        <v>71</v>
      </c>
      <c r="D87" s="593" t="str">
        <f>"PAM設定("&amp;(ROW()-12)/5&amp;")"</f>
        <v>PAM設定(15)</v>
      </c>
      <c r="E87" s="287"/>
      <c r="F87" s="287"/>
      <c r="G87" s="287"/>
      <c r="H87" s="287"/>
      <c r="I87" s="287"/>
      <c r="J87" s="287"/>
      <c r="K87" s="287"/>
      <c r="L87" s="287"/>
      <c r="M87" s="287"/>
      <c r="N87" s="289"/>
      <c r="O87" s="278" t="s">
        <v>187</v>
      </c>
      <c r="P87" s="278" t="s">
        <v>187</v>
      </c>
      <c r="Q87" s="278" t="s">
        <v>187</v>
      </c>
      <c r="R87" s="289"/>
      <c r="S87" s="339"/>
    </row>
    <row r="88" spans="1:19" ht="27">
      <c r="C88" s="280">
        <f t="shared" si="1"/>
        <v>72</v>
      </c>
      <c r="D88" s="68"/>
      <c r="E88" s="281" t="s">
        <v>3203</v>
      </c>
      <c r="F88" s="281"/>
      <c r="G88" s="281"/>
      <c r="H88" s="281"/>
      <c r="I88" s="281"/>
      <c r="J88" s="281"/>
      <c r="K88" s="281"/>
      <c r="L88" s="281"/>
      <c r="M88" s="186" t="s">
        <v>204</v>
      </c>
      <c r="N88" s="263"/>
      <c r="O88" s="271" t="s">
        <v>3204</v>
      </c>
      <c r="P88" s="274" t="s">
        <v>3226</v>
      </c>
      <c r="Q88" s="271" t="s">
        <v>187</v>
      </c>
      <c r="R88" s="434" t="s">
        <v>458</v>
      </c>
      <c r="S88" s="340"/>
    </row>
    <row r="89" spans="1:19" ht="27">
      <c r="C89" s="280">
        <f t="shared" si="1"/>
        <v>73</v>
      </c>
      <c r="D89" s="68"/>
      <c r="E89" s="281" t="s">
        <v>3206</v>
      </c>
      <c r="F89" s="281"/>
      <c r="G89" s="281"/>
      <c r="H89" s="281"/>
      <c r="I89" s="281"/>
      <c r="J89" s="281"/>
      <c r="K89" s="281"/>
      <c r="L89" s="281"/>
      <c r="M89" s="186" t="s">
        <v>204</v>
      </c>
      <c r="N89" s="263"/>
      <c r="O89" s="271" t="s">
        <v>187</v>
      </c>
      <c r="P89" s="274" t="s">
        <v>3207</v>
      </c>
      <c r="Q89" s="271" t="s">
        <v>187</v>
      </c>
      <c r="R89" s="434" t="s">
        <v>458</v>
      </c>
      <c r="S89" s="340"/>
    </row>
    <row r="90" spans="1:19" ht="27">
      <c r="C90" s="280">
        <f t="shared" si="1"/>
        <v>74</v>
      </c>
      <c r="D90" s="68"/>
      <c r="E90" s="281" t="s">
        <v>3208</v>
      </c>
      <c r="F90" s="281"/>
      <c r="G90" s="281"/>
      <c r="H90" s="281"/>
      <c r="I90" s="281"/>
      <c r="J90" s="281"/>
      <c r="K90" s="281"/>
      <c r="L90" s="281"/>
      <c r="M90" s="186" t="s">
        <v>204</v>
      </c>
      <c r="N90" s="263"/>
      <c r="O90" s="271" t="s">
        <v>187</v>
      </c>
      <c r="P90" s="274" t="s">
        <v>3245</v>
      </c>
      <c r="Q90" s="271" t="s">
        <v>187</v>
      </c>
      <c r="R90" s="434" t="s">
        <v>458</v>
      </c>
      <c r="S90" s="340"/>
    </row>
    <row r="91" spans="1:19" customFormat="1" ht="27">
      <c r="A91" s="20"/>
      <c r="B91" s="20"/>
      <c r="C91" s="316">
        <f t="shared" si="1"/>
        <v>75</v>
      </c>
      <c r="D91" s="68"/>
      <c r="E91" s="281" t="s">
        <v>3210</v>
      </c>
      <c r="F91" s="281"/>
      <c r="G91" s="281"/>
      <c r="H91" s="281"/>
      <c r="I91" s="281"/>
      <c r="J91" s="281"/>
      <c r="K91" s="281"/>
      <c r="L91" s="281"/>
      <c r="M91" s="190"/>
      <c r="N91" s="264"/>
      <c r="O91" s="274" t="s">
        <v>187</v>
      </c>
      <c r="P91" s="274" t="s">
        <v>153</v>
      </c>
      <c r="Q91" s="271" t="s">
        <v>187</v>
      </c>
      <c r="R91" s="434" t="s">
        <v>458</v>
      </c>
      <c r="S91" s="340"/>
    </row>
    <row r="92" spans="1:19">
      <c r="C92" s="280">
        <f>ROW()-16</f>
        <v>76</v>
      </c>
      <c r="D92" s="593" t="str">
        <f>"PAM設定("&amp;(ROW()-12)/5&amp;")"</f>
        <v>PAM設定(16)</v>
      </c>
      <c r="E92" s="287"/>
      <c r="F92" s="287"/>
      <c r="G92" s="287"/>
      <c r="H92" s="287"/>
      <c r="I92" s="287"/>
      <c r="J92" s="287"/>
      <c r="K92" s="287"/>
      <c r="L92" s="287"/>
      <c r="M92" s="287"/>
      <c r="N92" s="289"/>
      <c r="O92" s="278" t="s">
        <v>187</v>
      </c>
      <c r="P92" s="278" t="s">
        <v>187</v>
      </c>
      <c r="Q92" s="278" t="s">
        <v>187</v>
      </c>
      <c r="R92" s="289"/>
      <c r="S92" s="339"/>
    </row>
    <row r="93" spans="1:19" ht="27">
      <c r="C93" s="280">
        <f t="shared" ref="C93:C96" si="2">ROW()-16</f>
        <v>77</v>
      </c>
      <c r="D93" s="68"/>
      <c r="E93" s="281" t="s">
        <v>3203</v>
      </c>
      <c r="F93" s="281"/>
      <c r="G93" s="281"/>
      <c r="H93" s="281"/>
      <c r="I93" s="281"/>
      <c r="J93" s="281"/>
      <c r="K93" s="281"/>
      <c r="L93" s="281"/>
      <c r="M93" s="186" t="s">
        <v>204</v>
      </c>
      <c r="N93" s="263"/>
      <c r="O93" s="271" t="s">
        <v>3204</v>
      </c>
      <c r="P93" s="274" t="s">
        <v>3228</v>
      </c>
      <c r="Q93" s="271" t="s">
        <v>187</v>
      </c>
      <c r="R93" s="434" t="s">
        <v>458</v>
      </c>
      <c r="S93" s="340"/>
    </row>
    <row r="94" spans="1:19" ht="27">
      <c r="C94" s="280">
        <f t="shared" si="2"/>
        <v>78</v>
      </c>
      <c r="D94" s="68"/>
      <c r="E94" s="281" t="s">
        <v>3206</v>
      </c>
      <c r="F94" s="281"/>
      <c r="G94" s="281"/>
      <c r="H94" s="281"/>
      <c r="I94" s="281"/>
      <c r="J94" s="281"/>
      <c r="K94" s="281"/>
      <c r="L94" s="281"/>
      <c r="M94" s="186" t="s">
        <v>204</v>
      </c>
      <c r="N94" s="263"/>
      <c r="O94" s="271" t="s">
        <v>187</v>
      </c>
      <c r="P94" s="274" t="s">
        <v>3231</v>
      </c>
      <c r="Q94" s="271" t="s">
        <v>187</v>
      </c>
      <c r="R94" s="434" t="s">
        <v>458</v>
      </c>
      <c r="S94" s="340"/>
    </row>
    <row r="95" spans="1:19" ht="27">
      <c r="C95" s="280">
        <f t="shared" si="2"/>
        <v>79</v>
      </c>
      <c r="D95" s="68"/>
      <c r="E95" s="281" t="s">
        <v>3208</v>
      </c>
      <c r="F95" s="281"/>
      <c r="G95" s="281"/>
      <c r="H95" s="281"/>
      <c r="I95" s="281"/>
      <c r="J95" s="281"/>
      <c r="K95" s="281"/>
      <c r="L95" s="281"/>
      <c r="M95" s="186" t="s">
        <v>204</v>
      </c>
      <c r="N95" s="263"/>
      <c r="O95" s="271" t="s">
        <v>187</v>
      </c>
      <c r="P95" s="274" t="s">
        <v>3253</v>
      </c>
      <c r="Q95" s="271" t="s">
        <v>187</v>
      </c>
      <c r="R95" s="434" t="s">
        <v>458</v>
      </c>
      <c r="S95" s="340"/>
    </row>
    <row r="96" spans="1:19" customFormat="1" ht="27">
      <c r="A96" s="20"/>
      <c r="B96" s="20"/>
      <c r="C96" s="316">
        <f t="shared" si="2"/>
        <v>80</v>
      </c>
      <c r="D96" s="68"/>
      <c r="E96" s="281" t="s">
        <v>3210</v>
      </c>
      <c r="F96" s="281"/>
      <c r="G96" s="281"/>
      <c r="H96" s="281"/>
      <c r="I96" s="281"/>
      <c r="J96" s="281"/>
      <c r="K96" s="281"/>
      <c r="L96" s="281"/>
      <c r="M96" s="190"/>
      <c r="N96" s="264"/>
      <c r="O96" s="274" t="s">
        <v>187</v>
      </c>
      <c r="P96" s="271" t="s">
        <v>3254</v>
      </c>
      <c r="Q96" s="271" t="s">
        <v>187</v>
      </c>
      <c r="R96" s="434" t="s">
        <v>458</v>
      </c>
      <c r="S96" s="340"/>
    </row>
    <row r="97" spans="1:19">
      <c r="C97" s="280">
        <f>ROW()-16</f>
        <v>81</v>
      </c>
      <c r="D97" s="593" t="str">
        <f>"PAM設定("&amp;(ROW()-12)/5&amp;")"</f>
        <v>PAM設定(17)</v>
      </c>
      <c r="E97" s="287"/>
      <c r="F97" s="287"/>
      <c r="G97" s="287"/>
      <c r="H97" s="287"/>
      <c r="I97" s="287"/>
      <c r="J97" s="287"/>
      <c r="K97" s="287"/>
      <c r="L97" s="287"/>
      <c r="M97" s="287"/>
      <c r="N97" s="289"/>
      <c r="O97" s="278" t="s">
        <v>187</v>
      </c>
      <c r="P97" s="278" t="s">
        <v>187</v>
      </c>
      <c r="Q97" s="278" t="s">
        <v>187</v>
      </c>
      <c r="R97" s="289"/>
      <c r="S97" s="339"/>
    </row>
    <row r="98" spans="1:19" ht="27">
      <c r="C98" s="280">
        <f t="shared" ref="C98:C111" si="3">ROW()-16</f>
        <v>82</v>
      </c>
      <c r="D98" s="68"/>
      <c r="E98" s="281" t="s">
        <v>3203</v>
      </c>
      <c r="F98" s="281"/>
      <c r="G98" s="281"/>
      <c r="H98" s="281"/>
      <c r="I98" s="281"/>
      <c r="J98" s="281"/>
      <c r="K98" s="281"/>
      <c r="L98" s="281"/>
      <c r="M98" s="186" t="s">
        <v>204</v>
      </c>
      <c r="N98" s="263"/>
      <c r="O98" s="271" t="s">
        <v>3204</v>
      </c>
      <c r="P98" s="274" t="s">
        <v>3228</v>
      </c>
      <c r="Q98" s="271" t="s">
        <v>187</v>
      </c>
      <c r="R98" s="434" t="s">
        <v>458</v>
      </c>
      <c r="S98" s="340"/>
    </row>
    <row r="99" spans="1:19" ht="27">
      <c r="C99" s="280">
        <f t="shared" si="3"/>
        <v>83</v>
      </c>
      <c r="D99" s="68"/>
      <c r="E99" s="281" t="s">
        <v>3206</v>
      </c>
      <c r="F99" s="281"/>
      <c r="G99" s="281"/>
      <c r="H99" s="281"/>
      <c r="I99" s="281"/>
      <c r="J99" s="281"/>
      <c r="K99" s="281"/>
      <c r="L99" s="281"/>
      <c r="M99" s="186" t="s">
        <v>204</v>
      </c>
      <c r="N99" s="263"/>
      <c r="O99" s="271" t="s">
        <v>187</v>
      </c>
      <c r="P99" s="274" t="s">
        <v>3207</v>
      </c>
      <c r="Q99" s="271" t="s">
        <v>187</v>
      </c>
      <c r="R99" s="434" t="s">
        <v>458</v>
      </c>
      <c r="S99" s="340"/>
    </row>
    <row r="100" spans="1:19" ht="27">
      <c r="C100" s="280">
        <f t="shared" si="3"/>
        <v>84</v>
      </c>
      <c r="D100" s="68"/>
      <c r="E100" s="281" t="s">
        <v>3208</v>
      </c>
      <c r="F100" s="281"/>
      <c r="G100" s="281"/>
      <c r="H100" s="281"/>
      <c r="I100" s="281"/>
      <c r="J100" s="281"/>
      <c r="K100" s="281"/>
      <c r="L100" s="281"/>
      <c r="M100" s="186" t="s">
        <v>204</v>
      </c>
      <c r="N100" s="263"/>
      <c r="O100" s="271" t="s">
        <v>187</v>
      </c>
      <c r="P100" s="274" t="s">
        <v>3255</v>
      </c>
      <c r="Q100" s="271" t="s">
        <v>187</v>
      </c>
      <c r="R100" s="434" t="s">
        <v>458</v>
      </c>
      <c r="S100" s="340"/>
    </row>
    <row r="101" spans="1:19" customFormat="1" ht="27">
      <c r="A101" s="20"/>
      <c r="B101" s="20"/>
      <c r="C101" s="316">
        <f t="shared" si="3"/>
        <v>85</v>
      </c>
      <c r="D101" s="68"/>
      <c r="E101" s="281" t="s">
        <v>3210</v>
      </c>
      <c r="F101" s="281"/>
      <c r="G101" s="281"/>
      <c r="H101" s="281"/>
      <c r="I101" s="281"/>
      <c r="J101" s="281"/>
      <c r="K101" s="281"/>
      <c r="L101" s="281"/>
      <c r="M101" s="190"/>
      <c r="N101" s="264"/>
      <c r="O101" s="274" t="s">
        <v>187</v>
      </c>
      <c r="P101" s="274" t="s">
        <v>153</v>
      </c>
      <c r="Q101" s="271" t="s">
        <v>187</v>
      </c>
      <c r="R101" s="434" t="s">
        <v>458</v>
      </c>
      <c r="S101" s="340"/>
    </row>
    <row r="102" spans="1:19">
      <c r="C102" s="280">
        <f>ROW()-16</f>
        <v>86</v>
      </c>
      <c r="D102" s="593" t="str">
        <f>"PAM設定("&amp;(ROW()-12)/5&amp;")"</f>
        <v>PAM設定(18)</v>
      </c>
      <c r="E102" s="287"/>
      <c r="F102" s="287"/>
      <c r="G102" s="287"/>
      <c r="H102" s="287"/>
      <c r="I102" s="287"/>
      <c r="J102" s="287"/>
      <c r="K102" s="287"/>
      <c r="L102" s="287"/>
      <c r="M102" s="287"/>
      <c r="N102" s="289"/>
      <c r="O102" s="278" t="s">
        <v>187</v>
      </c>
      <c r="P102" s="278" t="s">
        <v>187</v>
      </c>
      <c r="Q102" s="278" t="s">
        <v>187</v>
      </c>
      <c r="R102" s="289"/>
      <c r="S102" s="339"/>
    </row>
    <row r="103" spans="1:19" ht="27">
      <c r="C103" s="280">
        <f t="shared" si="3"/>
        <v>87</v>
      </c>
      <c r="D103" s="68"/>
      <c r="E103" s="281" t="s">
        <v>3203</v>
      </c>
      <c r="F103" s="281"/>
      <c r="G103" s="281"/>
      <c r="H103" s="281"/>
      <c r="I103" s="281"/>
      <c r="J103" s="281"/>
      <c r="K103" s="281"/>
      <c r="L103" s="281"/>
      <c r="M103" s="186" t="s">
        <v>204</v>
      </c>
      <c r="N103" s="263"/>
      <c r="O103" s="271" t="s">
        <v>3204</v>
      </c>
      <c r="P103" s="274" t="s">
        <v>3256</v>
      </c>
      <c r="Q103" s="271" t="s">
        <v>187</v>
      </c>
      <c r="R103" s="434" t="s">
        <v>458</v>
      </c>
      <c r="S103" s="340"/>
    </row>
    <row r="104" spans="1:19" ht="27">
      <c r="C104" s="280">
        <f t="shared" si="3"/>
        <v>88</v>
      </c>
      <c r="D104" s="68"/>
      <c r="E104" s="281" t="s">
        <v>3206</v>
      </c>
      <c r="F104" s="281"/>
      <c r="G104" s="281"/>
      <c r="H104" s="281"/>
      <c r="I104" s="281"/>
      <c r="J104" s="281"/>
      <c r="K104" s="281"/>
      <c r="L104" s="281"/>
      <c r="M104" s="186" t="s">
        <v>204</v>
      </c>
      <c r="N104" s="263"/>
      <c r="O104" s="271" t="s">
        <v>187</v>
      </c>
      <c r="P104" s="274" t="s">
        <v>3231</v>
      </c>
      <c r="Q104" s="271" t="s">
        <v>187</v>
      </c>
      <c r="R104" s="434" t="s">
        <v>458</v>
      </c>
      <c r="S104" s="340"/>
    </row>
    <row r="105" spans="1:19" ht="27">
      <c r="C105" s="280">
        <f t="shared" si="3"/>
        <v>89</v>
      </c>
      <c r="D105" s="68"/>
      <c r="E105" s="281" t="s">
        <v>3208</v>
      </c>
      <c r="F105" s="281"/>
      <c r="G105" s="281"/>
      <c r="H105" s="281"/>
      <c r="I105" s="281"/>
      <c r="J105" s="281"/>
      <c r="K105" s="281"/>
      <c r="L105" s="281"/>
      <c r="M105" s="186" t="s">
        <v>204</v>
      </c>
      <c r="N105" s="263"/>
      <c r="O105" s="271" t="s">
        <v>187</v>
      </c>
      <c r="P105" s="274" t="s">
        <v>3257</v>
      </c>
      <c r="Q105" s="271" t="s">
        <v>187</v>
      </c>
      <c r="R105" s="434" t="s">
        <v>458</v>
      </c>
      <c r="S105" s="340"/>
    </row>
    <row r="106" spans="1:19" customFormat="1" ht="27">
      <c r="A106" s="20"/>
      <c r="B106" s="20"/>
      <c r="C106" s="316">
        <f t="shared" si="3"/>
        <v>90</v>
      </c>
      <c r="D106" s="68"/>
      <c r="E106" s="281" t="s">
        <v>3210</v>
      </c>
      <c r="F106" s="281"/>
      <c r="G106" s="281"/>
      <c r="H106" s="281"/>
      <c r="I106" s="281"/>
      <c r="J106" s="281"/>
      <c r="K106" s="281"/>
      <c r="L106" s="281"/>
      <c r="M106" s="190"/>
      <c r="N106" s="264"/>
      <c r="O106" s="274" t="s">
        <v>187</v>
      </c>
      <c r="P106" s="274" t="s">
        <v>153</v>
      </c>
      <c r="Q106" s="271" t="s">
        <v>187</v>
      </c>
      <c r="R106" s="434" t="s">
        <v>458</v>
      </c>
      <c r="S106" s="340"/>
    </row>
    <row r="107" spans="1:19">
      <c r="C107" s="280">
        <f>ROW()-16</f>
        <v>91</v>
      </c>
      <c r="D107" s="593" t="str">
        <f>"PAM設定("&amp;(ROW()-12)/5&amp;")"</f>
        <v>PAM設定(19)</v>
      </c>
      <c r="E107" s="287"/>
      <c r="F107" s="287"/>
      <c r="G107" s="287"/>
      <c r="H107" s="287"/>
      <c r="I107" s="287"/>
      <c r="J107" s="287"/>
      <c r="K107" s="287"/>
      <c r="L107" s="287"/>
      <c r="M107" s="287"/>
      <c r="N107" s="289"/>
      <c r="O107" s="278" t="s">
        <v>187</v>
      </c>
      <c r="P107" s="278" t="s">
        <v>187</v>
      </c>
      <c r="Q107" s="278" t="s">
        <v>187</v>
      </c>
      <c r="R107" s="289"/>
      <c r="S107" s="339"/>
    </row>
    <row r="108" spans="1:19" ht="27">
      <c r="C108" s="280">
        <f t="shared" si="3"/>
        <v>92</v>
      </c>
      <c r="D108" s="68"/>
      <c r="E108" s="281" t="s">
        <v>3203</v>
      </c>
      <c r="F108" s="281"/>
      <c r="G108" s="281"/>
      <c r="H108" s="281"/>
      <c r="I108" s="281"/>
      <c r="J108" s="281"/>
      <c r="K108" s="281"/>
      <c r="L108" s="281"/>
      <c r="M108" s="186" t="s">
        <v>204</v>
      </c>
      <c r="N108" s="263"/>
      <c r="O108" s="271" t="s">
        <v>3204</v>
      </c>
      <c r="P108" s="274" t="s">
        <v>3228</v>
      </c>
      <c r="Q108" s="271" t="s">
        <v>187</v>
      </c>
      <c r="R108" s="434" t="s">
        <v>458</v>
      </c>
      <c r="S108" s="340"/>
    </row>
    <row r="109" spans="1:19" ht="27">
      <c r="C109" s="280">
        <f t="shared" si="3"/>
        <v>93</v>
      </c>
      <c r="D109" s="68"/>
      <c r="E109" s="281" t="s">
        <v>3206</v>
      </c>
      <c r="F109" s="281"/>
      <c r="G109" s="281"/>
      <c r="H109" s="281"/>
      <c r="I109" s="281"/>
      <c r="J109" s="281"/>
      <c r="K109" s="281"/>
      <c r="L109" s="281"/>
      <c r="M109" s="186" t="s">
        <v>204</v>
      </c>
      <c r="N109" s="263"/>
      <c r="O109" s="271" t="s">
        <v>187</v>
      </c>
      <c r="P109" s="274" t="s">
        <v>3258</v>
      </c>
      <c r="Q109" s="271" t="s">
        <v>187</v>
      </c>
      <c r="R109" s="434" t="s">
        <v>458</v>
      </c>
      <c r="S109" s="340"/>
    </row>
    <row r="110" spans="1:19" ht="27">
      <c r="C110" s="280">
        <f t="shared" si="3"/>
        <v>94</v>
      </c>
      <c r="D110" s="68"/>
      <c r="E110" s="281" t="s">
        <v>3208</v>
      </c>
      <c r="F110" s="281"/>
      <c r="G110" s="281"/>
      <c r="H110" s="281"/>
      <c r="I110" s="281"/>
      <c r="J110" s="281"/>
      <c r="K110" s="281"/>
      <c r="L110" s="281"/>
      <c r="M110" s="186" t="s">
        <v>204</v>
      </c>
      <c r="N110" s="263"/>
      <c r="O110" s="271" t="s">
        <v>187</v>
      </c>
      <c r="P110" s="274" t="s">
        <v>3222</v>
      </c>
      <c r="Q110" s="271" t="s">
        <v>187</v>
      </c>
      <c r="R110" s="434" t="s">
        <v>458</v>
      </c>
      <c r="S110" s="340"/>
    </row>
    <row r="111" spans="1:19" customFormat="1" ht="27">
      <c r="A111" s="20"/>
      <c r="B111" s="20"/>
      <c r="C111" s="316">
        <f t="shared" si="3"/>
        <v>95</v>
      </c>
      <c r="D111" s="68"/>
      <c r="E111" s="281" t="s">
        <v>3210</v>
      </c>
      <c r="F111" s="281"/>
      <c r="G111" s="281"/>
      <c r="H111" s="281"/>
      <c r="I111" s="281"/>
      <c r="J111" s="281"/>
      <c r="K111" s="281"/>
      <c r="L111" s="281"/>
      <c r="M111" s="190"/>
      <c r="N111" s="264"/>
      <c r="O111" s="274" t="s">
        <v>187</v>
      </c>
      <c r="P111" s="271" t="s">
        <v>3259</v>
      </c>
      <c r="Q111" s="271" t="s">
        <v>187</v>
      </c>
      <c r="R111" s="434" t="s">
        <v>458</v>
      </c>
      <c r="S111" s="340"/>
    </row>
    <row r="112" spans="1:19">
      <c r="C112" s="280">
        <f>ROW()-16</f>
        <v>96</v>
      </c>
      <c r="D112" s="593" t="str">
        <f>"PAM設定("&amp;(ROW()-12)/5&amp;")"</f>
        <v>PAM設定(20)</v>
      </c>
      <c r="E112" s="287"/>
      <c r="F112" s="287"/>
      <c r="G112" s="287"/>
      <c r="H112" s="287"/>
      <c r="I112" s="287"/>
      <c r="J112" s="287"/>
      <c r="K112" s="287"/>
      <c r="L112" s="287"/>
      <c r="M112" s="287"/>
      <c r="N112" s="289"/>
      <c r="O112" s="278" t="s">
        <v>187</v>
      </c>
      <c r="P112" s="278" t="s">
        <v>187</v>
      </c>
      <c r="Q112" s="278" t="s">
        <v>187</v>
      </c>
      <c r="R112" s="289"/>
      <c r="S112" s="339"/>
    </row>
    <row r="113" spans="1:19" ht="27">
      <c r="C113" s="280">
        <f t="shared" ref="C113:C116" si="4">ROW()-16</f>
        <v>97</v>
      </c>
      <c r="D113" s="68"/>
      <c r="E113" s="281" t="s">
        <v>3203</v>
      </c>
      <c r="F113" s="281"/>
      <c r="G113" s="281"/>
      <c r="H113" s="281"/>
      <c r="I113" s="281"/>
      <c r="J113" s="281"/>
      <c r="K113" s="281"/>
      <c r="L113" s="281"/>
      <c r="M113" s="186" t="s">
        <v>204</v>
      </c>
      <c r="N113" s="263"/>
      <c r="O113" s="271" t="s">
        <v>3204</v>
      </c>
      <c r="P113" s="274" t="s">
        <v>3228</v>
      </c>
      <c r="Q113" s="271" t="s">
        <v>187</v>
      </c>
      <c r="R113" s="434" t="s">
        <v>458</v>
      </c>
      <c r="S113" s="340"/>
    </row>
    <row r="114" spans="1:19" ht="27">
      <c r="C114" s="280">
        <f t="shared" si="4"/>
        <v>98</v>
      </c>
      <c r="D114" s="68"/>
      <c r="E114" s="281" t="s">
        <v>3206</v>
      </c>
      <c r="F114" s="281"/>
      <c r="G114" s="281"/>
      <c r="H114" s="281"/>
      <c r="I114" s="281"/>
      <c r="J114" s="281"/>
      <c r="K114" s="281"/>
      <c r="L114" s="281"/>
      <c r="M114" s="186" t="s">
        <v>204</v>
      </c>
      <c r="N114" s="263"/>
      <c r="O114" s="271" t="s">
        <v>187</v>
      </c>
      <c r="P114" s="274" t="s">
        <v>3207</v>
      </c>
      <c r="Q114" s="271" t="s">
        <v>187</v>
      </c>
      <c r="R114" s="434" t="s">
        <v>458</v>
      </c>
      <c r="S114" s="340"/>
    </row>
    <row r="115" spans="1:19" ht="27">
      <c r="C115" s="280">
        <f t="shared" si="4"/>
        <v>99</v>
      </c>
      <c r="D115" s="68"/>
      <c r="E115" s="281" t="s">
        <v>3208</v>
      </c>
      <c r="F115" s="281"/>
      <c r="G115" s="281"/>
      <c r="H115" s="281"/>
      <c r="I115" s="281"/>
      <c r="J115" s="281"/>
      <c r="K115" s="281"/>
      <c r="L115" s="281"/>
      <c r="M115" s="186" t="s">
        <v>204</v>
      </c>
      <c r="N115" s="263"/>
      <c r="O115" s="271" t="s">
        <v>187</v>
      </c>
      <c r="P115" s="274" t="s">
        <v>3239</v>
      </c>
      <c r="Q115" s="271" t="s">
        <v>187</v>
      </c>
      <c r="R115" s="434" t="s">
        <v>458</v>
      </c>
      <c r="S115" s="340"/>
    </row>
    <row r="116" spans="1:19" customFormat="1" ht="27">
      <c r="A116" s="20"/>
      <c r="B116" s="20"/>
      <c r="C116" s="316">
        <f t="shared" si="4"/>
        <v>100</v>
      </c>
      <c r="D116" s="69"/>
      <c r="E116" s="281" t="s">
        <v>3210</v>
      </c>
      <c r="F116" s="281"/>
      <c r="G116" s="281"/>
      <c r="H116" s="281"/>
      <c r="I116" s="281"/>
      <c r="J116" s="281"/>
      <c r="K116" s="281"/>
      <c r="L116" s="281"/>
      <c r="M116" s="190"/>
      <c r="N116" s="264"/>
      <c r="O116" s="274" t="s">
        <v>187</v>
      </c>
      <c r="P116" s="274" t="s">
        <v>153</v>
      </c>
      <c r="Q116" s="271" t="s">
        <v>187</v>
      </c>
      <c r="R116" s="434" t="s">
        <v>458</v>
      </c>
      <c r="S116" s="340"/>
    </row>
  </sheetData>
  <mergeCells count="17">
    <mergeCell ref="D11:J11"/>
    <mergeCell ref="K11:O11"/>
    <mergeCell ref="D12:J12"/>
    <mergeCell ref="K12:O12"/>
    <mergeCell ref="P15:P16"/>
    <mergeCell ref="D7:J7"/>
    <mergeCell ref="K7:O7"/>
    <mergeCell ref="D8:J8"/>
    <mergeCell ref="D9:J9"/>
    <mergeCell ref="D10:J10"/>
    <mergeCell ref="K10:O10"/>
    <mergeCell ref="S15:S16"/>
    <mergeCell ref="C15:C16"/>
    <mergeCell ref="D15:M16"/>
    <mergeCell ref="N15:N16"/>
    <mergeCell ref="O15:O16"/>
    <mergeCell ref="R15:R16"/>
  </mergeCells>
  <phoneticPr fontId="18"/>
  <conditionalFormatting sqref="Q17 Q22 Q27 Q32 Q37 Q42 Q47 Q52 Q57 Q62 Q67 Q72 Q77 Q82 Q87 Q92">
    <cfRule type="cellIs" dxfId="148" priority="435" operator="equal">
      <formula>"未定義"</formula>
    </cfRule>
  </conditionalFormatting>
  <conditionalFormatting sqref="Q18 Q23 Q28 Q33 Q38 Q43 Q48 Q53 Q58 Q63 Q68 Q73 Q78 Q83 Q88 Q93">
    <cfRule type="cellIs" dxfId="147" priority="420" operator="equal">
      <formula>"未定義"</formula>
    </cfRule>
  </conditionalFormatting>
  <conditionalFormatting sqref="Q19:Q21 Q24:Q26 Q29:Q31 Q34:Q36 Q39:Q41 Q44:Q46 Q49:Q51 Q54:Q56 Q59:Q61 Q64:Q66 Q69:Q71 Q74:Q76 Q79:Q81 Q84:Q86 Q89:Q91 Q94:Q96">
    <cfRule type="cellIs" dxfId="146" priority="98" operator="equal">
      <formula>"未定義"</formula>
    </cfRule>
  </conditionalFormatting>
  <conditionalFormatting sqref="Q97 Q102 Q107 Q112">
    <cfRule type="cellIs" dxfId="145" priority="94" operator="equal">
      <formula>"未定義"</formula>
    </cfRule>
  </conditionalFormatting>
  <conditionalFormatting sqref="Q98 Q103 Q108 Q113">
    <cfRule type="cellIs" dxfId="144" priority="93" operator="equal">
      <formula>"未定義"</formula>
    </cfRule>
  </conditionalFormatting>
  <conditionalFormatting sqref="Q99:Q101 Q104:Q106 Q109:Q111 Q114:Q116">
    <cfRule type="cellIs" dxfId="143" priority="88" operator="equal">
      <formula>"未定義"</formula>
    </cfRule>
  </conditionalFormatting>
  <conditionalFormatting sqref="P17">
    <cfRule type="cellIs" dxfId="142" priority="84" operator="equal">
      <formula>"未定義"</formula>
    </cfRule>
  </conditionalFormatting>
  <conditionalFormatting sqref="P27">
    <cfRule type="cellIs" dxfId="141" priority="83" operator="equal">
      <formula>"未定義"</formula>
    </cfRule>
  </conditionalFormatting>
  <conditionalFormatting sqref="P32">
    <cfRule type="cellIs" dxfId="140" priority="82" operator="equal">
      <formula>"未定義"</formula>
    </cfRule>
  </conditionalFormatting>
  <conditionalFormatting sqref="P42">
    <cfRule type="cellIs" dxfId="139" priority="81" operator="equal">
      <formula>"未定義"</formula>
    </cfRule>
  </conditionalFormatting>
  <conditionalFormatting sqref="P47">
    <cfRule type="cellIs" dxfId="138" priority="80" operator="equal">
      <formula>"未定義"</formula>
    </cfRule>
  </conditionalFormatting>
  <conditionalFormatting sqref="P52">
    <cfRule type="cellIs" dxfId="137" priority="79" operator="equal">
      <formula>"未定義"</formula>
    </cfRule>
  </conditionalFormatting>
  <conditionalFormatting sqref="P62">
    <cfRule type="cellIs" dxfId="136" priority="78" operator="equal">
      <formula>"未定義"</formula>
    </cfRule>
  </conditionalFormatting>
  <conditionalFormatting sqref="P67">
    <cfRule type="cellIs" dxfId="135" priority="77" operator="equal">
      <formula>"未定義"</formula>
    </cfRule>
  </conditionalFormatting>
  <conditionalFormatting sqref="P72">
    <cfRule type="cellIs" dxfId="134" priority="76" operator="equal">
      <formula>"未定義"</formula>
    </cfRule>
  </conditionalFormatting>
  <conditionalFormatting sqref="P77">
    <cfRule type="cellIs" dxfId="133" priority="75" operator="equal">
      <formula>"未定義"</formula>
    </cfRule>
  </conditionalFormatting>
  <conditionalFormatting sqref="P82">
    <cfRule type="cellIs" dxfId="132" priority="74" operator="equal">
      <formula>"未定義"</formula>
    </cfRule>
  </conditionalFormatting>
  <conditionalFormatting sqref="P87">
    <cfRule type="cellIs" dxfId="131" priority="73" operator="equal">
      <formula>"未定義"</formula>
    </cfRule>
  </conditionalFormatting>
  <conditionalFormatting sqref="P92">
    <cfRule type="cellIs" dxfId="130" priority="72" operator="equal">
      <formula>"未定義"</formula>
    </cfRule>
  </conditionalFormatting>
  <conditionalFormatting sqref="P97">
    <cfRule type="cellIs" dxfId="129" priority="71" operator="equal">
      <formula>"未定義"</formula>
    </cfRule>
  </conditionalFormatting>
  <conditionalFormatting sqref="P102">
    <cfRule type="cellIs" dxfId="128" priority="70" operator="equal">
      <formula>"未定義"</formula>
    </cfRule>
  </conditionalFormatting>
  <conditionalFormatting sqref="P107">
    <cfRule type="cellIs" dxfId="127" priority="69" operator="equal">
      <formula>"未定義"</formula>
    </cfRule>
  </conditionalFormatting>
  <conditionalFormatting sqref="P112">
    <cfRule type="cellIs" dxfId="126" priority="68" operator="equal">
      <formula>"未定義"</formula>
    </cfRule>
  </conditionalFormatting>
  <conditionalFormatting sqref="P21">
    <cfRule type="cellIs" dxfId="125" priority="67" operator="equal">
      <formula>"未定義"</formula>
    </cfRule>
  </conditionalFormatting>
  <conditionalFormatting sqref="P23:P25">
    <cfRule type="cellIs" dxfId="124" priority="59" operator="equal">
      <formula>"未定義"</formula>
    </cfRule>
  </conditionalFormatting>
  <conditionalFormatting sqref="P22">
    <cfRule type="cellIs" dxfId="123" priority="58" operator="equal">
      <formula>"未定義"</formula>
    </cfRule>
  </conditionalFormatting>
  <conditionalFormatting sqref="P38:P40">
    <cfRule type="cellIs" dxfId="122" priority="57" operator="equal">
      <formula>"未定義"</formula>
    </cfRule>
  </conditionalFormatting>
  <conditionalFormatting sqref="P37">
    <cfRule type="cellIs" dxfId="121" priority="56" operator="equal">
      <formula>"未定義"</formula>
    </cfRule>
  </conditionalFormatting>
  <conditionalFormatting sqref="P58:P60">
    <cfRule type="cellIs" dxfId="120" priority="55" operator="equal">
      <formula>"未定義"</formula>
    </cfRule>
  </conditionalFormatting>
  <conditionalFormatting sqref="P57">
    <cfRule type="cellIs" dxfId="119" priority="54" operator="equal">
      <formula>"未定義"</formula>
    </cfRule>
  </conditionalFormatting>
  <conditionalFormatting sqref="P51">
    <cfRule type="cellIs" dxfId="118" priority="8" operator="equal">
      <formula>"未定義"</formula>
    </cfRule>
  </conditionalFormatting>
  <conditionalFormatting sqref="P61">
    <cfRule type="cellIs" dxfId="117" priority="7" operator="equal">
      <formula>"未定義"</formula>
    </cfRule>
  </conditionalFormatting>
  <conditionalFormatting sqref="P66">
    <cfRule type="cellIs" dxfId="116" priority="6" operator="equal">
      <formula>"未定義"</formula>
    </cfRule>
  </conditionalFormatting>
  <conditionalFormatting sqref="P76">
    <cfRule type="cellIs" dxfId="115" priority="5" operator="equal">
      <formula>"未定義"</formula>
    </cfRule>
  </conditionalFormatting>
  <conditionalFormatting sqref="P91">
    <cfRule type="cellIs" dxfId="114" priority="4" operator="equal">
      <formula>"未定義"</formula>
    </cfRule>
  </conditionalFormatting>
  <conditionalFormatting sqref="P101">
    <cfRule type="cellIs" dxfId="113" priority="3" operator="equal">
      <formula>"未定義"</formula>
    </cfRule>
  </conditionalFormatting>
  <conditionalFormatting sqref="P106">
    <cfRule type="cellIs" dxfId="112" priority="2" operator="equal">
      <formula>"未定義"</formula>
    </cfRule>
  </conditionalFormatting>
  <conditionalFormatting sqref="P116">
    <cfRule type="cellIs" dxfId="111" priority="1" operator="equal">
      <formula>"未定義"</formula>
    </cfRule>
  </conditionalFormatting>
  <dataValidations count="1">
    <dataValidation showInputMessage="1" showErrorMessage="1" sqref="K11:O11 S4" xr:uid="{00000000-0002-0000-4700-000000000000}"/>
  </dataValidations>
  <pageMargins left="0.70866141732283472" right="0.70866141732283472" top="0.74803149606299213" bottom="0.74803149606299213" header="0.31496062992125984" footer="0.31496062992125984"/>
  <pageSetup paperSize="9" scale="29" fitToHeight="0" orientation="landscape" r:id="rId1"/>
  <headerFooter scaleWithDoc="0">
    <oddFooter>&amp;LHitachi Confidential&amp;C&amp;P / &amp;N&amp;R(C) Hitachi, Ltd. 2020. All rights reserved.</oddFooter>
  </headerFooter>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sheetPr codeName="Sheet91">
    <pageSetUpPr fitToPage="1"/>
  </sheetPr>
  <dimension ref="A1:S86"/>
  <sheetViews>
    <sheetView showGridLines="0" view="pageBreakPreview" topLeftCell="A39" zoomScale="55" zoomScaleNormal="70" zoomScaleSheetLayoutView="55" workbookViewId="0">
      <selection activeCell="Q86" sqref="Q86"/>
    </sheetView>
  </sheetViews>
  <sheetFormatPr defaultColWidth="9" defaultRowHeight="13.5"/>
  <cols>
    <col min="1" max="1" width="0.85546875" style="20" customWidth="1"/>
    <col min="2" max="2" width="3.42578125" style="20" customWidth="1"/>
    <col min="3" max="3" width="5.5703125" style="20" customWidth="1"/>
    <col min="4" max="13" width="3.5703125" style="20" customWidth="1"/>
    <col min="14" max="14" width="13.140625" style="20" customWidth="1"/>
    <col min="15" max="15" width="18.42578125" style="20" customWidth="1"/>
    <col min="16" max="16" width="22.5703125" style="20" customWidth="1"/>
    <col min="17" max="17" width="15.7109375" style="20" customWidth="1"/>
    <col min="18" max="18" width="43.5703125" style="20" bestFit="1" customWidth="1"/>
    <col min="19" max="19" width="42.85546875" style="20" customWidth="1"/>
    <col min="20" max="25" width="9" style="20" customWidth="1"/>
    <col min="26" max="16384" width="9" style="20"/>
  </cols>
  <sheetData>
    <row r="1" spans="2:19" ht="8.1" customHeight="1"/>
    <row r="2" spans="2:19" ht="17.25">
      <c r="B2" s="18" t="s">
        <v>2864</v>
      </c>
    </row>
    <row r="3" spans="2:19" ht="17.25">
      <c r="B3" s="62" t="s">
        <v>3262</v>
      </c>
    </row>
    <row r="4" spans="2:19" s="37" customFormat="1" ht="17.25">
      <c r="D4" s="44"/>
      <c r="N4" s="42"/>
    </row>
    <row r="6" spans="2:19">
      <c r="B6" s="20" t="s">
        <v>240</v>
      </c>
    </row>
    <row r="7" spans="2:19" s="19" customFormat="1" ht="14.25">
      <c r="C7" s="428" t="s">
        <v>10</v>
      </c>
      <c r="D7" s="495" t="s">
        <v>166</v>
      </c>
      <c r="E7" s="495"/>
      <c r="F7" s="495"/>
      <c r="G7" s="495"/>
      <c r="H7" s="495"/>
      <c r="I7" s="495"/>
      <c r="J7" s="495"/>
      <c r="K7" s="485" t="s">
        <v>167</v>
      </c>
      <c r="L7" s="515"/>
      <c r="M7" s="515"/>
      <c r="N7" s="515"/>
      <c r="O7" s="487"/>
      <c r="P7" s="20"/>
      <c r="Q7" s="20"/>
      <c r="R7" s="20"/>
      <c r="S7" s="20"/>
    </row>
    <row r="8" spans="2:19">
      <c r="C8" s="279">
        <v>1</v>
      </c>
      <c r="D8" s="505" t="s">
        <v>168</v>
      </c>
      <c r="E8" s="506"/>
      <c r="F8" s="506"/>
      <c r="G8" s="506"/>
      <c r="H8" s="506"/>
      <c r="I8" s="506"/>
      <c r="J8" s="507"/>
      <c r="K8" s="431" t="s">
        <v>3263</v>
      </c>
      <c r="L8" s="432"/>
      <c r="M8" s="432"/>
      <c r="N8" s="432"/>
      <c r="O8" s="433"/>
    </row>
    <row r="9" spans="2:19">
      <c r="C9" s="279">
        <v>2</v>
      </c>
      <c r="D9" s="505" t="s">
        <v>170</v>
      </c>
      <c r="E9" s="506"/>
      <c r="F9" s="506"/>
      <c r="G9" s="506"/>
      <c r="H9" s="506"/>
      <c r="I9" s="506"/>
      <c r="J9" s="507"/>
      <c r="K9" s="431" t="s">
        <v>3200</v>
      </c>
      <c r="L9" s="432"/>
      <c r="M9" s="432"/>
      <c r="N9" s="432"/>
      <c r="O9" s="433"/>
    </row>
    <row r="10" spans="2:19">
      <c r="C10" s="279">
        <v>3</v>
      </c>
      <c r="D10" s="505" t="s">
        <v>172</v>
      </c>
      <c r="E10" s="506"/>
      <c r="F10" s="506"/>
      <c r="G10" s="506"/>
      <c r="H10" s="506"/>
      <c r="I10" s="506"/>
      <c r="J10" s="507"/>
      <c r="K10" s="505" t="s">
        <v>173</v>
      </c>
      <c r="L10" s="506"/>
      <c r="M10" s="506"/>
      <c r="N10" s="506"/>
      <c r="O10" s="507"/>
    </row>
    <row r="11" spans="2:19">
      <c r="C11" s="279">
        <v>4</v>
      </c>
      <c r="D11" s="505" t="s">
        <v>174</v>
      </c>
      <c r="E11" s="506"/>
      <c r="F11" s="506"/>
      <c r="G11" s="506"/>
      <c r="H11" s="506"/>
      <c r="I11" s="506"/>
      <c r="J11" s="507"/>
      <c r="K11" s="505" t="s">
        <v>175</v>
      </c>
      <c r="L11" s="506"/>
      <c r="M11" s="506"/>
      <c r="N11" s="506"/>
      <c r="O11" s="507"/>
    </row>
    <row r="12" spans="2:19">
      <c r="C12" s="243">
        <v>5</v>
      </c>
      <c r="D12" s="508" t="s">
        <v>243</v>
      </c>
      <c r="E12" s="509"/>
      <c r="F12" s="509"/>
      <c r="G12" s="509"/>
      <c r="H12" s="509"/>
      <c r="I12" s="509"/>
      <c r="J12" s="510"/>
      <c r="K12" s="508" t="s">
        <v>3264</v>
      </c>
      <c r="L12" s="509"/>
      <c r="M12" s="509"/>
      <c r="N12" s="509"/>
      <c r="O12" s="510"/>
    </row>
    <row r="14" spans="2:19">
      <c r="B14" s="20" t="s">
        <v>178</v>
      </c>
    </row>
    <row r="15" spans="2:19" s="19" customFormat="1" ht="14.25">
      <c r="C15" s="580" t="s">
        <v>10</v>
      </c>
      <c r="D15" s="581" t="s">
        <v>179</v>
      </c>
      <c r="E15" s="582"/>
      <c r="F15" s="582"/>
      <c r="G15" s="582"/>
      <c r="H15" s="582"/>
      <c r="I15" s="582"/>
      <c r="J15" s="582"/>
      <c r="K15" s="582"/>
      <c r="L15" s="582"/>
      <c r="M15" s="583"/>
      <c r="N15" s="580" t="s">
        <v>172</v>
      </c>
      <c r="O15" s="580" t="s">
        <v>180</v>
      </c>
      <c r="P15" s="580" t="s">
        <v>181</v>
      </c>
      <c r="Q15" s="421" t="s">
        <v>182</v>
      </c>
      <c r="R15" s="580" t="s">
        <v>183</v>
      </c>
      <c r="S15" s="580" t="s">
        <v>184</v>
      </c>
    </row>
    <row r="16" spans="2:19" s="19" customFormat="1" ht="14.25">
      <c r="C16" s="491"/>
      <c r="D16" s="492"/>
      <c r="E16" s="493"/>
      <c r="F16" s="493"/>
      <c r="G16" s="493"/>
      <c r="H16" s="493"/>
      <c r="I16" s="493"/>
      <c r="J16" s="493"/>
      <c r="K16" s="493"/>
      <c r="L16" s="493"/>
      <c r="M16" s="494"/>
      <c r="N16" s="491"/>
      <c r="O16" s="491"/>
      <c r="P16" s="491"/>
      <c r="Q16" s="584" t="s">
        <v>162</v>
      </c>
      <c r="R16" s="491"/>
      <c r="S16" s="491"/>
    </row>
    <row r="17" spans="1:19">
      <c r="C17" s="280">
        <f>ROW()-16</f>
        <v>1</v>
      </c>
      <c r="D17" s="593" t="s">
        <v>3202</v>
      </c>
      <c r="E17" s="287"/>
      <c r="F17" s="287"/>
      <c r="G17" s="287"/>
      <c r="H17" s="287"/>
      <c r="I17" s="287"/>
      <c r="J17" s="287"/>
      <c r="K17" s="287"/>
      <c r="L17" s="287"/>
      <c r="M17" s="287"/>
      <c r="N17" s="289"/>
      <c r="O17" s="278" t="s">
        <v>187</v>
      </c>
      <c r="P17" s="278" t="s">
        <v>187</v>
      </c>
      <c r="Q17" s="278" t="s">
        <v>187</v>
      </c>
      <c r="R17" s="289"/>
      <c r="S17" s="339"/>
    </row>
    <row r="18" spans="1:19" ht="27">
      <c r="C18" s="316">
        <f t="shared" ref="C18:C86" si="0">ROW()-16</f>
        <v>2</v>
      </c>
      <c r="D18" s="68"/>
      <c r="E18" s="281" t="s">
        <v>3203</v>
      </c>
      <c r="F18" s="281"/>
      <c r="G18" s="281"/>
      <c r="H18" s="281"/>
      <c r="I18" s="281"/>
      <c r="J18" s="281"/>
      <c r="K18" s="281"/>
      <c r="L18" s="281"/>
      <c r="M18" s="186" t="s">
        <v>204</v>
      </c>
      <c r="N18" s="263"/>
      <c r="O18" s="271" t="s">
        <v>3204</v>
      </c>
      <c r="P18" s="274" t="s">
        <v>3265</v>
      </c>
      <c r="Q18" s="274" t="s">
        <v>3265</v>
      </c>
      <c r="R18" s="434" t="s">
        <v>458</v>
      </c>
      <c r="S18" s="340"/>
    </row>
    <row r="19" spans="1:19" ht="18" customHeight="1">
      <c r="C19" s="316">
        <f t="shared" si="0"/>
        <v>3</v>
      </c>
      <c r="D19" s="68"/>
      <c r="E19" s="281" t="s">
        <v>3206</v>
      </c>
      <c r="F19" s="281"/>
      <c r="G19" s="281"/>
      <c r="H19" s="281"/>
      <c r="I19" s="281"/>
      <c r="J19" s="281"/>
      <c r="K19" s="281"/>
      <c r="L19" s="281"/>
      <c r="M19" s="186" t="s">
        <v>204</v>
      </c>
      <c r="N19" s="263"/>
      <c r="O19" s="271" t="s">
        <v>187</v>
      </c>
      <c r="P19" s="274" t="s">
        <v>3215</v>
      </c>
      <c r="Q19" s="274" t="s">
        <v>3266</v>
      </c>
      <c r="R19" s="434" t="s">
        <v>458</v>
      </c>
      <c r="S19" s="340"/>
    </row>
    <row r="20" spans="1:19" ht="18" customHeight="1">
      <c r="C20" s="316">
        <f t="shared" si="0"/>
        <v>4</v>
      </c>
      <c r="D20" s="68"/>
      <c r="E20" s="281" t="s">
        <v>3208</v>
      </c>
      <c r="F20" s="281"/>
      <c r="G20" s="281"/>
      <c r="H20" s="281"/>
      <c r="I20" s="281"/>
      <c r="J20" s="281"/>
      <c r="K20" s="281"/>
      <c r="L20" s="281"/>
      <c r="M20" s="186" t="s">
        <v>204</v>
      </c>
      <c r="N20" s="263"/>
      <c r="O20" s="271" t="s">
        <v>187</v>
      </c>
      <c r="P20" s="274" t="s">
        <v>3216</v>
      </c>
      <c r="Q20" s="274" t="s">
        <v>3233</v>
      </c>
      <c r="R20" s="434" t="s">
        <v>458</v>
      </c>
      <c r="S20" s="340"/>
    </row>
    <row r="21" spans="1:19" customFormat="1" ht="18" customHeight="1">
      <c r="A21" s="20"/>
      <c r="B21" s="20"/>
      <c r="C21" s="316">
        <f t="shared" si="0"/>
        <v>5</v>
      </c>
      <c r="D21" s="68"/>
      <c r="E21" s="281" t="s">
        <v>3210</v>
      </c>
      <c r="F21" s="281"/>
      <c r="G21" s="281"/>
      <c r="H21" s="281"/>
      <c r="I21" s="281"/>
      <c r="J21" s="281"/>
      <c r="K21" s="281"/>
      <c r="L21" s="281"/>
      <c r="M21" s="190"/>
      <c r="N21" s="264"/>
      <c r="O21" s="274" t="s">
        <v>187</v>
      </c>
      <c r="P21" s="274" t="s">
        <v>246</v>
      </c>
      <c r="Q21" s="274" t="s">
        <v>153</v>
      </c>
      <c r="R21" s="434" t="s">
        <v>458</v>
      </c>
      <c r="S21" s="340"/>
    </row>
    <row r="22" spans="1:19">
      <c r="C22" s="280">
        <f>ROW()-16</f>
        <v>6</v>
      </c>
      <c r="D22" s="593" t="s">
        <v>3211</v>
      </c>
      <c r="E22" s="287"/>
      <c r="F22" s="287"/>
      <c r="G22" s="287"/>
      <c r="H22" s="287"/>
      <c r="I22" s="287"/>
      <c r="J22" s="287"/>
      <c r="K22" s="287"/>
      <c r="L22" s="287"/>
      <c r="M22" s="287"/>
      <c r="N22" s="289"/>
      <c r="O22" s="278" t="s">
        <v>187</v>
      </c>
      <c r="P22" s="278" t="s">
        <v>187</v>
      </c>
      <c r="Q22" s="278" t="s">
        <v>187</v>
      </c>
      <c r="R22" s="289"/>
      <c r="S22" s="339"/>
    </row>
    <row r="23" spans="1:19" ht="27">
      <c r="C23" s="280">
        <f t="shared" si="0"/>
        <v>7</v>
      </c>
      <c r="D23" s="68"/>
      <c r="E23" s="281" t="s">
        <v>3203</v>
      </c>
      <c r="F23" s="281"/>
      <c r="G23" s="281"/>
      <c r="H23" s="281"/>
      <c r="I23" s="281"/>
      <c r="J23" s="281"/>
      <c r="K23" s="281"/>
      <c r="L23" s="281"/>
      <c r="M23" s="186" t="s">
        <v>204</v>
      </c>
      <c r="N23" s="263"/>
      <c r="O23" s="271" t="s">
        <v>3204</v>
      </c>
      <c r="P23" s="274" t="s">
        <v>3205</v>
      </c>
      <c r="Q23" s="274" t="s">
        <v>3265</v>
      </c>
      <c r="R23" s="434" t="s">
        <v>458</v>
      </c>
      <c r="S23" s="340"/>
    </row>
    <row r="24" spans="1:19" ht="18" customHeight="1">
      <c r="C24" s="280">
        <f t="shared" si="0"/>
        <v>8</v>
      </c>
      <c r="D24" s="68"/>
      <c r="E24" s="281" t="s">
        <v>3206</v>
      </c>
      <c r="F24" s="281"/>
      <c r="G24" s="281"/>
      <c r="H24" s="281"/>
      <c r="I24" s="281"/>
      <c r="J24" s="281"/>
      <c r="K24" s="281"/>
      <c r="L24" s="281"/>
      <c r="M24" s="186" t="s">
        <v>204</v>
      </c>
      <c r="N24" s="263"/>
      <c r="O24" s="271" t="s">
        <v>187</v>
      </c>
      <c r="P24" s="274" t="s">
        <v>3218</v>
      </c>
      <c r="Q24" s="274" t="s">
        <v>3267</v>
      </c>
      <c r="R24" s="434" t="s">
        <v>458</v>
      </c>
      <c r="S24" s="340"/>
    </row>
    <row r="25" spans="1:19" ht="18" customHeight="1">
      <c r="C25" s="280">
        <f t="shared" si="0"/>
        <v>9</v>
      </c>
      <c r="D25" s="68"/>
      <c r="E25" s="281" t="s">
        <v>3208</v>
      </c>
      <c r="F25" s="281"/>
      <c r="G25" s="281"/>
      <c r="H25" s="281"/>
      <c r="I25" s="281"/>
      <c r="J25" s="281"/>
      <c r="K25" s="281"/>
      <c r="L25" s="281"/>
      <c r="M25" s="186" t="s">
        <v>204</v>
      </c>
      <c r="N25" s="263"/>
      <c r="O25" s="271" t="s">
        <v>187</v>
      </c>
      <c r="P25" s="274" t="s">
        <v>3219</v>
      </c>
      <c r="Q25" s="274" t="s">
        <v>3268</v>
      </c>
      <c r="R25" s="434" t="s">
        <v>458</v>
      </c>
      <c r="S25" s="340"/>
    </row>
    <row r="26" spans="1:19" customFormat="1" ht="18" customHeight="1">
      <c r="A26" s="20"/>
      <c r="B26" s="20"/>
      <c r="C26" s="316">
        <f t="shared" si="0"/>
        <v>10</v>
      </c>
      <c r="D26" s="69"/>
      <c r="E26" s="281" t="s">
        <v>3210</v>
      </c>
      <c r="F26" s="281"/>
      <c r="G26" s="281"/>
      <c r="H26" s="281"/>
      <c r="I26" s="281"/>
      <c r="J26" s="281"/>
      <c r="K26" s="281"/>
      <c r="L26" s="281"/>
      <c r="M26" s="190"/>
      <c r="N26" s="264"/>
      <c r="O26" s="274" t="s">
        <v>187</v>
      </c>
      <c r="P26" s="274" t="s">
        <v>246</v>
      </c>
      <c r="Q26" s="274" t="s">
        <v>153</v>
      </c>
      <c r="R26" s="434" t="s">
        <v>458</v>
      </c>
      <c r="S26" s="340"/>
    </row>
    <row r="27" spans="1:19">
      <c r="C27" s="280">
        <f>ROW()-16</f>
        <v>11</v>
      </c>
      <c r="D27" s="593" t="s">
        <v>3214</v>
      </c>
      <c r="E27" s="287"/>
      <c r="F27" s="287"/>
      <c r="G27" s="287"/>
      <c r="H27" s="287"/>
      <c r="I27" s="287"/>
      <c r="J27" s="287"/>
      <c r="K27" s="287"/>
      <c r="L27" s="287"/>
      <c r="M27" s="287"/>
      <c r="N27" s="289"/>
      <c r="O27" s="278" t="s">
        <v>187</v>
      </c>
      <c r="P27" s="278" t="s">
        <v>153</v>
      </c>
      <c r="Q27" s="278" t="s">
        <v>187</v>
      </c>
      <c r="R27" s="289"/>
      <c r="S27" s="339"/>
    </row>
    <row r="28" spans="1:19" ht="27">
      <c r="C28" s="280">
        <f t="shared" si="0"/>
        <v>12</v>
      </c>
      <c r="D28" s="68"/>
      <c r="E28" s="281" t="s">
        <v>3203</v>
      </c>
      <c r="F28" s="281"/>
      <c r="G28" s="281"/>
      <c r="H28" s="281"/>
      <c r="I28" s="281"/>
      <c r="J28" s="281"/>
      <c r="K28" s="281"/>
      <c r="L28" s="281"/>
      <c r="M28" s="186" t="s">
        <v>204</v>
      </c>
      <c r="N28" s="263"/>
      <c r="O28" s="271" t="s">
        <v>3204</v>
      </c>
      <c r="P28" s="274" t="s">
        <v>3221</v>
      </c>
      <c r="Q28" s="274" t="s">
        <v>3269</v>
      </c>
      <c r="R28" s="434" t="s">
        <v>458</v>
      </c>
      <c r="S28" s="340"/>
    </row>
    <row r="29" spans="1:19" ht="18" customHeight="1">
      <c r="C29" s="280">
        <f t="shared" si="0"/>
        <v>13</v>
      </c>
      <c r="D29" s="68"/>
      <c r="E29" s="281" t="s">
        <v>3206</v>
      </c>
      <c r="F29" s="281"/>
      <c r="G29" s="281"/>
      <c r="H29" s="281"/>
      <c r="I29" s="281"/>
      <c r="J29" s="281"/>
      <c r="K29" s="281"/>
      <c r="L29" s="281"/>
      <c r="M29" s="186" t="s">
        <v>204</v>
      </c>
      <c r="N29" s="263"/>
      <c r="O29" s="271" t="s">
        <v>187</v>
      </c>
      <c r="P29" s="274" t="s">
        <v>3207</v>
      </c>
      <c r="Q29" s="274" t="s">
        <v>3270</v>
      </c>
      <c r="R29" s="434" t="s">
        <v>458</v>
      </c>
      <c r="S29" s="340"/>
    </row>
    <row r="30" spans="1:19" ht="18" customHeight="1">
      <c r="C30" s="280">
        <f t="shared" si="0"/>
        <v>14</v>
      </c>
      <c r="D30" s="68"/>
      <c r="E30" s="281" t="s">
        <v>3208</v>
      </c>
      <c r="F30" s="281"/>
      <c r="G30" s="281"/>
      <c r="H30" s="281"/>
      <c r="I30" s="281"/>
      <c r="J30" s="281"/>
      <c r="K30" s="281"/>
      <c r="L30" s="281"/>
      <c r="M30" s="186" t="s">
        <v>204</v>
      </c>
      <c r="N30" s="263"/>
      <c r="O30" s="271" t="s">
        <v>187</v>
      </c>
      <c r="P30" s="274" t="s">
        <v>3271</v>
      </c>
      <c r="Q30" s="274" t="s">
        <v>3272</v>
      </c>
      <c r="R30" s="434" t="s">
        <v>458</v>
      </c>
      <c r="S30" s="340"/>
    </row>
    <row r="31" spans="1:19" customFormat="1" ht="18" customHeight="1">
      <c r="A31" s="20"/>
      <c r="B31" s="20"/>
      <c r="C31" s="316">
        <f t="shared" si="0"/>
        <v>15</v>
      </c>
      <c r="D31" s="69"/>
      <c r="E31" s="281" t="s">
        <v>3210</v>
      </c>
      <c r="F31" s="281"/>
      <c r="G31" s="281"/>
      <c r="H31" s="281"/>
      <c r="I31" s="281"/>
      <c r="J31" s="281"/>
      <c r="K31" s="281"/>
      <c r="L31" s="281"/>
      <c r="M31" s="190"/>
      <c r="N31" s="264"/>
      <c r="O31" s="274" t="s">
        <v>187</v>
      </c>
      <c r="P31" s="274" t="s">
        <v>246</v>
      </c>
      <c r="Q31" s="274" t="s">
        <v>153</v>
      </c>
      <c r="R31" s="434" t="s">
        <v>458</v>
      </c>
      <c r="S31" s="340"/>
    </row>
    <row r="32" spans="1:19">
      <c r="C32" s="280">
        <f>ROW()-16</f>
        <v>16</v>
      </c>
      <c r="D32" s="593" t="s">
        <v>3217</v>
      </c>
      <c r="E32" s="287"/>
      <c r="F32" s="287"/>
      <c r="G32" s="287"/>
      <c r="H32" s="287"/>
      <c r="I32" s="287"/>
      <c r="J32" s="287"/>
      <c r="K32" s="287"/>
      <c r="L32" s="287"/>
      <c r="M32" s="287"/>
      <c r="N32" s="289"/>
      <c r="O32" s="278" t="s">
        <v>187</v>
      </c>
      <c r="P32" s="278" t="s">
        <v>153</v>
      </c>
      <c r="Q32" s="278" t="s">
        <v>187</v>
      </c>
      <c r="R32" s="289"/>
      <c r="S32" s="339"/>
    </row>
    <row r="33" spans="1:19" ht="27">
      <c r="C33" s="280">
        <f t="shared" si="0"/>
        <v>17</v>
      </c>
      <c r="D33" s="68"/>
      <c r="E33" s="281" t="s">
        <v>3203</v>
      </c>
      <c r="F33" s="281"/>
      <c r="G33" s="281"/>
      <c r="H33" s="281"/>
      <c r="I33" s="281"/>
      <c r="J33" s="281"/>
      <c r="K33" s="281"/>
      <c r="L33" s="281"/>
      <c r="M33" s="186" t="s">
        <v>204</v>
      </c>
      <c r="N33" s="263"/>
      <c r="O33" s="271" t="s">
        <v>3204</v>
      </c>
      <c r="P33" s="274" t="s">
        <v>3221</v>
      </c>
      <c r="Q33" s="274" t="s">
        <v>3269</v>
      </c>
      <c r="R33" s="434" t="s">
        <v>458</v>
      </c>
      <c r="S33" s="340"/>
    </row>
    <row r="34" spans="1:19" ht="18" customHeight="1">
      <c r="C34" s="280">
        <f t="shared" si="0"/>
        <v>18</v>
      </c>
      <c r="D34" s="68"/>
      <c r="E34" s="281" t="s">
        <v>3206</v>
      </c>
      <c r="F34" s="281"/>
      <c r="G34" s="281"/>
      <c r="H34" s="281"/>
      <c r="I34" s="281"/>
      <c r="J34" s="281"/>
      <c r="K34" s="281"/>
      <c r="L34" s="281"/>
      <c r="M34" s="186" t="s">
        <v>204</v>
      </c>
      <c r="N34" s="263"/>
      <c r="O34" s="271" t="s">
        <v>187</v>
      </c>
      <c r="P34" s="274" t="s">
        <v>3218</v>
      </c>
      <c r="Q34" s="274" t="s">
        <v>3267</v>
      </c>
      <c r="R34" s="434" t="s">
        <v>458</v>
      </c>
      <c r="S34" s="340"/>
    </row>
    <row r="35" spans="1:19" ht="18" customHeight="1">
      <c r="C35" s="280">
        <f t="shared" si="0"/>
        <v>19</v>
      </c>
      <c r="D35" s="68"/>
      <c r="E35" s="281" t="s">
        <v>3208</v>
      </c>
      <c r="F35" s="281"/>
      <c r="G35" s="281"/>
      <c r="H35" s="281"/>
      <c r="I35" s="281"/>
      <c r="J35" s="281"/>
      <c r="K35" s="281"/>
      <c r="L35" s="281"/>
      <c r="M35" s="186" t="s">
        <v>204</v>
      </c>
      <c r="N35" s="263"/>
      <c r="O35" s="271" t="s">
        <v>187</v>
      </c>
      <c r="P35" s="274" t="s">
        <v>3216</v>
      </c>
      <c r="Q35" s="274" t="s">
        <v>3233</v>
      </c>
      <c r="R35" s="434" t="s">
        <v>458</v>
      </c>
      <c r="S35" s="340"/>
    </row>
    <row r="36" spans="1:19" customFormat="1" ht="18" customHeight="1">
      <c r="A36" s="20"/>
      <c r="B36" s="20"/>
      <c r="C36" s="316">
        <f t="shared" si="0"/>
        <v>20</v>
      </c>
      <c r="D36" s="69"/>
      <c r="E36" s="281" t="s">
        <v>3210</v>
      </c>
      <c r="F36" s="281"/>
      <c r="G36" s="281"/>
      <c r="H36" s="281"/>
      <c r="I36" s="281"/>
      <c r="J36" s="281"/>
      <c r="K36" s="281"/>
      <c r="L36" s="281"/>
      <c r="M36" s="190"/>
      <c r="N36" s="264"/>
      <c r="O36" s="274" t="s">
        <v>187</v>
      </c>
      <c r="P36" s="274" t="s">
        <v>246</v>
      </c>
      <c r="Q36" s="274" t="s">
        <v>153</v>
      </c>
      <c r="R36" s="434" t="s">
        <v>458</v>
      </c>
      <c r="S36" s="340"/>
    </row>
    <row r="37" spans="1:19">
      <c r="C37" s="280">
        <f>ROW()-16</f>
        <v>21</v>
      </c>
      <c r="D37" s="593" t="s">
        <v>3220</v>
      </c>
      <c r="E37" s="287"/>
      <c r="F37" s="287"/>
      <c r="G37" s="287"/>
      <c r="H37" s="287"/>
      <c r="I37" s="287"/>
      <c r="J37" s="287"/>
      <c r="K37" s="287"/>
      <c r="L37" s="287"/>
      <c r="M37" s="287"/>
      <c r="N37" s="289"/>
      <c r="O37" s="278" t="s">
        <v>187</v>
      </c>
      <c r="P37" s="278" t="s">
        <v>153</v>
      </c>
      <c r="Q37" s="278" t="s">
        <v>187</v>
      </c>
      <c r="R37" s="289"/>
      <c r="S37" s="339"/>
    </row>
    <row r="38" spans="1:19" ht="27">
      <c r="C38" s="280">
        <f t="shared" si="0"/>
        <v>22</v>
      </c>
      <c r="D38" s="68"/>
      <c r="E38" s="281" t="s">
        <v>3203</v>
      </c>
      <c r="F38" s="281"/>
      <c r="G38" s="281"/>
      <c r="H38" s="281"/>
      <c r="I38" s="281"/>
      <c r="J38" s="281"/>
      <c r="K38" s="281"/>
      <c r="L38" s="281"/>
      <c r="M38" s="186" t="s">
        <v>204</v>
      </c>
      <c r="N38" s="263"/>
      <c r="O38" s="271" t="s">
        <v>3204</v>
      </c>
      <c r="P38" s="274" t="s">
        <v>3226</v>
      </c>
      <c r="Q38" s="274" t="s">
        <v>3273</v>
      </c>
      <c r="R38" s="434" t="s">
        <v>458</v>
      </c>
      <c r="S38" s="340"/>
    </row>
    <row r="39" spans="1:19" ht="18" customHeight="1">
      <c r="C39" s="280">
        <f t="shared" si="0"/>
        <v>23</v>
      </c>
      <c r="D39" s="68"/>
      <c r="E39" s="281" t="s">
        <v>3206</v>
      </c>
      <c r="F39" s="281"/>
      <c r="G39" s="281"/>
      <c r="H39" s="281"/>
      <c r="I39" s="281"/>
      <c r="J39" s="281"/>
      <c r="K39" s="281"/>
      <c r="L39" s="281"/>
      <c r="M39" s="186" t="s">
        <v>204</v>
      </c>
      <c r="N39" s="263"/>
      <c r="O39" s="271" t="s">
        <v>187</v>
      </c>
      <c r="P39" s="274" t="s">
        <v>3218</v>
      </c>
      <c r="Q39" s="274" t="s">
        <v>3267</v>
      </c>
      <c r="R39" s="434" t="s">
        <v>458</v>
      </c>
      <c r="S39" s="340"/>
    </row>
    <row r="40" spans="1:19" ht="18" customHeight="1">
      <c r="C40" s="280">
        <f t="shared" si="0"/>
        <v>24</v>
      </c>
      <c r="D40" s="68"/>
      <c r="E40" s="281" t="s">
        <v>3208</v>
      </c>
      <c r="F40" s="281"/>
      <c r="G40" s="281"/>
      <c r="H40" s="281"/>
      <c r="I40" s="281"/>
      <c r="J40" s="281"/>
      <c r="K40" s="281"/>
      <c r="L40" s="281"/>
      <c r="M40" s="186" t="s">
        <v>204</v>
      </c>
      <c r="N40" s="263"/>
      <c r="O40" s="271" t="s">
        <v>187</v>
      </c>
      <c r="P40" s="274" t="s">
        <v>3216</v>
      </c>
      <c r="Q40" s="274" t="s">
        <v>3233</v>
      </c>
      <c r="R40" s="434" t="s">
        <v>458</v>
      </c>
      <c r="S40" s="340"/>
    </row>
    <row r="41" spans="1:19" customFormat="1" ht="18" customHeight="1">
      <c r="A41" s="20"/>
      <c r="B41" s="20"/>
      <c r="C41" s="316">
        <f t="shared" si="0"/>
        <v>25</v>
      </c>
      <c r="D41" s="69"/>
      <c r="E41" s="281" t="s">
        <v>3210</v>
      </c>
      <c r="F41" s="281"/>
      <c r="G41" s="281"/>
      <c r="H41" s="281"/>
      <c r="I41" s="281"/>
      <c r="J41" s="281"/>
      <c r="K41" s="281"/>
      <c r="L41" s="281"/>
      <c r="M41" s="190"/>
      <c r="N41" s="264"/>
      <c r="O41" s="274" t="s">
        <v>187</v>
      </c>
      <c r="P41" s="274" t="s">
        <v>246</v>
      </c>
      <c r="Q41" s="274" t="s">
        <v>153</v>
      </c>
      <c r="R41" s="434" t="s">
        <v>458</v>
      </c>
      <c r="S41" s="340"/>
    </row>
    <row r="42" spans="1:19">
      <c r="C42" s="280">
        <f>ROW()-16</f>
        <v>26</v>
      </c>
      <c r="D42" s="593" t="s">
        <v>3224</v>
      </c>
      <c r="E42" s="287"/>
      <c r="F42" s="287"/>
      <c r="G42" s="287"/>
      <c r="H42" s="287"/>
      <c r="I42" s="287"/>
      <c r="J42" s="287"/>
      <c r="K42" s="287"/>
      <c r="L42" s="287"/>
      <c r="M42" s="287"/>
      <c r="N42" s="289"/>
      <c r="O42" s="278" t="s">
        <v>187</v>
      </c>
      <c r="P42" s="278" t="s">
        <v>153</v>
      </c>
      <c r="Q42" s="278" t="s">
        <v>187</v>
      </c>
      <c r="R42" s="289"/>
      <c r="S42" s="339"/>
    </row>
    <row r="43" spans="1:19" ht="27">
      <c r="C43" s="280">
        <f t="shared" si="0"/>
        <v>27</v>
      </c>
      <c r="D43" s="68"/>
      <c r="E43" s="281" t="s">
        <v>3203</v>
      </c>
      <c r="F43" s="281"/>
      <c r="G43" s="281"/>
      <c r="H43" s="281"/>
      <c r="I43" s="281"/>
      <c r="J43" s="281"/>
      <c r="K43" s="281"/>
      <c r="L43" s="281"/>
      <c r="M43" s="186" t="s">
        <v>204</v>
      </c>
      <c r="N43" s="263"/>
      <c r="O43" s="271" t="s">
        <v>3204</v>
      </c>
      <c r="P43" s="274" t="s">
        <v>3274</v>
      </c>
      <c r="Q43" s="274" t="s">
        <v>3274</v>
      </c>
      <c r="R43" s="434" t="s">
        <v>458</v>
      </c>
      <c r="S43" s="340"/>
    </row>
    <row r="44" spans="1:19" ht="18" customHeight="1">
      <c r="C44" s="280">
        <f t="shared" si="0"/>
        <v>28</v>
      </c>
      <c r="D44" s="68"/>
      <c r="E44" s="281" t="s">
        <v>3206</v>
      </c>
      <c r="F44" s="281"/>
      <c r="G44" s="281"/>
      <c r="H44" s="281"/>
      <c r="I44" s="281"/>
      <c r="J44" s="281"/>
      <c r="K44" s="281"/>
      <c r="L44" s="281"/>
      <c r="M44" s="186" t="s">
        <v>204</v>
      </c>
      <c r="N44" s="263"/>
      <c r="O44" s="271" t="s">
        <v>187</v>
      </c>
      <c r="P44" s="274" t="s">
        <v>3207</v>
      </c>
      <c r="Q44" s="274" t="s">
        <v>3270</v>
      </c>
      <c r="R44" s="434" t="s">
        <v>458</v>
      </c>
      <c r="S44" s="340"/>
    </row>
    <row r="45" spans="1:19" ht="18" customHeight="1">
      <c r="C45" s="280">
        <f t="shared" si="0"/>
        <v>29</v>
      </c>
      <c r="D45" s="68"/>
      <c r="E45" s="281" t="s">
        <v>3208</v>
      </c>
      <c r="F45" s="281"/>
      <c r="G45" s="281"/>
      <c r="H45" s="281"/>
      <c r="I45" s="281"/>
      <c r="J45" s="281"/>
      <c r="K45" s="281"/>
      <c r="L45" s="281"/>
      <c r="M45" s="186" t="s">
        <v>204</v>
      </c>
      <c r="N45" s="263"/>
      <c r="O45" s="271" t="s">
        <v>187</v>
      </c>
      <c r="P45" s="274" t="s">
        <v>3275</v>
      </c>
      <c r="Q45" s="274" t="s">
        <v>3276</v>
      </c>
      <c r="R45" s="434" t="s">
        <v>458</v>
      </c>
      <c r="S45" s="340"/>
    </row>
    <row r="46" spans="1:19" customFormat="1" ht="18" customHeight="1">
      <c r="A46" s="20"/>
      <c r="B46" s="20"/>
      <c r="C46" s="316">
        <f t="shared" si="0"/>
        <v>30</v>
      </c>
      <c r="D46" s="69"/>
      <c r="E46" s="281" t="s">
        <v>3210</v>
      </c>
      <c r="F46" s="281"/>
      <c r="G46" s="281"/>
      <c r="H46" s="281"/>
      <c r="I46" s="281"/>
      <c r="J46" s="281"/>
      <c r="K46" s="281"/>
      <c r="L46" s="281"/>
      <c r="M46" s="190"/>
      <c r="N46" s="264"/>
      <c r="O46" s="274" t="s">
        <v>187</v>
      </c>
      <c r="P46" s="274" t="s">
        <v>3277</v>
      </c>
      <c r="Q46" s="274" t="s">
        <v>3278</v>
      </c>
      <c r="R46" s="434" t="s">
        <v>458</v>
      </c>
      <c r="S46" s="340"/>
    </row>
    <row r="47" spans="1:19">
      <c r="C47" s="280">
        <f>ROW()-16</f>
        <v>31</v>
      </c>
      <c r="D47" s="593" t="s">
        <v>3225</v>
      </c>
      <c r="E47" s="287"/>
      <c r="F47" s="287"/>
      <c r="G47" s="287"/>
      <c r="H47" s="287"/>
      <c r="I47" s="287"/>
      <c r="J47" s="287"/>
      <c r="K47" s="287"/>
      <c r="L47" s="287"/>
      <c r="M47" s="287"/>
      <c r="N47" s="289"/>
      <c r="O47" s="278" t="s">
        <v>187</v>
      </c>
      <c r="P47" s="278" t="s">
        <v>153</v>
      </c>
      <c r="Q47" s="278" t="s">
        <v>187</v>
      </c>
      <c r="R47" s="289"/>
      <c r="S47" s="339"/>
    </row>
    <row r="48" spans="1:19" ht="27">
      <c r="C48" s="280">
        <f t="shared" si="0"/>
        <v>32</v>
      </c>
      <c r="D48" s="68"/>
      <c r="E48" s="281" t="s">
        <v>3203</v>
      </c>
      <c r="F48" s="281"/>
      <c r="G48" s="281"/>
      <c r="H48" s="281"/>
      <c r="I48" s="281"/>
      <c r="J48" s="281"/>
      <c r="K48" s="281"/>
      <c r="L48" s="281"/>
      <c r="M48" s="186" t="s">
        <v>204</v>
      </c>
      <c r="N48" s="263"/>
      <c r="O48" s="271" t="s">
        <v>3204</v>
      </c>
      <c r="P48" s="274" t="s">
        <v>3228</v>
      </c>
      <c r="Q48" s="274" t="s">
        <v>3274</v>
      </c>
      <c r="R48" s="434" t="s">
        <v>458</v>
      </c>
      <c r="S48" s="340"/>
    </row>
    <row r="49" spans="1:19" ht="18" customHeight="1">
      <c r="C49" s="280">
        <f t="shared" si="0"/>
        <v>33</v>
      </c>
      <c r="D49" s="68"/>
      <c r="E49" s="281" t="s">
        <v>3206</v>
      </c>
      <c r="F49" s="281"/>
      <c r="G49" s="281"/>
      <c r="H49" s="281"/>
      <c r="I49" s="281"/>
      <c r="J49" s="281"/>
      <c r="K49" s="281"/>
      <c r="L49" s="281"/>
      <c r="M49" s="186" t="s">
        <v>204</v>
      </c>
      <c r="N49" s="263"/>
      <c r="O49" s="271" t="s">
        <v>187</v>
      </c>
      <c r="P49" s="274" t="s">
        <v>3207</v>
      </c>
      <c r="Q49" s="274" t="s">
        <v>3270</v>
      </c>
      <c r="R49" s="434" t="s">
        <v>458</v>
      </c>
      <c r="S49" s="340"/>
    </row>
    <row r="50" spans="1:19" ht="18" customHeight="1">
      <c r="C50" s="280">
        <f t="shared" si="0"/>
        <v>34</v>
      </c>
      <c r="D50" s="68"/>
      <c r="E50" s="281" t="s">
        <v>3208</v>
      </c>
      <c r="F50" s="281"/>
      <c r="G50" s="281"/>
      <c r="H50" s="281"/>
      <c r="I50" s="281"/>
      <c r="J50" s="281"/>
      <c r="K50" s="281"/>
      <c r="L50" s="281"/>
      <c r="M50" s="186" t="s">
        <v>204</v>
      </c>
      <c r="N50" s="263"/>
      <c r="O50" s="271" t="s">
        <v>187</v>
      </c>
      <c r="P50" s="274" t="s">
        <v>3279</v>
      </c>
      <c r="Q50" s="274" t="s">
        <v>3280</v>
      </c>
      <c r="R50" s="434" t="s">
        <v>458</v>
      </c>
      <c r="S50" s="340"/>
    </row>
    <row r="51" spans="1:19" customFormat="1" ht="18" customHeight="1">
      <c r="A51" s="20"/>
      <c r="B51" s="20"/>
      <c r="C51" s="316">
        <f t="shared" si="0"/>
        <v>35</v>
      </c>
      <c r="D51" s="69"/>
      <c r="E51" s="281" t="s">
        <v>3210</v>
      </c>
      <c r="F51" s="281"/>
      <c r="G51" s="281"/>
      <c r="H51" s="281"/>
      <c r="I51" s="281"/>
      <c r="J51" s="281"/>
      <c r="K51" s="281"/>
      <c r="L51" s="281"/>
      <c r="M51" s="190"/>
      <c r="N51" s="264"/>
      <c r="O51" s="274" t="s">
        <v>187</v>
      </c>
      <c r="P51" s="274" t="s">
        <v>246</v>
      </c>
      <c r="Q51" s="274" t="s">
        <v>153</v>
      </c>
      <c r="R51" s="434" t="s">
        <v>458</v>
      </c>
      <c r="S51" s="340"/>
    </row>
    <row r="52" spans="1:19">
      <c r="C52" s="280">
        <f>ROW()-16</f>
        <v>36</v>
      </c>
      <c r="D52" s="593" t="s">
        <v>3227</v>
      </c>
      <c r="E52" s="287"/>
      <c r="F52" s="287"/>
      <c r="G52" s="287"/>
      <c r="H52" s="287"/>
      <c r="I52" s="287"/>
      <c r="J52" s="287"/>
      <c r="K52" s="287"/>
      <c r="L52" s="287"/>
      <c r="M52" s="287"/>
      <c r="N52" s="289"/>
      <c r="O52" s="278" t="s">
        <v>187</v>
      </c>
      <c r="P52" s="278" t="s">
        <v>153</v>
      </c>
      <c r="Q52" s="278" t="s">
        <v>187</v>
      </c>
      <c r="R52" s="289"/>
      <c r="S52" s="339"/>
    </row>
    <row r="53" spans="1:19" ht="27">
      <c r="C53" s="280">
        <f t="shared" si="0"/>
        <v>37</v>
      </c>
      <c r="D53" s="68"/>
      <c r="E53" s="281" t="s">
        <v>3203</v>
      </c>
      <c r="F53" s="281"/>
      <c r="G53" s="281"/>
      <c r="H53" s="281"/>
      <c r="I53" s="281"/>
      <c r="J53" s="281"/>
      <c r="K53" s="281"/>
      <c r="L53" s="281"/>
      <c r="M53" s="186" t="s">
        <v>204</v>
      </c>
      <c r="N53" s="263"/>
      <c r="O53" s="271" t="s">
        <v>3204</v>
      </c>
      <c r="P53" s="274" t="s">
        <v>3274</v>
      </c>
      <c r="Q53" s="274" t="s">
        <v>3274</v>
      </c>
      <c r="R53" s="434" t="s">
        <v>458</v>
      </c>
      <c r="S53" s="340"/>
    </row>
    <row r="54" spans="1:19" ht="18" customHeight="1">
      <c r="C54" s="280">
        <f t="shared" si="0"/>
        <v>38</v>
      </c>
      <c r="D54" s="68"/>
      <c r="E54" s="281" t="s">
        <v>3206</v>
      </c>
      <c r="F54" s="281"/>
      <c r="G54" s="281"/>
      <c r="H54" s="281"/>
      <c r="I54" s="281"/>
      <c r="J54" s="281"/>
      <c r="K54" s="281"/>
      <c r="L54" s="281"/>
      <c r="M54" s="186" t="s">
        <v>204</v>
      </c>
      <c r="N54" s="263"/>
      <c r="O54" s="271" t="s">
        <v>187</v>
      </c>
      <c r="P54" s="274" t="s">
        <v>3231</v>
      </c>
      <c r="Q54" s="274" t="s">
        <v>3281</v>
      </c>
      <c r="R54" s="434" t="s">
        <v>458</v>
      </c>
      <c r="S54" s="340"/>
    </row>
    <row r="55" spans="1:19" ht="18" customHeight="1">
      <c r="C55" s="280">
        <f t="shared" si="0"/>
        <v>39</v>
      </c>
      <c r="D55" s="68"/>
      <c r="E55" s="281" t="s">
        <v>3208</v>
      </c>
      <c r="F55" s="281"/>
      <c r="G55" s="281"/>
      <c r="H55" s="281"/>
      <c r="I55" s="281"/>
      <c r="J55" s="281"/>
      <c r="K55" s="281"/>
      <c r="L55" s="281"/>
      <c r="M55" s="186" t="s">
        <v>204</v>
      </c>
      <c r="N55" s="263"/>
      <c r="O55" s="271" t="s">
        <v>187</v>
      </c>
      <c r="P55" s="274" t="s">
        <v>3282</v>
      </c>
      <c r="Q55" s="274" t="s">
        <v>3283</v>
      </c>
      <c r="R55" s="434" t="s">
        <v>458</v>
      </c>
      <c r="S55" s="340"/>
    </row>
    <row r="56" spans="1:19" customFormat="1" ht="18" customHeight="1">
      <c r="A56" s="20"/>
      <c r="B56" s="20"/>
      <c r="C56" s="316">
        <f t="shared" si="0"/>
        <v>40</v>
      </c>
      <c r="D56" s="69"/>
      <c r="E56" s="281" t="s">
        <v>3210</v>
      </c>
      <c r="F56" s="281"/>
      <c r="G56" s="281"/>
      <c r="H56" s="281"/>
      <c r="I56" s="281"/>
      <c r="J56" s="281"/>
      <c r="K56" s="281"/>
      <c r="L56" s="281"/>
      <c r="M56" s="190"/>
      <c r="N56" s="264"/>
      <c r="O56" s="274" t="s">
        <v>187</v>
      </c>
      <c r="P56" s="274" t="s">
        <v>246</v>
      </c>
      <c r="Q56" s="274" t="s">
        <v>153</v>
      </c>
      <c r="R56" s="434" t="s">
        <v>458</v>
      </c>
      <c r="S56" s="340"/>
    </row>
    <row r="57" spans="1:19">
      <c r="C57" s="280">
        <f>ROW()-16</f>
        <v>41</v>
      </c>
      <c r="D57" s="593" t="s">
        <v>3229</v>
      </c>
      <c r="E57" s="287"/>
      <c r="F57" s="287"/>
      <c r="G57" s="287"/>
      <c r="H57" s="287"/>
      <c r="I57" s="287"/>
      <c r="J57" s="287"/>
      <c r="K57" s="287"/>
      <c r="L57" s="287"/>
      <c r="M57" s="287"/>
      <c r="N57" s="289"/>
      <c r="O57" s="278" t="s">
        <v>187</v>
      </c>
      <c r="P57" s="278" t="s">
        <v>153</v>
      </c>
      <c r="Q57" s="278" t="s">
        <v>187</v>
      </c>
      <c r="R57" s="289"/>
      <c r="S57" s="339"/>
    </row>
    <row r="58" spans="1:19" ht="27">
      <c r="C58" s="280">
        <f t="shared" si="0"/>
        <v>42</v>
      </c>
      <c r="D58" s="68"/>
      <c r="E58" s="281" t="s">
        <v>3203</v>
      </c>
      <c r="F58" s="281"/>
      <c r="G58" s="281"/>
      <c r="H58" s="281"/>
      <c r="I58" s="281"/>
      <c r="J58" s="281"/>
      <c r="K58" s="281"/>
      <c r="L58" s="281"/>
      <c r="M58" s="186" t="s">
        <v>204</v>
      </c>
      <c r="N58" s="263"/>
      <c r="O58" s="271" t="s">
        <v>3204</v>
      </c>
      <c r="P58" s="274" t="s">
        <v>3274</v>
      </c>
      <c r="Q58" s="274" t="s">
        <v>3274</v>
      </c>
      <c r="R58" s="434" t="s">
        <v>458</v>
      </c>
      <c r="S58" s="340"/>
    </row>
    <row r="59" spans="1:19" ht="18" customHeight="1">
      <c r="C59" s="280">
        <f t="shared" si="0"/>
        <v>43</v>
      </c>
      <c r="D59" s="68"/>
      <c r="E59" s="281" t="s">
        <v>3206</v>
      </c>
      <c r="F59" s="281"/>
      <c r="G59" s="281"/>
      <c r="H59" s="281"/>
      <c r="I59" s="281"/>
      <c r="J59" s="281"/>
      <c r="K59" s="281"/>
      <c r="L59" s="281"/>
      <c r="M59" s="186" t="s">
        <v>204</v>
      </c>
      <c r="N59" s="263"/>
      <c r="O59" s="271" t="s">
        <v>187</v>
      </c>
      <c r="P59" s="274" t="s">
        <v>3207</v>
      </c>
      <c r="Q59" s="274" t="s">
        <v>3270</v>
      </c>
      <c r="R59" s="434" t="s">
        <v>458</v>
      </c>
      <c r="S59" s="340"/>
    </row>
    <row r="60" spans="1:19" ht="18" customHeight="1">
      <c r="C60" s="280">
        <f t="shared" si="0"/>
        <v>44</v>
      </c>
      <c r="D60" s="68"/>
      <c r="E60" s="281" t="s">
        <v>3208</v>
      </c>
      <c r="F60" s="281"/>
      <c r="G60" s="281"/>
      <c r="H60" s="281"/>
      <c r="I60" s="281"/>
      <c r="J60" s="281"/>
      <c r="K60" s="281"/>
      <c r="L60" s="281"/>
      <c r="M60" s="186" t="s">
        <v>204</v>
      </c>
      <c r="N60" s="263"/>
      <c r="O60" s="271" t="s">
        <v>187</v>
      </c>
      <c r="P60" s="274" t="s">
        <v>3275</v>
      </c>
      <c r="Q60" s="274" t="s">
        <v>3276</v>
      </c>
      <c r="R60" s="434" t="s">
        <v>458</v>
      </c>
      <c r="S60" s="340"/>
    </row>
    <row r="61" spans="1:19" customFormat="1" ht="18" customHeight="1">
      <c r="A61" s="20"/>
      <c r="B61" s="20"/>
      <c r="C61" s="316">
        <f t="shared" si="0"/>
        <v>45</v>
      </c>
      <c r="D61" s="69"/>
      <c r="E61" s="281" t="s">
        <v>3210</v>
      </c>
      <c r="F61" s="281"/>
      <c r="G61" s="281"/>
      <c r="H61" s="281"/>
      <c r="I61" s="281"/>
      <c r="J61" s="281"/>
      <c r="K61" s="281"/>
      <c r="L61" s="281"/>
      <c r="M61" s="190"/>
      <c r="N61" s="264"/>
      <c r="O61" s="274" t="s">
        <v>187</v>
      </c>
      <c r="P61" s="274" t="s">
        <v>3284</v>
      </c>
      <c r="Q61" s="274" t="s">
        <v>3285</v>
      </c>
      <c r="R61" s="434" t="s">
        <v>458</v>
      </c>
      <c r="S61" s="340"/>
    </row>
    <row r="62" spans="1:19">
      <c r="C62" s="280">
        <f>ROW()-16</f>
        <v>46</v>
      </c>
      <c r="D62" s="593" t="s">
        <v>3230</v>
      </c>
      <c r="E62" s="287"/>
      <c r="F62" s="287"/>
      <c r="G62" s="287"/>
      <c r="H62" s="287"/>
      <c r="I62" s="287"/>
      <c r="J62" s="287"/>
      <c r="K62" s="287"/>
      <c r="L62" s="287"/>
      <c r="M62" s="287"/>
      <c r="N62" s="289"/>
      <c r="O62" s="278" t="s">
        <v>187</v>
      </c>
      <c r="P62" s="278" t="s">
        <v>153</v>
      </c>
      <c r="Q62" s="278" t="s">
        <v>187</v>
      </c>
      <c r="R62" s="289"/>
      <c r="S62" s="339"/>
    </row>
    <row r="63" spans="1:19" ht="27">
      <c r="C63" s="280">
        <f t="shared" si="0"/>
        <v>47</v>
      </c>
      <c r="D63" s="68"/>
      <c r="E63" s="281" t="s">
        <v>3203</v>
      </c>
      <c r="F63" s="281"/>
      <c r="G63" s="281"/>
      <c r="H63" s="281"/>
      <c r="I63" s="281"/>
      <c r="J63" s="281"/>
      <c r="K63" s="281"/>
      <c r="L63" s="281"/>
      <c r="M63" s="186" t="s">
        <v>204</v>
      </c>
      <c r="N63" s="263"/>
      <c r="O63" s="271" t="s">
        <v>3204</v>
      </c>
      <c r="P63" s="274" t="s">
        <v>3228</v>
      </c>
      <c r="Q63" s="274" t="s">
        <v>3274</v>
      </c>
      <c r="R63" s="434" t="s">
        <v>458</v>
      </c>
      <c r="S63" s="340"/>
    </row>
    <row r="64" spans="1:19" ht="18" customHeight="1">
      <c r="C64" s="280">
        <f t="shared" si="0"/>
        <v>48</v>
      </c>
      <c r="D64" s="68"/>
      <c r="E64" s="281" t="s">
        <v>3206</v>
      </c>
      <c r="F64" s="281"/>
      <c r="G64" s="281"/>
      <c r="H64" s="281"/>
      <c r="I64" s="281"/>
      <c r="J64" s="281"/>
      <c r="K64" s="281"/>
      <c r="L64" s="281"/>
      <c r="M64" s="186" t="s">
        <v>204</v>
      </c>
      <c r="N64" s="263"/>
      <c r="O64" s="271" t="s">
        <v>187</v>
      </c>
      <c r="P64" s="274" t="s">
        <v>3207</v>
      </c>
      <c r="Q64" s="274" t="s">
        <v>3270</v>
      </c>
      <c r="R64" s="434" t="s">
        <v>458</v>
      </c>
      <c r="S64" s="340"/>
    </row>
    <row r="65" spans="1:19" ht="18" customHeight="1">
      <c r="C65" s="280">
        <f t="shared" si="0"/>
        <v>49</v>
      </c>
      <c r="D65" s="68"/>
      <c r="E65" s="281" t="s">
        <v>3208</v>
      </c>
      <c r="F65" s="281"/>
      <c r="G65" s="281"/>
      <c r="H65" s="281"/>
      <c r="I65" s="281"/>
      <c r="J65" s="281"/>
      <c r="K65" s="281"/>
      <c r="L65" s="281"/>
      <c r="M65" s="186" t="s">
        <v>204</v>
      </c>
      <c r="N65" s="263"/>
      <c r="O65" s="271" t="s">
        <v>187</v>
      </c>
      <c r="P65" s="274" t="s">
        <v>3286</v>
      </c>
      <c r="Q65" s="274" t="s">
        <v>3287</v>
      </c>
      <c r="R65" s="434" t="s">
        <v>458</v>
      </c>
      <c r="S65" s="340"/>
    </row>
    <row r="66" spans="1:19" customFormat="1" ht="18" customHeight="1">
      <c r="A66" s="20"/>
      <c r="B66" s="20"/>
      <c r="C66" s="316">
        <f t="shared" si="0"/>
        <v>50</v>
      </c>
      <c r="D66" s="69"/>
      <c r="E66" s="281" t="s">
        <v>3210</v>
      </c>
      <c r="F66" s="281"/>
      <c r="G66" s="281"/>
      <c r="H66" s="281"/>
      <c r="I66" s="281"/>
      <c r="J66" s="281"/>
      <c r="K66" s="281"/>
      <c r="L66" s="281"/>
      <c r="M66" s="190"/>
      <c r="N66" s="264"/>
      <c r="O66" s="274" t="s">
        <v>187</v>
      </c>
      <c r="P66" s="274" t="s">
        <v>246</v>
      </c>
      <c r="Q66" s="274" t="s">
        <v>153</v>
      </c>
      <c r="R66" s="434" t="s">
        <v>458</v>
      </c>
      <c r="S66" s="340"/>
    </row>
    <row r="67" spans="1:19">
      <c r="C67" s="280">
        <f>ROW()-16</f>
        <v>51</v>
      </c>
      <c r="D67" s="593" t="s">
        <v>3288</v>
      </c>
      <c r="E67" s="287"/>
      <c r="F67" s="287"/>
      <c r="G67" s="287"/>
      <c r="H67" s="287"/>
      <c r="I67" s="287"/>
      <c r="J67" s="287"/>
      <c r="K67" s="287"/>
      <c r="L67" s="287"/>
      <c r="M67" s="287"/>
      <c r="N67" s="289"/>
      <c r="O67" s="278" t="s">
        <v>187</v>
      </c>
      <c r="P67" s="278" t="s">
        <v>153</v>
      </c>
      <c r="Q67" s="278" t="s">
        <v>187</v>
      </c>
      <c r="R67" s="289"/>
      <c r="S67" s="339"/>
    </row>
    <row r="68" spans="1:19" ht="27">
      <c r="C68" s="280">
        <f t="shared" si="0"/>
        <v>52</v>
      </c>
      <c r="D68" s="68"/>
      <c r="E68" s="281" t="s">
        <v>3203</v>
      </c>
      <c r="F68" s="281"/>
      <c r="G68" s="281"/>
      <c r="H68" s="281"/>
      <c r="I68" s="281"/>
      <c r="J68" s="281"/>
      <c r="K68" s="281"/>
      <c r="L68" s="281"/>
      <c r="M68" s="186" t="s">
        <v>204</v>
      </c>
      <c r="N68" s="263"/>
      <c r="O68" s="271" t="s">
        <v>3204</v>
      </c>
      <c r="P68" s="274" t="s">
        <v>3228</v>
      </c>
      <c r="Q68" s="274" t="s">
        <v>3274</v>
      </c>
      <c r="R68" s="434" t="s">
        <v>458</v>
      </c>
      <c r="S68" s="340"/>
    </row>
    <row r="69" spans="1:19" ht="18" customHeight="1">
      <c r="C69" s="280">
        <f t="shared" si="0"/>
        <v>53</v>
      </c>
      <c r="D69" s="68"/>
      <c r="E69" s="281" t="s">
        <v>3206</v>
      </c>
      <c r="F69" s="281"/>
      <c r="G69" s="281"/>
      <c r="H69" s="281"/>
      <c r="I69" s="281"/>
      <c r="J69" s="281"/>
      <c r="K69" s="281"/>
      <c r="L69" s="281"/>
      <c r="M69" s="186" t="s">
        <v>204</v>
      </c>
      <c r="N69" s="263"/>
      <c r="O69" s="271" t="s">
        <v>187</v>
      </c>
      <c r="P69" s="274" t="s">
        <v>3231</v>
      </c>
      <c r="Q69" s="274" t="s">
        <v>3281</v>
      </c>
      <c r="R69" s="434" t="s">
        <v>458</v>
      </c>
      <c r="S69" s="340"/>
    </row>
    <row r="70" spans="1:19" ht="18" customHeight="1">
      <c r="C70" s="280">
        <f t="shared" si="0"/>
        <v>54</v>
      </c>
      <c r="D70" s="68"/>
      <c r="E70" s="281" t="s">
        <v>3208</v>
      </c>
      <c r="F70" s="281"/>
      <c r="G70" s="281"/>
      <c r="H70" s="281"/>
      <c r="I70" s="281"/>
      <c r="J70" s="281"/>
      <c r="K70" s="281"/>
      <c r="L70" s="281"/>
      <c r="M70" s="186" t="s">
        <v>204</v>
      </c>
      <c r="N70" s="263"/>
      <c r="O70" s="271" t="s">
        <v>187</v>
      </c>
      <c r="P70" s="274" t="s">
        <v>3253</v>
      </c>
      <c r="Q70" s="274" t="s">
        <v>3289</v>
      </c>
      <c r="R70" s="434" t="s">
        <v>458</v>
      </c>
      <c r="S70" s="340"/>
    </row>
    <row r="71" spans="1:19" customFormat="1" ht="18" customHeight="1">
      <c r="A71" s="20"/>
      <c r="B71" s="20"/>
      <c r="C71" s="316">
        <f t="shared" si="0"/>
        <v>55</v>
      </c>
      <c r="D71" s="69"/>
      <c r="E71" s="281" t="s">
        <v>3210</v>
      </c>
      <c r="F71" s="281"/>
      <c r="G71" s="281"/>
      <c r="H71" s="281"/>
      <c r="I71" s="281"/>
      <c r="J71" s="281"/>
      <c r="K71" s="281"/>
      <c r="L71" s="281"/>
      <c r="M71" s="190"/>
      <c r="N71" s="264"/>
      <c r="O71" s="274" t="s">
        <v>187</v>
      </c>
      <c r="P71" s="274" t="s">
        <v>3290</v>
      </c>
      <c r="Q71" s="274" t="s">
        <v>3291</v>
      </c>
      <c r="R71" s="434" t="s">
        <v>458</v>
      </c>
      <c r="S71" s="340"/>
    </row>
    <row r="72" spans="1:19">
      <c r="C72" s="280">
        <f>ROW()-16</f>
        <v>56</v>
      </c>
      <c r="D72" s="593" t="s">
        <v>3292</v>
      </c>
      <c r="E72" s="287"/>
      <c r="F72" s="287"/>
      <c r="G72" s="287"/>
      <c r="H72" s="287"/>
      <c r="I72" s="287"/>
      <c r="J72" s="287"/>
      <c r="K72" s="287"/>
      <c r="L72" s="287"/>
      <c r="M72" s="287"/>
      <c r="N72" s="289"/>
      <c r="O72" s="278" t="s">
        <v>187</v>
      </c>
      <c r="P72" s="278" t="s">
        <v>153</v>
      </c>
      <c r="Q72" s="278" t="s">
        <v>187</v>
      </c>
      <c r="R72" s="289"/>
      <c r="S72" s="339"/>
    </row>
    <row r="73" spans="1:19" ht="27">
      <c r="C73" s="280">
        <f t="shared" si="0"/>
        <v>57</v>
      </c>
      <c r="D73" s="68"/>
      <c r="E73" s="281" t="s">
        <v>3203</v>
      </c>
      <c r="F73" s="281"/>
      <c r="G73" s="281"/>
      <c r="H73" s="281"/>
      <c r="I73" s="281"/>
      <c r="J73" s="281"/>
      <c r="K73" s="281"/>
      <c r="L73" s="281"/>
      <c r="M73" s="186" t="s">
        <v>204</v>
      </c>
      <c r="N73" s="263"/>
      <c r="O73" s="271" t="s">
        <v>3204</v>
      </c>
      <c r="P73" s="274" t="s">
        <v>3274</v>
      </c>
      <c r="Q73" s="274" t="s">
        <v>3274</v>
      </c>
      <c r="R73" s="434" t="s">
        <v>458</v>
      </c>
      <c r="S73" s="340"/>
    </row>
    <row r="74" spans="1:19" ht="18" customHeight="1">
      <c r="C74" s="280">
        <f t="shared" si="0"/>
        <v>58</v>
      </c>
      <c r="D74" s="68"/>
      <c r="E74" s="281" t="s">
        <v>3206</v>
      </c>
      <c r="F74" s="281"/>
      <c r="G74" s="281"/>
      <c r="H74" s="281"/>
      <c r="I74" s="281"/>
      <c r="J74" s="281"/>
      <c r="K74" s="281"/>
      <c r="L74" s="281"/>
      <c r="M74" s="186" t="s">
        <v>204</v>
      </c>
      <c r="N74" s="263"/>
      <c r="O74" s="271" t="s">
        <v>187</v>
      </c>
      <c r="P74" s="274" t="s">
        <v>3218</v>
      </c>
      <c r="Q74" s="274" t="s">
        <v>3267</v>
      </c>
      <c r="R74" s="434" t="s">
        <v>458</v>
      </c>
      <c r="S74" s="340"/>
    </row>
    <row r="75" spans="1:19" ht="18" customHeight="1">
      <c r="C75" s="280">
        <f t="shared" si="0"/>
        <v>59</v>
      </c>
      <c r="D75" s="68"/>
      <c r="E75" s="281" t="s">
        <v>3208</v>
      </c>
      <c r="F75" s="281"/>
      <c r="G75" s="281"/>
      <c r="H75" s="281"/>
      <c r="I75" s="281"/>
      <c r="J75" s="281"/>
      <c r="K75" s="281"/>
      <c r="L75" s="281"/>
      <c r="M75" s="186" t="s">
        <v>204</v>
      </c>
      <c r="N75" s="263"/>
      <c r="O75" s="271" t="s">
        <v>187</v>
      </c>
      <c r="P75" s="274" t="s">
        <v>3216</v>
      </c>
      <c r="Q75" s="274" t="s">
        <v>3233</v>
      </c>
      <c r="R75" s="434" t="s">
        <v>458</v>
      </c>
      <c r="S75" s="340"/>
    </row>
    <row r="76" spans="1:19" customFormat="1" ht="18" customHeight="1">
      <c r="A76" s="20"/>
      <c r="B76" s="20"/>
      <c r="C76" s="316">
        <f t="shared" si="0"/>
        <v>60</v>
      </c>
      <c r="D76" s="69"/>
      <c r="E76" s="281" t="s">
        <v>3210</v>
      </c>
      <c r="F76" s="281"/>
      <c r="G76" s="281"/>
      <c r="H76" s="281"/>
      <c r="I76" s="281"/>
      <c r="J76" s="281"/>
      <c r="K76" s="281"/>
      <c r="L76" s="281"/>
      <c r="M76" s="190"/>
      <c r="N76" s="264"/>
      <c r="O76" s="274" t="s">
        <v>187</v>
      </c>
      <c r="P76" s="274" t="s">
        <v>246</v>
      </c>
      <c r="Q76" s="274" t="s">
        <v>153</v>
      </c>
      <c r="R76" s="434" t="s">
        <v>458</v>
      </c>
      <c r="S76" s="340"/>
    </row>
    <row r="77" spans="1:19">
      <c r="C77" s="280">
        <f>ROW()-16</f>
        <v>61</v>
      </c>
      <c r="D77" s="593" t="s">
        <v>3293</v>
      </c>
      <c r="E77" s="287"/>
      <c r="F77" s="287"/>
      <c r="G77" s="287"/>
      <c r="H77" s="287"/>
      <c r="I77" s="287"/>
      <c r="J77" s="287"/>
      <c r="K77" s="287"/>
      <c r="L77" s="287"/>
      <c r="M77" s="287"/>
      <c r="N77" s="289"/>
      <c r="O77" s="278" t="s">
        <v>187</v>
      </c>
      <c r="P77" s="278" t="s">
        <v>153</v>
      </c>
      <c r="Q77" s="278" t="s">
        <v>187</v>
      </c>
      <c r="R77" s="289"/>
      <c r="S77" s="339"/>
    </row>
    <row r="78" spans="1:19" ht="27">
      <c r="C78" s="280">
        <f t="shared" si="0"/>
        <v>62</v>
      </c>
      <c r="D78" s="68"/>
      <c r="E78" s="281" t="s">
        <v>3203</v>
      </c>
      <c r="F78" s="281"/>
      <c r="G78" s="281"/>
      <c r="H78" s="281"/>
      <c r="I78" s="281"/>
      <c r="J78" s="281"/>
      <c r="K78" s="281"/>
      <c r="L78" s="281"/>
      <c r="M78" s="186" t="s">
        <v>204</v>
      </c>
      <c r="N78" s="263"/>
      <c r="O78" s="271" t="s">
        <v>3204</v>
      </c>
      <c r="P78" s="274" t="s">
        <v>3274</v>
      </c>
      <c r="Q78" s="274" t="s">
        <v>3274</v>
      </c>
      <c r="R78" s="434" t="s">
        <v>458</v>
      </c>
      <c r="S78" s="340"/>
    </row>
    <row r="79" spans="1:19" ht="18" customHeight="1">
      <c r="C79" s="280">
        <f t="shared" si="0"/>
        <v>63</v>
      </c>
      <c r="D79" s="68"/>
      <c r="E79" s="281" t="s">
        <v>3206</v>
      </c>
      <c r="F79" s="281"/>
      <c r="G79" s="281"/>
      <c r="H79" s="281"/>
      <c r="I79" s="281"/>
      <c r="J79" s="281"/>
      <c r="K79" s="281"/>
      <c r="L79" s="281"/>
      <c r="M79" s="186" t="s">
        <v>204</v>
      </c>
      <c r="N79" s="263"/>
      <c r="O79" s="271" t="s">
        <v>187</v>
      </c>
      <c r="P79" s="274" t="s">
        <v>3218</v>
      </c>
      <c r="Q79" s="274" t="s">
        <v>3267</v>
      </c>
      <c r="R79" s="434" t="s">
        <v>458</v>
      </c>
      <c r="S79" s="340"/>
    </row>
    <row r="80" spans="1:19" ht="18" customHeight="1">
      <c r="C80" s="280">
        <f t="shared" si="0"/>
        <v>64</v>
      </c>
      <c r="D80" s="68"/>
      <c r="E80" s="281" t="s">
        <v>3208</v>
      </c>
      <c r="F80" s="281"/>
      <c r="G80" s="281"/>
      <c r="H80" s="281"/>
      <c r="I80" s="281"/>
      <c r="J80" s="281"/>
      <c r="K80" s="281"/>
      <c r="L80" s="281"/>
      <c r="M80" s="186" t="s">
        <v>204</v>
      </c>
      <c r="N80" s="263"/>
      <c r="O80" s="271" t="s">
        <v>187</v>
      </c>
      <c r="P80" s="274" t="s">
        <v>3219</v>
      </c>
      <c r="Q80" s="274" t="s">
        <v>3268</v>
      </c>
      <c r="R80" s="434" t="s">
        <v>458</v>
      </c>
      <c r="S80" s="340"/>
    </row>
    <row r="81" spans="1:19" customFormat="1" ht="18" customHeight="1">
      <c r="A81" s="20"/>
      <c r="B81" s="20"/>
      <c r="C81" s="316">
        <f t="shared" si="0"/>
        <v>65</v>
      </c>
      <c r="D81" s="69"/>
      <c r="E81" s="281" t="s">
        <v>3210</v>
      </c>
      <c r="F81" s="281"/>
      <c r="G81" s="281"/>
      <c r="H81" s="281"/>
      <c r="I81" s="281"/>
      <c r="J81" s="281"/>
      <c r="K81" s="281"/>
      <c r="L81" s="281"/>
      <c r="M81" s="190"/>
      <c r="N81" s="264"/>
      <c r="O81" s="274" t="s">
        <v>187</v>
      </c>
      <c r="P81" s="274" t="s">
        <v>246</v>
      </c>
      <c r="Q81" s="274" t="s">
        <v>153</v>
      </c>
      <c r="R81" s="434" t="s">
        <v>458</v>
      </c>
      <c r="S81" s="340"/>
    </row>
    <row r="82" spans="1:19">
      <c r="C82" s="280">
        <f>ROW()-16</f>
        <v>66</v>
      </c>
      <c r="D82" s="593" t="s">
        <v>3294</v>
      </c>
      <c r="E82" s="287"/>
      <c r="F82" s="287"/>
      <c r="G82" s="287"/>
      <c r="H82" s="287"/>
      <c r="I82" s="287"/>
      <c r="J82" s="287"/>
      <c r="K82" s="287"/>
      <c r="L82" s="287"/>
      <c r="M82" s="287"/>
      <c r="N82" s="289"/>
      <c r="O82" s="278" t="s">
        <v>187</v>
      </c>
      <c r="P82" s="278" t="s">
        <v>153</v>
      </c>
      <c r="Q82" s="278" t="s">
        <v>187</v>
      </c>
      <c r="R82" s="289"/>
      <c r="S82" s="339"/>
    </row>
    <row r="83" spans="1:19" ht="27">
      <c r="C83" s="280">
        <f t="shared" si="0"/>
        <v>67</v>
      </c>
      <c r="D83" s="68"/>
      <c r="E83" s="281" t="s">
        <v>3203</v>
      </c>
      <c r="F83" s="281"/>
      <c r="G83" s="281"/>
      <c r="H83" s="281"/>
      <c r="I83" s="281"/>
      <c r="J83" s="281"/>
      <c r="K83" s="281"/>
      <c r="L83" s="281"/>
      <c r="M83" s="186" t="s">
        <v>204</v>
      </c>
      <c r="N83" s="263"/>
      <c r="O83" s="271" t="s">
        <v>3204</v>
      </c>
      <c r="P83" s="274" t="s">
        <v>3295</v>
      </c>
      <c r="Q83" s="274" t="s">
        <v>3295</v>
      </c>
      <c r="R83" s="434" t="s">
        <v>458</v>
      </c>
      <c r="S83" s="340"/>
    </row>
    <row r="84" spans="1:19" ht="18" customHeight="1">
      <c r="C84" s="280">
        <f t="shared" si="0"/>
        <v>68</v>
      </c>
      <c r="D84" s="68"/>
      <c r="E84" s="281" t="s">
        <v>3206</v>
      </c>
      <c r="F84" s="281"/>
      <c r="G84" s="281"/>
      <c r="H84" s="281"/>
      <c r="I84" s="281"/>
      <c r="J84" s="281"/>
      <c r="K84" s="281"/>
      <c r="L84" s="281"/>
      <c r="M84" s="186" t="s">
        <v>204</v>
      </c>
      <c r="N84" s="263"/>
      <c r="O84" s="271" t="s">
        <v>187</v>
      </c>
      <c r="P84" s="274" t="s">
        <v>3281</v>
      </c>
      <c r="Q84" s="271" t="s">
        <v>3281</v>
      </c>
      <c r="R84" s="434" t="s">
        <v>458</v>
      </c>
      <c r="S84" s="340"/>
    </row>
    <row r="85" spans="1:19" ht="18" customHeight="1">
      <c r="C85" s="280">
        <f t="shared" si="0"/>
        <v>69</v>
      </c>
      <c r="D85" s="68"/>
      <c r="E85" s="281" t="s">
        <v>3208</v>
      </c>
      <c r="F85" s="281"/>
      <c r="G85" s="281"/>
      <c r="H85" s="281"/>
      <c r="I85" s="281"/>
      <c r="J85" s="281"/>
      <c r="K85" s="281"/>
      <c r="L85" s="281"/>
      <c r="M85" s="186" t="s">
        <v>204</v>
      </c>
      <c r="N85" s="263"/>
      <c r="O85" s="271" t="s">
        <v>187</v>
      </c>
      <c r="P85" s="274" t="s">
        <v>3296</v>
      </c>
      <c r="Q85" s="274" t="s">
        <v>3297</v>
      </c>
      <c r="R85" s="434" t="s">
        <v>458</v>
      </c>
      <c r="S85" s="340"/>
    </row>
    <row r="86" spans="1:19" customFormat="1" ht="18" customHeight="1">
      <c r="A86" s="20"/>
      <c r="B86" s="20"/>
      <c r="C86" s="316">
        <f t="shared" si="0"/>
        <v>70</v>
      </c>
      <c r="D86" s="69"/>
      <c r="E86" s="281" t="s">
        <v>3210</v>
      </c>
      <c r="F86" s="281"/>
      <c r="G86" s="281"/>
      <c r="H86" s="281"/>
      <c r="I86" s="281"/>
      <c r="J86" s="281"/>
      <c r="K86" s="281"/>
      <c r="L86" s="281"/>
      <c r="M86" s="190"/>
      <c r="N86" s="264"/>
      <c r="O86" s="274" t="s">
        <v>187</v>
      </c>
      <c r="P86" s="274" t="s">
        <v>246</v>
      </c>
      <c r="Q86" s="274" t="s">
        <v>153</v>
      </c>
      <c r="R86" s="434" t="s">
        <v>458</v>
      </c>
      <c r="S86" s="340"/>
    </row>
  </sheetData>
  <mergeCells count="17">
    <mergeCell ref="D11:J11"/>
    <mergeCell ref="K11:O11"/>
    <mergeCell ref="D12:J12"/>
    <mergeCell ref="K12:O12"/>
    <mergeCell ref="D7:J7"/>
    <mergeCell ref="K7:O7"/>
    <mergeCell ref="D8:J8"/>
    <mergeCell ref="D9:J9"/>
    <mergeCell ref="D10:J10"/>
    <mergeCell ref="K10:O10"/>
    <mergeCell ref="P15:P16"/>
    <mergeCell ref="R15:R16"/>
    <mergeCell ref="S15:S16"/>
    <mergeCell ref="C15:C16"/>
    <mergeCell ref="D15:M16"/>
    <mergeCell ref="N15:N16"/>
    <mergeCell ref="O15:O16"/>
  </mergeCells>
  <phoneticPr fontId="18"/>
  <conditionalFormatting sqref="Q17:Q86">
    <cfRule type="cellIs" dxfId="110" priority="22" operator="equal">
      <formula>"未定義"</formula>
    </cfRule>
  </conditionalFormatting>
  <dataValidations count="1">
    <dataValidation showInputMessage="1" showErrorMessage="1" sqref="K11:O11 S4" xr:uid="{00000000-0002-0000-4800-000000000000}"/>
  </dataValidations>
  <pageMargins left="0.70866141732283472" right="0.70866141732283472" top="0.74803149606299213" bottom="0.74803149606299213" header="0.31496062992125984" footer="0.31496062992125984"/>
  <pageSetup paperSize="9" scale="31" fitToHeight="0" orientation="landscape" r:id="rId1"/>
  <headerFooter scaleWithDoc="0">
    <oddFooter>&amp;LHitachi Confidential&amp;C&amp;P / &amp;N&amp;R(C) Hitachi, Ltd. 2020. All rights reserved.</oddFooter>
  </headerFooter>
  <rowBreaks count="1" manualBreakCount="1">
    <brk id="46" max="19" man="1"/>
  </rowBreaks>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codeName="Sheet92">
    <pageSetUpPr fitToPage="1"/>
  </sheetPr>
  <dimension ref="B1:S30"/>
  <sheetViews>
    <sheetView showGridLines="0" view="pageBreakPreview" topLeftCell="A16" zoomScale="55" zoomScaleNormal="70" zoomScaleSheetLayoutView="55" workbookViewId="0">
      <selection activeCell="A18" sqref="A18"/>
    </sheetView>
  </sheetViews>
  <sheetFormatPr defaultColWidth="9" defaultRowHeight="13.5"/>
  <cols>
    <col min="1" max="1" width="0.85546875" style="20" customWidth="1"/>
    <col min="2" max="2" width="3.42578125" style="20" customWidth="1"/>
    <col min="3" max="3" width="5.5703125" style="20" customWidth="1"/>
    <col min="4" max="13" width="3.5703125" style="20" customWidth="1"/>
    <col min="14" max="14" width="39.7109375" style="20" customWidth="1"/>
    <col min="15" max="15" width="32.5703125" style="20" customWidth="1"/>
    <col min="16" max="16" width="18.5703125" style="20" customWidth="1"/>
    <col min="17" max="17" width="15.7109375" style="53" customWidth="1"/>
    <col min="18" max="18" width="48.140625" style="20" bestFit="1" customWidth="1"/>
    <col min="19" max="19" width="17" style="20" customWidth="1"/>
    <col min="20" max="25" width="9" style="20" customWidth="1"/>
    <col min="26" max="16384" width="9" style="20"/>
  </cols>
  <sheetData>
    <row r="1" spans="2:19" ht="7.5" customHeight="1"/>
    <row r="2" spans="2:19" ht="17.25">
      <c r="B2" s="18" t="s">
        <v>2864</v>
      </c>
    </row>
    <row r="3" spans="2:19" ht="17.25">
      <c r="B3" s="62" t="s">
        <v>106</v>
      </c>
    </row>
    <row r="4" spans="2:19" s="37" customFormat="1" ht="17.25">
      <c r="D4" s="44"/>
      <c r="N4" s="42"/>
    </row>
    <row r="5" spans="2:19">
      <c r="C5" s="553"/>
      <c r="D5" s="553"/>
      <c r="E5" s="553"/>
      <c r="F5" s="553"/>
      <c r="G5" s="553"/>
      <c r="H5" s="553"/>
      <c r="I5" s="553"/>
      <c r="J5" s="553"/>
      <c r="K5" s="553"/>
      <c r="L5" s="553"/>
      <c r="M5" s="553"/>
      <c r="N5" s="553"/>
    </row>
    <row r="6" spans="2:19" ht="13.5" customHeight="1">
      <c r="B6" s="20" t="s">
        <v>240</v>
      </c>
    </row>
    <row r="7" spans="2:19" s="19" customFormat="1" ht="13.5" customHeight="1">
      <c r="C7" s="428" t="s">
        <v>10</v>
      </c>
      <c r="D7" s="495" t="s">
        <v>166</v>
      </c>
      <c r="E7" s="495"/>
      <c r="F7" s="495"/>
      <c r="G7" s="495"/>
      <c r="H7" s="495"/>
      <c r="I7" s="495"/>
      <c r="J7" s="495"/>
      <c r="K7" s="495" t="s">
        <v>167</v>
      </c>
      <c r="L7" s="495"/>
      <c r="M7" s="495"/>
      <c r="N7" s="495"/>
      <c r="O7" s="495"/>
      <c r="P7" s="20"/>
      <c r="Q7" s="53"/>
      <c r="R7" s="20"/>
      <c r="S7" s="20"/>
    </row>
    <row r="8" spans="2:19" ht="13.5" customHeight="1">
      <c r="C8" s="260">
        <v>1</v>
      </c>
      <c r="D8" s="496" t="s">
        <v>168</v>
      </c>
      <c r="E8" s="501"/>
      <c r="F8" s="501"/>
      <c r="G8" s="501"/>
      <c r="H8" s="501"/>
      <c r="I8" s="501"/>
      <c r="J8" s="498"/>
      <c r="K8" s="499" t="s">
        <v>3298</v>
      </c>
      <c r="L8" s="499"/>
      <c r="M8" s="499"/>
      <c r="N8" s="499"/>
      <c r="O8" s="499"/>
    </row>
    <row r="9" spans="2:19" ht="13.5" customHeight="1">
      <c r="C9" s="260">
        <v>2</v>
      </c>
      <c r="D9" s="496" t="s">
        <v>170</v>
      </c>
      <c r="E9" s="501"/>
      <c r="F9" s="501"/>
      <c r="G9" s="501"/>
      <c r="H9" s="501"/>
      <c r="I9" s="501"/>
      <c r="J9" s="498"/>
      <c r="K9" s="499" t="s">
        <v>1912</v>
      </c>
      <c r="L9" s="499"/>
      <c r="M9" s="499"/>
      <c r="N9" s="499"/>
      <c r="O9" s="499"/>
    </row>
    <row r="10" spans="2:19" ht="13.5" customHeight="1">
      <c r="C10" s="260">
        <v>3</v>
      </c>
      <c r="D10" s="496" t="s">
        <v>172</v>
      </c>
      <c r="E10" s="501"/>
      <c r="F10" s="501"/>
      <c r="G10" s="501"/>
      <c r="H10" s="501"/>
      <c r="I10" s="501"/>
      <c r="J10" s="498"/>
      <c r="K10" s="499" t="s">
        <v>173</v>
      </c>
      <c r="L10" s="499"/>
      <c r="M10" s="499"/>
      <c r="N10" s="499"/>
      <c r="O10" s="499"/>
    </row>
    <row r="11" spans="2:19" ht="13.5" customHeight="1">
      <c r="C11" s="260">
        <v>4</v>
      </c>
      <c r="D11" s="423" t="s">
        <v>174</v>
      </c>
      <c r="E11" s="429"/>
      <c r="F11" s="429"/>
      <c r="G11" s="429"/>
      <c r="H11" s="429"/>
      <c r="I11" s="429"/>
      <c r="J11" s="425"/>
      <c r="K11" s="499" t="s">
        <v>175</v>
      </c>
      <c r="L11" s="499"/>
      <c r="M11" s="499"/>
      <c r="N11" s="499"/>
      <c r="O11" s="499"/>
    </row>
    <row r="12" spans="2:19" ht="13.5" customHeight="1">
      <c r="C12" s="260">
        <v>5</v>
      </c>
      <c r="D12" s="496" t="s">
        <v>176</v>
      </c>
      <c r="E12" s="501"/>
      <c r="F12" s="501"/>
      <c r="G12" s="501"/>
      <c r="H12" s="501"/>
      <c r="I12" s="501"/>
      <c r="J12" s="498"/>
      <c r="K12" s="499" t="s">
        <v>3299</v>
      </c>
      <c r="L12" s="499"/>
      <c r="M12" s="499"/>
      <c r="N12" s="499"/>
      <c r="O12" s="499"/>
    </row>
    <row r="14" spans="2:19">
      <c r="B14" s="20" t="s">
        <v>178</v>
      </c>
    </row>
    <row r="15" spans="2:19" s="19" customFormat="1" ht="18" customHeight="1">
      <c r="C15" s="580" t="s">
        <v>10</v>
      </c>
      <c r="D15" s="581" t="s">
        <v>179</v>
      </c>
      <c r="E15" s="582"/>
      <c r="F15" s="582"/>
      <c r="G15" s="582"/>
      <c r="H15" s="582"/>
      <c r="I15" s="582"/>
      <c r="J15" s="582"/>
      <c r="K15" s="582"/>
      <c r="L15" s="582"/>
      <c r="M15" s="583"/>
      <c r="N15" s="580" t="s">
        <v>172</v>
      </c>
      <c r="O15" s="580" t="s">
        <v>180</v>
      </c>
      <c r="P15" s="580" t="s">
        <v>181</v>
      </c>
      <c r="Q15" s="421" t="s">
        <v>182</v>
      </c>
      <c r="R15" s="580" t="s">
        <v>183</v>
      </c>
      <c r="S15" s="580" t="s">
        <v>184</v>
      </c>
    </row>
    <row r="16" spans="2:19" s="19" customFormat="1" ht="18" customHeight="1">
      <c r="C16" s="491"/>
      <c r="D16" s="545"/>
      <c r="E16" s="493"/>
      <c r="F16" s="493"/>
      <c r="G16" s="493"/>
      <c r="H16" s="493"/>
      <c r="I16" s="493"/>
      <c r="J16" s="493"/>
      <c r="K16" s="493"/>
      <c r="L16" s="493"/>
      <c r="M16" s="494"/>
      <c r="N16" s="491"/>
      <c r="O16" s="491"/>
      <c r="P16" s="491"/>
      <c r="Q16" s="584" t="s">
        <v>162</v>
      </c>
      <c r="R16" s="491"/>
      <c r="S16" s="491"/>
    </row>
    <row r="17" spans="3:19" ht="27">
      <c r="C17" s="182">
        <f t="shared" ref="C17:C30" si="0">ROW()-16</f>
        <v>1</v>
      </c>
      <c r="D17" s="183" t="s">
        <v>3300</v>
      </c>
      <c r="E17" s="261"/>
      <c r="F17" s="262"/>
      <c r="G17" s="262"/>
      <c r="H17" s="262"/>
      <c r="I17" s="262"/>
      <c r="J17" s="262"/>
      <c r="K17" s="262"/>
      <c r="L17" s="262"/>
      <c r="M17" s="184"/>
      <c r="N17" s="263" t="s">
        <v>3301</v>
      </c>
      <c r="O17" s="263"/>
      <c r="P17" s="386" t="s">
        <v>246</v>
      </c>
      <c r="Q17" s="263" t="s">
        <v>187</v>
      </c>
      <c r="R17" s="340" t="s">
        <v>458</v>
      </c>
      <c r="S17" s="263"/>
    </row>
    <row r="18" spans="3:19" ht="54">
      <c r="C18" s="182">
        <f t="shared" si="0"/>
        <v>2</v>
      </c>
      <c r="D18" s="183" t="s">
        <v>3302</v>
      </c>
      <c r="E18" s="261"/>
      <c r="F18" s="262"/>
      <c r="G18" s="262"/>
      <c r="H18" s="262"/>
      <c r="I18" s="262"/>
      <c r="J18" s="262"/>
      <c r="K18" s="262"/>
      <c r="L18" s="262"/>
      <c r="M18" s="184"/>
      <c r="N18" s="264" t="s">
        <v>3303</v>
      </c>
      <c r="O18" s="264" t="s">
        <v>3304</v>
      </c>
      <c r="P18" s="356">
        <v>8</v>
      </c>
      <c r="Q18" s="357" t="s">
        <v>187</v>
      </c>
      <c r="R18" s="340" t="s">
        <v>3305</v>
      </c>
      <c r="S18" s="263"/>
    </row>
    <row r="19" spans="3:19" ht="27">
      <c r="C19" s="182">
        <f t="shared" si="0"/>
        <v>3</v>
      </c>
      <c r="D19" s="183" t="s">
        <v>3306</v>
      </c>
      <c r="E19" s="261"/>
      <c r="F19" s="262"/>
      <c r="G19" s="262"/>
      <c r="H19" s="262"/>
      <c r="I19" s="262"/>
      <c r="J19" s="262"/>
      <c r="K19" s="262"/>
      <c r="L19" s="262"/>
      <c r="M19" s="184"/>
      <c r="N19" s="263" t="s">
        <v>3307</v>
      </c>
      <c r="O19" s="264" t="s">
        <v>3308</v>
      </c>
      <c r="P19" s="356" t="s">
        <v>3309</v>
      </c>
      <c r="Q19" s="263" t="s">
        <v>187</v>
      </c>
      <c r="R19" s="340" t="s">
        <v>3305</v>
      </c>
      <c r="S19" s="263"/>
    </row>
    <row r="20" spans="3:19" ht="27">
      <c r="C20" s="182">
        <f t="shared" si="0"/>
        <v>4</v>
      </c>
      <c r="D20" s="183" t="s">
        <v>3310</v>
      </c>
      <c r="E20" s="261"/>
      <c r="F20" s="262"/>
      <c r="G20" s="262"/>
      <c r="H20" s="262"/>
      <c r="I20" s="262"/>
      <c r="J20" s="262"/>
      <c r="K20" s="262"/>
      <c r="L20" s="262"/>
      <c r="M20" s="184"/>
      <c r="N20" s="263" t="s">
        <v>3311</v>
      </c>
      <c r="O20" s="264" t="s">
        <v>3312</v>
      </c>
      <c r="P20" s="356" t="s">
        <v>3309</v>
      </c>
      <c r="Q20" s="263" t="s">
        <v>187</v>
      </c>
      <c r="R20" s="340" t="s">
        <v>3305</v>
      </c>
      <c r="S20" s="263"/>
    </row>
    <row r="21" spans="3:19" ht="27">
      <c r="C21" s="182">
        <f t="shared" si="0"/>
        <v>5</v>
      </c>
      <c r="D21" s="183" t="s">
        <v>3313</v>
      </c>
      <c r="E21" s="261"/>
      <c r="F21" s="262"/>
      <c r="G21" s="262"/>
      <c r="H21" s="262"/>
      <c r="I21" s="262"/>
      <c r="J21" s="262"/>
      <c r="K21" s="262"/>
      <c r="L21" s="262"/>
      <c r="M21" s="184"/>
      <c r="N21" s="263" t="s">
        <v>3314</v>
      </c>
      <c r="O21" s="264" t="s">
        <v>3312</v>
      </c>
      <c r="P21" s="356" t="s">
        <v>3309</v>
      </c>
      <c r="Q21" s="263" t="s">
        <v>187</v>
      </c>
      <c r="R21" s="340" t="s">
        <v>3305</v>
      </c>
      <c r="S21" s="263"/>
    </row>
    <row r="22" spans="3:19" ht="27">
      <c r="C22" s="182">
        <f t="shared" si="0"/>
        <v>6</v>
      </c>
      <c r="D22" s="183" t="s">
        <v>3315</v>
      </c>
      <c r="E22" s="261"/>
      <c r="F22" s="262"/>
      <c r="G22" s="262"/>
      <c r="H22" s="262"/>
      <c r="I22" s="262"/>
      <c r="J22" s="262"/>
      <c r="K22" s="262"/>
      <c r="L22" s="262"/>
      <c r="M22" s="184"/>
      <c r="N22" s="263" t="s">
        <v>3316</v>
      </c>
      <c r="O22" s="264" t="s">
        <v>3312</v>
      </c>
      <c r="P22" s="356" t="s">
        <v>3309</v>
      </c>
      <c r="Q22" s="263" t="s">
        <v>187</v>
      </c>
      <c r="R22" s="340" t="s">
        <v>3305</v>
      </c>
      <c r="S22" s="263"/>
    </row>
    <row r="23" spans="3:19" ht="27">
      <c r="C23" s="182">
        <f t="shared" si="0"/>
        <v>7</v>
      </c>
      <c r="D23" s="183" t="s">
        <v>3317</v>
      </c>
      <c r="E23" s="261"/>
      <c r="F23" s="262"/>
      <c r="G23" s="262"/>
      <c r="H23" s="262"/>
      <c r="I23" s="262"/>
      <c r="J23" s="262"/>
      <c r="K23" s="262"/>
      <c r="L23" s="262"/>
      <c r="M23" s="184"/>
      <c r="N23" s="263" t="s">
        <v>3318</v>
      </c>
      <c r="O23" s="263"/>
      <c r="P23" s="357" t="s">
        <v>3319</v>
      </c>
      <c r="Q23" s="263" t="s">
        <v>187</v>
      </c>
      <c r="R23" s="340" t="s">
        <v>458</v>
      </c>
      <c r="S23" s="263"/>
    </row>
    <row r="24" spans="3:19" ht="40.5">
      <c r="C24" s="182">
        <f t="shared" si="0"/>
        <v>8</v>
      </c>
      <c r="D24" s="183" t="s">
        <v>3320</v>
      </c>
      <c r="E24" s="261"/>
      <c r="F24" s="262"/>
      <c r="G24" s="262"/>
      <c r="H24" s="262"/>
      <c r="I24" s="262"/>
      <c r="J24" s="262"/>
      <c r="K24" s="262"/>
      <c r="L24" s="262"/>
      <c r="M24" s="184"/>
      <c r="N24" s="263" t="s">
        <v>3321</v>
      </c>
      <c r="O24" s="264" t="s">
        <v>3322</v>
      </c>
      <c r="P24" s="386" t="s">
        <v>246</v>
      </c>
      <c r="Q24" s="263" t="s">
        <v>187</v>
      </c>
      <c r="R24" s="340" t="s">
        <v>458</v>
      </c>
      <c r="S24" s="263"/>
    </row>
    <row r="25" spans="3:19" ht="54">
      <c r="C25" s="182">
        <f t="shared" si="0"/>
        <v>9</v>
      </c>
      <c r="D25" s="183" t="s">
        <v>3323</v>
      </c>
      <c r="E25" s="261"/>
      <c r="F25" s="262"/>
      <c r="G25" s="262"/>
      <c r="H25" s="262"/>
      <c r="I25" s="262"/>
      <c r="J25" s="262"/>
      <c r="K25" s="262"/>
      <c r="L25" s="262"/>
      <c r="M25" s="184"/>
      <c r="N25" s="263" t="s">
        <v>3324</v>
      </c>
      <c r="O25" s="264" t="s">
        <v>3322</v>
      </c>
      <c r="P25" s="386" t="s">
        <v>246</v>
      </c>
      <c r="Q25" s="263" t="s">
        <v>187</v>
      </c>
      <c r="R25" s="340" t="s">
        <v>458</v>
      </c>
      <c r="S25" s="263"/>
    </row>
    <row r="26" spans="3:19" ht="27">
      <c r="C26" s="182">
        <f t="shared" si="0"/>
        <v>10</v>
      </c>
      <c r="D26" s="183" t="s">
        <v>3325</v>
      </c>
      <c r="E26" s="261"/>
      <c r="F26" s="262"/>
      <c r="G26" s="262"/>
      <c r="H26" s="262"/>
      <c r="I26" s="262"/>
      <c r="J26" s="262"/>
      <c r="K26" s="262"/>
      <c r="L26" s="262"/>
      <c r="M26" s="184"/>
      <c r="N26" s="263" t="s">
        <v>3326</v>
      </c>
      <c r="O26" s="264" t="s">
        <v>3327</v>
      </c>
      <c r="P26" s="386" t="s">
        <v>246</v>
      </c>
      <c r="Q26" s="263" t="s">
        <v>187</v>
      </c>
      <c r="R26" s="340" t="s">
        <v>458</v>
      </c>
      <c r="S26" s="263"/>
    </row>
    <row r="27" spans="3:19" ht="27">
      <c r="C27" s="182">
        <f t="shared" si="0"/>
        <v>11</v>
      </c>
      <c r="D27" s="183" t="s">
        <v>3328</v>
      </c>
      <c r="E27" s="261"/>
      <c r="F27" s="262"/>
      <c r="G27" s="262"/>
      <c r="H27" s="262"/>
      <c r="I27" s="262"/>
      <c r="J27" s="262"/>
      <c r="K27" s="262"/>
      <c r="L27" s="262"/>
      <c r="M27" s="184"/>
      <c r="N27" s="263" t="s">
        <v>3329</v>
      </c>
      <c r="O27" s="264" t="s">
        <v>3327</v>
      </c>
      <c r="P27" s="386" t="s">
        <v>246</v>
      </c>
      <c r="Q27" s="263" t="s">
        <v>187</v>
      </c>
      <c r="R27" s="340" t="s">
        <v>458</v>
      </c>
      <c r="S27" s="263"/>
    </row>
    <row r="28" spans="3:19" ht="27">
      <c r="C28" s="182">
        <f t="shared" si="0"/>
        <v>12</v>
      </c>
      <c r="D28" s="183" t="s">
        <v>3330</v>
      </c>
      <c r="E28" s="261"/>
      <c r="F28" s="262"/>
      <c r="G28" s="262"/>
      <c r="H28" s="262"/>
      <c r="I28" s="262"/>
      <c r="J28" s="262"/>
      <c r="K28" s="262"/>
      <c r="L28" s="262"/>
      <c r="M28" s="184"/>
      <c r="N28" s="263" t="s">
        <v>3331</v>
      </c>
      <c r="O28" s="264" t="s">
        <v>3332</v>
      </c>
      <c r="P28" s="386" t="s">
        <v>246</v>
      </c>
      <c r="Q28" s="263" t="s">
        <v>187</v>
      </c>
      <c r="R28" s="340" t="s">
        <v>458</v>
      </c>
      <c r="S28" s="263"/>
    </row>
    <row r="29" spans="3:19" ht="40.5">
      <c r="C29" s="182">
        <f t="shared" si="0"/>
        <v>13</v>
      </c>
      <c r="D29" s="183" t="s">
        <v>3333</v>
      </c>
      <c r="E29" s="261"/>
      <c r="F29" s="262"/>
      <c r="G29" s="262"/>
      <c r="H29" s="262"/>
      <c r="I29" s="262"/>
      <c r="J29" s="262"/>
      <c r="K29" s="262"/>
      <c r="L29" s="262"/>
      <c r="M29" s="184"/>
      <c r="N29" s="263" t="s">
        <v>3331</v>
      </c>
      <c r="O29" s="264" t="s">
        <v>3334</v>
      </c>
      <c r="P29" s="386" t="s">
        <v>246</v>
      </c>
      <c r="Q29" s="263" t="s">
        <v>187</v>
      </c>
      <c r="R29" s="340" t="s">
        <v>458</v>
      </c>
      <c r="S29" s="263"/>
    </row>
    <row r="30" spans="3:19" ht="27">
      <c r="C30" s="182">
        <f t="shared" si="0"/>
        <v>14</v>
      </c>
      <c r="D30" s="183" t="s">
        <v>3335</v>
      </c>
      <c r="E30" s="261"/>
      <c r="F30" s="262"/>
      <c r="G30" s="262"/>
      <c r="H30" s="262"/>
      <c r="I30" s="262"/>
      <c r="J30" s="262"/>
      <c r="K30" s="262"/>
      <c r="L30" s="262"/>
      <c r="M30" s="184"/>
      <c r="N30" s="263" t="s">
        <v>3336</v>
      </c>
      <c r="O30" s="264" t="s">
        <v>3337</v>
      </c>
      <c r="P30" s="386" t="s">
        <v>246</v>
      </c>
      <c r="Q30" s="263" t="s">
        <v>187</v>
      </c>
      <c r="R30" s="340" t="s">
        <v>458</v>
      </c>
      <c r="S30" s="263"/>
    </row>
  </sheetData>
  <mergeCells count="19">
    <mergeCell ref="D12:J12"/>
    <mergeCell ref="K12:O12"/>
    <mergeCell ref="D9:J9"/>
    <mergeCell ref="K9:O9"/>
    <mergeCell ref="D10:J10"/>
    <mergeCell ref="K10:O10"/>
    <mergeCell ref="K11:O11"/>
    <mergeCell ref="C5:N5"/>
    <mergeCell ref="D7:J7"/>
    <mergeCell ref="K7:O7"/>
    <mergeCell ref="D8:J8"/>
    <mergeCell ref="K8:O8"/>
    <mergeCell ref="P15:P16"/>
    <mergeCell ref="R15:R16"/>
    <mergeCell ref="S15:S16"/>
    <mergeCell ref="C15:C16"/>
    <mergeCell ref="D15:M16"/>
    <mergeCell ref="N15:N16"/>
    <mergeCell ref="O15:O16"/>
  </mergeCells>
  <phoneticPr fontId="18"/>
  <conditionalFormatting sqref="P18">
    <cfRule type="cellIs" dxfId="109" priority="23" operator="equal">
      <formula>"未定義"</formula>
    </cfRule>
  </conditionalFormatting>
  <conditionalFormatting sqref="Q17:Q30">
    <cfRule type="cellIs" dxfId="108" priority="22" operator="equal">
      <formula>"未定義"</formula>
    </cfRule>
  </conditionalFormatting>
  <dataValidations count="1">
    <dataValidation showInputMessage="1" showErrorMessage="1" sqref="S4" xr:uid="{00000000-0002-0000-4900-000000000000}"/>
  </dataValidations>
  <pageMargins left="0.70866141732283472" right="0.70866141732283472" top="0.74803149606299213" bottom="0.74803149606299213" header="0.31496062992125984" footer="0.31496062992125984"/>
  <pageSetup paperSize="9" scale="30" fitToHeight="0" orientation="landscape" r:id="rId1"/>
  <headerFooter scaleWithDoc="0">
    <oddFooter>&amp;LHitachi Confidential&amp;C&amp;P / &amp;N&amp;R(C) Hitachi, Ltd. 2020. All rights reserved.</oddFooter>
  </headerFooter>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0-000000000000}">
  <sheetPr codeName="Sheet60">
    <pageSetUpPr fitToPage="1"/>
  </sheetPr>
  <dimension ref="B1:BT32"/>
  <sheetViews>
    <sheetView showGridLines="0" zoomScaleNormal="100" zoomScaleSheetLayoutView="85" workbookViewId="0">
      <pane xSplit="16" ySplit="16" topLeftCell="Q17" activePane="bottomRight" state="frozen"/>
      <selection pane="bottomRight" activeCell="P21" sqref="P21"/>
      <selection pane="bottomLeft" activeCell="A17" sqref="A17"/>
      <selection pane="topRight" activeCell="Q1" sqref="Q1"/>
    </sheetView>
  </sheetViews>
  <sheetFormatPr defaultColWidth="9" defaultRowHeight="13.5"/>
  <cols>
    <col min="1" max="1" width="0.85546875" style="37" customWidth="1" collapsed="1"/>
    <col min="2" max="2" width="3.42578125" style="37" customWidth="1" collapsed="1"/>
    <col min="3" max="3" width="5.5703125" style="37" customWidth="1" collapsed="1"/>
    <col min="4" max="13" width="3.5703125" style="37" customWidth="1" collapsed="1"/>
    <col min="14" max="14" width="3.5703125" style="37" hidden="1" customWidth="1"/>
    <col min="15" max="15" width="15.5703125" style="37" bestFit="1" customWidth="1" collapsed="1"/>
    <col min="16" max="16" width="68.5703125" style="37" bestFit="1" customWidth="1" collapsed="1"/>
    <col min="17" max="17" width="15.7109375" style="37" customWidth="1" collapsed="1"/>
    <col min="18" max="18" width="29.42578125" style="37" customWidth="1" collapsed="1"/>
    <col min="19" max="19" width="66.5703125" style="37" bestFit="1" customWidth="1" collapsed="1"/>
    <col min="20" max="28" width="9" style="37"/>
    <col min="29" max="29" width="9" style="37" collapsed="1"/>
    <col min="30" max="38" width="9" style="37"/>
    <col min="39" max="39" width="9" style="37" collapsed="1"/>
    <col min="40" max="40" width="9" style="37"/>
    <col min="41" max="41" width="9" style="37" collapsed="1"/>
    <col min="42" max="49" width="9" style="37"/>
    <col min="50" max="50" width="9" style="37" collapsed="1"/>
    <col min="51" max="64" width="9" style="37"/>
    <col min="65" max="65" width="9" style="37" collapsed="1"/>
    <col min="66" max="72" width="9" style="37"/>
    <col min="73" max="16384" width="9" style="37" collapsed="1"/>
  </cols>
  <sheetData>
    <row r="1" spans="2:19" s="80" customFormat="1" ht="8.1" customHeight="1">
      <c r="R1" s="37"/>
    </row>
    <row r="2" spans="2:19" s="80" customFormat="1" ht="17.25">
      <c r="B2" s="39" t="s">
        <v>108</v>
      </c>
      <c r="C2" s="37"/>
      <c r="R2" s="37"/>
    </row>
    <row r="3" spans="2:19" s="80" customFormat="1" ht="17.25">
      <c r="B3" s="44"/>
      <c r="C3" s="37"/>
      <c r="D3" s="20"/>
      <c r="E3" s="20"/>
      <c r="F3" s="20"/>
      <c r="G3" s="20"/>
      <c r="H3" s="20"/>
      <c r="I3" s="20"/>
      <c r="J3" s="20"/>
      <c r="K3" s="20"/>
      <c r="L3" s="20"/>
      <c r="M3" s="20"/>
      <c r="N3" s="20"/>
      <c r="O3" s="20"/>
      <c r="Q3" s="20"/>
      <c r="R3" s="37"/>
      <c r="S3" s="20"/>
    </row>
    <row r="4" spans="2:19" ht="17.25">
      <c r="D4" s="44"/>
      <c r="S4" s="20"/>
    </row>
    <row r="5" spans="2:19" s="20" customFormat="1"/>
    <row r="6" spans="2:19" ht="13.5" customHeight="1">
      <c r="B6" s="37" t="s">
        <v>165</v>
      </c>
    </row>
    <row r="7" spans="2:19" s="40" customFormat="1" ht="13.5" customHeight="1">
      <c r="C7" s="428" t="s">
        <v>10</v>
      </c>
      <c r="D7" s="495" t="s">
        <v>166</v>
      </c>
      <c r="E7" s="495"/>
      <c r="F7" s="495"/>
      <c r="G7" s="495"/>
      <c r="H7" s="495"/>
      <c r="I7" s="495"/>
      <c r="J7" s="495"/>
      <c r="K7" s="495" t="s">
        <v>167</v>
      </c>
      <c r="L7" s="495"/>
      <c r="M7" s="495"/>
      <c r="N7" s="495"/>
      <c r="O7" s="495"/>
      <c r="P7" s="495"/>
      <c r="Q7" s="37"/>
      <c r="R7" s="37"/>
      <c r="S7" s="37"/>
    </row>
    <row r="8" spans="2:19" ht="13.5" customHeight="1">
      <c r="C8" s="260">
        <v>1</v>
      </c>
      <c r="D8" s="496" t="s">
        <v>168</v>
      </c>
      <c r="E8" s="501"/>
      <c r="F8" s="501"/>
      <c r="G8" s="501"/>
      <c r="H8" s="501"/>
      <c r="I8" s="501"/>
      <c r="J8" s="498"/>
      <c r="K8" s="499" t="s">
        <v>3338</v>
      </c>
      <c r="L8" s="499"/>
      <c r="M8" s="499"/>
      <c r="N8" s="499"/>
      <c r="O8" s="499"/>
      <c r="P8" s="499"/>
    </row>
    <row r="9" spans="2:19" ht="13.5" customHeight="1">
      <c r="C9" s="260">
        <v>2</v>
      </c>
      <c r="D9" s="496" t="s">
        <v>170</v>
      </c>
      <c r="E9" s="501"/>
      <c r="F9" s="501"/>
      <c r="G9" s="501"/>
      <c r="H9" s="501"/>
      <c r="I9" s="501"/>
      <c r="J9" s="498"/>
      <c r="K9" s="499" t="s">
        <v>171</v>
      </c>
      <c r="L9" s="499"/>
      <c r="M9" s="499"/>
      <c r="N9" s="499"/>
      <c r="O9" s="499"/>
      <c r="P9" s="499"/>
    </row>
    <row r="10" spans="2:19" ht="13.5" customHeight="1">
      <c r="C10" s="260">
        <v>3</v>
      </c>
      <c r="D10" s="496" t="s">
        <v>172</v>
      </c>
      <c r="E10" s="501"/>
      <c r="F10" s="501"/>
      <c r="G10" s="501"/>
      <c r="H10" s="501"/>
      <c r="I10" s="501"/>
      <c r="J10" s="498"/>
      <c r="K10" s="499" t="s">
        <v>173</v>
      </c>
      <c r="L10" s="499"/>
      <c r="M10" s="499"/>
      <c r="N10" s="499"/>
      <c r="O10" s="499"/>
      <c r="P10" s="499"/>
    </row>
    <row r="11" spans="2:19" ht="13.5" customHeight="1">
      <c r="C11" s="260">
        <v>4</v>
      </c>
      <c r="D11" s="423" t="s">
        <v>174</v>
      </c>
      <c r="E11" s="429"/>
      <c r="F11" s="429"/>
      <c r="G11" s="429"/>
      <c r="H11" s="429"/>
      <c r="I11" s="429"/>
      <c r="J11" s="425"/>
      <c r="K11" s="499" t="s">
        <v>175</v>
      </c>
      <c r="L11" s="499"/>
      <c r="M11" s="499"/>
      <c r="N11" s="499"/>
      <c r="O11" s="499"/>
      <c r="P11" s="499"/>
    </row>
    <row r="12" spans="2:19" ht="13.5" customHeight="1">
      <c r="C12" s="260">
        <v>5</v>
      </c>
      <c r="D12" s="496" t="s">
        <v>176</v>
      </c>
      <c r="E12" s="501"/>
      <c r="F12" s="501"/>
      <c r="G12" s="501"/>
      <c r="H12" s="501"/>
      <c r="I12" s="501"/>
      <c r="J12" s="498"/>
      <c r="K12" s="499" t="s">
        <v>3339</v>
      </c>
      <c r="L12" s="499"/>
      <c r="M12" s="499"/>
      <c r="N12" s="499"/>
      <c r="O12" s="499"/>
      <c r="P12" s="499"/>
    </row>
    <row r="14" spans="2:19">
      <c r="B14" s="37" t="s">
        <v>178</v>
      </c>
      <c r="E14" s="41"/>
      <c r="F14" s="41"/>
      <c r="G14" s="41"/>
      <c r="H14" s="41"/>
      <c r="I14" s="41"/>
      <c r="J14" s="41"/>
      <c r="K14" s="41"/>
    </row>
    <row r="15" spans="2:19" s="40" customFormat="1" ht="18" customHeight="1">
      <c r="C15" s="580" t="s">
        <v>10</v>
      </c>
      <c r="D15" s="581" t="s">
        <v>179</v>
      </c>
      <c r="E15" s="582"/>
      <c r="F15" s="582"/>
      <c r="G15" s="582"/>
      <c r="H15" s="582"/>
      <c r="I15" s="582"/>
      <c r="J15" s="582"/>
      <c r="K15" s="582"/>
      <c r="L15" s="582"/>
      <c r="M15" s="583"/>
      <c r="N15" s="580" t="s">
        <v>172</v>
      </c>
      <c r="O15" s="580" t="s">
        <v>180</v>
      </c>
      <c r="P15" s="580" t="s">
        <v>181</v>
      </c>
      <c r="Q15" s="421" t="s">
        <v>182</v>
      </c>
      <c r="R15" s="580" t="s">
        <v>183</v>
      </c>
      <c r="S15" s="580" t="s">
        <v>184</v>
      </c>
    </row>
    <row r="16" spans="2:19" s="40" customFormat="1" ht="18" customHeight="1">
      <c r="C16" s="491"/>
      <c r="D16" s="492"/>
      <c r="E16" s="493"/>
      <c r="F16" s="493"/>
      <c r="G16" s="493"/>
      <c r="H16" s="493"/>
      <c r="I16" s="493"/>
      <c r="J16" s="493"/>
      <c r="K16" s="493"/>
      <c r="L16" s="493"/>
      <c r="M16" s="494"/>
      <c r="N16" s="491"/>
      <c r="O16" s="491"/>
      <c r="P16" s="491"/>
      <c r="Q16" s="584" t="s">
        <v>162</v>
      </c>
      <c r="R16" s="491"/>
      <c r="S16" s="491"/>
    </row>
    <row r="17" spans="3:19" ht="18" customHeight="1">
      <c r="C17" s="260">
        <f>ROW()-16</f>
        <v>1</v>
      </c>
      <c r="D17" s="589" t="s">
        <v>649</v>
      </c>
      <c r="E17" s="591"/>
      <c r="F17" s="601"/>
      <c r="G17" s="601"/>
      <c r="H17" s="601"/>
      <c r="I17" s="601"/>
      <c r="J17" s="601"/>
      <c r="K17" s="601"/>
      <c r="L17" s="601"/>
      <c r="M17" s="602"/>
      <c r="N17" s="602"/>
      <c r="O17" s="226" t="s">
        <v>187</v>
      </c>
      <c r="P17" s="246" t="s">
        <v>3340</v>
      </c>
      <c r="Q17" s="644" t="s">
        <v>187</v>
      </c>
      <c r="R17" s="387"/>
      <c r="S17" s="387"/>
    </row>
    <row r="18" spans="3:19" ht="18" customHeight="1">
      <c r="C18" s="260">
        <f t="shared" ref="C18" si="0">ROW()-16</f>
        <v>2</v>
      </c>
      <c r="D18" s="87"/>
      <c r="E18" s="60"/>
      <c r="F18" s="59"/>
      <c r="G18" s="59"/>
      <c r="H18" s="59"/>
      <c r="I18" s="59"/>
      <c r="J18" s="59"/>
      <c r="K18" s="59"/>
      <c r="L18" s="59"/>
      <c r="M18" s="88"/>
      <c r="N18" s="88"/>
      <c r="O18" s="226" t="s">
        <v>187</v>
      </c>
      <c r="P18" s="246" t="s">
        <v>3341</v>
      </c>
      <c r="Q18" s="644" t="s">
        <v>187</v>
      </c>
      <c r="R18" s="387"/>
      <c r="S18" s="387"/>
    </row>
    <row r="19" spans="3:19" ht="18" customHeight="1">
      <c r="C19" s="208">
        <f t="shared" ref="C19:C23" si="1">ROW()-16</f>
        <v>3</v>
      </c>
      <c r="D19" s="87"/>
      <c r="E19" s="60"/>
      <c r="F19" s="59"/>
      <c r="G19" s="59"/>
      <c r="H19" s="59"/>
      <c r="I19" s="59"/>
      <c r="J19" s="59"/>
      <c r="K19" s="59"/>
      <c r="L19" s="59"/>
      <c r="M19" s="88"/>
      <c r="N19" s="92"/>
      <c r="O19" s="226" t="s">
        <v>187</v>
      </c>
      <c r="P19" s="270" t="s">
        <v>3079</v>
      </c>
      <c r="Q19" s="270" t="s">
        <v>1817</v>
      </c>
      <c r="R19" s="434"/>
      <c r="S19" s="434"/>
    </row>
    <row r="20" spans="3:19" ht="18" customHeight="1">
      <c r="C20" s="208">
        <f t="shared" si="1"/>
        <v>4</v>
      </c>
      <c r="D20" s="87"/>
      <c r="E20" s="60"/>
      <c r="F20" s="59"/>
      <c r="G20" s="59"/>
      <c r="H20" s="59"/>
      <c r="I20" s="59"/>
      <c r="J20" s="59"/>
      <c r="K20" s="59"/>
      <c r="L20" s="59"/>
      <c r="M20" s="88"/>
      <c r="N20" s="92"/>
      <c r="O20" s="226" t="s">
        <v>187</v>
      </c>
      <c r="P20" s="270" t="s">
        <v>1817</v>
      </c>
      <c r="Q20" s="270" t="s">
        <v>1817</v>
      </c>
      <c r="R20" s="434"/>
      <c r="S20" s="434"/>
    </row>
    <row r="21" spans="3:19" ht="18" customHeight="1">
      <c r="C21" s="208">
        <f t="shared" si="1"/>
        <v>5</v>
      </c>
      <c r="D21" s="87"/>
      <c r="E21" s="60"/>
      <c r="F21" s="59"/>
      <c r="G21" s="59"/>
      <c r="H21" s="59"/>
      <c r="I21" s="59"/>
      <c r="J21" s="59"/>
      <c r="K21" s="59"/>
      <c r="L21" s="59"/>
      <c r="M21" s="88"/>
      <c r="N21" s="92"/>
      <c r="O21" s="226" t="s">
        <v>187</v>
      </c>
      <c r="P21" s="270" t="s">
        <v>1817</v>
      </c>
      <c r="Q21" s="270" t="s">
        <v>1817</v>
      </c>
      <c r="R21" s="434"/>
      <c r="S21" s="434"/>
    </row>
    <row r="22" spans="3:19" ht="18" customHeight="1">
      <c r="C22" s="208">
        <f t="shared" si="1"/>
        <v>6</v>
      </c>
      <c r="D22" s="87"/>
      <c r="E22" s="60"/>
      <c r="F22" s="59"/>
      <c r="G22" s="59"/>
      <c r="H22" s="59"/>
      <c r="I22" s="59"/>
      <c r="J22" s="59"/>
      <c r="K22" s="59"/>
      <c r="L22" s="59"/>
      <c r="M22" s="88"/>
      <c r="N22" s="92"/>
      <c r="O22" s="226" t="s">
        <v>187</v>
      </c>
      <c r="P22" s="270" t="s">
        <v>1817</v>
      </c>
      <c r="Q22" s="270" t="s">
        <v>1817</v>
      </c>
      <c r="R22" s="434"/>
      <c r="S22" s="434"/>
    </row>
    <row r="23" spans="3:19" ht="18" customHeight="1">
      <c r="C23" s="208">
        <f t="shared" si="1"/>
        <v>7</v>
      </c>
      <c r="D23" s="87"/>
      <c r="E23" s="60"/>
      <c r="F23" s="59"/>
      <c r="G23" s="59"/>
      <c r="H23" s="59"/>
      <c r="I23" s="59"/>
      <c r="J23" s="59"/>
      <c r="K23" s="59"/>
      <c r="L23" s="59"/>
      <c r="M23" s="88"/>
      <c r="N23" s="92"/>
      <c r="O23" s="226" t="s">
        <v>187</v>
      </c>
      <c r="P23" s="270" t="s">
        <v>1817</v>
      </c>
      <c r="Q23" s="270" t="s">
        <v>1817</v>
      </c>
      <c r="R23" s="434"/>
      <c r="S23" s="434"/>
    </row>
    <row r="32" spans="3:19">
      <c r="P32" s="171"/>
    </row>
  </sheetData>
  <mergeCells count="18">
    <mergeCell ref="D7:J7"/>
    <mergeCell ref="D8:J8"/>
    <mergeCell ref="D9:J9"/>
    <mergeCell ref="K7:P7"/>
    <mergeCell ref="K8:P8"/>
    <mergeCell ref="K9:P9"/>
    <mergeCell ref="R15:R16"/>
    <mergeCell ref="S15:S16"/>
    <mergeCell ref="C15:C16"/>
    <mergeCell ref="D15:M16"/>
    <mergeCell ref="N15:N16"/>
    <mergeCell ref="O15:O16"/>
    <mergeCell ref="D10:J10"/>
    <mergeCell ref="D12:J12"/>
    <mergeCell ref="K11:P11"/>
    <mergeCell ref="K12:P12"/>
    <mergeCell ref="P15:P16"/>
    <mergeCell ref="K10:P10"/>
  </mergeCells>
  <phoneticPr fontId="18"/>
  <conditionalFormatting sqref="Q17:Q18">
    <cfRule type="cellIs" dxfId="107" priority="235" operator="equal">
      <formula>"×"</formula>
    </cfRule>
  </conditionalFormatting>
  <dataValidations count="1">
    <dataValidation showInputMessage="1" showErrorMessage="1" sqref="S6:S1048576" xr:uid="{00000000-0002-0000-4B00-000000000000}"/>
  </dataValidations>
  <pageMargins left="0.70866141732283472" right="0.70866141732283472" top="0.74803149606299213" bottom="0.74803149606299213" header="0.31496062992125984" footer="0.31496062992125984"/>
  <pageSetup paperSize="9" scale="28" fitToHeight="0" orientation="landscape" r:id="rId1"/>
  <headerFooter scaleWithDoc="0">
    <oddFooter>&amp;LHitachi Confidential&amp;C&amp;P / &amp;N&amp;R(C) Hitachi, Ltd. 2020. All rights reserved.</oddFooter>
  </headerFooter>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C00-000000000000}">
  <sheetPr codeName="Sheet61">
    <pageSetUpPr fitToPage="1"/>
  </sheetPr>
  <dimension ref="A1:S30"/>
  <sheetViews>
    <sheetView showGridLines="0" view="pageBreakPreview" topLeftCell="B1" zoomScale="55" zoomScaleNormal="70" zoomScaleSheetLayoutView="55" workbookViewId="0">
      <selection activeCell="B12" sqref="B12"/>
    </sheetView>
  </sheetViews>
  <sheetFormatPr defaultColWidth="9" defaultRowHeight="13.5"/>
  <cols>
    <col min="1" max="1" width="0.85546875" style="20" customWidth="1"/>
    <col min="2" max="2" width="3.42578125" style="20" customWidth="1"/>
    <col min="3" max="3" width="5.5703125" style="20" customWidth="1"/>
    <col min="4" max="4" width="19" style="20" customWidth="1"/>
    <col min="5" max="5" width="16.140625" style="20" customWidth="1"/>
    <col min="6" max="6" width="26.5703125" style="20" customWidth="1"/>
    <col min="7" max="7" width="6.140625" style="20" customWidth="1"/>
    <col min="8" max="8" width="6" style="20" customWidth="1"/>
    <col min="9" max="10" width="3.5703125" style="20" hidden="1" customWidth="1"/>
    <col min="11" max="12" width="3.5703125" style="20" customWidth="1"/>
    <col min="13" max="13" width="13.85546875" style="20" customWidth="1"/>
    <col min="14" max="14" width="11.5703125" style="20" customWidth="1"/>
    <col min="15" max="15" width="16.42578125" style="20" customWidth="1"/>
    <col min="16" max="16" width="12.85546875" style="20" customWidth="1"/>
    <col min="17" max="17" width="15.7109375" style="20" customWidth="1"/>
    <col min="18" max="18" width="29.140625" style="20" customWidth="1"/>
    <col min="19" max="19" width="42.85546875" style="20" customWidth="1"/>
    <col min="20" max="25" width="9" style="20" customWidth="1"/>
    <col min="26" max="16384" width="9" style="20"/>
  </cols>
  <sheetData>
    <row r="1" spans="2:19" ht="8.1" customHeight="1"/>
    <row r="2" spans="2:19" ht="17.25">
      <c r="B2" s="18" t="s">
        <v>109</v>
      </c>
    </row>
    <row r="3" spans="2:19" ht="17.25">
      <c r="B3" s="62"/>
    </row>
    <row r="4" spans="2:19" s="37" customFormat="1" ht="17.25">
      <c r="D4" s="44"/>
      <c r="N4" s="42"/>
    </row>
    <row r="6" spans="2:19">
      <c r="B6" s="20" t="s">
        <v>240</v>
      </c>
    </row>
    <row r="7" spans="2:19" s="19" customFormat="1" ht="14.25">
      <c r="C7" s="428" t="s">
        <v>10</v>
      </c>
      <c r="D7" s="495" t="s">
        <v>166</v>
      </c>
      <c r="E7" s="495"/>
      <c r="F7" s="495"/>
      <c r="G7" s="495"/>
      <c r="H7" s="495"/>
      <c r="I7" s="495"/>
      <c r="J7" s="495"/>
      <c r="K7" s="485" t="s">
        <v>167</v>
      </c>
      <c r="L7" s="515"/>
      <c r="M7" s="515"/>
      <c r="N7" s="515"/>
      <c r="O7" s="487"/>
      <c r="P7" s="20"/>
      <c r="Q7" s="20"/>
      <c r="R7" s="20"/>
      <c r="S7" s="20"/>
    </row>
    <row r="8" spans="2:19">
      <c r="C8" s="279">
        <v>1</v>
      </c>
      <c r="D8" s="505" t="s">
        <v>168</v>
      </c>
      <c r="E8" s="506"/>
      <c r="F8" s="506"/>
      <c r="G8" s="506"/>
      <c r="H8" s="506"/>
      <c r="I8" s="506"/>
      <c r="J8" s="507"/>
      <c r="K8" s="431" t="s">
        <v>3342</v>
      </c>
      <c r="L8" s="432"/>
      <c r="M8" s="432"/>
      <c r="N8" s="432"/>
      <c r="O8" s="433"/>
    </row>
    <row r="9" spans="2:19">
      <c r="C9" s="279">
        <v>2</v>
      </c>
      <c r="D9" s="505" t="s">
        <v>170</v>
      </c>
      <c r="E9" s="506"/>
      <c r="F9" s="506"/>
      <c r="G9" s="506"/>
      <c r="H9" s="506"/>
      <c r="I9" s="506"/>
      <c r="J9" s="507"/>
      <c r="K9" s="431" t="s">
        <v>171</v>
      </c>
      <c r="L9" s="432"/>
      <c r="M9" s="432"/>
      <c r="N9" s="432"/>
      <c r="O9" s="433"/>
    </row>
    <row r="10" spans="2:19" ht="28.5" customHeight="1">
      <c r="C10" s="279">
        <v>3</v>
      </c>
      <c r="D10" s="505" t="s">
        <v>172</v>
      </c>
      <c r="E10" s="506"/>
      <c r="F10" s="506"/>
      <c r="G10" s="506"/>
      <c r="H10" s="506"/>
      <c r="I10" s="506"/>
      <c r="J10" s="507"/>
      <c r="K10" s="548" t="s">
        <v>453</v>
      </c>
      <c r="L10" s="506"/>
      <c r="M10" s="506"/>
      <c r="N10" s="506"/>
      <c r="O10" s="507"/>
    </row>
    <row r="11" spans="2:19">
      <c r="C11" s="279">
        <v>4</v>
      </c>
      <c r="D11" s="505" t="s">
        <v>174</v>
      </c>
      <c r="E11" s="506"/>
      <c r="F11" s="506"/>
      <c r="G11" s="506"/>
      <c r="H11" s="506"/>
      <c r="I11" s="506"/>
      <c r="J11" s="507"/>
      <c r="K11" s="505" t="s">
        <v>3343</v>
      </c>
      <c r="L11" s="506"/>
      <c r="M11" s="506"/>
      <c r="N11" s="506"/>
      <c r="O11" s="507"/>
    </row>
    <row r="12" spans="2:19">
      <c r="C12" s="243">
        <v>5</v>
      </c>
      <c r="D12" s="508" t="s">
        <v>243</v>
      </c>
      <c r="E12" s="509"/>
      <c r="F12" s="509"/>
      <c r="G12" s="509"/>
      <c r="H12" s="509"/>
      <c r="I12" s="509"/>
      <c r="J12" s="510"/>
      <c r="K12" s="508" t="s">
        <v>187</v>
      </c>
      <c r="L12" s="509"/>
      <c r="M12" s="509"/>
      <c r="N12" s="509"/>
      <c r="O12" s="510"/>
    </row>
    <row r="14" spans="2:19">
      <c r="B14" s="20" t="s">
        <v>178</v>
      </c>
      <c r="Q14" s="84"/>
    </row>
    <row r="15" spans="2:19" s="19" customFormat="1" ht="14.25">
      <c r="C15" s="580" t="s">
        <v>10</v>
      </c>
      <c r="D15" s="581" t="s">
        <v>179</v>
      </c>
      <c r="E15" s="582"/>
      <c r="F15" s="582"/>
      <c r="G15" s="582"/>
      <c r="H15" s="582"/>
      <c r="I15" s="582"/>
      <c r="J15" s="582"/>
      <c r="K15" s="582"/>
      <c r="L15" s="582"/>
      <c r="M15" s="583"/>
      <c r="N15" s="580" t="s">
        <v>172</v>
      </c>
      <c r="O15" s="580" t="s">
        <v>180</v>
      </c>
      <c r="P15" s="580" t="s">
        <v>181</v>
      </c>
      <c r="Q15" s="421" t="s">
        <v>182</v>
      </c>
      <c r="R15" s="580" t="s">
        <v>183</v>
      </c>
      <c r="S15" s="580" t="s">
        <v>184</v>
      </c>
    </row>
    <row r="16" spans="2:19" s="19" customFormat="1" ht="14.25">
      <c r="C16" s="513"/>
      <c r="D16" s="492"/>
      <c r="E16" s="493"/>
      <c r="F16" s="493"/>
      <c r="G16" s="493"/>
      <c r="H16" s="493"/>
      <c r="I16" s="493"/>
      <c r="J16" s="493"/>
      <c r="K16" s="493"/>
      <c r="L16" s="493"/>
      <c r="M16" s="494"/>
      <c r="N16" s="513"/>
      <c r="O16" s="513"/>
      <c r="P16" s="513"/>
      <c r="Q16" s="580" t="s">
        <v>162</v>
      </c>
      <c r="R16" s="513"/>
      <c r="S16" s="513"/>
    </row>
    <row r="17" spans="1:19" s="19" customFormat="1" ht="42.75" customHeight="1">
      <c r="C17" s="491"/>
      <c r="D17" s="428" t="s">
        <v>3344</v>
      </c>
      <c r="E17" s="388" t="s">
        <v>3345</v>
      </c>
      <c r="F17" s="388" t="s">
        <v>3346</v>
      </c>
      <c r="G17" s="485" t="s">
        <v>3347</v>
      </c>
      <c r="H17" s="515"/>
      <c r="I17" s="515"/>
      <c r="J17" s="515"/>
      <c r="K17" s="515"/>
      <c r="L17" s="515"/>
      <c r="M17" s="487"/>
      <c r="N17" s="491"/>
      <c r="O17" s="491"/>
      <c r="P17" s="491"/>
      <c r="Q17" s="491"/>
      <c r="R17" s="491"/>
      <c r="S17" s="491"/>
    </row>
    <row r="18" spans="1:19">
      <c r="C18" s="280">
        <f>ROW()-17</f>
        <v>1</v>
      </c>
      <c r="D18" s="301"/>
      <c r="E18" s="301"/>
      <c r="F18" s="263" t="s">
        <v>187</v>
      </c>
      <c r="G18" s="181"/>
      <c r="H18" s="281"/>
      <c r="I18" s="281"/>
      <c r="J18" s="281"/>
      <c r="K18" s="281"/>
      <c r="L18" s="281"/>
      <c r="M18" s="190"/>
      <c r="N18" s="263" t="s">
        <v>187</v>
      </c>
      <c r="O18" s="263" t="s">
        <v>187</v>
      </c>
      <c r="P18" s="386" t="s">
        <v>246</v>
      </c>
      <c r="Q18" s="386" t="s">
        <v>246</v>
      </c>
      <c r="R18" s="263"/>
      <c r="S18" s="341"/>
    </row>
    <row r="19" spans="1:19">
      <c r="C19" s="280">
        <f t="shared" ref="C19:C30" si="0">ROW()-17</f>
        <v>2</v>
      </c>
      <c r="D19" s="301"/>
      <c r="E19" s="301"/>
      <c r="F19" s="263" t="s">
        <v>187</v>
      </c>
      <c r="G19" s="181"/>
      <c r="H19" s="281"/>
      <c r="I19" s="281"/>
      <c r="J19" s="281"/>
      <c r="K19" s="281"/>
      <c r="L19" s="281"/>
      <c r="M19" s="190"/>
      <c r="N19" s="263" t="s">
        <v>187</v>
      </c>
      <c r="O19" s="263" t="s">
        <v>187</v>
      </c>
      <c r="P19" s="386" t="s">
        <v>246</v>
      </c>
      <c r="Q19" s="386" t="s">
        <v>246</v>
      </c>
      <c r="R19" s="263"/>
      <c r="S19" s="340"/>
    </row>
    <row r="20" spans="1:19">
      <c r="C20" s="280">
        <f t="shared" si="0"/>
        <v>3</v>
      </c>
      <c r="D20" s="301"/>
      <c r="E20" s="301"/>
      <c r="F20" s="263" t="s">
        <v>187</v>
      </c>
      <c r="G20" s="181"/>
      <c r="H20" s="281"/>
      <c r="I20" s="281"/>
      <c r="J20" s="281"/>
      <c r="K20" s="281"/>
      <c r="L20" s="281"/>
      <c r="M20" s="190"/>
      <c r="N20" s="263" t="s">
        <v>187</v>
      </c>
      <c r="O20" s="263" t="s">
        <v>187</v>
      </c>
      <c r="P20" s="386" t="s">
        <v>246</v>
      </c>
      <c r="Q20" s="386" t="s">
        <v>246</v>
      </c>
      <c r="R20" s="263"/>
      <c r="S20" s="340"/>
    </row>
    <row r="21" spans="1:19">
      <c r="C21" s="280">
        <f t="shared" si="0"/>
        <v>4</v>
      </c>
      <c r="D21" s="301"/>
      <c r="E21" s="301"/>
      <c r="F21" s="263" t="s">
        <v>187</v>
      </c>
      <c r="G21" s="181"/>
      <c r="H21" s="281"/>
      <c r="I21" s="281"/>
      <c r="J21" s="281"/>
      <c r="K21" s="281"/>
      <c r="L21" s="281"/>
      <c r="M21" s="190"/>
      <c r="N21" s="263" t="s">
        <v>187</v>
      </c>
      <c r="O21" s="263" t="s">
        <v>187</v>
      </c>
      <c r="P21" s="386" t="s">
        <v>246</v>
      </c>
      <c r="Q21" s="386" t="s">
        <v>246</v>
      </c>
      <c r="R21" s="263"/>
      <c r="S21" s="340"/>
    </row>
    <row r="22" spans="1:19" customFormat="1">
      <c r="A22" s="20"/>
      <c r="B22" s="20"/>
      <c r="C22" s="280">
        <f t="shared" si="0"/>
        <v>5</v>
      </c>
      <c r="D22" s="301"/>
      <c r="E22" s="301"/>
      <c r="F22" s="263" t="s">
        <v>187</v>
      </c>
      <c r="G22" s="181"/>
      <c r="H22" s="281"/>
      <c r="I22" s="281"/>
      <c r="J22" s="281"/>
      <c r="K22" s="281"/>
      <c r="L22" s="281"/>
      <c r="M22" s="190"/>
      <c r="N22" s="263" t="s">
        <v>187</v>
      </c>
      <c r="O22" s="263" t="s">
        <v>187</v>
      </c>
      <c r="P22" s="386" t="s">
        <v>246</v>
      </c>
      <c r="Q22" s="386" t="s">
        <v>246</v>
      </c>
      <c r="R22" s="263"/>
      <c r="S22" s="340"/>
    </row>
    <row r="23" spans="1:19">
      <c r="C23" s="280">
        <f t="shared" si="0"/>
        <v>6</v>
      </c>
      <c r="D23" s="301"/>
      <c r="E23" s="301"/>
      <c r="F23" s="263" t="s">
        <v>187</v>
      </c>
      <c r="G23" s="181"/>
      <c r="H23" s="281"/>
      <c r="I23" s="281"/>
      <c r="J23" s="281"/>
      <c r="K23" s="281"/>
      <c r="L23" s="281"/>
      <c r="M23" s="190"/>
      <c r="N23" s="263" t="s">
        <v>187</v>
      </c>
      <c r="O23" s="263" t="s">
        <v>187</v>
      </c>
      <c r="P23" s="386" t="s">
        <v>246</v>
      </c>
      <c r="Q23" s="386" t="s">
        <v>246</v>
      </c>
      <c r="R23" s="263"/>
      <c r="S23" s="341"/>
    </row>
    <row r="24" spans="1:19">
      <c r="C24" s="280">
        <f t="shared" si="0"/>
        <v>7</v>
      </c>
      <c r="D24" s="301"/>
      <c r="E24" s="301"/>
      <c r="F24" s="263" t="s">
        <v>187</v>
      </c>
      <c r="G24" s="181"/>
      <c r="H24" s="281"/>
      <c r="I24" s="281"/>
      <c r="J24" s="281"/>
      <c r="K24" s="281"/>
      <c r="L24" s="281"/>
      <c r="M24" s="190"/>
      <c r="N24" s="263" t="s">
        <v>187</v>
      </c>
      <c r="O24" s="263" t="s">
        <v>187</v>
      </c>
      <c r="P24" s="386" t="s">
        <v>246</v>
      </c>
      <c r="Q24" s="386" t="s">
        <v>246</v>
      </c>
      <c r="R24" s="263"/>
      <c r="S24" s="340"/>
    </row>
    <row r="25" spans="1:19">
      <c r="C25" s="280">
        <f t="shared" si="0"/>
        <v>8</v>
      </c>
      <c r="D25" s="301"/>
      <c r="E25" s="301"/>
      <c r="F25" s="263" t="s">
        <v>187</v>
      </c>
      <c r="G25" s="181"/>
      <c r="H25" s="281"/>
      <c r="I25" s="281"/>
      <c r="J25" s="281"/>
      <c r="K25" s="281"/>
      <c r="L25" s="281"/>
      <c r="M25" s="190"/>
      <c r="N25" s="263" t="s">
        <v>187</v>
      </c>
      <c r="O25" s="263" t="s">
        <v>187</v>
      </c>
      <c r="P25" s="386" t="s">
        <v>246</v>
      </c>
      <c r="Q25" s="386" t="s">
        <v>246</v>
      </c>
      <c r="R25" s="263"/>
      <c r="S25" s="340"/>
    </row>
    <row r="26" spans="1:19">
      <c r="C26" s="280">
        <f t="shared" si="0"/>
        <v>9</v>
      </c>
      <c r="D26" s="301"/>
      <c r="E26" s="301"/>
      <c r="F26" s="263" t="s">
        <v>187</v>
      </c>
      <c r="G26" s="181"/>
      <c r="H26" s="281"/>
      <c r="I26" s="281"/>
      <c r="J26" s="281"/>
      <c r="K26" s="281"/>
      <c r="L26" s="281"/>
      <c r="M26" s="190"/>
      <c r="N26" s="263" t="s">
        <v>187</v>
      </c>
      <c r="O26" s="263" t="s">
        <v>187</v>
      </c>
      <c r="P26" s="386" t="s">
        <v>246</v>
      </c>
      <c r="Q26" s="386" t="s">
        <v>246</v>
      </c>
      <c r="R26" s="263"/>
      <c r="S26" s="340"/>
    </row>
    <row r="27" spans="1:19" customFormat="1">
      <c r="A27" s="20"/>
      <c r="B27" s="20"/>
      <c r="C27" s="280">
        <f t="shared" si="0"/>
        <v>10</v>
      </c>
      <c r="D27" s="301"/>
      <c r="E27" s="301"/>
      <c r="F27" s="263" t="s">
        <v>187</v>
      </c>
      <c r="G27" s="181"/>
      <c r="H27" s="281"/>
      <c r="I27" s="281"/>
      <c r="J27" s="281"/>
      <c r="K27" s="281"/>
      <c r="L27" s="281"/>
      <c r="M27" s="190"/>
      <c r="N27" s="263" t="s">
        <v>187</v>
      </c>
      <c r="O27" s="263" t="s">
        <v>187</v>
      </c>
      <c r="P27" s="386" t="s">
        <v>246</v>
      </c>
      <c r="Q27" s="386" t="s">
        <v>246</v>
      </c>
      <c r="R27" s="263"/>
      <c r="S27" s="340"/>
    </row>
    <row r="28" spans="1:19">
      <c r="C28" s="280">
        <f t="shared" si="0"/>
        <v>11</v>
      </c>
      <c r="D28" s="301"/>
      <c r="E28" s="301"/>
      <c r="F28" s="263" t="s">
        <v>187</v>
      </c>
      <c r="G28" s="181"/>
      <c r="H28" s="281"/>
      <c r="I28" s="281"/>
      <c r="J28" s="281"/>
      <c r="K28" s="281"/>
      <c r="L28" s="281"/>
      <c r="M28" s="190"/>
      <c r="N28" s="263" t="s">
        <v>187</v>
      </c>
      <c r="O28" s="263" t="s">
        <v>187</v>
      </c>
      <c r="P28" s="386" t="s">
        <v>246</v>
      </c>
      <c r="Q28" s="386" t="s">
        <v>246</v>
      </c>
      <c r="R28" s="263"/>
      <c r="S28" s="341"/>
    </row>
    <row r="29" spans="1:19">
      <c r="C29" s="280">
        <f t="shared" si="0"/>
        <v>12</v>
      </c>
      <c r="D29" s="301"/>
      <c r="E29" s="301"/>
      <c r="F29" s="263" t="s">
        <v>187</v>
      </c>
      <c r="G29" s="181"/>
      <c r="H29" s="281"/>
      <c r="I29" s="281"/>
      <c r="J29" s="281"/>
      <c r="K29" s="281"/>
      <c r="L29" s="281"/>
      <c r="M29" s="190"/>
      <c r="N29" s="263" t="s">
        <v>187</v>
      </c>
      <c r="O29" s="263" t="s">
        <v>187</v>
      </c>
      <c r="P29" s="386" t="s">
        <v>246</v>
      </c>
      <c r="Q29" s="386" t="s">
        <v>246</v>
      </c>
      <c r="R29" s="263"/>
      <c r="S29" s="340"/>
    </row>
    <row r="30" spans="1:19">
      <c r="C30" s="280">
        <f t="shared" si="0"/>
        <v>13</v>
      </c>
      <c r="D30" s="301"/>
      <c r="E30" s="301"/>
      <c r="F30" s="263" t="s">
        <v>187</v>
      </c>
      <c r="G30" s="181"/>
      <c r="H30" s="281"/>
      <c r="I30" s="281"/>
      <c r="J30" s="281"/>
      <c r="K30" s="281"/>
      <c r="L30" s="281"/>
      <c r="M30" s="190"/>
      <c r="N30" s="263" t="s">
        <v>187</v>
      </c>
      <c r="O30" s="263" t="s">
        <v>187</v>
      </c>
      <c r="P30" s="386" t="s">
        <v>246</v>
      </c>
      <c r="Q30" s="386" t="s">
        <v>246</v>
      </c>
      <c r="R30" s="263"/>
      <c r="S30" s="340"/>
    </row>
  </sheetData>
  <mergeCells count="19">
    <mergeCell ref="D7:J7"/>
    <mergeCell ref="K7:O7"/>
    <mergeCell ref="D8:J8"/>
    <mergeCell ref="D9:J9"/>
    <mergeCell ref="D10:J10"/>
    <mergeCell ref="K10:O10"/>
    <mergeCell ref="D11:J11"/>
    <mergeCell ref="K11:O11"/>
    <mergeCell ref="D12:J12"/>
    <mergeCell ref="K12:O12"/>
    <mergeCell ref="D15:M16"/>
    <mergeCell ref="O15:O17"/>
    <mergeCell ref="G17:M17"/>
    <mergeCell ref="C15:C17"/>
    <mergeCell ref="N15:N17"/>
    <mergeCell ref="P15:P17"/>
    <mergeCell ref="R15:R17"/>
    <mergeCell ref="S15:S17"/>
    <mergeCell ref="Q16:Q17"/>
  </mergeCells>
  <phoneticPr fontId="18"/>
  <dataValidations count="1">
    <dataValidation showInputMessage="1" showErrorMessage="1" sqref="K11:O11 S4" xr:uid="{00000000-0002-0000-4C00-000000000000}"/>
  </dataValidations>
  <pageMargins left="0.70866141732283472" right="0.70866141732283472" top="0.74803149606299213" bottom="0.74803149606299213" header="0.31496062992125984" footer="0.31496062992125984"/>
  <pageSetup paperSize="9" scale="29" fitToHeight="0" orientation="landscape" r:id="rId1"/>
  <headerFooter scaleWithDoc="0">
    <oddFooter>&amp;LHitachi Confidential&amp;C&amp;P / &amp;N&amp;R(C) Hitachi, Ltd. 2020. All rights reserved.</oddFooter>
  </headerFooter>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0-000000000000}">
  <sheetPr codeName="Sheet63">
    <pageSetUpPr fitToPage="1"/>
  </sheetPr>
  <dimension ref="A1:BY26"/>
  <sheetViews>
    <sheetView showGridLines="0" zoomScale="55" zoomScaleNormal="55" zoomScaleSheetLayoutView="80" workbookViewId="0">
      <selection activeCell="E30" sqref="E30"/>
    </sheetView>
  </sheetViews>
  <sheetFormatPr defaultColWidth="9" defaultRowHeight="13.5"/>
  <cols>
    <col min="1" max="1" width="0.85546875" style="37" customWidth="1" collapsed="1"/>
    <col min="2" max="2" width="3.42578125" style="37" customWidth="1" collapsed="1"/>
    <col min="3" max="3" width="5.5703125" style="37" customWidth="1" collapsed="1"/>
    <col min="4" max="4" width="3.42578125" style="37" customWidth="1" collapsed="1"/>
    <col min="5" max="5" width="8.85546875" style="37" customWidth="1" collapsed="1"/>
    <col min="6" max="6" width="11" style="37" bestFit="1" customWidth="1" collapsed="1"/>
    <col min="7" max="7" width="12.85546875" style="37" bestFit="1" customWidth="1" collapsed="1"/>
    <col min="8" max="8" width="7.85546875" style="37" bestFit="1" customWidth="1" collapsed="1"/>
    <col min="9" max="9" width="20.85546875" style="37" bestFit="1" customWidth="1" collapsed="1"/>
    <col min="10" max="10" width="10.140625" style="37" bestFit="1" customWidth="1" collapsed="1"/>
    <col min="11" max="11" width="8.85546875" style="37" bestFit="1" customWidth="1" collapsed="1"/>
    <col min="12" max="12" width="9.85546875" style="37" bestFit="1" customWidth="1" collapsed="1"/>
    <col min="13" max="13" width="5.85546875" style="37" customWidth="1"/>
    <col min="14" max="14" width="10.5703125" style="37" customWidth="1"/>
    <col min="15" max="15" width="10.42578125" style="37" customWidth="1"/>
    <col min="16" max="16" width="8.85546875" style="37" customWidth="1" collapsed="1"/>
    <col min="17" max="17" width="46.42578125" style="42" bestFit="1" customWidth="1" collapsed="1"/>
    <col min="18" max="18" width="40.140625" style="61" customWidth="1" collapsed="1"/>
    <col min="19" max="19" width="15.7109375" style="61" customWidth="1" collapsed="1"/>
    <col min="20" max="20" width="80.28515625" style="37" customWidth="1" collapsed="1"/>
    <col min="21" max="21" width="35.5703125" style="37" customWidth="1" collapsed="1"/>
    <col min="22" max="33" width="9" style="37"/>
    <col min="34" max="34" width="9" style="37" collapsed="1"/>
    <col min="35" max="43" width="9" style="37"/>
    <col min="44" max="44" width="9" style="37" collapsed="1"/>
    <col min="45" max="45" width="9" style="37"/>
    <col min="46" max="46" width="9" style="37" collapsed="1"/>
    <col min="47" max="54" width="9" style="37"/>
    <col min="55" max="55" width="9" style="37" collapsed="1"/>
    <col min="56" max="76" width="9" style="37"/>
    <col min="77" max="16384" width="9" style="37" collapsed="1"/>
  </cols>
  <sheetData>
    <row r="1" spans="2:21" s="80" customFormat="1" ht="8.1" customHeight="1">
      <c r="R1" s="37"/>
      <c r="T1" s="37"/>
      <c r="U1" s="20"/>
    </row>
    <row r="2" spans="2:21" s="80" customFormat="1" ht="17.25">
      <c r="B2" s="39" t="s">
        <v>3348</v>
      </c>
      <c r="R2" s="37"/>
      <c r="T2" s="37"/>
      <c r="U2" s="20"/>
    </row>
    <row r="3" spans="2:21" s="80" customFormat="1" ht="17.25">
      <c r="B3" s="18" t="s">
        <v>112</v>
      </c>
      <c r="C3" s="20"/>
      <c r="D3" s="20"/>
      <c r="E3" s="20"/>
      <c r="F3" s="20"/>
      <c r="G3" s="20"/>
      <c r="H3" s="20"/>
      <c r="I3" s="20"/>
      <c r="J3" s="20"/>
      <c r="K3" s="20"/>
      <c r="L3" s="20"/>
      <c r="M3" s="20"/>
      <c r="N3" s="20"/>
      <c r="O3" s="20"/>
      <c r="Q3" s="20"/>
      <c r="R3" s="37"/>
      <c r="S3" s="20"/>
      <c r="T3" s="41"/>
      <c r="U3" s="20"/>
    </row>
    <row r="4" spans="2:21" ht="17.25">
      <c r="D4" s="44"/>
      <c r="N4" s="42"/>
      <c r="Q4" s="37"/>
      <c r="R4" s="37"/>
      <c r="S4" s="20"/>
    </row>
    <row r="5" spans="2:21" s="20" customFormat="1"/>
    <row r="6" spans="2:21" ht="13.5" customHeight="1">
      <c r="B6" s="37" t="s">
        <v>165</v>
      </c>
    </row>
    <row r="7" spans="2:21" s="40" customFormat="1" ht="13.5" customHeight="1">
      <c r="C7" s="428" t="s">
        <v>10</v>
      </c>
      <c r="D7" s="495" t="s">
        <v>166</v>
      </c>
      <c r="E7" s="495"/>
      <c r="F7" s="495"/>
      <c r="G7" s="495"/>
      <c r="H7" s="495"/>
      <c r="I7" s="495"/>
      <c r="J7" s="495"/>
      <c r="K7" s="495" t="s">
        <v>167</v>
      </c>
      <c r="L7" s="495"/>
      <c r="M7" s="495"/>
      <c r="N7" s="495"/>
      <c r="O7" s="495"/>
      <c r="P7" s="495"/>
      <c r="Q7" s="495"/>
      <c r="R7" s="61"/>
      <c r="S7" s="61"/>
      <c r="T7" s="37"/>
      <c r="U7" s="37"/>
    </row>
    <row r="8" spans="2:21" ht="13.5" customHeight="1">
      <c r="C8" s="260">
        <v>1</v>
      </c>
      <c r="D8" s="482" t="s">
        <v>168</v>
      </c>
      <c r="E8" s="543"/>
      <c r="F8" s="543"/>
      <c r="G8" s="543"/>
      <c r="H8" s="543"/>
      <c r="I8" s="543"/>
      <c r="J8" s="484"/>
      <c r="K8" s="555" t="s">
        <v>187</v>
      </c>
      <c r="L8" s="555"/>
      <c r="M8" s="555"/>
      <c r="N8" s="555"/>
      <c r="O8" s="555"/>
      <c r="P8" s="555"/>
      <c r="Q8" s="555"/>
    </row>
    <row r="9" spans="2:21" ht="13.5" customHeight="1">
      <c r="C9" s="260">
        <v>2</v>
      </c>
      <c r="D9" s="482" t="s">
        <v>170</v>
      </c>
      <c r="E9" s="543"/>
      <c r="F9" s="543"/>
      <c r="G9" s="543"/>
      <c r="H9" s="543"/>
      <c r="I9" s="543"/>
      <c r="J9" s="484"/>
      <c r="K9" s="555" t="s">
        <v>187</v>
      </c>
      <c r="L9" s="555"/>
      <c r="M9" s="555"/>
      <c r="N9" s="555"/>
      <c r="O9" s="555"/>
      <c r="P9" s="555"/>
      <c r="Q9" s="555"/>
    </row>
    <row r="10" spans="2:21" ht="13.5" customHeight="1">
      <c r="C10" s="260">
        <v>3</v>
      </c>
      <c r="D10" s="482" t="s">
        <v>172</v>
      </c>
      <c r="E10" s="543"/>
      <c r="F10" s="543"/>
      <c r="G10" s="543"/>
      <c r="H10" s="543"/>
      <c r="I10" s="543"/>
      <c r="J10" s="484"/>
      <c r="K10" s="555" t="s">
        <v>3349</v>
      </c>
      <c r="L10" s="555"/>
      <c r="M10" s="555"/>
      <c r="N10" s="555"/>
      <c r="O10" s="555"/>
      <c r="P10" s="555"/>
      <c r="Q10" s="555"/>
    </row>
    <row r="11" spans="2:21" ht="13.5" customHeight="1">
      <c r="C11" s="260">
        <v>4</v>
      </c>
      <c r="D11" s="482" t="s">
        <v>174</v>
      </c>
      <c r="E11" s="543"/>
      <c r="F11" s="543"/>
      <c r="G11" s="543"/>
      <c r="H11" s="543"/>
      <c r="I11" s="543"/>
      <c r="J11" s="484"/>
      <c r="K11" s="555" t="s">
        <v>187</v>
      </c>
      <c r="L11" s="555"/>
      <c r="M11" s="555"/>
      <c r="N11" s="555"/>
      <c r="O11" s="555"/>
      <c r="P11" s="555"/>
      <c r="Q11" s="555"/>
    </row>
    <row r="12" spans="2:21" ht="13.5" customHeight="1">
      <c r="C12" s="260">
        <v>5</v>
      </c>
      <c r="D12" s="496" t="s">
        <v>176</v>
      </c>
      <c r="E12" s="501"/>
      <c r="F12" s="501"/>
      <c r="G12" s="501"/>
      <c r="H12" s="501"/>
      <c r="I12" s="501"/>
      <c r="J12" s="498"/>
      <c r="K12" s="499" t="s">
        <v>187</v>
      </c>
      <c r="L12" s="499"/>
      <c r="M12" s="499"/>
      <c r="N12" s="499"/>
      <c r="O12" s="499"/>
      <c r="P12" s="499"/>
      <c r="Q12" s="499"/>
    </row>
    <row r="14" spans="2:21">
      <c r="B14" s="37" t="s">
        <v>178</v>
      </c>
      <c r="E14" s="41"/>
      <c r="F14" s="41"/>
      <c r="G14" s="41"/>
      <c r="H14" s="41"/>
      <c r="I14" s="41"/>
      <c r="J14" s="41"/>
      <c r="K14" s="41"/>
      <c r="S14" s="84"/>
    </row>
    <row r="15" spans="2:21" s="40" customFormat="1" ht="18" customHeight="1">
      <c r="C15" s="580" t="s">
        <v>10</v>
      </c>
      <c r="D15" s="485" t="s">
        <v>179</v>
      </c>
      <c r="E15" s="515"/>
      <c r="F15" s="515"/>
      <c r="G15" s="515"/>
      <c r="H15" s="515"/>
      <c r="I15" s="515"/>
      <c r="J15" s="515"/>
      <c r="K15" s="515"/>
      <c r="L15" s="515"/>
      <c r="M15" s="515"/>
      <c r="N15" s="515"/>
      <c r="O15" s="515"/>
      <c r="P15" s="487"/>
      <c r="Q15" s="580" t="s">
        <v>172</v>
      </c>
      <c r="R15" s="613" t="s">
        <v>181</v>
      </c>
      <c r="S15" s="421" t="s">
        <v>182</v>
      </c>
      <c r="T15" s="580" t="s">
        <v>183</v>
      </c>
      <c r="U15" s="580" t="s">
        <v>184</v>
      </c>
    </row>
    <row r="16" spans="2:21" s="40" customFormat="1" ht="18" customHeight="1">
      <c r="C16" s="491"/>
      <c r="D16" s="485" t="s">
        <v>3350</v>
      </c>
      <c r="E16" s="515"/>
      <c r="F16" s="515"/>
      <c r="G16" s="515"/>
      <c r="H16" s="515"/>
      <c r="I16" s="515"/>
      <c r="J16" s="515"/>
      <c r="K16" s="515"/>
      <c r="L16" s="515"/>
      <c r="M16" s="487"/>
      <c r="N16" s="584" t="s">
        <v>3125</v>
      </c>
      <c r="O16" s="584" t="s">
        <v>3126</v>
      </c>
      <c r="P16" s="584" t="s">
        <v>3351</v>
      </c>
      <c r="Q16" s="491"/>
      <c r="R16" s="554"/>
      <c r="S16" s="584" t="s">
        <v>162</v>
      </c>
      <c r="T16" s="513"/>
      <c r="U16" s="513"/>
    </row>
    <row r="17" spans="1:77" s="131" customFormat="1">
      <c r="C17" s="410">
        <f t="shared" ref="C17:C26" si="0">ROW()-16</f>
        <v>1</v>
      </c>
      <c r="D17" s="411" t="s">
        <v>570</v>
      </c>
      <c r="E17" s="412" t="s">
        <v>3352</v>
      </c>
      <c r="F17" s="412" t="s">
        <v>3353</v>
      </c>
      <c r="G17" s="412" t="s">
        <v>3354</v>
      </c>
      <c r="H17" s="412"/>
      <c r="I17" s="412"/>
      <c r="J17" s="412"/>
      <c r="K17" s="412"/>
      <c r="L17" s="412"/>
      <c r="M17" s="413"/>
      <c r="N17" s="414" t="s">
        <v>2799</v>
      </c>
      <c r="O17" s="414" t="s">
        <v>2799</v>
      </c>
      <c r="P17" s="415" t="s">
        <v>3355</v>
      </c>
      <c r="Q17" s="416" t="s">
        <v>3356</v>
      </c>
      <c r="R17" s="448" t="str">
        <f t="shared" ref="R17:R18" si="1">IF(TRIM($D17&amp;$E17&amp;$F17&amp;$G17&amp;$H17&amp;$I17&amp;$J17&amp;$K17&amp;$L17&amp;$M17)="","未定義",TRIM($D17&amp;$E17&amp;$F17&amp;$G17&amp;$H17&amp;$I17&amp;$J17&amp;$K17&amp;$L17&amp;$M17)&amp;":"&amp;$N17&amp;":"&amp;$O17&amp;":"&amp;$P17)</f>
        <v>/var/log/logmanage/:root:root:0755</v>
      </c>
      <c r="S17" s="391" t="s">
        <v>191</v>
      </c>
      <c r="T17" s="392"/>
      <c r="U17" s="393"/>
    </row>
    <row r="18" spans="1:77" s="20" customFormat="1">
      <c r="C18" s="279">
        <f t="shared" si="0"/>
        <v>2</v>
      </c>
      <c r="D18" s="230"/>
      <c r="E18" s="231"/>
      <c r="F18" s="231"/>
      <c r="G18" s="231"/>
      <c r="H18" s="231"/>
      <c r="I18" s="231"/>
      <c r="J18" s="231"/>
      <c r="K18" s="231"/>
      <c r="L18" s="231"/>
      <c r="M18" s="232"/>
      <c r="N18" s="389"/>
      <c r="O18" s="389"/>
      <c r="P18" s="389"/>
      <c r="Q18" s="430"/>
      <c r="R18" s="448"/>
      <c r="S18" s="391" t="s">
        <v>191</v>
      </c>
      <c r="T18" s="427"/>
      <c r="U18" s="321"/>
    </row>
    <row r="19" spans="1:77">
      <c r="A19" s="20"/>
      <c r="B19" s="20"/>
      <c r="C19" s="279">
        <f t="shared" si="0"/>
        <v>3</v>
      </c>
      <c r="D19" s="230"/>
      <c r="E19" s="231"/>
      <c r="F19" s="231"/>
      <c r="G19" s="231"/>
      <c r="H19" s="231"/>
      <c r="I19" s="231"/>
      <c r="J19" s="231"/>
      <c r="K19" s="231"/>
      <c r="L19" s="231"/>
      <c r="M19" s="232"/>
      <c r="N19" s="389"/>
      <c r="O19" s="389"/>
      <c r="P19" s="389"/>
      <c r="Q19" s="430"/>
      <c r="R19" s="448"/>
      <c r="S19" s="391" t="s">
        <v>191</v>
      </c>
      <c r="T19" s="427"/>
      <c r="U19" s="321"/>
      <c r="V19" s="20"/>
      <c r="W19" s="20"/>
      <c r="X19" s="20"/>
      <c r="Y19" s="20"/>
      <c r="Z19" s="20"/>
      <c r="AA19" s="20"/>
      <c r="AB19" s="20"/>
      <c r="AC19" s="20"/>
      <c r="AD19" s="20"/>
      <c r="AE19" s="20"/>
      <c r="AF19" s="20"/>
      <c r="AG19" s="20"/>
      <c r="AH19" s="20"/>
      <c r="AI19" s="20"/>
      <c r="AJ19" s="20"/>
      <c r="AK19" s="20"/>
      <c r="AL19" s="20"/>
      <c r="AM19" s="20"/>
      <c r="AN19" s="20"/>
      <c r="AO19" s="20"/>
      <c r="AP19" s="20"/>
      <c r="AQ19" s="20"/>
      <c r="AR19" s="20"/>
      <c r="AS19" s="20"/>
      <c r="AT19" s="20"/>
      <c r="AU19" s="20"/>
      <c r="AV19" s="20"/>
      <c r="AW19" s="20"/>
      <c r="AX19" s="20"/>
      <c r="AY19" s="20"/>
      <c r="AZ19" s="20"/>
      <c r="BA19" s="20"/>
      <c r="BB19" s="20"/>
      <c r="BC19" s="20"/>
      <c r="BD19" s="20"/>
      <c r="BE19" s="20"/>
      <c r="BF19" s="20"/>
      <c r="BG19" s="20"/>
      <c r="BH19" s="20"/>
      <c r="BI19" s="20"/>
      <c r="BJ19" s="20"/>
      <c r="BK19" s="20"/>
      <c r="BL19" s="20"/>
      <c r="BM19" s="20"/>
      <c r="BN19" s="20"/>
      <c r="BO19" s="20"/>
      <c r="BP19" s="20"/>
      <c r="BQ19" s="20"/>
      <c r="BR19" s="20"/>
      <c r="BS19" s="20"/>
      <c r="BT19" s="20"/>
      <c r="BU19" s="20"/>
      <c r="BV19" s="20"/>
      <c r="BW19" s="20"/>
      <c r="BX19" s="20"/>
      <c r="BY19" s="20"/>
    </row>
    <row r="20" spans="1:77">
      <c r="A20" s="20"/>
      <c r="B20" s="20"/>
      <c r="C20" s="279">
        <f t="shared" si="0"/>
        <v>4</v>
      </c>
      <c r="D20" s="230"/>
      <c r="E20" s="231"/>
      <c r="F20" s="231"/>
      <c r="G20" s="231"/>
      <c r="H20" s="231"/>
      <c r="I20" s="231"/>
      <c r="J20" s="231"/>
      <c r="K20" s="231"/>
      <c r="L20" s="231"/>
      <c r="M20" s="232"/>
      <c r="N20" s="389"/>
      <c r="O20" s="389"/>
      <c r="P20" s="389"/>
      <c r="Q20" s="430"/>
      <c r="R20" s="448"/>
      <c r="S20" s="391" t="s">
        <v>191</v>
      </c>
      <c r="T20" s="427"/>
      <c r="U20" s="321"/>
      <c r="V20" s="20"/>
      <c r="W20" s="20"/>
      <c r="X20" s="20"/>
      <c r="Y20" s="20"/>
      <c r="Z20" s="20"/>
      <c r="AA20" s="20"/>
      <c r="AB20" s="20"/>
      <c r="AC20" s="20"/>
      <c r="AD20" s="20"/>
      <c r="AE20" s="20"/>
      <c r="AF20" s="20"/>
      <c r="AG20" s="20"/>
      <c r="AH20" s="20"/>
      <c r="AI20" s="20"/>
      <c r="AJ20" s="20"/>
      <c r="AK20" s="20"/>
      <c r="AL20" s="20"/>
      <c r="AM20" s="20"/>
      <c r="AN20" s="20"/>
      <c r="AO20" s="20"/>
      <c r="AP20" s="20"/>
      <c r="AQ20" s="20"/>
      <c r="AR20" s="20"/>
      <c r="AS20" s="20"/>
      <c r="AT20" s="20"/>
      <c r="AU20" s="20"/>
      <c r="AV20" s="20"/>
      <c r="AW20" s="20"/>
      <c r="AX20" s="20"/>
      <c r="AY20" s="20"/>
      <c r="AZ20" s="20"/>
      <c r="BA20" s="20"/>
      <c r="BB20" s="20"/>
      <c r="BC20" s="20"/>
      <c r="BD20" s="20"/>
      <c r="BE20" s="20"/>
      <c r="BF20" s="20"/>
      <c r="BG20" s="20"/>
      <c r="BH20" s="20"/>
      <c r="BI20" s="20"/>
      <c r="BJ20" s="20"/>
      <c r="BK20" s="20"/>
      <c r="BL20" s="20"/>
      <c r="BM20" s="20"/>
      <c r="BN20" s="20"/>
      <c r="BO20" s="20"/>
      <c r="BP20" s="20"/>
      <c r="BQ20" s="20"/>
      <c r="BR20" s="20"/>
      <c r="BS20" s="20"/>
      <c r="BT20" s="20"/>
      <c r="BU20" s="20"/>
      <c r="BV20" s="20"/>
      <c r="BW20" s="20"/>
      <c r="BX20" s="20"/>
      <c r="BY20" s="20"/>
    </row>
    <row r="21" spans="1:77">
      <c r="A21" s="20"/>
      <c r="B21" s="20"/>
      <c r="C21" s="279">
        <f t="shared" si="0"/>
        <v>5</v>
      </c>
      <c r="D21" s="230"/>
      <c r="E21" s="231"/>
      <c r="F21" s="231"/>
      <c r="G21" s="231"/>
      <c r="H21" s="231"/>
      <c r="I21" s="231"/>
      <c r="J21" s="231"/>
      <c r="K21" s="231"/>
      <c r="L21" s="231"/>
      <c r="M21" s="232"/>
      <c r="N21" s="389"/>
      <c r="O21" s="389"/>
      <c r="P21" s="389"/>
      <c r="Q21" s="430"/>
      <c r="R21" s="448"/>
      <c r="S21" s="391" t="s">
        <v>191</v>
      </c>
      <c r="T21" s="427"/>
      <c r="U21" s="321"/>
      <c r="V21" s="20"/>
      <c r="W21" s="20"/>
      <c r="X21" s="20"/>
      <c r="Y21" s="20"/>
      <c r="Z21" s="20"/>
      <c r="AA21" s="20"/>
      <c r="AB21" s="20"/>
      <c r="AC21" s="20"/>
      <c r="AD21" s="20"/>
      <c r="AE21" s="20"/>
      <c r="AF21" s="20"/>
      <c r="AG21" s="20"/>
      <c r="AH21" s="20"/>
      <c r="AI21" s="20"/>
      <c r="AJ21" s="20"/>
      <c r="AK21" s="20"/>
      <c r="AL21" s="20"/>
      <c r="AM21" s="20"/>
      <c r="AN21" s="20"/>
      <c r="AO21" s="20"/>
      <c r="AP21" s="20"/>
      <c r="AQ21" s="20"/>
      <c r="AR21" s="20"/>
      <c r="AS21" s="20"/>
      <c r="AT21" s="20"/>
      <c r="AU21" s="20"/>
      <c r="AV21" s="20"/>
      <c r="AW21" s="20"/>
      <c r="AX21" s="20"/>
      <c r="AY21" s="20"/>
      <c r="AZ21" s="20"/>
      <c r="BA21" s="20"/>
      <c r="BB21" s="20"/>
      <c r="BC21" s="20"/>
      <c r="BD21" s="20"/>
      <c r="BE21" s="20"/>
      <c r="BF21" s="20"/>
      <c r="BG21" s="20"/>
      <c r="BH21" s="20"/>
      <c r="BI21" s="20"/>
      <c r="BJ21" s="20"/>
      <c r="BK21" s="20"/>
      <c r="BL21" s="20"/>
      <c r="BM21" s="20"/>
      <c r="BN21" s="20"/>
      <c r="BO21" s="20"/>
      <c r="BP21" s="20"/>
      <c r="BQ21" s="20"/>
      <c r="BR21" s="20"/>
      <c r="BS21" s="20"/>
      <c r="BT21" s="20"/>
      <c r="BU21" s="20"/>
      <c r="BV21" s="20"/>
      <c r="BW21" s="20"/>
      <c r="BX21" s="20"/>
      <c r="BY21" s="20"/>
    </row>
    <row r="22" spans="1:77">
      <c r="A22" s="20"/>
      <c r="B22" s="20"/>
      <c r="C22" s="279">
        <f t="shared" si="0"/>
        <v>6</v>
      </c>
      <c r="D22" s="230"/>
      <c r="E22" s="231"/>
      <c r="F22" s="231"/>
      <c r="G22" s="231"/>
      <c r="H22" s="231"/>
      <c r="I22" s="231"/>
      <c r="J22" s="231"/>
      <c r="K22" s="231"/>
      <c r="L22" s="231"/>
      <c r="M22" s="232"/>
      <c r="N22" s="389"/>
      <c r="O22" s="389"/>
      <c r="P22" s="389"/>
      <c r="Q22" s="430"/>
      <c r="R22" s="448"/>
      <c r="S22" s="391" t="s">
        <v>191</v>
      </c>
      <c r="T22" s="427"/>
      <c r="U22" s="321"/>
      <c r="V22" s="20"/>
      <c r="W22" s="20"/>
      <c r="X22" s="20"/>
      <c r="Y22" s="20"/>
      <c r="Z22" s="20"/>
      <c r="AA22" s="20"/>
      <c r="AB22" s="20"/>
      <c r="AC22" s="20"/>
      <c r="AD22" s="20"/>
      <c r="AE22" s="20"/>
      <c r="AF22" s="20"/>
      <c r="AG22" s="20"/>
      <c r="AH22" s="20"/>
      <c r="AI22" s="20"/>
      <c r="AJ22" s="20"/>
      <c r="AK22" s="20"/>
      <c r="AL22" s="20"/>
      <c r="AM22" s="20"/>
      <c r="AN22" s="20"/>
      <c r="AO22" s="20"/>
      <c r="AP22" s="20"/>
      <c r="AQ22" s="20"/>
      <c r="AR22" s="20"/>
      <c r="AS22" s="20"/>
      <c r="AT22" s="20"/>
      <c r="AU22" s="20"/>
      <c r="AV22" s="20"/>
      <c r="AW22" s="20"/>
      <c r="AX22" s="20"/>
      <c r="AY22" s="20"/>
      <c r="AZ22" s="20"/>
      <c r="BA22" s="20"/>
      <c r="BB22" s="20"/>
      <c r="BC22" s="20"/>
      <c r="BD22" s="20"/>
      <c r="BE22" s="20"/>
      <c r="BF22" s="20"/>
      <c r="BG22" s="20"/>
      <c r="BH22" s="20"/>
      <c r="BI22" s="20"/>
      <c r="BJ22" s="20"/>
      <c r="BK22" s="20"/>
      <c r="BL22" s="20"/>
      <c r="BM22" s="20"/>
      <c r="BN22" s="20"/>
      <c r="BO22" s="20"/>
      <c r="BP22" s="20"/>
      <c r="BQ22" s="20"/>
      <c r="BR22" s="20"/>
      <c r="BS22" s="20"/>
      <c r="BT22" s="20"/>
      <c r="BU22" s="20"/>
      <c r="BV22" s="20"/>
      <c r="BW22" s="20"/>
      <c r="BX22" s="20"/>
      <c r="BY22" s="20"/>
    </row>
    <row r="23" spans="1:77">
      <c r="A23" s="20"/>
      <c r="B23" s="20"/>
      <c r="C23" s="279">
        <f t="shared" si="0"/>
        <v>7</v>
      </c>
      <c r="D23" s="230"/>
      <c r="E23" s="231"/>
      <c r="F23" s="231"/>
      <c r="G23" s="231"/>
      <c r="H23" s="231"/>
      <c r="I23" s="231"/>
      <c r="J23" s="231"/>
      <c r="K23" s="231"/>
      <c r="L23" s="231"/>
      <c r="M23" s="232"/>
      <c r="N23" s="389"/>
      <c r="O23" s="389"/>
      <c r="P23" s="389"/>
      <c r="Q23" s="430"/>
      <c r="R23" s="448"/>
      <c r="S23" s="391" t="s">
        <v>191</v>
      </c>
      <c r="T23" s="427"/>
      <c r="U23" s="321"/>
      <c r="V23" s="20"/>
      <c r="W23" s="20"/>
      <c r="X23" s="20"/>
      <c r="Y23" s="20"/>
      <c r="Z23" s="20"/>
      <c r="AA23" s="20"/>
      <c r="AB23" s="20"/>
      <c r="AC23" s="20"/>
      <c r="AD23" s="20"/>
      <c r="AE23" s="20"/>
      <c r="AF23" s="20"/>
      <c r="AG23" s="20"/>
      <c r="AH23" s="20"/>
      <c r="AI23" s="20"/>
      <c r="AJ23" s="20"/>
      <c r="AK23" s="20"/>
      <c r="AL23" s="20"/>
      <c r="AM23" s="20"/>
      <c r="AN23" s="20"/>
      <c r="AO23" s="20"/>
      <c r="AP23" s="20"/>
      <c r="AQ23" s="20"/>
      <c r="AR23" s="20"/>
      <c r="AS23" s="20"/>
      <c r="AT23" s="20"/>
      <c r="AU23" s="20"/>
      <c r="AV23" s="20"/>
      <c r="AW23" s="20"/>
      <c r="AX23" s="20"/>
      <c r="AY23" s="20"/>
      <c r="AZ23" s="20"/>
      <c r="BA23" s="20"/>
      <c r="BB23" s="20"/>
      <c r="BC23" s="20"/>
      <c r="BD23" s="20"/>
      <c r="BE23" s="20"/>
      <c r="BF23" s="20"/>
      <c r="BG23" s="20"/>
      <c r="BH23" s="20"/>
      <c r="BI23" s="20"/>
      <c r="BJ23" s="20"/>
      <c r="BK23" s="20"/>
      <c r="BL23" s="20"/>
      <c r="BM23" s="20"/>
      <c r="BN23" s="20"/>
      <c r="BO23" s="20"/>
      <c r="BP23" s="20"/>
      <c r="BQ23" s="20"/>
      <c r="BR23" s="20"/>
      <c r="BS23" s="20"/>
      <c r="BT23" s="20"/>
      <c r="BU23" s="20"/>
      <c r="BV23" s="20"/>
      <c r="BW23" s="20"/>
      <c r="BX23" s="20"/>
      <c r="BY23" s="20"/>
    </row>
    <row r="24" spans="1:77">
      <c r="A24" s="20"/>
      <c r="B24" s="20"/>
      <c r="C24" s="279">
        <f t="shared" si="0"/>
        <v>8</v>
      </c>
      <c r="D24" s="230"/>
      <c r="E24" s="231"/>
      <c r="F24" s="231"/>
      <c r="G24" s="231"/>
      <c r="H24" s="231"/>
      <c r="I24" s="231"/>
      <c r="J24" s="231"/>
      <c r="K24" s="231"/>
      <c r="L24" s="231"/>
      <c r="M24" s="232"/>
      <c r="N24" s="389"/>
      <c r="O24" s="389"/>
      <c r="P24" s="389"/>
      <c r="Q24" s="430"/>
      <c r="R24" s="448"/>
      <c r="S24" s="391" t="s">
        <v>191</v>
      </c>
      <c r="T24" s="427"/>
      <c r="U24" s="321"/>
      <c r="V24" s="20"/>
      <c r="W24" s="20"/>
      <c r="X24" s="20"/>
      <c r="Y24" s="20"/>
      <c r="Z24" s="20"/>
      <c r="AA24" s="20"/>
      <c r="AB24" s="20"/>
      <c r="AC24" s="20"/>
      <c r="AD24" s="20"/>
      <c r="AE24" s="20"/>
      <c r="AF24" s="20"/>
      <c r="AG24" s="20"/>
      <c r="AH24" s="20"/>
      <c r="AI24" s="20"/>
      <c r="AJ24" s="20"/>
      <c r="AK24" s="20"/>
      <c r="AL24" s="20"/>
      <c r="AM24" s="20"/>
      <c r="AN24" s="20"/>
      <c r="AO24" s="20"/>
      <c r="AP24" s="20"/>
      <c r="AQ24" s="20"/>
      <c r="AR24" s="20"/>
      <c r="AS24" s="20"/>
      <c r="AT24" s="20"/>
      <c r="AU24" s="20"/>
      <c r="AV24" s="20"/>
      <c r="AW24" s="20"/>
      <c r="AX24" s="20"/>
      <c r="AY24" s="20"/>
      <c r="AZ24" s="20"/>
      <c r="BA24" s="20"/>
      <c r="BB24" s="20"/>
      <c r="BC24" s="20"/>
      <c r="BD24" s="20"/>
      <c r="BE24" s="20"/>
      <c r="BF24" s="20"/>
      <c r="BG24" s="20"/>
      <c r="BH24" s="20"/>
      <c r="BI24" s="20"/>
      <c r="BJ24" s="20"/>
      <c r="BK24" s="20"/>
      <c r="BL24" s="20"/>
      <c r="BM24" s="20"/>
      <c r="BN24" s="20"/>
      <c r="BO24" s="20"/>
      <c r="BP24" s="20"/>
      <c r="BQ24" s="20"/>
      <c r="BR24" s="20"/>
      <c r="BS24" s="20"/>
      <c r="BT24" s="20"/>
      <c r="BU24" s="20"/>
      <c r="BV24" s="20"/>
      <c r="BW24" s="20"/>
      <c r="BX24" s="20"/>
      <c r="BY24" s="20"/>
    </row>
    <row r="25" spans="1:77">
      <c r="A25" s="20"/>
      <c r="B25" s="20"/>
      <c r="C25" s="279">
        <f t="shared" si="0"/>
        <v>9</v>
      </c>
      <c r="D25" s="230"/>
      <c r="E25" s="231"/>
      <c r="F25" s="231"/>
      <c r="G25" s="231"/>
      <c r="H25" s="231"/>
      <c r="I25" s="231"/>
      <c r="J25" s="231"/>
      <c r="K25" s="231"/>
      <c r="L25" s="231"/>
      <c r="M25" s="232"/>
      <c r="N25" s="389"/>
      <c r="O25" s="389"/>
      <c r="P25" s="389"/>
      <c r="Q25" s="430"/>
      <c r="R25" s="448"/>
      <c r="S25" s="391" t="s">
        <v>191</v>
      </c>
      <c r="T25" s="427"/>
      <c r="U25" s="321"/>
      <c r="V25" s="20"/>
      <c r="W25" s="20"/>
      <c r="X25" s="20"/>
      <c r="Y25" s="20"/>
      <c r="Z25" s="20"/>
      <c r="AA25" s="20"/>
      <c r="AB25" s="20"/>
      <c r="AC25" s="20"/>
      <c r="AD25" s="20"/>
      <c r="AE25" s="20"/>
      <c r="AF25" s="20"/>
      <c r="AG25" s="20"/>
      <c r="AH25" s="20"/>
      <c r="AI25" s="20"/>
      <c r="AJ25" s="20"/>
      <c r="AK25" s="20"/>
      <c r="AL25" s="20"/>
      <c r="AM25" s="20"/>
      <c r="AN25" s="20"/>
      <c r="AO25" s="20"/>
      <c r="AP25" s="20"/>
      <c r="AQ25" s="20"/>
      <c r="AR25" s="20"/>
      <c r="AS25" s="20"/>
      <c r="AT25" s="20"/>
      <c r="AU25" s="20"/>
      <c r="AV25" s="20"/>
      <c r="AW25" s="20"/>
      <c r="AX25" s="20"/>
      <c r="AY25" s="20"/>
      <c r="AZ25" s="20"/>
      <c r="BA25" s="20"/>
      <c r="BB25" s="20"/>
      <c r="BC25" s="20"/>
      <c r="BD25" s="20"/>
      <c r="BE25" s="20"/>
      <c r="BF25" s="20"/>
      <c r="BG25" s="20"/>
      <c r="BH25" s="20"/>
      <c r="BI25" s="20"/>
      <c r="BJ25" s="20"/>
      <c r="BK25" s="20"/>
      <c r="BL25" s="20"/>
      <c r="BM25" s="20"/>
      <c r="BN25" s="20"/>
      <c r="BO25" s="20"/>
      <c r="BP25" s="20"/>
      <c r="BQ25" s="20"/>
      <c r="BR25" s="20"/>
      <c r="BS25" s="20"/>
      <c r="BT25" s="20"/>
      <c r="BU25" s="20"/>
      <c r="BV25" s="20"/>
      <c r="BW25" s="20"/>
      <c r="BX25" s="20"/>
      <c r="BY25" s="20"/>
    </row>
    <row r="26" spans="1:77">
      <c r="A26" s="20"/>
      <c r="B26" s="20"/>
      <c r="C26" s="279">
        <f t="shared" si="0"/>
        <v>10</v>
      </c>
      <c r="D26" s="230"/>
      <c r="E26" s="231"/>
      <c r="F26" s="231"/>
      <c r="G26" s="231"/>
      <c r="H26" s="231"/>
      <c r="I26" s="231"/>
      <c r="J26" s="231"/>
      <c r="K26" s="231"/>
      <c r="L26" s="231"/>
      <c r="M26" s="232"/>
      <c r="N26" s="389"/>
      <c r="O26" s="389"/>
      <c r="P26" s="389"/>
      <c r="Q26" s="430"/>
      <c r="R26" s="448"/>
      <c r="S26" s="391" t="s">
        <v>191</v>
      </c>
      <c r="T26" s="427"/>
      <c r="U26" s="321"/>
      <c r="V26" s="20"/>
      <c r="W26" s="20"/>
      <c r="X26" s="20"/>
      <c r="Y26" s="20"/>
      <c r="Z26" s="20"/>
      <c r="AA26" s="20"/>
      <c r="AB26" s="20"/>
      <c r="AC26" s="20"/>
      <c r="AD26" s="20"/>
      <c r="AE26" s="20"/>
      <c r="AF26" s="20"/>
      <c r="AG26" s="20"/>
      <c r="AH26" s="20"/>
      <c r="AI26" s="20"/>
      <c r="AJ26" s="20"/>
      <c r="AK26" s="20"/>
      <c r="AL26" s="20"/>
      <c r="AM26" s="20"/>
      <c r="AN26" s="20"/>
      <c r="AO26" s="20"/>
      <c r="AP26" s="20"/>
      <c r="AQ26" s="20"/>
      <c r="AR26" s="20"/>
      <c r="AS26" s="20"/>
      <c r="AT26" s="20"/>
      <c r="AU26" s="20"/>
      <c r="AV26" s="20"/>
      <c r="AW26" s="20"/>
      <c r="AX26" s="20"/>
      <c r="AY26" s="20"/>
      <c r="AZ26" s="20"/>
      <c r="BA26" s="20"/>
      <c r="BB26" s="20"/>
      <c r="BC26" s="20"/>
      <c r="BD26" s="20"/>
      <c r="BE26" s="20"/>
      <c r="BF26" s="20"/>
      <c r="BG26" s="20"/>
      <c r="BH26" s="20"/>
      <c r="BI26" s="20"/>
      <c r="BJ26" s="20"/>
      <c r="BK26" s="20"/>
      <c r="BL26" s="20"/>
      <c r="BM26" s="20"/>
      <c r="BN26" s="20"/>
      <c r="BO26" s="20"/>
      <c r="BP26" s="20"/>
      <c r="BQ26" s="20"/>
      <c r="BR26" s="20"/>
      <c r="BS26" s="20"/>
      <c r="BT26" s="20"/>
      <c r="BU26" s="20"/>
      <c r="BV26" s="20"/>
      <c r="BW26" s="20"/>
      <c r="BX26" s="20"/>
      <c r="BY26" s="20"/>
    </row>
  </sheetData>
  <mergeCells count="19">
    <mergeCell ref="D7:J7"/>
    <mergeCell ref="D8:J8"/>
    <mergeCell ref="D9:J9"/>
    <mergeCell ref="K7:Q7"/>
    <mergeCell ref="K8:Q8"/>
    <mergeCell ref="K9:Q9"/>
    <mergeCell ref="T15:T16"/>
    <mergeCell ref="U15:U16"/>
    <mergeCell ref="D10:J10"/>
    <mergeCell ref="D11:J11"/>
    <mergeCell ref="D12:J12"/>
    <mergeCell ref="K10:Q10"/>
    <mergeCell ref="K11:Q11"/>
    <mergeCell ref="K12:Q12"/>
    <mergeCell ref="C15:C16"/>
    <mergeCell ref="D16:M16"/>
    <mergeCell ref="D15:P15"/>
    <mergeCell ref="Q15:Q16"/>
    <mergeCell ref="R15:R16"/>
  </mergeCells>
  <phoneticPr fontId="18"/>
  <dataValidations count="1">
    <dataValidation showInputMessage="1" showErrorMessage="1" sqref="U6:U15 U27:U1048576" xr:uid="{117DBFAF-6007-4BB3-8902-A4B3D5F9BC9D}"/>
  </dataValidations>
  <pageMargins left="0.70866141732283472" right="0.70866141732283472" top="0.74803149606299213" bottom="0.74803149606299213" header="0.31496062992125984" footer="0.31496062992125984"/>
  <pageSetup paperSize="9" scale="29" fitToHeight="0" orientation="landscape" r:id="rId1"/>
  <headerFooter scaleWithDoc="0">
    <oddFooter>&amp;LHitachi Confidential&amp;C&amp;P / &amp;N&amp;R(C) Hitachi, Ltd. 2020. All rights reserved.</oddFooter>
  </headerFooter>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E00-000000000000}">
  <sheetPr codeName="Sheet34">
    <pageSetUpPr fitToPage="1"/>
  </sheetPr>
  <dimension ref="B1:BX26"/>
  <sheetViews>
    <sheetView showGridLines="0" view="pageBreakPreview" topLeftCell="A5" zoomScale="55" zoomScaleNormal="100" zoomScaleSheetLayoutView="55" workbookViewId="0">
      <selection activeCell="A23" sqref="A23"/>
    </sheetView>
  </sheetViews>
  <sheetFormatPr defaultColWidth="9" defaultRowHeight="13.5"/>
  <cols>
    <col min="1" max="1" width="0.85546875" style="37" customWidth="1" collapsed="1"/>
    <col min="2" max="2" width="3.42578125" style="37" customWidth="1" collapsed="1"/>
    <col min="3" max="3" width="5.5703125" style="37" customWidth="1" collapsed="1"/>
    <col min="4" max="4" width="3.42578125" style="37" customWidth="1" collapsed="1"/>
    <col min="5" max="5" width="5.85546875" style="37" customWidth="1" collapsed="1"/>
    <col min="6" max="6" width="11" style="37" bestFit="1" customWidth="1" collapsed="1"/>
    <col min="7" max="7" width="12.85546875" style="37" bestFit="1" customWidth="1" collapsed="1"/>
    <col min="8" max="8" width="8.85546875" style="37" bestFit="1" customWidth="1" collapsed="1"/>
    <col min="9" max="9" width="7.140625" style="37" bestFit="1" customWidth="1" collapsed="1"/>
    <col min="10" max="10" width="9.140625" style="37" bestFit="1" customWidth="1" collapsed="1"/>
    <col min="11" max="12" width="5.85546875" style="37" customWidth="1" collapsed="1"/>
    <col min="13" max="13" width="5.85546875" style="37" customWidth="1"/>
    <col min="14" max="15" width="8.85546875" style="37" customWidth="1"/>
    <col min="16" max="16" width="8.85546875" style="37" customWidth="1" collapsed="1"/>
    <col min="17" max="17" width="30.42578125" style="42" customWidth="1" collapsed="1"/>
    <col min="18" max="18" width="12.42578125" style="61" customWidth="1" collapsed="1"/>
    <col min="19" max="19" width="15.7109375" style="61" customWidth="1" collapsed="1"/>
    <col min="20" max="20" width="26.85546875" style="37" customWidth="1" collapsed="1"/>
    <col min="21" max="21" width="35.5703125" style="37" customWidth="1" collapsed="1"/>
    <col min="22" max="33" width="9" style="37"/>
    <col min="34" max="34" width="9" style="37" collapsed="1"/>
    <col min="35" max="43" width="9" style="37"/>
    <col min="44" max="44" width="9" style="37" collapsed="1"/>
    <col min="45" max="45" width="9" style="37"/>
    <col min="46" max="46" width="9" style="37" collapsed="1"/>
    <col min="47" max="54" width="9" style="37"/>
    <col min="55" max="55" width="9" style="37" collapsed="1"/>
    <col min="56" max="76" width="9" style="37"/>
    <col min="77" max="16384" width="9" style="37" collapsed="1"/>
  </cols>
  <sheetData>
    <row r="1" spans="2:21" s="80" customFormat="1" ht="8.1" customHeight="1">
      <c r="R1" s="37"/>
      <c r="T1" s="37"/>
      <c r="U1" s="20"/>
    </row>
    <row r="2" spans="2:21" s="80" customFormat="1" ht="17.25">
      <c r="B2" s="39" t="s">
        <v>3348</v>
      </c>
      <c r="R2" s="37"/>
      <c r="T2" s="37"/>
      <c r="U2" s="20"/>
    </row>
    <row r="3" spans="2:21" s="80" customFormat="1" ht="17.25">
      <c r="B3" s="18" t="s">
        <v>3357</v>
      </c>
      <c r="C3" s="20"/>
      <c r="D3" s="20"/>
      <c r="E3" s="20"/>
      <c r="F3" s="20"/>
      <c r="G3" s="20"/>
      <c r="H3" s="20"/>
      <c r="I3" s="20"/>
      <c r="J3" s="20"/>
      <c r="K3" s="20"/>
      <c r="L3" s="20"/>
      <c r="M3" s="20"/>
      <c r="N3" s="20"/>
      <c r="O3" s="20"/>
      <c r="Q3" s="20"/>
      <c r="R3" s="37"/>
      <c r="S3" s="20"/>
      <c r="T3" s="41"/>
      <c r="U3" s="20"/>
    </row>
    <row r="4" spans="2:21" ht="17.25">
      <c r="D4" s="44"/>
      <c r="N4" s="42"/>
      <c r="Q4" s="37"/>
      <c r="R4" s="37"/>
      <c r="S4" s="20"/>
    </row>
    <row r="5" spans="2:21" s="20" customFormat="1"/>
    <row r="6" spans="2:21" ht="13.5" customHeight="1">
      <c r="B6" s="37" t="s">
        <v>165</v>
      </c>
    </row>
    <row r="7" spans="2:21" s="40" customFormat="1" ht="13.5" customHeight="1">
      <c r="C7" s="428" t="s">
        <v>10</v>
      </c>
      <c r="D7" s="495" t="s">
        <v>166</v>
      </c>
      <c r="E7" s="495"/>
      <c r="F7" s="495"/>
      <c r="G7" s="495"/>
      <c r="H7" s="495"/>
      <c r="I7" s="495"/>
      <c r="J7" s="495"/>
      <c r="K7" s="495" t="s">
        <v>167</v>
      </c>
      <c r="L7" s="495"/>
      <c r="M7" s="495"/>
      <c r="N7" s="495"/>
      <c r="O7" s="495"/>
      <c r="P7" s="495"/>
      <c r="Q7" s="495"/>
      <c r="R7" s="61"/>
      <c r="S7" s="61"/>
      <c r="T7" s="37"/>
      <c r="U7" s="37"/>
    </row>
    <row r="8" spans="2:21" ht="13.5" customHeight="1">
      <c r="C8" s="260">
        <v>1</v>
      </c>
      <c r="D8" s="482" t="s">
        <v>168</v>
      </c>
      <c r="E8" s="543"/>
      <c r="F8" s="543"/>
      <c r="G8" s="543"/>
      <c r="H8" s="543"/>
      <c r="I8" s="543"/>
      <c r="J8" s="484"/>
      <c r="K8" s="555" t="s">
        <v>187</v>
      </c>
      <c r="L8" s="555"/>
      <c r="M8" s="555"/>
      <c r="N8" s="555"/>
      <c r="O8" s="555"/>
      <c r="P8" s="555"/>
      <c r="Q8" s="555"/>
    </row>
    <row r="9" spans="2:21" ht="13.5" customHeight="1">
      <c r="C9" s="260">
        <v>2</v>
      </c>
      <c r="D9" s="482" t="s">
        <v>170</v>
      </c>
      <c r="E9" s="543"/>
      <c r="F9" s="543"/>
      <c r="G9" s="543"/>
      <c r="H9" s="543"/>
      <c r="I9" s="543"/>
      <c r="J9" s="484"/>
      <c r="K9" s="555" t="s">
        <v>187</v>
      </c>
      <c r="L9" s="555"/>
      <c r="M9" s="555"/>
      <c r="N9" s="555"/>
      <c r="O9" s="555"/>
      <c r="P9" s="555"/>
      <c r="Q9" s="555"/>
    </row>
    <row r="10" spans="2:21" ht="13.5" customHeight="1">
      <c r="C10" s="260">
        <v>3</v>
      </c>
      <c r="D10" s="482" t="s">
        <v>172</v>
      </c>
      <c r="E10" s="543"/>
      <c r="F10" s="543"/>
      <c r="G10" s="543"/>
      <c r="H10" s="543"/>
      <c r="I10" s="543"/>
      <c r="J10" s="484"/>
      <c r="K10" s="556" t="s">
        <v>3358</v>
      </c>
      <c r="L10" s="556"/>
      <c r="M10" s="556"/>
      <c r="N10" s="556"/>
      <c r="O10" s="556"/>
      <c r="P10" s="556"/>
      <c r="Q10" s="556"/>
    </row>
    <row r="11" spans="2:21" ht="13.5" customHeight="1">
      <c r="C11" s="260">
        <v>4</v>
      </c>
      <c r="D11" s="482" t="s">
        <v>174</v>
      </c>
      <c r="E11" s="543"/>
      <c r="F11" s="543"/>
      <c r="G11" s="543"/>
      <c r="H11" s="543"/>
      <c r="I11" s="543"/>
      <c r="J11" s="484"/>
      <c r="K11" s="555" t="s">
        <v>187</v>
      </c>
      <c r="L11" s="555"/>
      <c r="M11" s="555"/>
      <c r="N11" s="555"/>
      <c r="O11" s="555"/>
      <c r="P11" s="555"/>
      <c r="Q11" s="555"/>
    </row>
    <row r="12" spans="2:21" ht="13.5" customHeight="1">
      <c r="C12" s="260">
        <v>5</v>
      </c>
      <c r="D12" s="496" t="s">
        <v>176</v>
      </c>
      <c r="E12" s="501"/>
      <c r="F12" s="501"/>
      <c r="G12" s="501"/>
      <c r="H12" s="501"/>
      <c r="I12" s="501"/>
      <c r="J12" s="498"/>
      <c r="K12" s="499" t="s">
        <v>187</v>
      </c>
      <c r="L12" s="499"/>
      <c r="M12" s="499"/>
      <c r="N12" s="499"/>
      <c r="O12" s="499"/>
      <c r="P12" s="499"/>
      <c r="Q12" s="499"/>
    </row>
    <row r="14" spans="2:21">
      <c r="B14" s="37" t="s">
        <v>178</v>
      </c>
      <c r="E14" s="41"/>
      <c r="F14" s="41"/>
      <c r="G14" s="41"/>
      <c r="H14" s="41"/>
      <c r="I14" s="41"/>
      <c r="J14" s="41"/>
      <c r="K14" s="41"/>
      <c r="S14" s="84"/>
    </row>
    <row r="15" spans="2:21" s="40" customFormat="1" ht="18" customHeight="1">
      <c r="C15" s="580" t="s">
        <v>10</v>
      </c>
      <c r="D15" s="485" t="s">
        <v>179</v>
      </c>
      <c r="E15" s="515"/>
      <c r="F15" s="515"/>
      <c r="G15" s="515"/>
      <c r="H15" s="515"/>
      <c r="I15" s="515"/>
      <c r="J15" s="515"/>
      <c r="K15" s="515"/>
      <c r="L15" s="515"/>
      <c r="M15" s="515"/>
      <c r="N15" s="515"/>
      <c r="O15" s="515"/>
      <c r="P15" s="487"/>
      <c r="Q15" s="580" t="s">
        <v>172</v>
      </c>
      <c r="R15" s="613" t="s">
        <v>181</v>
      </c>
      <c r="S15" s="421" t="s">
        <v>182</v>
      </c>
      <c r="T15" s="580" t="s">
        <v>183</v>
      </c>
      <c r="U15" s="580" t="s">
        <v>184</v>
      </c>
    </row>
    <row r="16" spans="2:21" s="40" customFormat="1" ht="18" customHeight="1">
      <c r="C16" s="513"/>
      <c r="D16" s="581" t="s">
        <v>3350</v>
      </c>
      <c r="E16" s="582"/>
      <c r="F16" s="582"/>
      <c r="G16" s="582"/>
      <c r="H16" s="582"/>
      <c r="I16" s="582"/>
      <c r="J16" s="582"/>
      <c r="K16" s="582"/>
      <c r="L16" s="582"/>
      <c r="M16" s="583"/>
      <c r="N16" s="580" t="s">
        <v>3125</v>
      </c>
      <c r="O16" s="580" t="s">
        <v>3126</v>
      </c>
      <c r="P16" s="580" t="s">
        <v>3351</v>
      </c>
      <c r="Q16" s="513"/>
      <c r="R16" s="554"/>
      <c r="S16" s="580" t="s">
        <v>162</v>
      </c>
      <c r="T16" s="513"/>
      <c r="U16" s="513"/>
    </row>
    <row r="17" spans="3:21" s="20" customFormat="1" ht="15.75" customHeight="1">
      <c r="C17" s="491"/>
      <c r="D17" s="492"/>
      <c r="E17" s="493"/>
      <c r="F17" s="493"/>
      <c r="G17" s="493"/>
      <c r="H17" s="493"/>
      <c r="I17" s="493"/>
      <c r="J17" s="493"/>
      <c r="K17" s="493"/>
      <c r="L17" s="493"/>
      <c r="M17" s="494"/>
      <c r="N17" s="491"/>
      <c r="O17" s="491"/>
      <c r="P17" s="491"/>
      <c r="Q17" s="491"/>
      <c r="R17" s="542"/>
      <c r="S17" s="491"/>
      <c r="T17" s="491"/>
      <c r="U17" s="491"/>
    </row>
    <row r="18" spans="3:21" s="20" customFormat="1" ht="18" customHeight="1">
      <c r="C18" s="279">
        <f>ROW()-17</f>
        <v>1</v>
      </c>
      <c r="D18" s="227"/>
      <c r="E18" s="228"/>
      <c r="F18" s="228"/>
      <c r="G18" s="228"/>
      <c r="H18" s="228"/>
      <c r="I18" s="228"/>
      <c r="J18" s="228"/>
      <c r="K18" s="228"/>
      <c r="L18" s="228"/>
      <c r="M18" s="229"/>
      <c r="N18" s="389"/>
      <c r="O18" s="389"/>
      <c r="P18" s="390"/>
      <c r="Q18" s="443"/>
      <c r="R18" s="344" t="s">
        <v>191</v>
      </c>
      <c r="S18" s="394" t="str">
        <f t="shared" ref="S18:S26" si="0">IF(TRIM($D18&amp;$E18&amp;$F18&amp;$G18&amp;$H18&amp;$I18&amp;$J18&amp;$K18&amp;$L18&amp;$M18)="","未定義",TRIM($D18&amp;$E18&amp;$F18&amp;$G18&amp;$H18&amp;$I18&amp;$J18&amp;$K18&amp;$L18&amp;$M18)&amp;":"&amp;$N18&amp;":"&amp;$O18&amp;":"&amp;$P18)</f>
        <v>未定義</v>
      </c>
      <c r="T18" s="321"/>
      <c r="U18" s="321"/>
    </row>
    <row r="19" spans="3:21" s="20" customFormat="1" ht="18" customHeight="1">
      <c r="C19" s="279">
        <f t="shared" ref="C19:C26" si="1">ROW()-17</f>
        <v>2</v>
      </c>
      <c r="D19" s="227"/>
      <c r="E19" s="228"/>
      <c r="F19" s="228"/>
      <c r="G19" s="228"/>
      <c r="H19" s="228"/>
      <c r="I19" s="228"/>
      <c r="J19" s="228"/>
      <c r="K19" s="228"/>
      <c r="L19" s="228"/>
      <c r="M19" s="229"/>
      <c r="N19" s="389"/>
      <c r="O19" s="389"/>
      <c r="P19" s="390"/>
      <c r="Q19" s="443"/>
      <c r="R19" s="344" t="s">
        <v>191</v>
      </c>
      <c r="S19" s="394" t="str">
        <f t="shared" si="0"/>
        <v>未定義</v>
      </c>
      <c r="T19" s="321"/>
      <c r="U19" s="321"/>
    </row>
    <row r="20" spans="3:21" s="20" customFormat="1" ht="18" customHeight="1">
      <c r="C20" s="279">
        <f t="shared" si="1"/>
        <v>3</v>
      </c>
      <c r="D20" s="227"/>
      <c r="E20" s="228"/>
      <c r="F20" s="228"/>
      <c r="G20" s="228"/>
      <c r="H20" s="228"/>
      <c r="I20" s="228"/>
      <c r="J20" s="228"/>
      <c r="K20" s="228"/>
      <c r="L20" s="228"/>
      <c r="M20" s="229"/>
      <c r="N20" s="389"/>
      <c r="O20" s="389"/>
      <c r="P20" s="390"/>
      <c r="Q20" s="443"/>
      <c r="R20" s="344" t="s">
        <v>191</v>
      </c>
      <c r="S20" s="394" t="str">
        <f t="shared" si="0"/>
        <v>未定義</v>
      </c>
      <c r="T20" s="321"/>
      <c r="U20" s="321"/>
    </row>
    <row r="21" spans="3:21" s="20" customFormat="1" ht="18" customHeight="1">
      <c r="C21" s="279">
        <f t="shared" si="1"/>
        <v>4</v>
      </c>
      <c r="D21" s="227"/>
      <c r="E21" s="228"/>
      <c r="F21" s="228"/>
      <c r="G21" s="228"/>
      <c r="H21" s="228"/>
      <c r="I21" s="228"/>
      <c r="J21" s="228"/>
      <c r="K21" s="228"/>
      <c r="L21" s="228"/>
      <c r="M21" s="229"/>
      <c r="N21" s="389"/>
      <c r="O21" s="389"/>
      <c r="P21" s="390"/>
      <c r="Q21" s="443"/>
      <c r="R21" s="344" t="s">
        <v>191</v>
      </c>
      <c r="S21" s="394" t="str">
        <f t="shared" si="0"/>
        <v>未定義</v>
      </c>
      <c r="T21" s="321"/>
      <c r="U21" s="321"/>
    </row>
    <row r="22" spans="3:21" s="20" customFormat="1" ht="18" customHeight="1">
      <c r="C22" s="279">
        <f t="shared" si="1"/>
        <v>5</v>
      </c>
      <c r="D22" s="227"/>
      <c r="E22" s="228"/>
      <c r="F22" s="228"/>
      <c r="G22" s="228"/>
      <c r="H22" s="228"/>
      <c r="I22" s="228"/>
      <c r="J22" s="228"/>
      <c r="K22" s="228"/>
      <c r="L22" s="228"/>
      <c r="M22" s="229"/>
      <c r="N22" s="389"/>
      <c r="O22" s="389"/>
      <c r="P22" s="390"/>
      <c r="Q22" s="443"/>
      <c r="R22" s="344" t="s">
        <v>191</v>
      </c>
      <c r="S22" s="394" t="str">
        <f t="shared" si="0"/>
        <v>未定義</v>
      </c>
      <c r="T22" s="321"/>
      <c r="U22" s="321"/>
    </row>
    <row r="23" spans="3:21" s="20" customFormat="1" ht="18" customHeight="1">
      <c r="C23" s="279">
        <f t="shared" si="1"/>
        <v>6</v>
      </c>
      <c r="D23" s="227"/>
      <c r="E23" s="228"/>
      <c r="F23" s="228"/>
      <c r="G23" s="228"/>
      <c r="H23" s="228"/>
      <c r="I23" s="228"/>
      <c r="J23" s="228"/>
      <c r="K23" s="228"/>
      <c r="L23" s="228"/>
      <c r="M23" s="229"/>
      <c r="N23" s="389"/>
      <c r="O23" s="389"/>
      <c r="P23" s="390"/>
      <c r="Q23" s="443"/>
      <c r="R23" s="344" t="s">
        <v>191</v>
      </c>
      <c r="S23" s="394" t="str">
        <f t="shared" si="0"/>
        <v>未定義</v>
      </c>
      <c r="T23" s="321"/>
      <c r="U23" s="321"/>
    </row>
    <row r="24" spans="3:21" s="20" customFormat="1" ht="18" customHeight="1">
      <c r="C24" s="279">
        <f t="shared" si="1"/>
        <v>7</v>
      </c>
      <c r="D24" s="227"/>
      <c r="E24" s="228"/>
      <c r="F24" s="228"/>
      <c r="G24" s="228"/>
      <c r="H24" s="228"/>
      <c r="I24" s="228"/>
      <c r="J24" s="228"/>
      <c r="K24" s="228"/>
      <c r="L24" s="228"/>
      <c r="M24" s="229"/>
      <c r="N24" s="389"/>
      <c r="O24" s="389"/>
      <c r="P24" s="390"/>
      <c r="Q24" s="443"/>
      <c r="R24" s="344" t="s">
        <v>191</v>
      </c>
      <c r="S24" s="394" t="str">
        <f t="shared" si="0"/>
        <v>未定義</v>
      </c>
      <c r="T24" s="321"/>
      <c r="U24" s="321"/>
    </row>
    <row r="25" spans="3:21" s="20" customFormat="1" ht="18" customHeight="1">
      <c r="C25" s="279">
        <f t="shared" si="1"/>
        <v>8</v>
      </c>
      <c r="D25" s="227"/>
      <c r="E25" s="228"/>
      <c r="F25" s="228"/>
      <c r="G25" s="228"/>
      <c r="H25" s="228"/>
      <c r="I25" s="228"/>
      <c r="J25" s="228"/>
      <c r="K25" s="228"/>
      <c r="L25" s="228"/>
      <c r="M25" s="229"/>
      <c r="N25" s="389"/>
      <c r="O25" s="389"/>
      <c r="P25" s="390"/>
      <c r="Q25" s="443"/>
      <c r="R25" s="344" t="s">
        <v>191</v>
      </c>
      <c r="S25" s="394" t="str">
        <f t="shared" si="0"/>
        <v>未定義</v>
      </c>
      <c r="T25" s="321"/>
      <c r="U25" s="321"/>
    </row>
    <row r="26" spans="3:21" s="20" customFormat="1" ht="18" customHeight="1">
      <c r="C26" s="279">
        <f t="shared" si="1"/>
        <v>9</v>
      </c>
      <c r="D26" s="227"/>
      <c r="E26" s="228"/>
      <c r="F26" s="228"/>
      <c r="G26" s="228"/>
      <c r="H26" s="228"/>
      <c r="I26" s="228"/>
      <c r="J26" s="228"/>
      <c r="K26" s="228"/>
      <c r="L26" s="228"/>
      <c r="M26" s="229"/>
      <c r="N26" s="389"/>
      <c r="O26" s="389"/>
      <c r="P26" s="390"/>
      <c r="Q26" s="443"/>
      <c r="R26" s="344" t="s">
        <v>191</v>
      </c>
      <c r="S26" s="394" t="str">
        <f t="shared" si="0"/>
        <v>未定義</v>
      </c>
      <c r="T26" s="321"/>
      <c r="U26" s="321"/>
    </row>
  </sheetData>
  <mergeCells count="23">
    <mergeCell ref="D10:J10"/>
    <mergeCell ref="K10:Q10"/>
    <mergeCell ref="D11:J11"/>
    <mergeCell ref="K11:Q11"/>
    <mergeCell ref="D12:J12"/>
    <mergeCell ref="K12:Q12"/>
    <mergeCell ref="D7:J7"/>
    <mergeCell ref="K7:Q7"/>
    <mergeCell ref="D8:J8"/>
    <mergeCell ref="K8:Q8"/>
    <mergeCell ref="D9:J9"/>
    <mergeCell ref="K9:Q9"/>
    <mergeCell ref="U15:U17"/>
    <mergeCell ref="C15:C17"/>
    <mergeCell ref="D15:P15"/>
    <mergeCell ref="Q15:Q17"/>
    <mergeCell ref="R15:R17"/>
    <mergeCell ref="T15:T17"/>
    <mergeCell ref="S16:S17"/>
    <mergeCell ref="D16:M17"/>
    <mergeCell ref="N16:N17"/>
    <mergeCell ref="O16:O17"/>
    <mergeCell ref="P16:P17"/>
  </mergeCells>
  <phoneticPr fontId="18"/>
  <dataValidations count="1">
    <dataValidation showInputMessage="1" showErrorMessage="1" sqref="U6:U15 U27:U1048576" xr:uid="{00000000-0002-0000-4E00-000000000000}"/>
  </dataValidations>
  <pageMargins left="0.70866141732283472" right="0.70866141732283472" top="0.74803149606299213" bottom="0.74803149606299213" header="0.31496062992125984" footer="0.31496062992125984"/>
  <pageSetup paperSize="9" scale="29" fitToHeight="0" orientation="landscape" r:id="rId1"/>
  <headerFooter scaleWithDoc="0">
    <oddFooter>&amp;LHitachi Confidential&amp;C&amp;P / &amp;N&amp;R(C) Hitachi, Ltd. 2020. All rights reserved.</oddFooter>
  </headerFooter>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0-000000000000}">
  <sheetPr codeName="Sheet93">
    <pageSetUpPr fitToPage="1"/>
  </sheetPr>
  <dimension ref="B1:BZ26"/>
  <sheetViews>
    <sheetView showGridLines="0" view="pageBreakPreview" topLeftCell="C11" zoomScale="55" zoomScaleNormal="100" zoomScaleSheetLayoutView="55" workbookViewId="0">
      <selection activeCell="D21" sqref="D21:E21"/>
    </sheetView>
  </sheetViews>
  <sheetFormatPr defaultColWidth="9" defaultRowHeight="13.5"/>
  <cols>
    <col min="1" max="1" width="0.85546875" style="37" customWidth="1" collapsed="1"/>
    <col min="2" max="2" width="3.42578125" style="37" customWidth="1" collapsed="1"/>
    <col min="3" max="3" width="5.5703125" style="37" customWidth="1" collapsed="1"/>
    <col min="4" max="4" width="31.42578125" style="37" customWidth="1" collapsed="1"/>
    <col min="5" max="5" width="16.140625" style="37" customWidth="1"/>
    <col min="6" max="7" width="9.5703125" style="37" customWidth="1"/>
    <col min="8" max="8" width="9.5703125" style="37" customWidth="1" collapsed="1"/>
    <col min="9" max="9" width="23.5703125" style="42" customWidth="1" collapsed="1"/>
    <col min="10" max="10" width="13.140625" style="61" bestFit="1" customWidth="1" collapsed="1"/>
    <col min="11" max="11" width="16.5703125" style="61" bestFit="1" customWidth="1" collapsed="1"/>
    <col min="12" max="12" width="22.5703125" style="37" customWidth="1" collapsed="1"/>
    <col min="13" max="13" width="22.42578125" style="37" customWidth="1" collapsed="1"/>
    <col min="14" max="22" width="9" style="37"/>
    <col min="23" max="23" width="9" style="37" collapsed="1"/>
    <col min="24" max="35" width="9" style="37"/>
    <col min="36" max="36" width="9" style="37" collapsed="1"/>
    <col min="37" max="45" width="9" style="37"/>
    <col min="46" max="46" width="9" style="37" collapsed="1"/>
    <col min="47" max="47" width="9" style="37"/>
    <col min="48" max="48" width="9" style="37" collapsed="1"/>
    <col min="49" max="56" width="9" style="37"/>
    <col min="57" max="57" width="9" style="37" collapsed="1"/>
    <col min="58" max="78" width="9" style="37"/>
    <col min="79" max="16384" width="9" style="37" collapsed="1"/>
  </cols>
  <sheetData>
    <row r="1" spans="2:13" s="80" customFormat="1" ht="8.1" customHeight="1">
      <c r="J1" s="37"/>
      <c r="L1" s="37"/>
      <c r="M1" s="20"/>
    </row>
    <row r="2" spans="2:13" s="80" customFormat="1" ht="17.25">
      <c r="B2" s="39" t="s">
        <v>3348</v>
      </c>
      <c r="J2" s="37"/>
      <c r="L2" s="37"/>
      <c r="M2" s="20"/>
    </row>
    <row r="3" spans="2:13" s="80" customFormat="1" ht="17.25">
      <c r="B3" s="18" t="s">
        <v>3359</v>
      </c>
      <c r="C3" s="20"/>
      <c r="D3" s="20"/>
      <c r="E3" s="20"/>
      <c r="F3" s="20"/>
      <c r="G3" s="20"/>
      <c r="I3" s="20"/>
      <c r="J3" s="37"/>
      <c r="K3" s="20"/>
      <c r="L3" s="41"/>
      <c r="M3" s="20"/>
    </row>
    <row r="4" spans="2:13">
      <c r="D4" s="42"/>
      <c r="F4" s="42"/>
      <c r="I4" s="37"/>
      <c r="J4" s="37"/>
      <c r="K4" s="20"/>
    </row>
    <row r="5" spans="2:13" s="20" customFormat="1"/>
    <row r="6" spans="2:13" ht="13.5" customHeight="1">
      <c r="B6" s="37" t="s">
        <v>165</v>
      </c>
    </row>
    <row r="7" spans="2:13" s="40" customFormat="1" ht="13.5" customHeight="1">
      <c r="C7" s="428" t="s">
        <v>10</v>
      </c>
      <c r="D7" s="428" t="s">
        <v>166</v>
      </c>
      <c r="E7" s="485" t="s">
        <v>167</v>
      </c>
      <c r="F7" s="515"/>
      <c r="G7" s="515"/>
      <c r="H7" s="515"/>
      <c r="I7" s="487"/>
      <c r="J7" s="61"/>
      <c r="K7" s="61"/>
      <c r="L7" s="37"/>
      <c r="M7" s="37"/>
    </row>
    <row r="8" spans="2:13" ht="13.5" customHeight="1">
      <c r="C8" s="260">
        <v>1</v>
      </c>
      <c r="D8" s="422" t="s">
        <v>168</v>
      </c>
      <c r="E8" s="482" t="s">
        <v>187</v>
      </c>
      <c r="F8" s="543"/>
      <c r="G8" s="543"/>
      <c r="H8" s="543"/>
      <c r="I8" s="484"/>
    </row>
    <row r="9" spans="2:13" ht="13.5" customHeight="1">
      <c r="C9" s="260">
        <v>2</v>
      </c>
      <c r="D9" s="422" t="s">
        <v>170</v>
      </c>
      <c r="E9" s="482" t="s">
        <v>187</v>
      </c>
      <c r="F9" s="543"/>
      <c r="G9" s="543"/>
      <c r="H9" s="543"/>
      <c r="I9" s="484"/>
    </row>
    <row r="10" spans="2:13" ht="13.5" customHeight="1">
      <c r="C10" s="260">
        <v>3</v>
      </c>
      <c r="D10" s="422" t="s">
        <v>172</v>
      </c>
      <c r="E10" s="482" t="s">
        <v>3360</v>
      </c>
      <c r="F10" s="543"/>
      <c r="G10" s="543"/>
      <c r="H10" s="543"/>
      <c r="I10" s="484"/>
    </row>
    <row r="11" spans="2:13" ht="13.5" customHeight="1">
      <c r="C11" s="260">
        <v>4</v>
      </c>
      <c r="D11" s="422" t="s">
        <v>174</v>
      </c>
      <c r="E11" s="482" t="s">
        <v>187</v>
      </c>
      <c r="F11" s="543"/>
      <c r="G11" s="543"/>
      <c r="H11" s="543"/>
      <c r="I11" s="484"/>
    </row>
    <row r="12" spans="2:13" ht="13.5" customHeight="1">
      <c r="C12" s="260">
        <v>5</v>
      </c>
      <c r="D12" s="423" t="s">
        <v>176</v>
      </c>
      <c r="E12" s="496" t="s">
        <v>187</v>
      </c>
      <c r="F12" s="501"/>
      <c r="G12" s="501"/>
      <c r="H12" s="501"/>
      <c r="I12" s="498"/>
    </row>
    <row r="14" spans="2:13">
      <c r="B14" s="37" t="s">
        <v>178</v>
      </c>
      <c r="K14" s="84"/>
    </row>
    <row r="15" spans="2:13" s="40" customFormat="1" ht="18" customHeight="1">
      <c r="C15" s="580" t="s">
        <v>10</v>
      </c>
      <c r="D15" s="485" t="s">
        <v>179</v>
      </c>
      <c r="E15" s="515"/>
      <c r="F15" s="515"/>
      <c r="G15" s="515"/>
      <c r="H15" s="487"/>
      <c r="I15" s="580" t="s">
        <v>172</v>
      </c>
      <c r="J15" s="613" t="s">
        <v>181</v>
      </c>
      <c r="K15" s="421" t="s">
        <v>182</v>
      </c>
      <c r="L15" s="580" t="s">
        <v>183</v>
      </c>
      <c r="M15" s="580" t="s">
        <v>184</v>
      </c>
    </row>
    <row r="16" spans="2:13" s="40" customFormat="1" ht="18" customHeight="1">
      <c r="C16" s="513"/>
      <c r="D16" s="581" t="s">
        <v>3361</v>
      </c>
      <c r="E16" s="583"/>
      <c r="F16" s="584" t="s">
        <v>3125</v>
      </c>
      <c r="G16" s="584" t="s">
        <v>3126</v>
      </c>
      <c r="H16" s="584" t="s">
        <v>3351</v>
      </c>
      <c r="I16" s="513"/>
      <c r="J16" s="554"/>
      <c r="K16" s="584" t="s">
        <v>162</v>
      </c>
      <c r="L16" s="491"/>
      <c r="M16" s="491"/>
    </row>
    <row r="17" spans="3:13" s="20" customFormat="1" ht="18" customHeight="1">
      <c r="C17" s="279">
        <f>ROW()-16</f>
        <v>1</v>
      </c>
      <c r="D17" s="559" t="s">
        <v>3362</v>
      </c>
      <c r="E17" s="562"/>
      <c r="F17" s="417" t="s">
        <v>2799</v>
      </c>
      <c r="G17" s="417" t="s">
        <v>3363</v>
      </c>
      <c r="H17" s="418">
        <v>640</v>
      </c>
      <c r="I17" s="443"/>
      <c r="J17" s="344" t="s">
        <v>191</v>
      </c>
      <c r="K17" s="344" t="s">
        <v>191</v>
      </c>
      <c r="L17" s="321"/>
      <c r="M17" s="321"/>
    </row>
    <row r="18" spans="3:13" s="20" customFormat="1" ht="18" customHeight="1">
      <c r="C18" s="279">
        <f t="shared" ref="C18:C26" si="0">ROW()-16</f>
        <v>2</v>
      </c>
      <c r="D18" s="559" t="s">
        <v>3364</v>
      </c>
      <c r="E18" s="560"/>
      <c r="F18" s="414" t="s">
        <v>2799</v>
      </c>
      <c r="G18" s="414" t="s">
        <v>3363</v>
      </c>
      <c r="H18" s="415">
        <v>640</v>
      </c>
      <c r="I18" s="443"/>
      <c r="J18" s="344" t="s">
        <v>191</v>
      </c>
      <c r="K18" s="344" t="s">
        <v>191</v>
      </c>
      <c r="L18" s="321"/>
      <c r="M18" s="321"/>
    </row>
    <row r="19" spans="3:13" s="20" customFormat="1" ht="18" customHeight="1">
      <c r="C19" s="279">
        <f t="shared" si="0"/>
        <v>3</v>
      </c>
      <c r="D19" s="561" t="s">
        <v>3365</v>
      </c>
      <c r="E19" s="560"/>
      <c r="F19" s="414" t="s">
        <v>2799</v>
      </c>
      <c r="G19" s="414" t="s">
        <v>3363</v>
      </c>
      <c r="H19" s="415">
        <v>640</v>
      </c>
      <c r="I19" s="443"/>
      <c r="J19" s="344" t="s">
        <v>191</v>
      </c>
      <c r="K19" s="344" t="s">
        <v>191</v>
      </c>
      <c r="L19" s="321"/>
      <c r="M19" s="321"/>
    </row>
    <row r="20" spans="3:13" s="20" customFormat="1" ht="18" customHeight="1">
      <c r="C20" s="279">
        <f t="shared" si="0"/>
        <v>4</v>
      </c>
      <c r="D20" s="557"/>
      <c r="E20" s="558"/>
      <c r="F20" s="389" t="s">
        <v>2799</v>
      </c>
      <c r="G20" s="389" t="s">
        <v>2799</v>
      </c>
      <c r="H20" s="390" t="s">
        <v>3366</v>
      </c>
      <c r="I20" s="443"/>
      <c r="J20" s="344" t="s">
        <v>191</v>
      </c>
      <c r="K20" s="394" t="str">
        <f t="shared" ref="K20:K26" si="1">IF(TRIM($D20)="","未定義",TRIM($D20)&amp;":"&amp;$F20&amp;":"&amp;$G20&amp;":"&amp;$H20)</f>
        <v>未定義</v>
      </c>
      <c r="L20" s="321"/>
      <c r="M20" s="321"/>
    </row>
    <row r="21" spans="3:13" s="20" customFormat="1" ht="18" customHeight="1">
      <c r="C21" s="279">
        <f t="shared" si="0"/>
        <v>5</v>
      </c>
      <c r="D21" s="557"/>
      <c r="E21" s="558"/>
      <c r="F21" s="389" t="s">
        <v>2799</v>
      </c>
      <c r="G21" s="389" t="s">
        <v>2799</v>
      </c>
      <c r="H21" s="390" t="s">
        <v>3366</v>
      </c>
      <c r="I21" s="443"/>
      <c r="J21" s="344" t="s">
        <v>191</v>
      </c>
      <c r="K21" s="394" t="str">
        <f t="shared" si="1"/>
        <v>未定義</v>
      </c>
      <c r="L21" s="321"/>
      <c r="M21" s="321"/>
    </row>
    <row r="22" spans="3:13" s="20" customFormat="1" ht="18" customHeight="1">
      <c r="C22" s="279">
        <f t="shared" si="0"/>
        <v>6</v>
      </c>
      <c r="D22" s="557"/>
      <c r="E22" s="558"/>
      <c r="F22" s="389" t="s">
        <v>2799</v>
      </c>
      <c r="G22" s="389" t="s">
        <v>2799</v>
      </c>
      <c r="H22" s="390" t="s">
        <v>3366</v>
      </c>
      <c r="I22" s="443"/>
      <c r="J22" s="344" t="s">
        <v>191</v>
      </c>
      <c r="K22" s="394" t="str">
        <f t="shared" si="1"/>
        <v>未定義</v>
      </c>
      <c r="L22" s="321"/>
      <c r="M22" s="321"/>
    </row>
    <row r="23" spans="3:13" s="20" customFormat="1" ht="18" customHeight="1">
      <c r="C23" s="279">
        <f t="shared" si="0"/>
        <v>7</v>
      </c>
      <c r="D23" s="557"/>
      <c r="E23" s="558"/>
      <c r="F23" s="389" t="s">
        <v>2799</v>
      </c>
      <c r="G23" s="389" t="s">
        <v>2799</v>
      </c>
      <c r="H23" s="390" t="s">
        <v>3366</v>
      </c>
      <c r="I23" s="443"/>
      <c r="J23" s="344" t="s">
        <v>191</v>
      </c>
      <c r="K23" s="394" t="str">
        <f t="shared" si="1"/>
        <v>未定義</v>
      </c>
      <c r="L23" s="321"/>
      <c r="M23" s="321"/>
    </row>
    <row r="24" spans="3:13" s="20" customFormat="1" ht="18" customHeight="1">
      <c r="C24" s="279">
        <f t="shared" si="0"/>
        <v>8</v>
      </c>
      <c r="D24" s="557"/>
      <c r="E24" s="558"/>
      <c r="F24" s="389" t="s">
        <v>2799</v>
      </c>
      <c r="G24" s="389" t="s">
        <v>2799</v>
      </c>
      <c r="H24" s="390" t="s">
        <v>3366</v>
      </c>
      <c r="I24" s="443"/>
      <c r="J24" s="344" t="s">
        <v>191</v>
      </c>
      <c r="K24" s="394" t="str">
        <f t="shared" si="1"/>
        <v>未定義</v>
      </c>
      <c r="L24" s="321"/>
      <c r="M24" s="321"/>
    </row>
    <row r="25" spans="3:13" s="20" customFormat="1" ht="18" customHeight="1">
      <c r="C25" s="279">
        <f t="shared" si="0"/>
        <v>9</v>
      </c>
      <c r="D25" s="557"/>
      <c r="E25" s="558"/>
      <c r="F25" s="389" t="s">
        <v>2799</v>
      </c>
      <c r="G25" s="389" t="s">
        <v>2799</v>
      </c>
      <c r="H25" s="390" t="s">
        <v>3366</v>
      </c>
      <c r="I25" s="443"/>
      <c r="J25" s="344" t="s">
        <v>191</v>
      </c>
      <c r="K25" s="394" t="str">
        <f t="shared" si="1"/>
        <v>未定義</v>
      </c>
      <c r="L25" s="321"/>
      <c r="M25" s="321"/>
    </row>
    <row r="26" spans="3:13" s="20" customFormat="1" ht="18" customHeight="1">
      <c r="C26" s="279">
        <f t="shared" si="0"/>
        <v>10</v>
      </c>
      <c r="D26" s="557"/>
      <c r="E26" s="558"/>
      <c r="F26" s="389" t="s">
        <v>2799</v>
      </c>
      <c r="G26" s="389" t="s">
        <v>2799</v>
      </c>
      <c r="H26" s="390" t="s">
        <v>3366</v>
      </c>
      <c r="I26" s="443"/>
      <c r="J26" s="344" t="s">
        <v>191</v>
      </c>
      <c r="K26" s="394" t="str">
        <f t="shared" si="1"/>
        <v>未定義</v>
      </c>
      <c r="L26" s="321"/>
      <c r="M26" s="321"/>
    </row>
  </sheetData>
  <mergeCells count="23">
    <mergeCell ref="C15:C16"/>
    <mergeCell ref="D15:H15"/>
    <mergeCell ref="I15:I16"/>
    <mergeCell ref="J15:J16"/>
    <mergeCell ref="D16:E16"/>
    <mergeCell ref="D17:E17"/>
    <mergeCell ref="M15:M16"/>
    <mergeCell ref="L15:L16"/>
    <mergeCell ref="E12:I12"/>
    <mergeCell ref="E7:I7"/>
    <mergeCell ref="E8:I8"/>
    <mergeCell ref="E9:I9"/>
    <mergeCell ref="E10:I10"/>
    <mergeCell ref="E11:I11"/>
    <mergeCell ref="D24:E24"/>
    <mergeCell ref="D25:E25"/>
    <mergeCell ref="D26:E26"/>
    <mergeCell ref="D18:E18"/>
    <mergeCell ref="D19:E19"/>
    <mergeCell ref="D20:E20"/>
    <mergeCell ref="D21:E21"/>
    <mergeCell ref="D22:E22"/>
    <mergeCell ref="D23:E23"/>
  </mergeCells>
  <phoneticPr fontId="18"/>
  <dataValidations count="1">
    <dataValidation showInputMessage="1" showErrorMessage="1" sqref="M6:M15 M27:M1048576" xr:uid="{00000000-0002-0000-4F00-000000000000}"/>
  </dataValidations>
  <pageMargins left="0.70866141732283472" right="0.70866141732283472" top="0.74803149606299213" bottom="0.74803149606299213" header="0.31496062992125984" footer="0.31496062992125984"/>
  <pageSetup paperSize="9" scale="32" fitToHeight="0" orientation="landscape" r:id="rId1"/>
  <headerFooter scaleWithDoc="0">
    <oddFooter>&amp;LHitachi Confidential&amp;C&amp;P / &amp;N&amp;R(C) Hitachi, Ltd. 2020. All rights reserved.</oddFooter>
  </headerFooter>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000-000000000000}">
  <sheetPr codeName="Sheet94">
    <pageSetUpPr fitToPage="1"/>
  </sheetPr>
  <dimension ref="B1:BZ26"/>
  <sheetViews>
    <sheetView showGridLines="0" view="pageBreakPreview" zoomScale="55" zoomScaleNormal="100" zoomScaleSheetLayoutView="55" workbookViewId="0">
      <selection activeCell="I19" sqref="I19"/>
    </sheetView>
  </sheetViews>
  <sheetFormatPr defaultColWidth="9" defaultRowHeight="13.5"/>
  <cols>
    <col min="1" max="1" width="0.85546875" style="37" customWidth="1" collapsed="1"/>
    <col min="2" max="2" width="3.42578125" style="37" customWidth="1" collapsed="1"/>
    <col min="3" max="3" width="5.5703125" style="37" customWidth="1" collapsed="1"/>
    <col min="4" max="4" width="31.42578125" style="37" customWidth="1" collapsed="1"/>
    <col min="5" max="5" width="29.85546875" style="37" customWidth="1"/>
    <col min="6" max="7" width="9.5703125" style="37" customWidth="1"/>
    <col min="8" max="8" width="9.5703125" style="37" customWidth="1" collapsed="1"/>
    <col min="9" max="9" width="23.5703125" style="42" customWidth="1" collapsed="1"/>
    <col min="10" max="10" width="17" style="61" customWidth="1" collapsed="1"/>
    <col min="11" max="11" width="53.7109375" style="61" bestFit="1" customWidth="1" collapsed="1"/>
    <col min="12" max="12" width="49.5703125" style="37" customWidth="1" collapsed="1"/>
    <col min="13" max="13" width="22.42578125" style="37" customWidth="1" collapsed="1"/>
    <col min="14" max="22" width="9" style="37"/>
    <col min="23" max="23" width="9" style="37" collapsed="1"/>
    <col min="24" max="35" width="9" style="37"/>
    <col min="36" max="36" width="9" style="37" collapsed="1"/>
    <col min="37" max="45" width="9" style="37"/>
    <col min="46" max="46" width="9" style="37" collapsed="1"/>
    <col min="47" max="47" width="9" style="37"/>
    <col min="48" max="48" width="9" style="37" collapsed="1"/>
    <col min="49" max="56" width="9" style="37"/>
    <col min="57" max="57" width="9" style="37" collapsed="1"/>
    <col min="58" max="78" width="9" style="37"/>
    <col min="79" max="16384" width="9" style="37" collapsed="1"/>
  </cols>
  <sheetData>
    <row r="1" spans="2:13" s="80" customFormat="1" ht="8.1" customHeight="1">
      <c r="J1" s="37"/>
      <c r="L1" s="37"/>
      <c r="M1" s="20"/>
    </row>
    <row r="2" spans="2:13" s="80" customFormat="1" ht="17.25">
      <c r="B2" s="39" t="s">
        <v>3348</v>
      </c>
      <c r="J2" s="37"/>
      <c r="L2" s="37"/>
      <c r="M2" s="20"/>
    </row>
    <row r="3" spans="2:13" s="80" customFormat="1" ht="17.25">
      <c r="B3" s="18" t="s">
        <v>3367</v>
      </c>
      <c r="C3" s="20"/>
      <c r="D3" s="20"/>
      <c r="E3" s="20"/>
      <c r="F3" s="20"/>
      <c r="G3" s="20"/>
      <c r="I3" s="20"/>
      <c r="J3" s="37"/>
      <c r="K3" s="20"/>
      <c r="L3" s="41"/>
      <c r="M3" s="20"/>
    </row>
    <row r="4" spans="2:13">
      <c r="D4" s="42"/>
      <c r="F4" s="42"/>
      <c r="I4" s="37"/>
      <c r="J4" s="37"/>
      <c r="K4" s="20"/>
    </row>
    <row r="5" spans="2:13" s="20" customFormat="1"/>
    <row r="6" spans="2:13" ht="13.5" customHeight="1">
      <c r="B6" s="37" t="s">
        <v>165</v>
      </c>
    </row>
    <row r="7" spans="2:13" s="40" customFormat="1" ht="13.5" customHeight="1">
      <c r="C7" s="428" t="s">
        <v>10</v>
      </c>
      <c r="D7" s="428" t="s">
        <v>166</v>
      </c>
      <c r="E7" s="485" t="s">
        <v>167</v>
      </c>
      <c r="F7" s="515"/>
      <c r="G7" s="515"/>
      <c r="H7" s="515"/>
      <c r="I7" s="487"/>
      <c r="J7" s="61"/>
      <c r="K7" s="61"/>
      <c r="L7" s="37"/>
      <c r="M7" s="37"/>
    </row>
    <row r="8" spans="2:13" ht="13.5" customHeight="1">
      <c r="C8" s="260">
        <v>1</v>
      </c>
      <c r="D8" s="422" t="s">
        <v>168</v>
      </c>
      <c r="E8" s="482" t="s">
        <v>187</v>
      </c>
      <c r="F8" s="543"/>
      <c r="G8" s="543"/>
      <c r="H8" s="543"/>
      <c r="I8" s="484"/>
    </row>
    <row r="9" spans="2:13" ht="13.5" customHeight="1">
      <c r="C9" s="260">
        <v>2</v>
      </c>
      <c r="D9" s="422" t="s">
        <v>170</v>
      </c>
      <c r="E9" s="482" t="s">
        <v>187</v>
      </c>
      <c r="F9" s="543"/>
      <c r="G9" s="543"/>
      <c r="H9" s="543"/>
      <c r="I9" s="484"/>
    </row>
    <row r="10" spans="2:13" ht="13.5" customHeight="1">
      <c r="C10" s="260">
        <v>3</v>
      </c>
      <c r="D10" s="422" t="s">
        <v>172</v>
      </c>
      <c r="E10" s="482" t="s">
        <v>3368</v>
      </c>
      <c r="F10" s="543"/>
      <c r="G10" s="543"/>
      <c r="H10" s="543"/>
      <c r="I10" s="484"/>
    </row>
    <row r="11" spans="2:13" ht="13.5" customHeight="1">
      <c r="C11" s="260">
        <v>4</v>
      </c>
      <c r="D11" s="422" t="s">
        <v>174</v>
      </c>
      <c r="E11" s="482" t="s">
        <v>187</v>
      </c>
      <c r="F11" s="543"/>
      <c r="G11" s="543"/>
      <c r="H11" s="543"/>
      <c r="I11" s="484"/>
    </row>
    <row r="12" spans="2:13" ht="13.5" customHeight="1">
      <c r="C12" s="260">
        <v>5</v>
      </c>
      <c r="D12" s="423" t="s">
        <v>176</v>
      </c>
      <c r="E12" s="496" t="s">
        <v>187</v>
      </c>
      <c r="F12" s="501"/>
      <c r="G12" s="501"/>
      <c r="H12" s="501"/>
      <c r="I12" s="498"/>
    </row>
    <row r="14" spans="2:13">
      <c r="B14" s="37" t="s">
        <v>178</v>
      </c>
      <c r="K14" s="84"/>
    </row>
    <row r="15" spans="2:13" s="40" customFormat="1" ht="18" customHeight="1">
      <c r="C15" s="580" t="s">
        <v>10</v>
      </c>
      <c r="D15" s="485" t="s">
        <v>179</v>
      </c>
      <c r="E15" s="515"/>
      <c r="F15" s="515"/>
      <c r="G15" s="515"/>
      <c r="H15" s="487"/>
      <c r="I15" s="580" t="s">
        <v>172</v>
      </c>
      <c r="J15" s="613" t="s">
        <v>181</v>
      </c>
      <c r="K15" s="421" t="s">
        <v>182</v>
      </c>
      <c r="L15" s="580" t="s">
        <v>183</v>
      </c>
      <c r="M15" s="580" t="s">
        <v>184</v>
      </c>
    </row>
    <row r="16" spans="2:13" s="40" customFormat="1" ht="18" customHeight="1">
      <c r="C16" s="513"/>
      <c r="D16" s="428" t="s">
        <v>3369</v>
      </c>
      <c r="E16" s="428" t="s">
        <v>3370</v>
      </c>
      <c r="F16" s="584" t="s">
        <v>3125</v>
      </c>
      <c r="G16" s="584" t="s">
        <v>3126</v>
      </c>
      <c r="H16" s="584" t="s">
        <v>3351</v>
      </c>
      <c r="I16" s="513"/>
      <c r="J16" s="554"/>
      <c r="K16" s="584" t="s">
        <v>162</v>
      </c>
      <c r="L16" s="491"/>
      <c r="M16" s="491"/>
    </row>
    <row r="17" spans="3:13" s="20" customFormat="1">
      <c r="C17" s="279">
        <f>ROW()-16</f>
        <v>1</v>
      </c>
      <c r="D17" s="395" t="s">
        <v>3371</v>
      </c>
      <c r="E17" s="395" t="s">
        <v>3372</v>
      </c>
      <c r="F17" s="395" t="s">
        <v>1615</v>
      </c>
      <c r="G17" s="395" t="s">
        <v>1615</v>
      </c>
      <c r="H17" s="396" t="s">
        <v>3373</v>
      </c>
      <c r="I17" s="397"/>
      <c r="J17" s="344" t="s">
        <v>191</v>
      </c>
      <c r="K17" s="447" t="str">
        <f t="shared" ref="K17" si="0">IF(TRIM($D17)="","未定義",TRIM($D17)&amp;":"&amp;TRIM($E17)&amp;":"&amp;$F17&amp;":"&amp;$G17&amp;":"&amp;$H17)</f>
        <v>/usr/bin/python3:/etc/alternatives/python3:root:root:0777</v>
      </c>
      <c r="L17" s="321"/>
      <c r="M17" s="321"/>
    </row>
    <row r="18" spans="3:13" s="20" customFormat="1" ht="14.25">
      <c r="C18" s="279">
        <f t="shared" ref="C18:C26" si="1">ROW()-16</f>
        <v>2</v>
      </c>
      <c r="D18" s="395" t="s">
        <v>3374</v>
      </c>
      <c r="E18" s="395" t="s">
        <v>3375</v>
      </c>
      <c r="F18" s="395" t="s">
        <v>1615</v>
      </c>
      <c r="G18" s="395" t="s">
        <v>1615</v>
      </c>
      <c r="H18" s="396" t="s">
        <v>3373</v>
      </c>
      <c r="I18" s="397"/>
      <c r="J18" s="344" t="s">
        <v>191</v>
      </c>
      <c r="K18" s="447" t="str">
        <f t="shared" ref="K18:K26" si="2">IF(TRIM($D18)="","未定義",TRIM($D18)&amp;":"&amp;TRIM($E18)&amp;":"&amp;$F18&amp;":"&amp;$G18&amp;":"&amp;$H18)</f>
        <v>/usr/bin/python:/etc/alternatives/python:root:root:0777</v>
      </c>
      <c r="L18" s="398"/>
      <c r="M18" s="399"/>
    </row>
    <row r="19" spans="3:13" s="20" customFormat="1" ht="18" customHeight="1">
      <c r="C19" s="279">
        <f t="shared" si="1"/>
        <v>3</v>
      </c>
      <c r="D19" s="389"/>
      <c r="E19" s="389"/>
      <c r="F19" s="389" t="s">
        <v>2799</v>
      </c>
      <c r="G19" s="389" t="s">
        <v>2799</v>
      </c>
      <c r="H19" s="390" t="s">
        <v>3366</v>
      </c>
      <c r="I19" s="443"/>
      <c r="J19" s="344" t="s">
        <v>191</v>
      </c>
      <c r="K19" s="394" t="str">
        <f t="shared" si="2"/>
        <v>未定義</v>
      </c>
      <c r="L19" s="321"/>
      <c r="M19" s="321"/>
    </row>
    <row r="20" spans="3:13" s="20" customFormat="1" ht="18" customHeight="1">
      <c r="C20" s="279">
        <f t="shared" si="1"/>
        <v>4</v>
      </c>
      <c r="D20" s="389"/>
      <c r="E20" s="389"/>
      <c r="F20" s="389" t="s">
        <v>2799</v>
      </c>
      <c r="G20" s="389" t="s">
        <v>2799</v>
      </c>
      <c r="H20" s="390" t="s">
        <v>3366</v>
      </c>
      <c r="I20" s="443"/>
      <c r="J20" s="344" t="s">
        <v>191</v>
      </c>
      <c r="K20" s="394" t="str">
        <f t="shared" si="2"/>
        <v>未定義</v>
      </c>
      <c r="L20" s="321"/>
      <c r="M20" s="321"/>
    </row>
    <row r="21" spans="3:13" s="20" customFormat="1" ht="18" customHeight="1">
      <c r="C21" s="279">
        <f t="shared" si="1"/>
        <v>5</v>
      </c>
      <c r="D21" s="389"/>
      <c r="E21" s="389"/>
      <c r="F21" s="389" t="s">
        <v>2799</v>
      </c>
      <c r="G21" s="389" t="s">
        <v>2799</v>
      </c>
      <c r="H21" s="390" t="s">
        <v>3366</v>
      </c>
      <c r="I21" s="443"/>
      <c r="J21" s="344" t="s">
        <v>191</v>
      </c>
      <c r="K21" s="394" t="str">
        <f t="shared" si="2"/>
        <v>未定義</v>
      </c>
      <c r="L21" s="321"/>
      <c r="M21" s="321"/>
    </row>
    <row r="22" spans="3:13" s="20" customFormat="1" ht="18" customHeight="1">
      <c r="C22" s="279">
        <f t="shared" si="1"/>
        <v>6</v>
      </c>
      <c r="D22" s="389"/>
      <c r="E22" s="389"/>
      <c r="F22" s="389" t="s">
        <v>2799</v>
      </c>
      <c r="G22" s="389" t="s">
        <v>2799</v>
      </c>
      <c r="H22" s="390" t="s">
        <v>3366</v>
      </c>
      <c r="I22" s="443"/>
      <c r="J22" s="344" t="s">
        <v>191</v>
      </c>
      <c r="K22" s="394" t="str">
        <f t="shared" si="2"/>
        <v>未定義</v>
      </c>
      <c r="L22" s="321"/>
      <c r="M22" s="321"/>
    </row>
    <row r="23" spans="3:13" s="20" customFormat="1" ht="18" customHeight="1">
      <c r="C23" s="279">
        <f t="shared" si="1"/>
        <v>7</v>
      </c>
      <c r="D23" s="389"/>
      <c r="E23" s="389"/>
      <c r="F23" s="389" t="s">
        <v>2799</v>
      </c>
      <c r="G23" s="389" t="s">
        <v>2799</v>
      </c>
      <c r="H23" s="390" t="s">
        <v>3366</v>
      </c>
      <c r="I23" s="443"/>
      <c r="J23" s="344" t="s">
        <v>191</v>
      </c>
      <c r="K23" s="394" t="str">
        <f t="shared" si="2"/>
        <v>未定義</v>
      </c>
      <c r="L23" s="321"/>
      <c r="M23" s="321"/>
    </row>
    <row r="24" spans="3:13" s="20" customFormat="1" ht="18" customHeight="1">
      <c r="C24" s="279">
        <f t="shared" si="1"/>
        <v>8</v>
      </c>
      <c r="D24" s="389"/>
      <c r="E24" s="389"/>
      <c r="F24" s="389" t="s">
        <v>2799</v>
      </c>
      <c r="G24" s="389" t="s">
        <v>2799</v>
      </c>
      <c r="H24" s="390" t="s">
        <v>3366</v>
      </c>
      <c r="I24" s="443"/>
      <c r="J24" s="344" t="s">
        <v>191</v>
      </c>
      <c r="K24" s="394" t="str">
        <f t="shared" si="2"/>
        <v>未定義</v>
      </c>
      <c r="L24" s="321"/>
      <c r="M24" s="321"/>
    </row>
    <row r="25" spans="3:13" s="20" customFormat="1" ht="18" customHeight="1">
      <c r="C25" s="279">
        <f t="shared" si="1"/>
        <v>9</v>
      </c>
      <c r="D25" s="389"/>
      <c r="E25" s="389"/>
      <c r="F25" s="389" t="s">
        <v>2799</v>
      </c>
      <c r="G25" s="389" t="s">
        <v>2799</v>
      </c>
      <c r="H25" s="390" t="s">
        <v>3366</v>
      </c>
      <c r="I25" s="443"/>
      <c r="J25" s="344" t="s">
        <v>191</v>
      </c>
      <c r="K25" s="394" t="str">
        <f t="shared" si="2"/>
        <v>未定義</v>
      </c>
      <c r="L25" s="321"/>
      <c r="M25" s="321"/>
    </row>
    <row r="26" spans="3:13" s="20" customFormat="1" ht="18" customHeight="1">
      <c r="C26" s="279">
        <f t="shared" si="1"/>
        <v>10</v>
      </c>
      <c r="D26" s="389"/>
      <c r="E26" s="389"/>
      <c r="F26" s="389" t="s">
        <v>2799</v>
      </c>
      <c r="G26" s="389" t="s">
        <v>2799</v>
      </c>
      <c r="H26" s="390" t="s">
        <v>3366</v>
      </c>
      <c r="I26" s="443"/>
      <c r="J26" s="344" t="s">
        <v>191</v>
      </c>
      <c r="K26" s="394" t="str">
        <f t="shared" si="2"/>
        <v>未定義</v>
      </c>
      <c r="L26" s="321"/>
      <c r="M26" s="321"/>
    </row>
  </sheetData>
  <mergeCells count="12">
    <mergeCell ref="C15:C16"/>
    <mergeCell ref="D15:H15"/>
    <mergeCell ref="I15:I16"/>
    <mergeCell ref="J15:J16"/>
    <mergeCell ref="M15:M16"/>
    <mergeCell ref="L15:L16"/>
    <mergeCell ref="E12:I12"/>
    <mergeCell ref="E7:I7"/>
    <mergeCell ref="E8:I8"/>
    <mergeCell ref="E9:I9"/>
    <mergeCell ref="E10:I10"/>
    <mergeCell ref="E11:I11"/>
  </mergeCells>
  <phoneticPr fontId="18"/>
  <dataValidations disablePrompts="1" count="1">
    <dataValidation showInputMessage="1" showErrorMessage="1" sqref="M6:M15 M27:M1048576" xr:uid="{00000000-0002-0000-5000-000000000000}"/>
  </dataValidations>
  <pageMargins left="0.70866141732283472" right="0.70866141732283472" top="0.74803149606299213" bottom="0.74803149606299213" header="0.31496062992125984" footer="0.31496062992125984"/>
  <pageSetup paperSize="9" scale="29" fitToHeight="0" orientation="landscape" r:id="rId1"/>
  <headerFooter scaleWithDoc="0">
    <oddFooter>&amp;LHitachi Confidential&amp;C&amp;P / &amp;N&amp;R(C) Hitachi, Ltd. 2020. All rights reserved.</oddFooter>
  </headerFooter>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100-000000000000}">
  <sheetPr codeName="Sheet104">
    <pageSetUpPr fitToPage="1"/>
  </sheetPr>
  <dimension ref="B1:BY29"/>
  <sheetViews>
    <sheetView showGridLines="0" view="pageBreakPreview" zoomScale="55" zoomScaleNormal="100" zoomScaleSheetLayoutView="55" workbookViewId="0">
      <selection activeCell="A22" sqref="A22"/>
    </sheetView>
  </sheetViews>
  <sheetFormatPr defaultColWidth="9" defaultRowHeight="13.5"/>
  <cols>
    <col min="1" max="1" width="0.85546875" style="37" customWidth="1" collapsed="1"/>
    <col min="2" max="2" width="3.42578125" style="37" customWidth="1" collapsed="1"/>
    <col min="3" max="3" width="5.5703125" style="37" customWidth="1" collapsed="1"/>
    <col min="4" max="4" width="3.42578125" style="37" customWidth="1" collapsed="1"/>
    <col min="5" max="5" width="5.85546875" style="37" customWidth="1" collapsed="1"/>
    <col min="6" max="6" width="11" style="37" bestFit="1" customWidth="1" collapsed="1"/>
    <col min="7" max="7" width="12.85546875" style="37" bestFit="1" customWidth="1" collapsed="1"/>
    <col min="8" max="8" width="8.85546875" style="37" bestFit="1" customWidth="1" collapsed="1"/>
    <col min="9" max="9" width="7.140625" style="37" bestFit="1" customWidth="1" collapsed="1"/>
    <col min="10" max="10" width="9.140625" style="37" bestFit="1" customWidth="1" collapsed="1"/>
    <col min="11" max="12" width="5.85546875" style="37" customWidth="1" collapsed="1"/>
    <col min="13" max="13" width="5.85546875" style="37" customWidth="1"/>
    <col min="14" max="14" width="36.85546875" style="42" customWidth="1" collapsed="1"/>
    <col min="15" max="15" width="18.42578125" style="61" customWidth="1" collapsed="1"/>
    <col min="16" max="16" width="15.7109375" style="61" customWidth="1" collapsed="1"/>
    <col min="17" max="17" width="33" style="37" customWidth="1" collapsed="1"/>
    <col min="18" max="18" width="35.5703125" style="37" customWidth="1" collapsed="1"/>
    <col min="19" max="27" width="9" style="37"/>
    <col min="28" max="28" width="9" style="37" collapsed="1"/>
    <col min="29" max="34" width="9" style="37"/>
    <col min="35" max="35" width="9" style="37" collapsed="1"/>
    <col min="36" max="44" width="9" style="37"/>
    <col min="45" max="45" width="9" style="37" collapsed="1"/>
    <col min="46" max="46" width="9" style="37"/>
    <col min="47" max="47" width="9" style="37" collapsed="1"/>
    <col min="48" max="55" width="9" style="37"/>
    <col min="56" max="56" width="9" style="37" collapsed="1"/>
    <col min="57" max="77" width="9" style="37"/>
    <col min="78" max="16384" width="9" style="37" collapsed="1"/>
  </cols>
  <sheetData>
    <row r="1" spans="2:18" s="80" customFormat="1" ht="8.1" customHeight="1">
      <c r="O1" s="37"/>
      <c r="Q1" s="37"/>
      <c r="R1" s="20"/>
    </row>
    <row r="2" spans="2:18" s="80" customFormat="1" ht="17.25">
      <c r="B2" s="39" t="s">
        <v>3348</v>
      </c>
      <c r="O2" s="37"/>
      <c r="Q2" s="37"/>
      <c r="R2" s="20"/>
    </row>
    <row r="3" spans="2:18" s="80" customFormat="1" ht="17.25">
      <c r="B3" s="18" t="s">
        <v>3376</v>
      </c>
      <c r="C3" s="20"/>
      <c r="D3" s="20"/>
      <c r="E3" s="20"/>
      <c r="F3" s="20"/>
      <c r="G3" s="20"/>
      <c r="H3" s="20"/>
      <c r="I3" s="20"/>
      <c r="J3" s="20"/>
      <c r="K3" s="20"/>
      <c r="L3" s="20"/>
      <c r="M3" s="20"/>
      <c r="N3" s="20"/>
      <c r="O3" s="37"/>
      <c r="P3" s="20"/>
      <c r="Q3" s="41"/>
      <c r="R3" s="20"/>
    </row>
    <row r="4" spans="2:18" ht="17.25">
      <c r="D4" s="44"/>
      <c r="N4" s="37"/>
      <c r="O4" s="37"/>
      <c r="P4" s="20"/>
    </row>
    <row r="5" spans="2:18" s="20" customFormat="1"/>
    <row r="6" spans="2:18" ht="13.5" customHeight="1">
      <c r="B6" s="37" t="s">
        <v>165</v>
      </c>
    </row>
    <row r="7" spans="2:18" s="40" customFormat="1" ht="13.5" customHeight="1">
      <c r="C7" s="428" t="s">
        <v>10</v>
      </c>
      <c r="D7" s="495" t="s">
        <v>166</v>
      </c>
      <c r="E7" s="495"/>
      <c r="F7" s="495"/>
      <c r="G7" s="495"/>
      <c r="H7" s="495"/>
      <c r="I7" s="495"/>
      <c r="J7" s="495"/>
      <c r="K7" s="495" t="s">
        <v>167</v>
      </c>
      <c r="L7" s="495"/>
      <c r="M7" s="495"/>
      <c r="N7" s="495"/>
      <c r="O7" s="61"/>
      <c r="P7" s="61"/>
      <c r="Q7" s="37"/>
      <c r="R7" s="37"/>
    </row>
    <row r="8" spans="2:18" ht="13.5" customHeight="1">
      <c r="C8" s="260">
        <v>1</v>
      </c>
      <c r="D8" s="482" t="s">
        <v>168</v>
      </c>
      <c r="E8" s="543"/>
      <c r="F8" s="543"/>
      <c r="G8" s="543"/>
      <c r="H8" s="543"/>
      <c r="I8" s="543"/>
      <c r="J8" s="484"/>
      <c r="K8" s="555" t="s">
        <v>187</v>
      </c>
      <c r="L8" s="555"/>
      <c r="M8" s="555"/>
      <c r="N8" s="555"/>
    </row>
    <row r="9" spans="2:18" ht="13.5" customHeight="1">
      <c r="C9" s="260">
        <v>2</v>
      </c>
      <c r="D9" s="482" t="s">
        <v>170</v>
      </c>
      <c r="E9" s="543"/>
      <c r="F9" s="543"/>
      <c r="G9" s="543"/>
      <c r="H9" s="543"/>
      <c r="I9" s="543"/>
      <c r="J9" s="484"/>
      <c r="K9" s="555" t="s">
        <v>187</v>
      </c>
      <c r="L9" s="555"/>
      <c r="M9" s="555"/>
      <c r="N9" s="555"/>
    </row>
    <row r="10" spans="2:18" ht="27.75" customHeight="1">
      <c r="C10" s="260">
        <v>3</v>
      </c>
      <c r="D10" s="482" t="s">
        <v>172</v>
      </c>
      <c r="E10" s="543"/>
      <c r="F10" s="543"/>
      <c r="G10" s="543"/>
      <c r="H10" s="543"/>
      <c r="I10" s="543"/>
      <c r="J10" s="484"/>
      <c r="K10" s="563" t="s">
        <v>3377</v>
      </c>
      <c r="L10" s="555"/>
      <c r="M10" s="555"/>
      <c r="N10" s="555"/>
    </row>
    <row r="11" spans="2:18" ht="13.5" customHeight="1">
      <c r="C11" s="260">
        <v>4</v>
      </c>
      <c r="D11" s="482" t="s">
        <v>174</v>
      </c>
      <c r="E11" s="543"/>
      <c r="F11" s="543"/>
      <c r="G11" s="543"/>
      <c r="H11" s="543"/>
      <c r="I11" s="543"/>
      <c r="J11" s="484"/>
      <c r="K11" s="555" t="s">
        <v>187</v>
      </c>
      <c r="L11" s="555"/>
      <c r="M11" s="555"/>
      <c r="N11" s="555"/>
    </row>
    <row r="12" spans="2:18" ht="13.5" customHeight="1">
      <c r="C12" s="260">
        <v>5</v>
      </c>
      <c r="D12" s="496" t="s">
        <v>176</v>
      </c>
      <c r="E12" s="501"/>
      <c r="F12" s="501"/>
      <c r="G12" s="501"/>
      <c r="H12" s="501"/>
      <c r="I12" s="501"/>
      <c r="J12" s="498"/>
      <c r="K12" s="499" t="s">
        <v>187</v>
      </c>
      <c r="L12" s="499"/>
      <c r="M12" s="499"/>
      <c r="N12" s="499"/>
    </row>
    <row r="14" spans="2:18">
      <c r="B14" s="37" t="s">
        <v>178</v>
      </c>
      <c r="E14" s="41"/>
      <c r="F14" s="41"/>
      <c r="G14" s="41"/>
      <c r="H14" s="41"/>
      <c r="I14" s="41"/>
      <c r="J14" s="41"/>
      <c r="K14" s="41"/>
      <c r="P14" s="84"/>
    </row>
    <row r="15" spans="2:18" s="40" customFormat="1" ht="18" customHeight="1">
      <c r="C15" s="580" t="s">
        <v>10</v>
      </c>
      <c r="D15" s="485" t="s">
        <v>179</v>
      </c>
      <c r="E15" s="515"/>
      <c r="F15" s="515"/>
      <c r="G15" s="515"/>
      <c r="H15" s="515"/>
      <c r="I15" s="515"/>
      <c r="J15" s="515"/>
      <c r="K15" s="515"/>
      <c r="L15" s="515"/>
      <c r="M15" s="515"/>
      <c r="N15" s="580" t="s">
        <v>172</v>
      </c>
      <c r="O15" s="613" t="s">
        <v>181</v>
      </c>
      <c r="P15" s="421" t="s">
        <v>182</v>
      </c>
      <c r="Q15" s="580" t="s">
        <v>183</v>
      </c>
      <c r="R15" s="580" t="s">
        <v>184</v>
      </c>
    </row>
    <row r="16" spans="2:18" s="40" customFormat="1" ht="18" customHeight="1">
      <c r="C16" s="513"/>
      <c r="D16" s="581" t="s">
        <v>3350</v>
      </c>
      <c r="E16" s="582"/>
      <c r="F16" s="582"/>
      <c r="G16" s="582"/>
      <c r="H16" s="582"/>
      <c r="I16" s="582"/>
      <c r="J16" s="582"/>
      <c r="K16" s="582"/>
      <c r="L16" s="582"/>
      <c r="M16" s="583"/>
      <c r="N16" s="513"/>
      <c r="O16" s="554"/>
      <c r="P16" s="584" t="s">
        <v>162</v>
      </c>
      <c r="Q16" s="491"/>
      <c r="R16" s="491"/>
    </row>
    <row r="17" spans="3:18" s="20" customFormat="1" ht="18" customHeight="1">
      <c r="C17" s="279">
        <f>ROW()-16</f>
        <v>1</v>
      </c>
      <c r="D17" s="227"/>
      <c r="E17" s="228"/>
      <c r="F17" s="228"/>
      <c r="G17" s="228"/>
      <c r="H17" s="228"/>
      <c r="I17" s="228"/>
      <c r="J17" s="228"/>
      <c r="K17" s="228"/>
      <c r="L17" s="228"/>
      <c r="M17" s="229"/>
      <c r="N17" s="443"/>
      <c r="O17" s="344" t="s">
        <v>191</v>
      </c>
      <c r="P17" s="394" t="str">
        <f t="shared" ref="P17" si="0">IF(TRIM($D17&amp;$E17&amp;$F17&amp;$G17&amp;$H17&amp;$I17&amp;$J17&amp;$K17&amp;$L17&amp;$M17)="","未定義",
TRIM($D17&amp;$E17&amp;$F17&amp;$G17&amp;$H17&amp;$I17&amp;$J17&amp;$K17&amp;$L17&amp;$M17))</f>
        <v>未定義</v>
      </c>
      <c r="Q17" s="321"/>
      <c r="R17" s="321"/>
    </row>
    <row r="18" spans="3:18" s="20" customFormat="1" ht="18" customHeight="1">
      <c r="C18" s="279">
        <f t="shared" ref="C18:C29" si="1">ROW()-16</f>
        <v>2</v>
      </c>
      <c r="D18" s="227"/>
      <c r="E18" s="228"/>
      <c r="F18" s="228"/>
      <c r="G18" s="228"/>
      <c r="H18" s="228"/>
      <c r="I18" s="228"/>
      <c r="J18" s="228"/>
      <c r="K18" s="228"/>
      <c r="L18" s="228"/>
      <c r="M18" s="229"/>
      <c r="N18" s="443"/>
      <c r="O18" s="344" t="s">
        <v>191</v>
      </c>
      <c r="P18" s="394" t="str">
        <f t="shared" ref="P18:P29" si="2">IF(TRIM($D18&amp;$E18&amp;$F18&amp;$G18&amp;$H18&amp;$I18&amp;$J18&amp;$K18&amp;$L18&amp;$M18)="","未定義",
TRIM($D18&amp;$E18&amp;$F18&amp;$G18&amp;$H18&amp;$I18&amp;$J18&amp;$K18&amp;$L18&amp;$M18))</f>
        <v>未定義</v>
      </c>
      <c r="Q18" s="321"/>
      <c r="R18" s="321"/>
    </row>
    <row r="19" spans="3:18" s="20" customFormat="1" ht="18" customHeight="1">
      <c r="C19" s="279">
        <f t="shared" si="1"/>
        <v>3</v>
      </c>
      <c r="D19" s="227"/>
      <c r="E19" s="228"/>
      <c r="F19" s="228"/>
      <c r="G19" s="228"/>
      <c r="H19" s="228"/>
      <c r="I19" s="228"/>
      <c r="J19" s="228"/>
      <c r="K19" s="228"/>
      <c r="L19" s="228"/>
      <c r="M19" s="229"/>
      <c r="N19" s="443" t="s">
        <v>187</v>
      </c>
      <c r="O19" s="344" t="s">
        <v>191</v>
      </c>
      <c r="P19" s="394" t="str">
        <f t="shared" si="2"/>
        <v>未定義</v>
      </c>
      <c r="Q19" s="321"/>
      <c r="R19" s="321"/>
    </row>
    <row r="20" spans="3:18" s="20" customFormat="1" ht="18" customHeight="1">
      <c r="C20" s="279">
        <f t="shared" si="1"/>
        <v>4</v>
      </c>
      <c r="D20" s="227"/>
      <c r="E20" s="228"/>
      <c r="F20" s="228"/>
      <c r="G20" s="228"/>
      <c r="H20" s="228"/>
      <c r="I20" s="228"/>
      <c r="J20" s="228"/>
      <c r="K20" s="228"/>
      <c r="L20" s="228"/>
      <c r="M20" s="229"/>
      <c r="N20" s="443" t="s">
        <v>187</v>
      </c>
      <c r="O20" s="344" t="s">
        <v>191</v>
      </c>
      <c r="P20" s="394" t="str">
        <f t="shared" si="2"/>
        <v>未定義</v>
      </c>
      <c r="Q20" s="321"/>
      <c r="R20" s="321"/>
    </row>
    <row r="21" spans="3:18" s="20" customFormat="1" ht="18" customHeight="1">
      <c r="C21" s="279">
        <f t="shared" si="1"/>
        <v>5</v>
      </c>
      <c r="D21" s="227"/>
      <c r="E21" s="228"/>
      <c r="F21" s="228"/>
      <c r="G21" s="228"/>
      <c r="H21" s="228"/>
      <c r="I21" s="228"/>
      <c r="J21" s="228"/>
      <c r="K21" s="228"/>
      <c r="L21" s="228"/>
      <c r="M21" s="229"/>
      <c r="N21" s="443" t="s">
        <v>187</v>
      </c>
      <c r="O21" s="344" t="s">
        <v>191</v>
      </c>
      <c r="P21" s="394" t="str">
        <f t="shared" si="2"/>
        <v>未定義</v>
      </c>
      <c r="Q21" s="321"/>
      <c r="R21" s="321"/>
    </row>
    <row r="22" spans="3:18" s="20" customFormat="1" ht="18" customHeight="1">
      <c r="C22" s="279">
        <f t="shared" si="1"/>
        <v>6</v>
      </c>
      <c r="D22" s="227"/>
      <c r="E22" s="228"/>
      <c r="F22" s="228"/>
      <c r="G22" s="228"/>
      <c r="H22" s="228"/>
      <c r="I22" s="228"/>
      <c r="J22" s="228"/>
      <c r="K22" s="228"/>
      <c r="L22" s="228"/>
      <c r="M22" s="229"/>
      <c r="N22" s="443" t="s">
        <v>187</v>
      </c>
      <c r="O22" s="344" t="s">
        <v>191</v>
      </c>
      <c r="P22" s="394" t="str">
        <f t="shared" si="2"/>
        <v>未定義</v>
      </c>
      <c r="Q22" s="321"/>
      <c r="R22" s="321"/>
    </row>
    <row r="23" spans="3:18" s="20" customFormat="1" ht="18" customHeight="1">
      <c r="C23" s="279">
        <f t="shared" si="1"/>
        <v>7</v>
      </c>
      <c r="D23" s="227"/>
      <c r="E23" s="228"/>
      <c r="F23" s="228"/>
      <c r="G23" s="228"/>
      <c r="H23" s="228"/>
      <c r="I23" s="228"/>
      <c r="J23" s="228"/>
      <c r="K23" s="228"/>
      <c r="L23" s="228"/>
      <c r="M23" s="229"/>
      <c r="N23" s="443" t="s">
        <v>187</v>
      </c>
      <c r="O23" s="344" t="s">
        <v>191</v>
      </c>
      <c r="P23" s="394" t="str">
        <f t="shared" si="2"/>
        <v>未定義</v>
      </c>
      <c r="Q23" s="321"/>
      <c r="R23" s="321"/>
    </row>
    <row r="24" spans="3:18" s="20" customFormat="1" ht="18" customHeight="1">
      <c r="C24" s="279">
        <f t="shared" si="1"/>
        <v>8</v>
      </c>
      <c r="D24" s="227"/>
      <c r="E24" s="228"/>
      <c r="F24" s="228"/>
      <c r="G24" s="228"/>
      <c r="H24" s="228"/>
      <c r="I24" s="228"/>
      <c r="J24" s="228"/>
      <c r="K24" s="228"/>
      <c r="L24" s="228"/>
      <c r="M24" s="229"/>
      <c r="N24" s="443" t="s">
        <v>187</v>
      </c>
      <c r="O24" s="344" t="s">
        <v>191</v>
      </c>
      <c r="P24" s="394" t="str">
        <f t="shared" si="2"/>
        <v>未定義</v>
      </c>
      <c r="Q24" s="321"/>
      <c r="R24" s="321"/>
    </row>
    <row r="25" spans="3:18" s="20" customFormat="1" ht="18" customHeight="1">
      <c r="C25" s="279">
        <f t="shared" si="1"/>
        <v>9</v>
      </c>
      <c r="D25" s="227"/>
      <c r="E25" s="228"/>
      <c r="F25" s="228"/>
      <c r="G25" s="228"/>
      <c r="H25" s="228"/>
      <c r="I25" s="228"/>
      <c r="J25" s="228"/>
      <c r="K25" s="228"/>
      <c r="L25" s="228"/>
      <c r="M25" s="229"/>
      <c r="N25" s="443" t="s">
        <v>187</v>
      </c>
      <c r="O25" s="344" t="s">
        <v>191</v>
      </c>
      <c r="P25" s="394" t="str">
        <f t="shared" si="2"/>
        <v>未定義</v>
      </c>
      <c r="Q25" s="321"/>
      <c r="R25" s="321"/>
    </row>
    <row r="26" spans="3:18" s="20" customFormat="1" ht="18" customHeight="1">
      <c r="C26" s="279">
        <f t="shared" si="1"/>
        <v>10</v>
      </c>
      <c r="D26" s="227"/>
      <c r="E26" s="228"/>
      <c r="F26" s="228"/>
      <c r="G26" s="228"/>
      <c r="H26" s="228"/>
      <c r="I26" s="228"/>
      <c r="J26" s="228"/>
      <c r="K26" s="228"/>
      <c r="L26" s="228"/>
      <c r="M26" s="229"/>
      <c r="N26" s="443" t="s">
        <v>187</v>
      </c>
      <c r="O26" s="344" t="s">
        <v>191</v>
      </c>
      <c r="P26" s="394" t="str">
        <f t="shared" ref="P26" si="3">IF(TRIM($D26&amp;$E26&amp;$F26&amp;$G26&amp;$H26&amp;$I26&amp;$J26&amp;$K26&amp;$L26&amp;$M26)="","未定義",
TRIM($D26&amp;$E26&amp;$F26&amp;$G26&amp;$H26&amp;$I26&amp;$J26&amp;$K26&amp;$L26&amp;$M26))</f>
        <v>未定義</v>
      </c>
      <c r="Q26" s="321"/>
      <c r="R26" s="321"/>
    </row>
    <row r="27" spans="3:18" s="20" customFormat="1" ht="18" customHeight="1">
      <c r="C27" s="279">
        <f t="shared" si="1"/>
        <v>11</v>
      </c>
      <c r="D27" s="227"/>
      <c r="E27" s="228"/>
      <c r="F27" s="228"/>
      <c r="G27" s="228"/>
      <c r="H27" s="228"/>
      <c r="I27" s="228"/>
      <c r="J27" s="228"/>
      <c r="K27" s="228"/>
      <c r="L27" s="228"/>
      <c r="M27" s="229"/>
      <c r="N27" s="443" t="s">
        <v>187</v>
      </c>
      <c r="O27" s="344" t="s">
        <v>191</v>
      </c>
      <c r="P27" s="394" t="str">
        <f t="shared" si="2"/>
        <v>未定義</v>
      </c>
      <c r="Q27" s="321"/>
      <c r="R27" s="321"/>
    </row>
    <row r="28" spans="3:18" s="20" customFormat="1" ht="18" customHeight="1">
      <c r="C28" s="279">
        <f t="shared" si="1"/>
        <v>12</v>
      </c>
      <c r="D28" s="227"/>
      <c r="E28" s="228"/>
      <c r="F28" s="228"/>
      <c r="G28" s="228"/>
      <c r="H28" s="228"/>
      <c r="I28" s="228"/>
      <c r="J28" s="228"/>
      <c r="K28" s="228"/>
      <c r="L28" s="228"/>
      <c r="M28" s="229"/>
      <c r="N28" s="443" t="s">
        <v>187</v>
      </c>
      <c r="O28" s="344" t="s">
        <v>191</v>
      </c>
      <c r="P28" s="394" t="str">
        <f t="shared" si="2"/>
        <v>未定義</v>
      </c>
      <c r="Q28" s="321"/>
      <c r="R28" s="321"/>
    </row>
    <row r="29" spans="3:18" s="20" customFormat="1" ht="18" customHeight="1">
      <c r="C29" s="279">
        <f t="shared" si="1"/>
        <v>13</v>
      </c>
      <c r="D29" s="227"/>
      <c r="E29" s="228"/>
      <c r="F29" s="228"/>
      <c r="G29" s="228"/>
      <c r="H29" s="228"/>
      <c r="I29" s="228"/>
      <c r="J29" s="228"/>
      <c r="K29" s="228"/>
      <c r="L29" s="228"/>
      <c r="M29" s="229"/>
      <c r="N29" s="443" t="s">
        <v>187</v>
      </c>
      <c r="O29" s="344" t="s">
        <v>191</v>
      </c>
      <c r="P29" s="394" t="str">
        <f t="shared" si="2"/>
        <v>未定義</v>
      </c>
      <c r="Q29" s="321"/>
      <c r="R29" s="321"/>
    </row>
  </sheetData>
  <mergeCells count="19">
    <mergeCell ref="R15:R16"/>
    <mergeCell ref="C15:C16"/>
    <mergeCell ref="D15:M15"/>
    <mergeCell ref="N15:N16"/>
    <mergeCell ref="O15:O16"/>
    <mergeCell ref="Q15:Q16"/>
    <mergeCell ref="D16:M16"/>
    <mergeCell ref="D10:J10"/>
    <mergeCell ref="K10:N10"/>
    <mergeCell ref="D11:J11"/>
    <mergeCell ref="K11:N11"/>
    <mergeCell ref="D12:J12"/>
    <mergeCell ref="K12:N12"/>
    <mergeCell ref="D7:J7"/>
    <mergeCell ref="K7:N7"/>
    <mergeCell ref="D8:J8"/>
    <mergeCell ref="K8:N8"/>
    <mergeCell ref="D9:J9"/>
    <mergeCell ref="K9:N9"/>
  </mergeCells>
  <phoneticPr fontId="18"/>
  <dataValidations count="1">
    <dataValidation showInputMessage="1" showErrorMessage="1" sqref="R6:R15 R30:R1048576" xr:uid="{00000000-0002-0000-5100-000000000000}"/>
  </dataValidations>
  <pageMargins left="0.70866141732283472" right="0.70866141732283472" top="0.74803149606299213" bottom="0.74803149606299213" header="0.31496062992125984" footer="0.31496062992125984"/>
  <pageSetup paperSize="9" scale="29" fitToHeight="0" orientation="landscape" r:id="rId1"/>
  <headerFooter scaleWithDoc="0">
    <oddFooter>&amp;LHitachi Confidential&amp;C&amp;P / &amp;N&amp;R(C) Hitachi, Ltd. 2020. All rights reserved.</oddFooter>
  </headerFooter>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200-000000000000}">
  <sheetPr codeName="Sheet29">
    <pageSetUpPr fitToPage="1"/>
  </sheetPr>
  <dimension ref="B1:S24"/>
  <sheetViews>
    <sheetView showGridLines="0" view="pageBreakPreview" zoomScale="55" zoomScaleNormal="70" zoomScaleSheetLayoutView="55" workbookViewId="0">
      <selection activeCell="A13" sqref="A13"/>
    </sheetView>
  </sheetViews>
  <sheetFormatPr defaultColWidth="9" defaultRowHeight="13.5"/>
  <cols>
    <col min="1" max="1" width="0.85546875" style="20" customWidth="1"/>
    <col min="2" max="2" width="3.42578125" style="20" customWidth="1"/>
    <col min="3" max="3" width="5.5703125" style="20" customWidth="1"/>
    <col min="4" max="13" width="3.5703125" style="20" customWidth="1"/>
    <col min="14" max="14" width="8.42578125" style="20" customWidth="1"/>
    <col min="15" max="15" width="15.140625" style="20" customWidth="1"/>
    <col min="16" max="16" width="15.28515625" style="20" customWidth="1"/>
    <col min="17" max="17" width="15.7109375" style="20" customWidth="1"/>
    <col min="18" max="18" width="28.85546875" style="20" customWidth="1"/>
    <col min="19" max="19" width="42.85546875" style="20" customWidth="1"/>
    <col min="20" max="25" width="9" style="20" customWidth="1"/>
    <col min="26" max="16384" width="9" style="20"/>
  </cols>
  <sheetData>
    <row r="1" spans="2:19" ht="8.1" customHeight="1"/>
    <row r="2" spans="2:19" ht="17.25">
      <c r="B2" s="18" t="s">
        <v>3378</v>
      </c>
    </row>
    <row r="3" spans="2:19" ht="17.25">
      <c r="B3" s="62" t="s">
        <v>126</v>
      </c>
    </row>
    <row r="4" spans="2:19" s="37" customFormat="1" ht="17.25">
      <c r="D4" s="44"/>
      <c r="N4" s="42"/>
    </row>
    <row r="6" spans="2:19">
      <c r="B6" s="20" t="s">
        <v>240</v>
      </c>
    </row>
    <row r="7" spans="2:19" s="19" customFormat="1" ht="14.25">
      <c r="C7" s="428" t="s">
        <v>10</v>
      </c>
      <c r="D7" s="495" t="s">
        <v>166</v>
      </c>
      <c r="E7" s="495"/>
      <c r="F7" s="495"/>
      <c r="G7" s="495"/>
      <c r="H7" s="495"/>
      <c r="I7" s="495"/>
      <c r="J7" s="495"/>
      <c r="K7" s="495" t="s">
        <v>167</v>
      </c>
      <c r="L7" s="495"/>
      <c r="M7" s="495"/>
      <c r="N7" s="495"/>
      <c r="O7" s="495"/>
      <c r="P7" s="20"/>
      <c r="Q7" s="20"/>
      <c r="R7" s="20"/>
      <c r="S7" s="20"/>
    </row>
    <row r="8" spans="2:19">
      <c r="C8" s="279">
        <v>1</v>
      </c>
      <c r="D8" s="505" t="s">
        <v>168</v>
      </c>
      <c r="E8" s="506"/>
      <c r="F8" s="506"/>
      <c r="G8" s="506"/>
      <c r="H8" s="506"/>
      <c r="I8" s="506"/>
      <c r="J8" s="507"/>
      <c r="K8" s="431" t="s">
        <v>3379</v>
      </c>
      <c r="L8" s="432"/>
      <c r="M8" s="432"/>
      <c r="N8" s="432"/>
      <c r="O8" s="433"/>
    </row>
    <row r="9" spans="2:19">
      <c r="C9" s="279">
        <v>2</v>
      </c>
      <c r="D9" s="505" t="s">
        <v>170</v>
      </c>
      <c r="E9" s="506"/>
      <c r="F9" s="506"/>
      <c r="G9" s="506"/>
      <c r="H9" s="506"/>
      <c r="I9" s="506"/>
      <c r="J9" s="507"/>
      <c r="K9" s="431" t="s">
        <v>3380</v>
      </c>
      <c r="L9" s="432"/>
      <c r="M9" s="432"/>
      <c r="N9" s="432"/>
      <c r="O9" s="433"/>
    </row>
    <row r="10" spans="2:19">
      <c r="C10" s="279">
        <v>3</v>
      </c>
      <c r="D10" s="505" t="s">
        <v>172</v>
      </c>
      <c r="E10" s="506"/>
      <c r="F10" s="506"/>
      <c r="G10" s="506"/>
      <c r="H10" s="506"/>
      <c r="I10" s="506"/>
      <c r="J10" s="507"/>
      <c r="K10" s="505" t="s">
        <v>173</v>
      </c>
      <c r="L10" s="506"/>
      <c r="M10" s="506"/>
      <c r="N10" s="506"/>
      <c r="O10" s="507"/>
    </row>
    <row r="11" spans="2:19">
      <c r="C11" s="279">
        <v>4</v>
      </c>
      <c r="D11" s="505" t="s">
        <v>174</v>
      </c>
      <c r="E11" s="506"/>
      <c r="F11" s="506"/>
      <c r="G11" s="506"/>
      <c r="H11" s="506"/>
      <c r="I11" s="506"/>
      <c r="J11" s="507"/>
      <c r="K11" s="505" t="s">
        <v>3381</v>
      </c>
      <c r="L11" s="506"/>
      <c r="M11" s="506"/>
      <c r="N11" s="506"/>
      <c r="O11" s="507"/>
    </row>
    <row r="12" spans="2:19">
      <c r="C12" s="243">
        <v>5</v>
      </c>
      <c r="D12" s="508" t="s">
        <v>243</v>
      </c>
      <c r="E12" s="509"/>
      <c r="F12" s="509"/>
      <c r="G12" s="509"/>
      <c r="H12" s="509"/>
      <c r="I12" s="509"/>
      <c r="J12" s="510"/>
      <c r="K12" s="508" t="s">
        <v>3382</v>
      </c>
      <c r="L12" s="509"/>
      <c r="M12" s="509"/>
      <c r="N12" s="509"/>
      <c r="O12" s="510"/>
    </row>
    <row r="14" spans="2:19">
      <c r="B14" s="20" t="s">
        <v>178</v>
      </c>
    </row>
    <row r="15" spans="2:19" s="19" customFormat="1" ht="14.25">
      <c r="C15" s="580" t="s">
        <v>10</v>
      </c>
      <c r="D15" s="581" t="s">
        <v>179</v>
      </c>
      <c r="E15" s="582"/>
      <c r="F15" s="582"/>
      <c r="G15" s="582"/>
      <c r="H15" s="582"/>
      <c r="I15" s="582"/>
      <c r="J15" s="582"/>
      <c r="K15" s="582"/>
      <c r="L15" s="582"/>
      <c r="M15" s="583"/>
      <c r="N15" s="580" t="s">
        <v>172</v>
      </c>
      <c r="O15" s="580" t="s">
        <v>180</v>
      </c>
      <c r="P15" s="580" t="s">
        <v>181</v>
      </c>
      <c r="Q15" s="421" t="s">
        <v>182</v>
      </c>
      <c r="R15" s="580" t="s">
        <v>183</v>
      </c>
      <c r="S15" s="580" t="s">
        <v>184</v>
      </c>
    </row>
    <row r="16" spans="2:19" s="19" customFormat="1" ht="14.25">
      <c r="C16" s="491"/>
      <c r="D16" s="492"/>
      <c r="E16" s="493"/>
      <c r="F16" s="493"/>
      <c r="G16" s="493"/>
      <c r="H16" s="493"/>
      <c r="I16" s="493"/>
      <c r="J16" s="493"/>
      <c r="K16" s="493"/>
      <c r="L16" s="493"/>
      <c r="M16" s="494"/>
      <c r="N16" s="491"/>
      <c r="O16" s="491"/>
      <c r="P16" s="491"/>
      <c r="Q16" s="584" t="s">
        <v>162</v>
      </c>
      <c r="R16" s="491"/>
      <c r="S16" s="491"/>
    </row>
    <row r="17" spans="3:19" s="37" customFormat="1" ht="18" customHeight="1">
      <c r="C17" s="260">
        <f>ROW()-16</f>
        <v>1</v>
      </c>
      <c r="D17" s="188" t="s">
        <v>3383</v>
      </c>
      <c r="E17" s="269"/>
      <c r="F17" s="429"/>
      <c r="G17" s="429"/>
      <c r="H17" s="429"/>
      <c r="I17" s="429"/>
      <c r="J17" s="429"/>
      <c r="K17" s="429"/>
      <c r="L17" s="429"/>
      <c r="M17" s="425"/>
      <c r="N17" s="270"/>
      <c r="O17" s="271" t="s">
        <v>187</v>
      </c>
      <c r="P17" s="271" t="s">
        <v>246</v>
      </c>
      <c r="Q17" s="270" t="s">
        <v>191</v>
      </c>
      <c r="R17" s="434"/>
      <c r="S17" s="272"/>
    </row>
    <row r="18" spans="3:19" s="37" customFormat="1" ht="18" customHeight="1">
      <c r="C18" s="260">
        <f>ROW()-16</f>
        <v>2</v>
      </c>
      <c r="D18" s="188" t="s">
        <v>3384</v>
      </c>
      <c r="E18" s="269"/>
      <c r="F18" s="429"/>
      <c r="G18" s="429"/>
      <c r="H18" s="429"/>
      <c r="I18" s="429"/>
      <c r="J18" s="429"/>
      <c r="K18" s="429"/>
      <c r="L18" s="429"/>
      <c r="M18" s="425"/>
      <c r="N18" s="270"/>
      <c r="O18" s="271" t="s">
        <v>187</v>
      </c>
      <c r="P18" s="271" t="s">
        <v>246</v>
      </c>
      <c r="Q18" s="270" t="s">
        <v>191</v>
      </c>
      <c r="R18" s="434"/>
      <c r="S18" s="272"/>
    </row>
    <row r="19" spans="3:19" s="37" customFormat="1" ht="18" customHeight="1">
      <c r="C19" s="260">
        <f>ROW()-16</f>
        <v>3</v>
      </c>
      <c r="D19" s="188" t="s">
        <v>3385</v>
      </c>
      <c r="E19" s="269"/>
      <c r="F19" s="429"/>
      <c r="G19" s="429"/>
      <c r="H19" s="429"/>
      <c r="I19" s="429"/>
      <c r="J19" s="429"/>
      <c r="K19" s="429"/>
      <c r="L19" s="429"/>
      <c r="M19" s="425"/>
      <c r="N19" s="270"/>
      <c r="O19" s="271" t="s">
        <v>187</v>
      </c>
      <c r="P19" s="271" t="s">
        <v>246</v>
      </c>
      <c r="Q19" s="270" t="s">
        <v>191</v>
      </c>
      <c r="R19" s="434"/>
      <c r="S19" s="272"/>
    </row>
    <row r="20" spans="3:19" s="37" customFormat="1" ht="18" customHeight="1">
      <c r="C20" s="260">
        <f t="shared" ref="C20:C24" si="0">ROW()-16</f>
        <v>4</v>
      </c>
      <c r="D20" s="188" t="s">
        <v>3386</v>
      </c>
      <c r="E20" s="269"/>
      <c r="F20" s="429"/>
      <c r="G20" s="429"/>
      <c r="H20" s="429"/>
      <c r="I20" s="429"/>
      <c r="J20" s="429"/>
      <c r="K20" s="429"/>
      <c r="L20" s="429"/>
      <c r="M20" s="425"/>
      <c r="N20" s="270"/>
      <c r="O20" s="271" t="s">
        <v>187</v>
      </c>
      <c r="P20" s="271" t="s">
        <v>246</v>
      </c>
      <c r="Q20" s="270" t="s">
        <v>191</v>
      </c>
      <c r="R20" s="434"/>
      <c r="S20" s="272"/>
    </row>
    <row r="21" spans="3:19" s="37" customFormat="1" ht="18" customHeight="1">
      <c r="C21" s="260">
        <f t="shared" si="0"/>
        <v>5</v>
      </c>
      <c r="D21" s="188" t="s">
        <v>3387</v>
      </c>
      <c r="E21" s="269"/>
      <c r="F21" s="429"/>
      <c r="G21" s="429"/>
      <c r="H21" s="429"/>
      <c r="I21" s="429"/>
      <c r="J21" s="429"/>
      <c r="K21" s="429"/>
      <c r="L21" s="429"/>
      <c r="M21" s="425"/>
      <c r="N21" s="270"/>
      <c r="O21" s="271" t="s">
        <v>187</v>
      </c>
      <c r="P21" s="271" t="s">
        <v>246</v>
      </c>
      <c r="Q21" s="270" t="s">
        <v>191</v>
      </c>
      <c r="R21" s="434"/>
      <c r="S21" s="272"/>
    </row>
    <row r="22" spans="3:19" s="37" customFormat="1" ht="18" customHeight="1">
      <c r="C22" s="260">
        <f t="shared" si="0"/>
        <v>6</v>
      </c>
      <c r="D22" s="188" t="s">
        <v>3388</v>
      </c>
      <c r="E22" s="269"/>
      <c r="F22" s="429"/>
      <c r="G22" s="429"/>
      <c r="H22" s="429"/>
      <c r="I22" s="429"/>
      <c r="J22" s="429"/>
      <c r="K22" s="429"/>
      <c r="L22" s="429"/>
      <c r="M22" s="425"/>
      <c r="N22" s="270"/>
      <c r="O22" s="271" t="s">
        <v>187</v>
      </c>
      <c r="P22" s="271" t="s">
        <v>246</v>
      </c>
      <c r="Q22" s="270" t="s">
        <v>191</v>
      </c>
      <c r="R22" s="434"/>
      <c r="S22" s="272"/>
    </row>
    <row r="23" spans="3:19" s="37" customFormat="1" ht="18" customHeight="1">
      <c r="C23" s="260">
        <f t="shared" si="0"/>
        <v>7</v>
      </c>
      <c r="D23" s="188" t="s">
        <v>3389</v>
      </c>
      <c r="E23" s="269"/>
      <c r="F23" s="429"/>
      <c r="G23" s="429"/>
      <c r="H23" s="429"/>
      <c r="I23" s="429"/>
      <c r="J23" s="429"/>
      <c r="K23" s="429"/>
      <c r="L23" s="429"/>
      <c r="M23" s="425"/>
      <c r="N23" s="270"/>
      <c r="O23" s="271" t="s">
        <v>187</v>
      </c>
      <c r="P23" s="271" t="s">
        <v>246</v>
      </c>
      <c r="Q23" s="270" t="s">
        <v>191</v>
      </c>
      <c r="R23" s="434"/>
      <c r="S23" s="272"/>
    </row>
    <row r="24" spans="3:19" s="37" customFormat="1" ht="18" customHeight="1">
      <c r="C24" s="260">
        <f t="shared" si="0"/>
        <v>8</v>
      </c>
      <c r="D24" s="188" t="s">
        <v>3390</v>
      </c>
      <c r="E24" s="269"/>
      <c r="F24" s="429"/>
      <c r="G24" s="429"/>
      <c r="H24" s="429"/>
      <c r="I24" s="429"/>
      <c r="J24" s="429"/>
      <c r="K24" s="429"/>
      <c r="L24" s="429"/>
      <c r="M24" s="425"/>
      <c r="N24" s="270"/>
      <c r="O24" s="271" t="s">
        <v>187</v>
      </c>
      <c r="P24" s="271" t="s">
        <v>246</v>
      </c>
      <c r="Q24" s="270" t="s">
        <v>191</v>
      </c>
      <c r="R24" s="434"/>
      <c r="S24" s="272"/>
    </row>
  </sheetData>
  <mergeCells count="17">
    <mergeCell ref="D7:J7"/>
    <mergeCell ref="K7:O7"/>
    <mergeCell ref="D8:J8"/>
    <mergeCell ref="D9:J9"/>
    <mergeCell ref="D10:J10"/>
    <mergeCell ref="K10:O10"/>
    <mergeCell ref="R15:R16"/>
    <mergeCell ref="S15:S16"/>
    <mergeCell ref="C15:C16"/>
    <mergeCell ref="D15:M16"/>
    <mergeCell ref="N15:N16"/>
    <mergeCell ref="O15:O16"/>
    <mergeCell ref="D11:J11"/>
    <mergeCell ref="K11:O11"/>
    <mergeCell ref="D12:J12"/>
    <mergeCell ref="K12:O12"/>
    <mergeCell ref="P15:P16"/>
  </mergeCells>
  <phoneticPr fontId="18"/>
  <conditionalFormatting sqref="Q17:Q24">
    <cfRule type="cellIs" dxfId="106" priority="23" operator="equal">
      <formula>"未定義"</formula>
    </cfRule>
  </conditionalFormatting>
  <dataValidations count="1">
    <dataValidation showInputMessage="1" showErrorMessage="1" sqref="K11:O11 S4 S17:S24" xr:uid="{00000000-0002-0000-5200-000000000000}"/>
  </dataValidations>
  <pageMargins left="0.70866141732283472" right="0.70866141732283472" top="0.74803149606299213" bottom="0.74803149606299213" header="0.31496062992125984" footer="0.31496062992125984"/>
  <pageSetup paperSize="9" scale="33" fitToHeight="0" orientation="landscape" r:id="rId1"/>
  <headerFooter scaleWithDoc="0">
    <oddFooter>&amp;LHitachi Confidential&amp;C&amp;P / &amp;N&amp;R(C) Hitachi, Ltd. 2020. All rights reserved.</oddFooter>
  </headerFooter>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300-000000000000}">
  <sheetPr codeName="Sheet77">
    <pageSetUpPr fitToPage="1"/>
  </sheetPr>
  <dimension ref="B1:S30"/>
  <sheetViews>
    <sheetView showGridLines="0" view="pageBreakPreview" zoomScale="55" zoomScaleNormal="70" zoomScaleSheetLayoutView="55" workbookViewId="0">
      <selection activeCell="A23" sqref="A23"/>
    </sheetView>
  </sheetViews>
  <sheetFormatPr defaultColWidth="9" defaultRowHeight="13.5"/>
  <cols>
    <col min="1" max="1" width="0.85546875" style="20" customWidth="1"/>
    <col min="2" max="2" width="3.42578125" style="20" customWidth="1"/>
    <col min="3" max="3" width="5.5703125" style="20" customWidth="1"/>
    <col min="4" max="13" width="3.5703125" style="20" customWidth="1"/>
    <col min="14" max="14" width="54.5703125" style="20" bestFit="1" customWidth="1"/>
    <col min="15" max="15" width="15.140625" style="20" customWidth="1"/>
    <col min="16" max="16" width="17.85546875" style="20" bestFit="1" customWidth="1"/>
    <col min="17" max="17" width="15.7109375" style="20" customWidth="1"/>
    <col min="18" max="18" width="28.85546875" style="20" customWidth="1"/>
    <col min="19" max="19" width="42.85546875" style="20" customWidth="1"/>
    <col min="20" max="25" width="9" style="20" customWidth="1"/>
    <col min="26" max="16384" width="9" style="20"/>
  </cols>
  <sheetData>
    <row r="1" spans="2:19" ht="8.1" customHeight="1"/>
    <row r="2" spans="2:19" ht="17.25">
      <c r="B2" s="18" t="s">
        <v>3378</v>
      </c>
    </row>
    <row r="3" spans="2:19" ht="17.25">
      <c r="B3" s="62" t="s">
        <v>128</v>
      </c>
    </row>
    <row r="4" spans="2:19" s="37" customFormat="1" ht="17.25">
      <c r="D4" s="44"/>
      <c r="N4" s="42"/>
    </row>
    <row r="6" spans="2:19">
      <c r="B6" s="20" t="s">
        <v>240</v>
      </c>
    </row>
    <row r="7" spans="2:19" s="19" customFormat="1" ht="14.25">
      <c r="C7" s="428" t="s">
        <v>10</v>
      </c>
      <c r="D7" s="495" t="s">
        <v>166</v>
      </c>
      <c r="E7" s="495"/>
      <c r="F7" s="495"/>
      <c r="G7" s="495"/>
      <c r="H7" s="495"/>
      <c r="I7" s="495"/>
      <c r="J7" s="495"/>
      <c r="K7" s="495" t="s">
        <v>167</v>
      </c>
      <c r="L7" s="495"/>
      <c r="M7" s="495"/>
      <c r="N7" s="495"/>
      <c r="O7" s="495"/>
      <c r="P7" s="20"/>
      <c r="Q7" s="20"/>
      <c r="R7" s="20"/>
      <c r="S7" s="20"/>
    </row>
    <row r="8" spans="2:19">
      <c r="C8" s="279">
        <v>1</v>
      </c>
      <c r="D8" s="505" t="s">
        <v>168</v>
      </c>
      <c r="E8" s="506"/>
      <c r="F8" s="506"/>
      <c r="G8" s="506"/>
      <c r="H8" s="506"/>
      <c r="I8" s="506"/>
      <c r="J8" s="507"/>
      <c r="K8" s="431" t="s">
        <v>3391</v>
      </c>
      <c r="L8" s="432"/>
      <c r="M8" s="432"/>
      <c r="N8" s="432"/>
      <c r="O8" s="433"/>
    </row>
    <row r="9" spans="2:19">
      <c r="C9" s="279">
        <v>2</v>
      </c>
      <c r="D9" s="505" t="s">
        <v>170</v>
      </c>
      <c r="E9" s="506"/>
      <c r="F9" s="506"/>
      <c r="G9" s="506"/>
      <c r="H9" s="506"/>
      <c r="I9" s="506"/>
      <c r="J9" s="507"/>
      <c r="K9" s="431" t="s">
        <v>3380</v>
      </c>
      <c r="L9" s="432"/>
      <c r="M9" s="432"/>
      <c r="N9" s="432"/>
      <c r="O9" s="433"/>
    </row>
    <row r="10" spans="2:19">
      <c r="C10" s="279">
        <v>3</v>
      </c>
      <c r="D10" s="505" t="s">
        <v>172</v>
      </c>
      <c r="E10" s="506"/>
      <c r="F10" s="506"/>
      <c r="G10" s="506"/>
      <c r="H10" s="506"/>
      <c r="I10" s="506"/>
      <c r="J10" s="507"/>
      <c r="K10" s="505" t="s">
        <v>3392</v>
      </c>
      <c r="L10" s="506"/>
      <c r="M10" s="506"/>
      <c r="N10" s="506"/>
      <c r="O10" s="507"/>
    </row>
    <row r="11" spans="2:19">
      <c r="C11" s="279">
        <v>4</v>
      </c>
      <c r="D11" s="505" t="s">
        <v>174</v>
      </c>
      <c r="E11" s="506"/>
      <c r="F11" s="506"/>
      <c r="G11" s="506"/>
      <c r="H11" s="506"/>
      <c r="I11" s="506"/>
      <c r="J11" s="507"/>
      <c r="K11" s="505" t="s">
        <v>3381</v>
      </c>
      <c r="L11" s="506"/>
      <c r="M11" s="506"/>
      <c r="N11" s="506"/>
      <c r="O11" s="507"/>
    </row>
    <row r="12" spans="2:19">
      <c r="C12" s="243">
        <v>5</v>
      </c>
      <c r="D12" s="508" t="s">
        <v>243</v>
      </c>
      <c r="E12" s="509"/>
      <c r="F12" s="509"/>
      <c r="G12" s="509"/>
      <c r="H12" s="509"/>
      <c r="I12" s="509"/>
      <c r="J12" s="510"/>
      <c r="K12" s="508" t="s">
        <v>3393</v>
      </c>
      <c r="L12" s="509"/>
      <c r="M12" s="509"/>
      <c r="N12" s="509"/>
      <c r="O12" s="510"/>
    </row>
    <row r="14" spans="2:19">
      <c r="B14" s="20" t="s">
        <v>178</v>
      </c>
    </row>
    <row r="15" spans="2:19" s="19" customFormat="1" ht="14.25">
      <c r="C15" s="580" t="s">
        <v>10</v>
      </c>
      <c r="D15" s="581" t="s">
        <v>179</v>
      </c>
      <c r="E15" s="582"/>
      <c r="F15" s="582"/>
      <c r="G15" s="582"/>
      <c r="H15" s="582"/>
      <c r="I15" s="582"/>
      <c r="J15" s="582"/>
      <c r="K15" s="582"/>
      <c r="L15" s="582"/>
      <c r="M15" s="583"/>
      <c r="N15" s="580" t="s">
        <v>172</v>
      </c>
      <c r="O15" s="580" t="s">
        <v>180</v>
      </c>
      <c r="P15" s="580" t="s">
        <v>181</v>
      </c>
      <c r="Q15" s="421" t="s">
        <v>182</v>
      </c>
      <c r="R15" s="580" t="s">
        <v>183</v>
      </c>
      <c r="S15" s="580" t="s">
        <v>184</v>
      </c>
    </row>
    <row r="16" spans="2:19" s="19" customFormat="1" ht="14.25">
      <c r="C16" s="491"/>
      <c r="D16" s="492"/>
      <c r="E16" s="493"/>
      <c r="F16" s="493"/>
      <c r="G16" s="493"/>
      <c r="H16" s="493"/>
      <c r="I16" s="493"/>
      <c r="J16" s="493"/>
      <c r="K16" s="493"/>
      <c r="L16" s="493"/>
      <c r="M16" s="494"/>
      <c r="N16" s="491"/>
      <c r="O16" s="491"/>
      <c r="P16" s="491"/>
      <c r="Q16" s="584" t="s">
        <v>162</v>
      </c>
      <c r="R16" s="491"/>
      <c r="S16" s="491"/>
    </row>
    <row r="17" spans="3:19">
      <c r="C17" s="280">
        <f t="shared" ref="C17:C30" si="0">ROW()-16</f>
        <v>1</v>
      </c>
      <c r="D17" s="593" t="s">
        <v>3394</v>
      </c>
      <c r="E17" s="287"/>
      <c r="F17" s="287"/>
      <c r="G17" s="287"/>
      <c r="H17" s="287"/>
      <c r="I17" s="287"/>
      <c r="J17" s="287"/>
      <c r="K17" s="287"/>
      <c r="L17" s="287"/>
      <c r="M17" s="193"/>
      <c r="N17" s="107"/>
      <c r="O17" s="278"/>
      <c r="P17" s="278" t="s">
        <v>187</v>
      </c>
      <c r="Q17" s="278" t="s">
        <v>187</v>
      </c>
      <c r="R17" s="289"/>
      <c r="S17" s="289"/>
    </row>
    <row r="18" spans="3:19" ht="27">
      <c r="C18" s="280">
        <f t="shared" si="0"/>
        <v>2</v>
      </c>
      <c r="D18" s="68"/>
      <c r="E18" s="281" t="s">
        <v>3395</v>
      </c>
      <c r="F18" s="281"/>
      <c r="G18" s="281"/>
      <c r="H18" s="281"/>
      <c r="I18" s="281"/>
      <c r="J18" s="281"/>
      <c r="K18" s="281"/>
      <c r="L18" s="281"/>
      <c r="M18" s="203" t="s">
        <v>3396</v>
      </c>
      <c r="N18" s="64" t="s">
        <v>3397</v>
      </c>
      <c r="O18" s="271" t="s">
        <v>187</v>
      </c>
      <c r="P18" s="271" t="s">
        <v>246</v>
      </c>
      <c r="Q18" s="271" t="s">
        <v>246</v>
      </c>
      <c r="R18" s="263"/>
      <c r="S18" s="263"/>
    </row>
    <row r="19" spans="3:19">
      <c r="C19" s="280">
        <f t="shared" si="0"/>
        <v>3</v>
      </c>
      <c r="D19" s="68"/>
      <c r="E19" s="281" t="s">
        <v>3398</v>
      </c>
      <c r="F19" s="281"/>
      <c r="G19" s="281"/>
      <c r="H19" s="281"/>
      <c r="I19" s="281"/>
      <c r="J19" s="281"/>
      <c r="K19" s="281"/>
      <c r="L19" s="281"/>
      <c r="M19" s="190"/>
      <c r="N19" s="64" t="s">
        <v>3399</v>
      </c>
      <c r="O19" s="271" t="s">
        <v>187</v>
      </c>
      <c r="P19" s="271" t="s">
        <v>246</v>
      </c>
      <c r="Q19" s="271" t="s">
        <v>246</v>
      </c>
      <c r="R19" s="263"/>
      <c r="S19" s="263"/>
    </row>
    <row r="20" spans="3:19">
      <c r="C20" s="280">
        <f t="shared" si="0"/>
        <v>4</v>
      </c>
      <c r="D20" s="68"/>
      <c r="E20" s="281" t="s">
        <v>3400</v>
      </c>
      <c r="F20" s="281"/>
      <c r="G20" s="281"/>
      <c r="H20" s="281"/>
      <c r="I20" s="281"/>
      <c r="J20" s="281"/>
      <c r="K20" s="281"/>
      <c r="L20" s="281"/>
      <c r="M20" s="190"/>
      <c r="N20" s="64" t="s">
        <v>3401</v>
      </c>
      <c r="O20" s="271" t="s">
        <v>187</v>
      </c>
      <c r="P20" s="271" t="s">
        <v>246</v>
      </c>
      <c r="Q20" s="271" t="s">
        <v>246</v>
      </c>
      <c r="R20" s="263"/>
      <c r="S20" s="263"/>
    </row>
    <row r="21" spans="3:19">
      <c r="C21" s="280">
        <f t="shared" si="0"/>
        <v>5</v>
      </c>
      <c r="D21" s="68"/>
      <c r="E21" s="281" t="s">
        <v>3402</v>
      </c>
      <c r="F21" s="281"/>
      <c r="G21" s="281"/>
      <c r="H21" s="281"/>
      <c r="I21" s="281"/>
      <c r="J21" s="281"/>
      <c r="K21" s="281"/>
      <c r="L21" s="281"/>
      <c r="M21" s="190"/>
      <c r="N21" s="64" t="s">
        <v>3403</v>
      </c>
      <c r="O21" s="271" t="s">
        <v>187</v>
      </c>
      <c r="P21" s="271" t="s">
        <v>246</v>
      </c>
      <c r="Q21" s="271" t="s">
        <v>246</v>
      </c>
      <c r="R21" s="263"/>
      <c r="S21" s="263"/>
    </row>
    <row r="22" spans="3:19">
      <c r="C22" s="280">
        <f t="shared" si="0"/>
        <v>6</v>
      </c>
      <c r="D22" s="68"/>
      <c r="E22" s="281" t="s">
        <v>3404</v>
      </c>
      <c r="F22" s="281"/>
      <c r="G22" s="281"/>
      <c r="H22" s="281"/>
      <c r="I22" s="281"/>
      <c r="J22" s="281"/>
      <c r="K22" s="281"/>
      <c r="L22" s="281"/>
      <c r="M22" s="190"/>
      <c r="N22" s="64" t="s">
        <v>3405</v>
      </c>
      <c r="O22" s="271" t="s">
        <v>187</v>
      </c>
      <c r="P22" s="271" t="s">
        <v>246</v>
      </c>
      <c r="Q22" s="271" t="s">
        <v>246</v>
      </c>
      <c r="R22" s="263"/>
      <c r="S22" s="263"/>
    </row>
    <row r="23" spans="3:19">
      <c r="C23" s="280">
        <f t="shared" si="0"/>
        <v>7</v>
      </c>
      <c r="D23" s="68"/>
      <c r="E23" s="281" t="s">
        <v>3406</v>
      </c>
      <c r="F23" s="281"/>
      <c r="G23" s="281"/>
      <c r="H23" s="281"/>
      <c r="I23" s="281"/>
      <c r="J23" s="281"/>
      <c r="K23" s="281"/>
      <c r="L23" s="281"/>
      <c r="M23" s="190"/>
      <c r="N23" s="64" t="s">
        <v>3407</v>
      </c>
      <c r="O23" s="271" t="s">
        <v>187</v>
      </c>
      <c r="P23" s="271" t="s">
        <v>246</v>
      </c>
      <c r="Q23" s="271" t="s">
        <v>246</v>
      </c>
      <c r="R23" s="263"/>
      <c r="S23" s="263"/>
    </row>
    <row r="24" spans="3:19">
      <c r="C24" s="280">
        <f t="shared" si="0"/>
        <v>8</v>
      </c>
      <c r="D24" s="593" t="s">
        <v>3408</v>
      </c>
      <c r="E24" s="287"/>
      <c r="F24" s="287"/>
      <c r="G24" s="287"/>
      <c r="H24" s="287"/>
      <c r="I24" s="287"/>
      <c r="J24" s="287"/>
      <c r="K24" s="287"/>
      <c r="L24" s="287"/>
      <c r="M24" s="193"/>
      <c r="N24" s="107"/>
      <c r="O24" s="278"/>
      <c r="P24" s="278" t="s">
        <v>187</v>
      </c>
      <c r="Q24" s="278" t="s">
        <v>187</v>
      </c>
      <c r="R24" s="289"/>
      <c r="S24" s="289"/>
    </row>
    <row r="25" spans="3:19">
      <c r="C25" s="280">
        <f t="shared" si="0"/>
        <v>9</v>
      </c>
      <c r="D25" s="68"/>
      <c r="E25" s="281" t="s">
        <v>3409</v>
      </c>
      <c r="F25" s="281"/>
      <c r="G25" s="281"/>
      <c r="H25" s="281"/>
      <c r="I25" s="281"/>
      <c r="J25" s="281"/>
      <c r="K25" s="281"/>
      <c r="L25" s="281"/>
      <c r="M25" s="190"/>
      <c r="N25" s="64" t="s">
        <v>3410</v>
      </c>
      <c r="O25" s="271" t="s">
        <v>187</v>
      </c>
      <c r="P25" s="271" t="s">
        <v>246</v>
      </c>
      <c r="Q25" s="271" t="s">
        <v>246</v>
      </c>
      <c r="R25" s="263"/>
      <c r="S25" s="263"/>
    </row>
    <row r="26" spans="3:19">
      <c r="C26" s="280">
        <f t="shared" si="0"/>
        <v>10</v>
      </c>
      <c r="D26" s="68"/>
      <c r="E26" s="281" t="s">
        <v>3398</v>
      </c>
      <c r="F26" s="281"/>
      <c r="G26" s="281"/>
      <c r="H26" s="281"/>
      <c r="I26" s="281"/>
      <c r="J26" s="281"/>
      <c r="K26" s="281"/>
      <c r="L26" s="281"/>
      <c r="M26" s="190"/>
      <c r="N26" s="64" t="s">
        <v>3410</v>
      </c>
      <c r="O26" s="271" t="s">
        <v>187</v>
      </c>
      <c r="P26" s="271" t="s">
        <v>246</v>
      </c>
      <c r="Q26" s="271" t="s">
        <v>246</v>
      </c>
      <c r="R26" s="263"/>
      <c r="S26" s="263"/>
    </row>
    <row r="27" spans="3:19">
      <c r="C27" s="280">
        <f t="shared" si="0"/>
        <v>11</v>
      </c>
      <c r="D27" s="68"/>
      <c r="E27" s="281" t="s">
        <v>3400</v>
      </c>
      <c r="F27" s="281"/>
      <c r="G27" s="281"/>
      <c r="H27" s="281"/>
      <c r="I27" s="281"/>
      <c r="J27" s="281"/>
      <c r="K27" s="281"/>
      <c r="L27" s="281"/>
      <c r="M27" s="190"/>
      <c r="N27" s="64" t="s">
        <v>3410</v>
      </c>
      <c r="O27" s="271" t="s">
        <v>187</v>
      </c>
      <c r="P27" s="271" t="s">
        <v>246</v>
      </c>
      <c r="Q27" s="271" t="s">
        <v>246</v>
      </c>
      <c r="R27" s="263"/>
      <c r="S27" s="263"/>
    </row>
    <row r="28" spans="3:19">
      <c r="C28" s="280">
        <f t="shared" si="0"/>
        <v>12</v>
      </c>
      <c r="D28" s="68"/>
      <c r="E28" s="281" t="s">
        <v>3402</v>
      </c>
      <c r="F28" s="281"/>
      <c r="G28" s="281"/>
      <c r="H28" s="281"/>
      <c r="I28" s="281"/>
      <c r="J28" s="281"/>
      <c r="K28" s="281"/>
      <c r="L28" s="281"/>
      <c r="M28" s="190"/>
      <c r="N28" s="64" t="s">
        <v>3410</v>
      </c>
      <c r="O28" s="271" t="s">
        <v>187</v>
      </c>
      <c r="P28" s="271" t="s">
        <v>246</v>
      </c>
      <c r="Q28" s="271" t="s">
        <v>246</v>
      </c>
      <c r="R28" s="263"/>
      <c r="S28" s="263"/>
    </row>
    <row r="29" spans="3:19">
      <c r="C29" s="280">
        <f t="shared" si="0"/>
        <v>13</v>
      </c>
      <c r="D29" s="68"/>
      <c r="E29" s="281" t="s">
        <v>3404</v>
      </c>
      <c r="F29" s="281"/>
      <c r="G29" s="281"/>
      <c r="H29" s="281"/>
      <c r="I29" s="281"/>
      <c r="J29" s="281"/>
      <c r="K29" s="281"/>
      <c r="L29" s="281"/>
      <c r="M29" s="190"/>
      <c r="N29" s="64" t="s">
        <v>3410</v>
      </c>
      <c r="O29" s="271" t="s">
        <v>187</v>
      </c>
      <c r="P29" s="271" t="s">
        <v>246</v>
      </c>
      <c r="Q29" s="271" t="s">
        <v>246</v>
      </c>
      <c r="R29" s="263"/>
      <c r="S29" s="263"/>
    </row>
    <row r="30" spans="3:19">
      <c r="C30" s="280">
        <f t="shared" si="0"/>
        <v>14</v>
      </c>
      <c r="D30" s="69"/>
      <c r="E30" s="281" t="s">
        <v>3406</v>
      </c>
      <c r="F30" s="281"/>
      <c r="G30" s="281"/>
      <c r="H30" s="281"/>
      <c r="I30" s="281"/>
      <c r="J30" s="281"/>
      <c r="K30" s="281"/>
      <c r="L30" s="281"/>
      <c r="M30" s="190"/>
      <c r="N30" s="64" t="s">
        <v>3410</v>
      </c>
      <c r="O30" s="271" t="s">
        <v>187</v>
      </c>
      <c r="P30" s="271" t="s">
        <v>246</v>
      </c>
      <c r="Q30" s="271" t="s">
        <v>246</v>
      </c>
      <c r="R30" s="263"/>
      <c r="S30" s="263"/>
    </row>
  </sheetData>
  <mergeCells count="17">
    <mergeCell ref="D11:J11"/>
    <mergeCell ref="K11:O11"/>
    <mergeCell ref="D12:J12"/>
    <mergeCell ref="K12:O12"/>
    <mergeCell ref="P15:P16"/>
    <mergeCell ref="D7:J7"/>
    <mergeCell ref="K7:O7"/>
    <mergeCell ref="D8:J8"/>
    <mergeCell ref="D9:J9"/>
    <mergeCell ref="D10:J10"/>
    <mergeCell ref="K10:O10"/>
    <mergeCell ref="S15:S16"/>
    <mergeCell ref="C15:C16"/>
    <mergeCell ref="D15:M16"/>
    <mergeCell ref="N15:N16"/>
    <mergeCell ref="O15:O16"/>
    <mergeCell ref="R15:R16"/>
  </mergeCells>
  <phoneticPr fontId="18"/>
  <conditionalFormatting sqref="P24 P17">
    <cfRule type="cellIs" dxfId="105" priority="135" operator="equal">
      <formula>"未定義"</formula>
    </cfRule>
  </conditionalFormatting>
  <conditionalFormatting sqref="Q17">
    <cfRule type="cellIs" dxfId="104" priority="90" operator="equal">
      <formula>"未定義"</formula>
    </cfRule>
  </conditionalFormatting>
  <conditionalFormatting sqref="Q24:Q30">
    <cfRule type="cellIs" dxfId="103" priority="89" operator="equal">
      <formula>"未定義"</formula>
    </cfRule>
  </conditionalFormatting>
  <conditionalFormatting sqref="Q23">
    <cfRule type="cellIs" dxfId="102" priority="87" operator="equal">
      <formula>"未定義"</formula>
    </cfRule>
  </conditionalFormatting>
  <conditionalFormatting sqref="Q18:Q22">
    <cfRule type="cellIs" dxfId="101" priority="30" operator="equal">
      <formula>"未定義"</formula>
    </cfRule>
  </conditionalFormatting>
  <dataValidations count="1">
    <dataValidation showInputMessage="1" showErrorMessage="1" sqref="K11:O11 S4" xr:uid="{00000000-0002-0000-5300-000000000000}"/>
  </dataValidations>
  <pageMargins left="0.70866141732283472" right="0.70866141732283472" top="0.74803149606299213" bottom="0.74803149606299213" header="0.31496062992125984" footer="0.31496062992125984"/>
  <pageSetup paperSize="9" scale="30" fitToHeight="0" orientation="landscape" r:id="rId1"/>
  <headerFooter scaleWithDoc="0">
    <oddFooter>&amp;LHitachi Confidential&amp;C&amp;P / &amp;N&amp;R(C) Hitachi, Ltd. 2020. All rights reserved.</oddFooter>
  </headerFooter>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400-000000000000}">
  <sheetPr codeName="Sheet53">
    <pageSetUpPr fitToPage="1"/>
  </sheetPr>
  <dimension ref="B1:S29"/>
  <sheetViews>
    <sheetView showGridLines="0" view="pageBreakPreview" zoomScale="55" zoomScaleNormal="70" zoomScaleSheetLayoutView="55" workbookViewId="0">
      <selection activeCell="A20" sqref="A20"/>
    </sheetView>
  </sheetViews>
  <sheetFormatPr defaultColWidth="9" defaultRowHeight="13.5"/>
  <cols>
    <col min="1" max="1" width="0.85546875" style="20" customWidth="1"/>
    <col min="2" max="2" width="3.42578125" style="20" customWidth="1"/>
    <col min="3" max="3" width="5.5703125" style="20" customWidth="1"/>
    <col min="4" max="13" width="3.5703125" style="20" customWidth="1"/>
    <col min="14" max="14" width="29.5703125" style="20" customWidth="1"/>
    <col min="15" max="15" width="15.140625" style="20" customWidth="1"/>
    <col min="16" max="16" width="17.85546875" style="20" bestFit="1" customWidth="1"/>
    <col min="17" max="17" width="15.7109375" style="20" customWidth="1"/>
    <col min="18" max="18" width="28.85546875" style="20" customWidth="1"/>
    <col min="19" max="19" width="42.85546875" style="20" customWidth="1"/>
    <col min="20" max="25" width="9" style="20" customWidth="1"/>
    <col min="26" max="16384" width="9" style="20"/>
  </cols>
  <sheetData>
    <row r="1" spans="2:19" ht="8.1" customHeight="1"/>
    <row r="2" spans="2:19" ht="17.25">
      <c r="B2" s="18" t="s">
        <v>3378</v>
      </c>
    </row>
    <row r="3" spans="2:19" ht="17.25">
      <c r="B3" s="62" t="s">
        <v>3411</v>
      </c>
    </row>
    <row r="4" spans="2:19" s="37" customFormat="1" ht="17.25">
      <c r="D4" s="44"/>
      <c r="N4" s="42"/>
    </row>
    <row r="6" spans="2:19">
      <c r="B6" s="20" t="s">
        <v>240</v>
      </c>
    </row>
    <row r="7" spans="2:19" s="19" customFormat="1" ht="14.25">
      <c r="C7" s="428" t="s">
        <v>10</v>
      </c>
      <c r="D7" s="495" t="s">
        <v>166</v>
      </c>
      <c r="E7" s="495"/>
      <c r="F7" s="495"/>
      <c r="G7" s="495"/>
      <c r="H7" s="495"/>
      <c r="I7" s="495"/>
      <c r="J7" s="495"/>
      <c r="K7" s="495" t="s">
        <v>167</v>
      </c>
      <c r="L7" s="495"/>
      <c r="M7" s="495"/>
      <c r="N7" s="495"/>
      <c r="O7" s="495"/>
      <c r="P7" s="20"/>
      <c r="Q7" s="20"/>
      <c r="R7" s="20"/>
      <c r="S7" s="20"/>
    </row>
    <row r="8" spans="2:19">
      <c r="C8" s="279">
        <v>1</v>
      </c>
      <c r="D8" s="505" t="s">
        <v>168</v>
      </c>
      <c r="E8" s="506"/>
      <c r="F8" s="506"/>
      <c r="G8" s="506"/>
      <c r="H8" s="506"/>
      <c r="I8" s="506"/>
      <c r="J8" s="507"/>
      <c r="K8" s="505" t="s">
        <v>3412</v>
      </c>
      <c r="L8" s="506"/>
      <c r="M8" s="506"/>
      <c r="N8" s="506"/>
      <c r="O8" s="507"/>
    </row>
    <row r="9" spans="2:19">
      <c r="C9" s="279">
        <v>2</v>
      </c>
      <c r="D9" s="505" t="s">
        <v>170</v>
      </c>
      <c r="E9" s="506"/>
      <c r="F9" s="506"/>
      <c r="G9" s="506"/>
      <c r="H9" s="506"/>
      <c r="I9" s="506"/>
      <c r="J9" s="507"/>
      <c r="K9" s="505" t="s">
        <v>3380</v>
      </c>
      <c r="L9" s="506"/>
      <c r="M9" s="506"/>
      <c r="N9" s="506"/>
      <c r="O9" s="507"/>
    </row>
    <row r="10" spans="2:19">
      <c r="C10" s="279">
        <v>3</v>
      </c>
      <c r="D10" s="505" t="s">
        <v>172</v>
      </c>
      <c r="E10" s="506"/>
      <c r="F10" s="506"/>
      <c r="G10" s="506"/>
      <c r="H10" s="506"/>
      <c r="I10" s="506"/>
      <c r="J10" s="507"/>
      <c r="K10" s="505" t="s">
        <v>3413</v>
      </c>
      <c r="L10" s="506"/>
      <c r="M10" s="506"/>
      <c r="N10" s="506"/>
      <c r="O10" s="507"/>
    </row>
    <row r="11" spans="2:19">
      <c r="C11" s="279">
        <v>4</v>
      </c>
      <c r="D11" s="505" t="s">
        <v>174</v>
      </c>
      <c r="E11" s="506"/>
      <c r="F11" s="506"/>
      <c r="G11" s="506"/>
      <c r="H11" s="506"/>
      <c r="I11" s="506"/>
      <c r="J11" s="507"/>
      <c r="K11" s="505" t="s">
        <v>175</v>
      </c>
      <c r="L11" s="506"/>
      <c r="M11" s="506"/>
      <c r="N11" s="506"/>
      <c r="O11" s="507"/>
    </row>
    <row r="12" spans="2:19">
      <c r="C12" s="243">
        <v>5</v>
      </c>
      <c r="D12" s="508" t="s">
        <v>243</v>
      </c>
      <c r="E12" s="509"/>
      <c r="F12" s="509"/>
      <c r="G12" s="509"/>
      <c r="H12" s="509"/>
      <c r="I12" s="509"/>
      <c r="J12" s="510"/>
      <c r="K12" s="520" t="s">
        <v>3414</v>
      </c>
      <c r="L12" s="544"/>
      <c r="M12" s="544"/>
      <c r="N12" s="544"/>
      <c r="O12" s="521"/>
    </row>
    <row r="14" spans="2:19">
      <c r="B14" s="20" t="s">
        <v>178</v>
      </c>
    </row>
    <row r="15" spans="2:19" s="19" customFormat="1" ht="14.25">
      <c r="C15" s="580" t="s">
        <v>10</v>
      </c>
      <c r="D15" s="581" t="s">
        <v>179</v>
      </c>
      <c r="E15" s="582"/>
      <c r="F15" s="582"/>
      <c r="G15" s="582"/>
      <c r="H15" s="582"/>
      <c r="I15" s="582"/>
      <c r="J15" s="582"/>
      <c r="K15" s="582"/>
      <c r="L15" s="582"/>
      <c r="M15" s="583"/>
      <c r="N15" s="580" t="s">
        <v>172</v>
      </c>
      <c r="O15" s="580" t="s">
        <v>180</v>
      </c>
      <c r="P15" s="580" t="s">
        <v>181</v>
      </c>
      <c r="Q15" s="421" t="s">
        <v>182</v>
      </c>
      <c r="R15" s="580" t="s">
        <v>183</v>
      </c>
      <c r="S15" s="580" t="s">
        <v>184</v>
      </c>
    </row>
    <row r="16" spans="2:19" s="19" customFormat="1" ht="14.25">
      <c r="C16" s="491"/>
      <c r="D16" s="492"/>
      <c r="E16" s="493"/>
      <c r="F16" s="493"/>
      <c r="G16" s="493"/>
      <c r="H16" s="493"/>
      <c r="I16" s="493"/>
      <c r="J16" s="493"/>
      <c r="K16" s="493"/>
      <c r="L16" s="493"/>
      <c r="M16" s="494"/>
      <c r="N16" s="491"/>
      <c r="O16" s="491"/>
      <c r="P16" s="491"/>
      <c r="Q16" s="584" t="s">
        <v>162</v>
      </c>
      <c r="R16" s="491"/>
      <c r="S16" s="491"/>
    </row>
    <row r="17" spans="3:19" ht="24.95" customHeight="1">
      <c r="C17" s="280">
        <f t="shared" ref="C17:C28" si="0">ROW()-16</f>
        <v>1</v>
      </c>
      <c r="D17" s="593" t="s">
        <v>3415</v>
      </c>
      <c r="E17" s="287"/>
      <c r="F17" s="287"/>
      <c r="G17" s="287"/>
      <c r="H17" s="287"/>
      <c r="I17" s="287"/>
      <c r="J17" s="287"/>
      <c r="K17" s="287"/>
      <c r="L17" s="287"/>
      <c r="M17" s="193"/>
      <c r="N17" s="107" t="s">
        <v>3416</v>
      </c>
      <c r="O17" s="278" t="s">
        <v>153</v>
      </c>
      <c r="P17" s="278" t="s">
        <v>153</v>
      </c>
      <c r="Q17" s="278" t="s">
        <v>153</v>
      </c>
      <c r="R17" s="289"/>
      <c r="S17" s="289"/>
    </row>
    <row r="18" spans="3:19" ht="40.5">
      <c r="C18" s="280">
        <f t="shared" si="0"/>
        <v>2</v>
      </c>
      <c r="D18" s="68"/>
      <c r="E18" s="281" t="s">
        <v>3417</v>
      </c>
      <c r="F18" s="281"/>
      <c r="G18" s="281"/>
      <c r="H18" s="281"/>
      <c r="I18" s="281"/>
      <c r="J18" s="281"/>
      <c r="K18" s="281"/>
      <c r="L18" s="281"/>
      <c r="M18" s="190"/>
      <c r="N18" s="64" t="s">
        <v>3418</v>
      </c>
      <c r="O18" s="271" t="s">
        <v>153</v>
      </c>
      <c r="P18" s="271" t="s">
        <v>246</v>
      </c>
      <c r="Q18" s="271" t="s">
        <v>246</v>
      </c>
      <c r="R18" s="263"/>
      <c r="S18" s="263"/>
    </row>
    <row r="19" spans="3:19" ht="27">
      <c r="C19" s="280">
        <f t="shared" si="0"/>
        <v>3</v>
      </c>
      <c r="D19" s="68"/>
      <c r="E19" s="281" t="s">
        <v>3419</v>
      </c>
      <c r="F19" s="281"/>
      <c r="G19" s="281"/>
      <c r="H19" s="281"/>
      <c r="I19" s="281"/>
      <c r="J19" s="281"/>
      <c r="K19" s="281"/>
      <c r="L19" s="281"/>
      <c r="M19" s="190"/>
      <c r="N19" s="64" t="s">
        <v>3420</v>
      </c>
      <c r="O19" s="271" t="s">
        <v>153</v>
      </c>
      <c r="P19" s="271" t="s">
        <v>246</v>
      </c>
      <c r="Q19" s="271" t="s">
        <v>246</v>
      </c>
      <c r="R19" s="263"/>
      <c r="S19" s="263"/>
    </row>
    <row r="20" spans="3:19">
      <c r="C20" s="280">
        <f t="shared" si="0"/>
        <v>4</v>
      </c>
      <c r="D20" s="68"/>
      <c r="E20" s="281" t="s">
        <v>3421</v>
      </c>
      <c r="F20" s="281"/>
      <c r="G20" s="281"/>
      <c r="H20" s="281"/>
      <c r="I20" s="281"/>
      <c r="J20" s="281"/>
      <c r="K20" s="281"/>
      <c r="L20" s="281"/>
      <c r="M20" s="190"/>
      <c r="N20" s="64" t="s">
        <v>3422</v>
      </c>
      <c r="O20" s="271" t="s">
        <v>153</v>
      </c>
      <c r="P20" s="271" t="s">
        <v>246</v>
      </c>
      <c r="Q20" s="271" t="s">
        <v>246</v>
      </c>
      <c r="R20" s="263"/>
      <c r="S20" s="263"/>
    </row>
    <row r="21" spans="3:19">
      <c r="C21" s="280">
        <f t="shared" si="0"/>
        <v>5</v>
      </c>
      <c r="D21" s="68"/>
      <c r="E21" s="281" t="s">
        <v>3423</v>
      </c>
      <c r="F21" s="281"/>
      <c r="G21" s="281"/>
      <c r="H21" s="281"/>
      <c r="I21" s="281"/>
      <c r="J21" s="281"/>
      <c r="K21" s="281"/>
      <c r="L21" s="281"/>
      <c r="M21" s="190"/>
      <c r="N21" s="64" t="s">
        <v>3424</v>
      </c>
      <c r="O21" s="271" t="s">
        <v>153</v>
      </c>
      <c r="P21" s="271" t="s">
        <v>246</v>
      </c>
      <c r="Q21" s="271" t="s">
        <v>246</v>
      </c>
      <c r="R21" s="263"/>
      <c r="S21" s="263"/>
    </row>
    <row r="22" spans="3:19">
      <c r="C22" s="280">
        <f t="shared" si="0"/>
        <v>6</v>
      </c>
      <c r="D22" s="68"/>
      <c r="E22" s="281" t="s">
        <v>3425</v>
      </c>
      <c r="F22" s="281"/>
      <c r="G22" s="281"/>
      <c r="H22" s="281"/>
      <c r="I22" s="281"/>
      <c r="J22" s="281"/>
      <c r="K22" s="281"/>
      <c r="L22" s="281"/>
      <c r="M22" s="190"/>
      <c r="N22" s="64" t="s">
        <v>3426</v>
      </c>
      <c r="O22" s="271" t="s">
        <v>153</v>
      </c>
      <c r="P22" s="271" t="s">
        <v>246</v>
      </c>
      <c r="Q22" s="271" t="s">
        <v>246</v>
      </c>
      <c r="R22" s="263"/>
      <c r="S22" s="263"/>
    </row>
    <row r="23" spans="3:19" ht="24.95" customHeight="1">
      <c r="C23" s="280">
        <f t="shared" si="0"/>
        <v>7</v>
      </c>
      <c r="D23" s="593" t="s">
        <v>3415</v>
      </c>
      <c r="E23" s="287"/>
      <c r="F23" s="287"/>
      <c r="G23" s="287"/>
      <c r="H23" s="287"/>
      <c r="I23" s="287"/>
      <c r="J23" s="287"/>
      <c r="K23" s="287"/>
      <c r="L23" s="287"/>
      <c r="M23" s="193"/>
      <c r="N23" s="107" t="s">
        <v>3427</v>
      </c>
      <c r="O23" s="278" t="s">
        <v>153</v>
      </c>
      <c r="P23" s="278" t="s">
        <v>153</v>
      </c>
      <c r="Q23" s="278" t="s">
        <v>153</v>
      </c>
      <c r="R23" s="289"/>
      <c r="S23" s="289"/>
    </row>
    <row r="24" spans="3:19" ht="40.5">
      <c r="C24" s="280">
        <f t="shared" si="0"/>
        <v>8</v>
      </c>
      <c r="D24" s="68"/>
      <c r="E24" s="281" t="s">
        <v>3417</v>
      </c>
      <c r="F24" s="281"/>
      <c r="G24" s="281"/>
      <c r="H24" s="281"/>
      <c r="I24" s="281"/>
      <c r="J24" s="281"/>
      <c r="K24" s="281"/>
      <c r="L24" s="281"/>
      <c r="M24" s="190"/>
      <c r="N24" s="64" t="s">
        <v>3418</v>
      </c>
      <c r="O24" s="271" t="s">
        <v>153</v>
      </c>
      <c r="P24" s="271" t="s">
        <v>246</v>
      </c>
      <c r="Q24" s="271" t="s">
        <v>246</v>
      </c>
      <c r="R24" s="263"/>
      <c r="S24" s="263"/>
    </row>
    <row r="25" spans="3:19" ht="27">
      <c r="C25" s="280">
        <f t="shared" si="0"/>
        <v>9</v>
      </c>
      <c r="D25" s="68"/>
      <c r="E25" s="281" t="s">
        <v>3419</v>
      </c>
      <c r="F25" s="281"/>
      <c r="G25" s="281"/>
      <c r="H25" s="281"/>
      <c r="I25" s="281"/>
      <c r="J25" s="281"/>
      <c r="K25" s="281"/>
      <c r="L25" s="281"/>
      <c r="M25" s="190"/>
      <c r="N25" s="64" t="s">
        <v>3420</v>
      </c>
      <c r="O25" s="271" t="s">
        <v>153</v>
      </c>
      <c r="P25" s="271" t="s">
        <v>246</v>
      </c>
      <c r="Q25" s="271" t="s">
        <v>246</v>
      </c>
      <c r="R25" s="263"/>
      <c r="S25" s="263"/>
    </row>
    <row r="26" spans="3:19">
      <c r="C26" s="280">
        <f t="shared" si="0"/>
        <v>10</v>
      </c>
      <c r="D26" s="68"/>
      <c r="E26" s="281" t="s">
        <v>3421</v>
      </c>
      <c r="F26" s="281"/>
      <c r="G26" s="281"/>
      <c r="H26" s="281"/>
      <c r="I26" s="281"/>
      <c r="J26" s="281"/>
      <c r="K26" s="281"/>
      <c r="L26" s="281"/>
      <c r="M26" s="190"/>
      <c r="N26" s="64" t="s">
        <v>3422</v>
      </c>
      <c r="O26" s="271" t="s">
        <v>153</v>
      </c>
      <c r="P26" s="271" t="s">
        <v>246</v>
      </c>
      <c r="Q26" s="271" t="s">
        <v>246</v>
      </c>
      <c r="R26" s="263"/>
      <c r="S26" s="263"/>
    </row>
    <row r="27" spans="3:19">
      <c r="C27" s="280">
        <f t="shared" si="0"/>
        <v>11</v>
      </c>
      <c r="D27" s="68"/>
      <c r="E27" s="281" t="s">
        <v>3423</v>
      </c>
      <c r="F27" s="281"/>
      <c r="G27" s="281"/>
      <c r="H27" s="281"/>
      <c r="I27" s="281"/>
      <c r="J27" s="281"/>
      <c r="K27" s="281"/>
      <c r="L27" s="281"/>
      <c r="M27" s="190"/>
      <c r="N27" s="64" t="s">
        <v>3424</v>
      </c>
      <c r="O27" s="271" t="s">
        <v>153</v>
      </c>
      <c r="P27" s="271" t="s">
        <v>246</v>
      </c>
      <c r="Q27" s="271" t="s">
        <v>246</v>
      </c>
      <c r="R27" s="263"/>
      <c r="S27" s="263"/>
    </row>
    <row r="28" spans="3:19">
      <c r="C28" s="280">
        <f t="shared" si="0"/>
        <v>12</v>
      </c>
      <c r="D28" s="68"/>
      <c r="E28" s="281" t="s">
        <v>3425</v>
      </c>
      <c r="F28" s="281"/>
      <c r="G28" s="281"/>
      <c r="H28" s="281"/>
      <c r="I28" s="281"/>
      <c r="J28" s="281"/>
      <c r="K28" s="281"/>
      <c r="L28" s="281"/>
      <c r="M28" s="190"/>
      <c r="N28" s="64" t="s">
        <v>3426</v>
      </c>
      <c r="O28" s="271" t="s">
        <v>153</v>
      </c>
      <c r="P28" s="271" t="s">
        <v>246</v>
      </c>
      <c r="Q28" s="271" t="s">
        <v>246</v>
      </c>
      <c r="R28" s="263"/>
      <c r="S28" s="263"/>
    </row>
    <row r="29" spans="3:19">
      <c r="C29" s="32"/>
      <c r="D29" s="32"/>
      <c r="E29" s="32"/>
      <c r="F29" s="32"/>
      <c r="G29" s="32"/>
      <c r="H29" s="32"/>
      <c r="I29" s="32"/>
      <c r="J29" s="32"/>
      <c r="K29" s="32"/>
      <c r="L29" s="32"/>
      <c r="M29" s="32"/>
      <c r="N29" s="32"/>
      <c r="O29" s="32"/>
      <c r="P29" s="32"/>
      <c r="Q29" s="32"/>
      <c r="R29" s="32"/>
      <c r="S29" s="32"/>
    </row>
  </sheetData>
  <mergeCells count="19">
    <mergeCell ref="D7:J7"/>
    <mergeCell ref="K7:O7"/>
    <mergeCell ref="D8:J8"/>
    <mergeCell ref="K8:O8"/>
    <mergeCell ref="D9:J9"/>
    <mergeCell ref="K9:O9"/>
    <mergeCell ref="D10:J10"/>
    <mergeCell ref="K10:O10"/>
    <mergeCell ref="D11:J11"/>
    <mergeCell ref="K11:O11"/>
    <mergeCell ref="D12:J12"/>
    <mergeCell ref="K12:O12"/>
    <mergeCell ref="S15:S16"/>
    <mergeCell ref="C15:C16"/>
    <mergeCell ref="D15:M16"/>
    <mergeCell ref="N15:N16"/>
    <mergeCell ref="O15:O16"/>
    <mergeCell ref="P15:P16"/>
    <mergeCell ref="R15:R16"/>
  </mergeCells>
  <phoneticPr fontId="18"/>
  <conditionalFormatting sqref="P17">
    <cfRule type="cellIs" dxfId="100" priority="104" operator="equal">
      <formula>"未定義"</formula>
    </cfRule>
  </conditionalFormatting>
  <conditionalFormatting sqref="P23">
    <cfRule type="cellIs" dxfId="99" priority="103" operator="equal">
      <formula>"未定義"</formula>
    </cfRule>
  </conditionalFormatting>
  <conditionalFormatting sqref="Q17">
    <cfRule type="cellIs" dxfId="98" priority="69" operator="equal">
      <formula>"未定義"</formula>
    </cfRule>
  </conditionalFormatting>
  <conditionalFormatting sqref="Q23">
    <cfRule type="cellIs" dxfId="97" priority="68" operator="equal">
      <formula>"未定義"</formula>
    </cfRule>
  </conditionalFormatting>
  <conditionalFormatting sqref="Q18:Q22">
    <cfRule type="cellIs" dxfId="96" priority="24" operator="equal">
      <formula>"未定義"</formula>
    </cfRule>
  </conditionalFormatting>
  <conditionalFormatting sqref="Q24:Q28">
    <cfRule type="cellIs" dxfId="95" priority="22" operator="equal">
      <formula>"未定義"</formula>
    </cfRule>
  </conditionalFormatting>
  <dataValidations count="1">
    <dataValidation showInputMessage="1" showErrorMessage="1" sqref="S4 K11" xr:uid="{00000000-0002-0000-5400-000000000000}"/>
  </dataValidations>
  <pageMargins left="0.70866141732283472" right="0.70866141732283472" top="0.74803149606299213" bottom="0.74803149606299213" header="0.31496062992125984" footer="0.31496062992125984"/>
  <pageSetup paperSize="9" scale="32" fitToHeight="0" orientation="landscape" r:id="rId1"/>
  <headerFooter scaleWithDoc="0">
    <oddFooter>&amp;LHitachi Confidential&amp;C&amp;P / &amp;N&amp;R(C) Hitachi, Ltd. 2020. All rights reserved.</oddFooter>
  </headerFooter>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500-000000000000}">
  <sheetPr codeName="Sheet95">
    <pageSetUpPr fitToPage="1"/>
  </sheetPr>
  <dimension ref="B1:S30"/>
  <sheetViews>
    <sheetView showGridLines="0" view="pageBreakPreview" topLeftCell="A5" zoomScale="55" zoomScaleNormal="70" zoomScaleSheetLayoutView="55" workbookViewId="0">
      <selection activeCell="R19" sqref="R19"/>
    </sheetView>
  </sheetViews>
  <sheetFormatPr defaultColWidth="9" defaultRowHeight="13.5"/>
  <cols>
    <col min="1" max="1" width="0.85546875" style="20" customWidth="1"/>
    <col min="2" max="2" width="3.42578125" style="20" customWidth="1"/>
    <col min="3" max="3" width="5.5703125" style="20" customWidth="1"/>
    <col min="4" max="13" width="3.5703125" style="20" customWidth="1"/>
    <col min="14" max="14" width="47.140625" style="20" bestFit="1" customWidth="1"/>
    <col min="15" max="15" width="22.140625" style="20" customWidth="1"/>
    <col min="16" max="16" width="19.42578125" style="20" bestFit="1" customWidth="1"/>
    <col min="17" max="17" width="15.7109375" style="20" customWidth="1"/>
    <col min="18" max="18" width="24.85546875" style="20" customWidth="1"/>
    <col min="19" max="19" width="26.42578125" style="20" customWidth="1"/>
    <col min="20" max="25" width="9" style="20" customWidth="1"/>
    <col min="26" max="16384" width="9" style="20"/>
  </cols>
  <sheetData>
    <row r="1" spans="2:19" ht="8.1" customHeight="1"/>
    <row r="2" spans="2:19" ht="17.25">
      <c r="B2" s="18" t="s">
        <v>3428</v>
      </c>
    </row>
    <row r="3" spans="2:19" ht="17.25">
      <c r="B3" s="62" t="s">
        <v>3429</v>
      </c>
    </row>
    <row r="4" spans="2:19" s="37" customFormat="1" ht="17.25">
      <c r="D4" s="44"/>
      <c r="N4" s="42"/>
    </row>
    <row r="6" spans="2:19">
      <c r="B6" s="20" t="s">
        <v>240</v>
      </c>
    </row>
    <row r="7" spans="2:19" s="19" customFormat="1" ht="14.25">
      <c r="C7" s="428" t="s">
        <v>10</v>
      </c>
      <c r="D7" s="495" t="s">
        <v>166</v>
      </c>
      <c r="E7" s="495"/>
      <c r="F7" s="495"/>
      <c r="G7" s="495"/>
      <c r="H7" s="495"/>
      <c r="I7" s="495"/>
      <c r="J7" s="495"/>
      <c r="K7" s="495" t="s">
        <v>167</v>
      </c>
      <c r="L7" s="495"/>
      <c r="M7" s="495"/>
      <c r="N7" s="495"/>
      <c r="O7" s="495"/>
      <c r="P7" s="20"/>
      <c r="Q7" s="20"/>
      <c r="R7" s="20"/>
      <c r="S7" s="20"/>
    </row>
    <row r="8" spans="2:19">
      <c r="C8" s="279">
        <v>1</v>
      </c>
      <c r="D8" s="505" t="s">
        <v>168</v>
      </c>
      <c r="E8" s="506"/>
      <c r="F8" s="506"/>
      <c r="G8" s="506"/>
      <c r="H8" s="506"/>
      <c r="I8" s="506"/>
      <c r="J8" s="507"/>
      <c r="K8" s="564" t="s">
        <v>3430</v>
      </c>
      <c r="L8" s="565"/>
      <c r="M8" s="565"/>
      <c r="N8" s="565"/>
      <c r="O8" s="566"/>
    </row>
    <row r="9" spans="2:19">
      <c r="C9" s="279">
        <v>2</v>
      </c>
      <c r="D9" s="505" t="s">
        <v>170</v>
      </c>
      <c r="E9" s="506"/>
      <c r="F9" s="506"/>
      <c r="G9" s="506"/>
      <c r="H9" s="506"/>
      <c r="I9" s="506"/>
      <c r="J9" s="507"/>
      <c r="K9" s="496" t="s">
        <v>3431</v>
      </c>
      <c r="L9" s="543"/>
      <c r="M9" s="543"/>
      <c r="N9" s="543"/>
      <c r="O9" s="484"/>
    </row>
    <row r="10" spans="2:19">
      <c r="C10" s="279">
        <v>3</v>
      </c>
      <c r="D10" s="505" t="s">
        <v>172</v>
      </c>
      <c r="E10" s="506"/>
      <c r="F10" s="506"/>
      <c r="G10" s="506"/>
      <c r="H10" s="506"/>
      <c r="I10" s="506"/>
      <c r="J10" s="507"/>
      <c r="K10" s="505" t="s">
        <v>173</v>
      </c>
      <c r="L10" s="506"/>
      <c r="M10" s="506"/>
      <c r="N10" s="506"/>
      <c r="O10" s="507"/>
    </row>
    <row r="11" spans="2:19">
      <c r="C11" s="279">
        <v>4</v>
      </c>
      <c r="D11" s="505" t="s">
        <v>174</v>
      </c>
      <c r="E11" s="506"/>
      <c r="F11" s="506"/>
      <c r="G11" s="506"/>
      <c r="H11" s="506"/>
      <c r="I11" s="506"/>
      <c r="J11" s="507"/>
      <c r="K11" s="505" t="s">
        <v>175</v>
      </c>
      <c r="L11" s="506"/>
      <c r="M11" s="506"/>
      <c r="N11" s="506"/>
      <c r="O11" s="507"/>
    </row>
    <row r="12" spans="2:19">
      <c r="C12" s="243">
        <v>5</v>
      </c>
      <c r="D12" s="508" t="s">
        <v>243</v>
      </c>
      <c r="E12" s="509"/>
      <c r="F12" s="509"/>
      <c r="G12" s="509"/>
      <c r="H12" s="509"/>
      <c r="I12" s="509"/>
      <c r="J12" s="510"/>
      <c r="K12" s="508" t="s">
        <v>3432</v>
      </c>
      <c r="L12" s="509"/>
      <c r="M12" s="509"/>
      <c r="N12" s="509"/>
      <c r="O12" s="510"/>
    </row>
    <row r="14" spans="2:19">
      <c r="B14" s="20" t="s">
        <v>178</v>
      </c>
    </row>
    <row r="15" spans="2:19" s="19" customFormat="1" ht="14.25">
      <c r="C15" s="580" t="s">
        <v>10</v>
      </c>
      <c r="D15" s="581" t="s">
        <v>179</v>
      </c>
      <c r="E15" s="582"/>
      <c r="F15" s="582"/>
      <c r="G15" s="582"/>
      <c r="H15" s="582"/>
      <c r="I15" s="582"/>
      <c r="J15" s="582"/>
      <c r="K15" s="582"/>
      <c r="L15" s="582"/>
      <c r="M15" s="582"/>
      <c r="N15" s="580" t="s">
        <v>172</v>
      </c>
      <c r="O15" s="580" t="s">
        <v>180</v>
      </c>
      <c r="P15" s="580" t="s">
        <v>181</v>
      </c>
      <c r="Q15" s="421" t="s">
        <v>182</v>
      </c>
      <c r="R15" s="495" t="s">
        <v>183</v>
      </c>
      <c r="S15" s="583" t="s">
        <v>184</v>
      </c>
    </row>
    <row r="16" spans="2:19" s="19" customFormat="1" ht="14.25">
      <c r="C16" s="513"/>
      <c r="D16" s="545"/>
      <c r="E16" s="546"/>
      <c r="F16" s="546"/>
      <c r="G16" s="546"/>
      <c r="H16" s="546"/>
      <c r="I16" s="546"/>
      <c r="J16" s="546"/>
      <c r="K16" s="546"/>
      <c r="L16" s="546"/>
      <c r="M16" s="546"/>
      <c r="N16" s="513"/>
      <c r="O16" s="513"/>
      <c r="P16" s="513"/>
      <c r="Q16" s="584" t="s">
        <v>162</v>
      </c>
      <c r="R16" s="495"/>
      <c r="S16" s="547"/>
    </row>
    <row r="17" spans="3:19" ht="27">
      <c r="C17" s="280">
        <f>ROW()-16</f>
        <v>1</v>
      </c>
      <c r="D17" s="281" t="s">
        <v>285</v>
      </c>
      <c r="E17" s="261"/>
      <c r="F17" s="281"/>
      <c r="G17" s="281"/>
      <c r="H17" s="281"/>
      <c r="I17" s="281"/>
      <c r="J17" s="281"/>
      <c r="K17" s="281"/>
      <c r="L17" s="281"/>
      <c r="M17" s="190"/>
      <c r="N17" s="263" t="s">
        <v>3433</v>
      </c>
      <c r="O17" s="274" t="s">
        <v>3434</v>
      </c>
      <c r="P17" s="274" t="s">
        <v>246</v>
      </c>
      <c r="Q17" s="282" t="s">
        <v>153</v>
      </c>
      <c r="R17" s="263"/>
      <c r="S17" s="263"/>
    </row>
    <row r="18" spans="3:19" ht="27">
      <c r="C18" s="280">
        <f t="shared" ref="C18:C30" si="0">ROW()-16</f>
        <v>2</v>
      </c>
      <c r="D18" s="281" t="s">
        <v>3435</v>
      </c>
      <c r="E18" s="261"/>
      <c r="F18" s="281"/>
      <c r="G18" s="281"/>
      <c r="H18" s="281"/>
      <c r="I18" s="281"/>
      <c r="J18" s="281"/>
      <c r="K18" s="281"/>
      <c r="L18" s="281"/>
      <c r="M18" s="190"/>
      <c r="N18" s="263" t="s">
        <v>3436</v>
      </c>
      <c r="O18" s="274" t="s">
        <v>3434</v>
      </c>
      <c r="P18" s="274" t="s">
        <v>246</v>
      </c>
      <c r="Q18" s="282" t="s">
        <v>153</v>
      </c>
      <c r="R18" s="263"/>
      <c r="S18" s="263"/>
    </row>
    <row r="19" spans="3:19">
      <c r="C19" s="280">
        <f t="shared" si="0"/>
        <v>3</v>
      </c>
      <c r="D19" s="281" t="s">
        <v>3437</v>
      </c>
      <c r="E19" s="261"/>
      <c r="F19" s="281"/>
      <c r="G19" s="281"/>
      <c r="H19" s="281"/>
      <c r="I19" s="281"/>
      <c r="J19" s="281"/>
      <c r="K19" s="281"/>
      <c r="L19" s="281"/>
      <c r="M19" s="190"/>
      <c r="N19" s="64" t="s">
        <v>3438</v>
      </c>
      <c r="O19" s="274" t="s">
        <v>3439</v>
      </c>
      <c r="P19" s="274" t="s">
        <v>246</v>
      </c>
      <c r="Q19" s="282" t="s">
        <v>153</v>
      </c>
      <c r="R19" s="263"/>
      <c r="S19" s="263"/>
    </row>
    <row r="20" spans="3:19" ht="27">
      <c r="C20" s="280">
        <f t="shared" si="0"/>
        <v>4</v>
      </c>
      <c r="D20" s="281" t="s">
        <v>3440</v>
      </c>
      <c r="E20" s="261"/>
      <c r="F20" s="281"/>
      <c r="G20" s="281"/>
      <c r="H20" s="281"/>
      <c r="I20" s="281"/>
      <c r="J20" s="281"/>
      <c r="K20" s="281"/>
      <c r="L20" s="281"/>
      <c r="M20" s="190"/>
      <c r="N20" s="64" t="s">
        <v>3441</v>
      </c>
      <c r="O20" s="274" t="s">
        <v>3442</v>
      </c>
      <c r="P20" s="274" t="s">
        <v>246</v>
      </c>
      <c r="Q20" s="282" t="s">
        <v>153</v>
      </c>
      <c r="R20" s="263"/>
      <c r="S20" s="263"/>
    </row>
    <row r="21" spans="3:19">
      <c r="C21" s="280">
        <f t="shared" si="0"/>
        <v>5</v>
      </c>
      <c r="D21" s="281" t="s">
        <v>3443</v>
      </c>
      <c r="E21" s="261"/>
      <c r="F21" s="281"/>
      <c r="G21" s="281"/>
      <c r="H21" s="281"/>
      <c r="I21" s="281"/>
      <c r="J21" s="281"/>
      <c r="K21" s="281"/>
      <c r="L21" s="281"/>
      <c r="M21" s="190"/>
      <c r="N21" s="64" t="s">
        <v>3444</v>
      </c>
      <c r="O21" s="274" t="s">
        <v>3445</v>
      </c>
      <c r="P21" s="274" t="s">
        <v>246</v>
      </c>
      <c r="Q21" s="282" t="s">
        <v>153</v>
      </c>
      <c r="R21" s="263"/>
      <c r="S21" s="263"/>
    </row>
    <row r="22" spans="3:19" ht="27">
      <c r="C22" s="280">
        <f t="shared" si="0"/>
        <v>6</v>
      </c>
      <c r="D22" s="281" t="s">
        <v>3446</v>
      </c>
      <c r="E22" s="261"/>
      <c r="F22" s="281"/>
      <c r="G22" s="281"/>
      <c r="H22" s="281"/>
      <c r="I22" s="281"/>
      <c r="J22" s="281"/>
      <c r="K22" s="281"/>
      <c r="L22" s="281"/>
      <c r="M22" s="190"/>
      <c r="N22" s="64" t="s">
        <v>3447</v>
      </c>
      <c r="O22" s="274" t="s">
        <v>3448</v>
      </c>
      <c r="P22" s="274" t="s">
        <v>246</v>
      </c>
      <c r="Q22" s="282" t="s">
        <v>153</v>
      </c>
      <c r="R22" s="263"/>
      <c r="S22" s="263"/>
    </row>
    <row r="23" spans="3:19">
      <c r="C23" s="280">
        <f t="shared" si="0"/>
        <v>7</v>
      </c>
      <c r="D23" s="281" t="s">
        <v>3449</v>
      </c>
      <c r="E23" s="261"/>
      <c r="F23" s="281"/>
      <c r="G23" s="281"/>
      <c r="H23" s="281"/>
      <c r="I23" s="281"/>
      <c r="J23" s="281"/>
      <c r="K23" s="281"/>
      <c r="L23" s="281"/>
      <c r="M23" s="190"/>
      <c r="N23" s="64" t="s">
        <v>3450</v>
      </c>
      <c r="O23" s="274" t="s">
        <v>3451</v>
      </c>
      <c r="P23" s="274" t="s">
        <v>246</v>
      </c>
      <c r="Q23" s="282" t="s">
        <v>153</v>
      </c>
      <c r="R23" s="263"/>
      <c r="S23" s="263"/>
    </row>
    <row r="24" spans="3:19">
      <c r="C24" s="280">
        <f t="shared" si="0"/>
        <v>8</v>
      </c>
      <c r="D24" s="281" t="s">
        <v>3452</v>
      </c>
      <c r="E24" s="261"/>
      <c r="F24" s="281"/>
      <c r="G24" s="281"/>
      <c r="H24" s="281"/>
      <c r="I24" s="281"/>
      <c r="J24" s="281"/>
      <c r="K24" s="281"/>
      <c r="L24" s="281"/>
      <c r="M24" s="190"/>
      <c r="N24" s="64" t="s">
        <v>3453</v>
      </c>
      <c r="O24" s="274" t="s">
        <v>3451</v>
      </c>
      <c r="P24" s="274" t="s">
        <v>246</v>
      </c>
      <c r="Q24" s="282" t="s">
        <v>153</v>
      </c>
      <c r="R24" s="263"/>
      <c r="S24" s="263"/>
    </row>
    <row r="25" spans="3:19">
      <c r="C25" s="280">
        <f t="shared" si="0"/>
        <v>9</v>
      </c>
      <c r="D25" s="281" t="s">
        <v>3454</v>
      </c>
      <c r="E25" s="261"/>
      <c r="F25" s="281"/>
      <c r="G25" s="281"/>
      <c r="H25" s="281"/>
      <c r="I25" s="281"/>
      <c r="J25" s="281"/>
      <c r="K25" s="281"/>
      <c r="L25" s="281"/>
      <c r="M25" s="190"/>
      <c r="N25" s="64" t="s">
        <v>3455</v>
      </c>
      <c r="O25" s="274" t="s">
        <v>3456</v>
      </c>
      <c r="P25" s="274" t="s">
        <v>246</v>
      </c>
      <c r="Q25" s="282" t="s">
        <v>153</v>
      </c>
      <c r="R25" s="263"/>
      <c r="S25" s="263"/>
    </row>
    <row r="26" spans="3:19" ht="27">
      <c r="C26" s="280">
        <f t="shared" si="0"/>
        <v>10</v>
      </c>
      <c r="D26" s="281" t="s">
        <v>3457</v>
      </c>
      <c r="E26" s="261"/>
      <c r="F26" s="281"/>
      <c r="G26" s="281"/>
      <c r="H26" s="281"/>
      <c r="I26" s="281"/>
      <c r="J26" s="281"/>
      <c r="K26" s="281"/>
      <c r="L26" s="281"/>
      <c r="M26" s="190"/>
      <c r="N26" s="64" t="s">
        <v>3458</v>
      </c>
      <c r="O26" s="274" t="s">
        <v>3459</v>
      </c>
      <c r="P26" s="274" t="s">
        <v>246</v>
      </c>
      <c r="Q26" s="282" t="s">
        <v>153</v>
      </c>
      <c r="R26" s="263"/>
      <c r="S26" s="263"/>
    </row>
    <row r="27" spans="3:19" ht="27">
      <c r="C27" s="280">
        <f t="shared" si="0"/>
        <v>11</v>
      </c>
      <c r="D27" s="281" t="s">
        <v>3460</v>
      </c>
      <c r="E27" s="261"/>
      <c r="F27" s="281"/>
      <c r="G27" s="281"/>
      <c r="H27" s="281"/>
      <c r="I27" s="281"/>
      <c r="J27" s="281"/>
      <c r="K27" s="281"/>
      <c r="L27" s="281"/>
      <c r="M27" s="190"/>
      <c r="N27" s="400" t="s">
        <v>3461</v>
      </c>
      <c r="O27" s="274" t="s">
        <v>3451</v>
      </c>
      <c r="P27" s="274" t="s">
        <v>246</v>
      </c>
      <c r="Q27" s="282" t="s">
        <v>153</v>
      </c>
      <c r="R27" s="263"/>
      <c r="S27" s="263"/>
    </row>
    <row r="28" spans="3:19">
      <c r="C28" s="280">
        <f t="shared" si="0"/>
        <v>12</v>
      </c>
      <c r="D28" s="281" t="s">
        <v>3462</v>
      </c>
      <c r="E28" s="261"/>
      <c r="F28" s="281"/>
      <c r="G28" s="281"/>
      <c r="H28" s="281"/>
      <c r="I28" s="281"/>
      <c r="J28" s="281"/>
      <c r="K28" s="281"/>
      <c r="L28" s="281"/>
      <c r="M28" s="190"/>
      <c r="N28" s="64" t="s">
        <v>3463</v>
      </c>
      <c r="O28" s="274" t="s">
        <v>3464</v>
      </c>
      <c r="P28" s="274" t="s">
        <v>246</v>
      </c>
      <c r="Q28" s="282" t="s">
        <v>153</v>
      </c>
      <c r="R28" s="263"/>
      <c r="S28" s="263"/>
    </row>
    <row r="29" spans="3:19">
      <c r="C29" s="280">
        <f t="shared" si="0"/>
        <v>13</v>
      </c>
      <c r="D29" s="281" t="s">
        <v>3465</v>
      </c>
      <c r="E29" s="261"/>
      <c r="F29" s="281"/>
      <c r="G29" s="281"/>
      <c r="H29" s="281"/>
      <c r="I29" s="281"/>
      <c r="J29" s="281"/>
      <c r="K29" s="281"/>
      <c r="L29" s="281"/>
      <c r="M29" s="190"/>
      <c r="N29" s="64" t="s">
        <v>3466</v>
      </c>
      <c r="O29" s="274" t="s">
        <v>3467</v>
      </c>
      <c r="P29" s="274" t="s">
        <v>246</v>
      </c>
      <c r="Q29" s="282" t="s">
        <v>153</v>
      </c>
      <c r="R29" s="263"/>
      <c r="S29" s="263"/>
    </row>
    <row r="30" spans="3:19" ht="40.5">
      <c r="C30" s="280">
        <f t="shared" si="0"/>
        <v>14</v>
      </c>
      <c r="D30" s="281" t="s">
        <v>3468</v>
      </c>
      <c r="E30" s="261"/>
      <c r="F30" s="281"/>
      <c r="G30" s="281"/>
      <c r="H30" s="281"/>
      <c r="I30" s="281"/>
      <c r="J30" s="281"/>
      <c r="K30" s="281"/>
      <c r="L30" s="281"/>
      <c r="M30" s="190"/>
      <c r="N30" s="400" t="s">
        <v>3469</v>
      </c>
      <c r="O30" s="274" t="s">
        <v>3470</v>
      </c>
      <c r="P30" s="274" t="s">
        <v>246</v>
      </c>
      <c r="Q30" s="282" t="s">
        <v>153</v>
      </c>
      <c r="R30" s="263"/>
      <c r="S30" s="263"/>
    </row>
  </sheetData>
  <mergeCells count="19">
    <mergeCell ref="D7:J7"/>
    <mergeCell ref="K7:O7"/>
    <mergeCell ref="D8:J8"/>
    <mergeCell ref="K8:O8"/>
    <mergeCell ref="D9:J9"/>
    <mergeCell ref="K9:O9"/>
    <mergeCell ref="D10:J10"/>
    <mergeCell ref="K10:O10"/>
    <mergeCell ref="D11:J11"/>
    <mergeCell ref="K11:O11"/>
    <mergeCell ref="D12:J12"/>
    <mergeCell ref="K12:O12"/>
    <mergeCell ref="S15:S16"/>
    <mergeCell ref="C15:C16"/>
    <mergeCell ref="D15:M16"/>
    <mergeCell ref="N15:N16"/>
    <mergeCell ref="O15:O16"/>
    <mergeCell ref="P15:P16"/>
    <mergeCell ref="R15:R16"/>
  </mergeCells>
  <phoneticPr fontId="18"/>
  <conditionalFormatting sqref="Q17:Q30">
    <cfRule type="cellIs" dxfId="94" priority="242" operator="equal">
      <formula>"未定義"</formula>
    </cfRule>
  </conditionalFormatting>
  <conditionalFormatting sqref="Q21">
    <cfRule type="cellIs" dxfId="93" priority="241" operator="equal">
      <formula>"未定義"</formula>
    </cfRule>
  </conditionalFormatting>
  <conditionalFormatting sqref="Q22">
    <cfRule type="cellIs" dxfId="92" priority="240" operator="equal">
      <formula>"未定義"</formula>
    </cfRule>
  </conditionalFormatting>
  <conditionalFormatting sqref="Q24">
    <cfRule type="cellIs" dxfId="91" priority="239" operator="equal">
      <formula>"未定義"</formula>
    </cfRule>
  </conditionalFormatting>
  <conditionalFormatting sqref="Q28">
    <cfRule type="cellIs" dxfId="90" priority="238" operator="equal">
      <formula>"未定義"</formula>
    </cfRule>
  </conditionalFormatting>
  <conditionalFormatting sqref="Q29">
    <cfRule type="cellIs" dxfId="89" priority="237" operator="equal">
      <formula>"未定義"</formula>
    </cfRule>
  </conditionalFormatting>
  <conditionalFormatting sqref="Q30">
    <cfRule type="cellIs" dxfId="88" priority="236" operator="equal">
      <formula>"未定義"</formula>
    </cfRule>
  </conditionalFormatting>
  <conditionalFormatting sqref="Q23">
    <cfRule type="cellIs" dxfId="87" priority="235" operator="equal">
      <formula>"未定義"</formula>
    </cfRule>
  </conditionalFormatting>
  <conditionalFormatting sqref="Q25">
    <cfRule type="cellIs" dxfId="86" priority="234" operator="equal">
      <formula>"未定義"</formula>
    </cfRule>
  </conditionalFormatting>
  <conditionalFormatting sqref="Q26">
    <cfRule type="cellIs" dxfId="85" priority="233" operator="equal">
      <formula>"未定義"</formula>
    </cfRule>
  </conditionalFormatting>
  <conditionalFormatting sqref="Q27">
    <cfRule type="cellIs" dxfId="84" priority="232" operator="equal">
      <formula>"未定義"</formula>
    </cfRule>
  </conditionalFormatting>
  <dataValidations count="1">
    <dataValidation showInputMessage="1" showErrorMessage="1" sqref="S4 K11:O11" xr:uid="{00000000-0002-0000-5500-000000000000}"/>
  </dataValidations>
  <pageMargins left="0.70866141732283472" right="0.70866141732283472" top="0.74803149606299213" bottom="0.74803149606299213" header="0.31496062992125984" footer="0.31496062992125984"/>
  <pageSetup paperSize="9" scale="31" fitToHeight="0" orientation="landscape" r:id="rId1"/>
  <headerFooter scaleWithDoc="0">
    <oddFooter>&amp;LHitachi Confidential&amp;C&amp;P / &amp;N&amp;R(C) Hitachi, Ltd. 2020. All rights reserved.</oddFooter>
  </headerFooter>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600-000000000000}">
  <sheetPr codeName="Sheet96">
    <pageSetUpPr fitToPage="1"/>
  </sheetPr>
  <dimension ref="B1:S25"/>
  <sheetViews>
    <sheetView showGridLines="0" view="pageBreakPreview" topLeftCell="A11" zoomScale="55" zoomScaleNormal="70" zoomScaleSheetLayoutView="55" workbookViewId="0">
      <selection activeCell="Q21" sqref="Q21"/>
    </sheetView>
  </sheetViews>
  <sheetFormatPr defaultColWidth="9" defaultRowHeight="13.5"/>
  <cols>
    <col min="1" max="1" width="0.85546875" style="20" customWidth="1"/>
    <col min="2" max="2" width="3.42578125" style="20" customWidth="1"/>
    <col min="3" max="3" width="5.5703125" style="20" customWidth="1"/>
    <col min="4" max="13" width="3.5703125" style="20" customWidth="1"/>
    <col min="14" max="14" width="41.42578125" style="20" customWidth="1"/>
    <col min="15" max="15" width="18.7109375" style="20" customWidth="1"/>
    <col min="16" max="16" width="19.42578125" style="20" bestFit="1" customWidth="1"/>
    <col min="17" max="17" width="15.7109375" style="20" customWidth="1"/>
    <col min="18" max="18" width="24.85546875" style="20" customWidth="1"/>
    <col min="19" max="19" width="26.42578125" style="20" customWidth="1"/>
    <col min="20" max="25" width="9" style="20" customWidth="1"/>
    <col min="26" max="16384" width="9" style="20"/>
  </cols>
  <sheetData>
    <row r="1" spans="2:19" ht="8.1" customHeight="1"/>
    <row r="2" spans="2:19" ht="17.25">
      <c r="B2" s="18" t="s">
        <v>3428</v>
      </c>
    </row>
    <row r="3" spans="2:19" ht="17.25">
      <c r="B3" s="62" t="s">
        <v>3471</v>
      </c>
    </row>
    <row r="4" spans="2:19" s="37" customFormat="1" ht="17.25">
      <c r="D4" s="44"/>
      <c r="N4" s="42"/>
    </row>
    <row r="6" spans="2:19">
      <c r="B6" s="20" t="s">
        <v>240</v>
      </c>
    </row>
    <row r="7" spans="2:19" s="19" customFormat="1" ht="14.25">
      <c r="C7" s="428" t="s">
        <v>10</v>
      </c>
      <c r="D7" s="495" t="s">
        <v>166</v>
      </c>
      <c r="E7" s="495"/>
      <c r="F7" s="495"/>
      <c r="G7" s="495"/>
      <c r="H7" s="495"/>
      <c r="I7" s="495"/>
      <c r="J7" s="495"/>
      <c r="K7" s="495" t="s">
        <v>167</v>
      </c>
      <c r="L7" s="495"/>
      <c r="M7" s="495"/>
      <c r="N7" s="495"/>
      <c r="O7" s="495"/>
      <c r="P7" s="20"/>
      <c r="Q7" s="20"/>
      <c r="R7" s="20"/>
      <c r="S7" s="20"/>
    </row>
    <row r="8" spans="2:19">
      <c r="C8" s="279">
        <v>1</v>
      </c>
      <c r="D8" s="505" t="s">
        <v>168</v>
      </c>
      <c r="E8" s="506"/>
      <c r="F8" s="506"/>
      <c r="G8" s="506"/>
      <c r="H8" s="506"/>
      <c r="I8" s="506"/>
      <c r="J8" s="507"/>
      <c r="K8" s="564" t="s">
        <v>3472</v>
      </c>
      <c r="L8" s="565"/>
      <c r="M8" s="565"/>
      <c r="N8" s="565"/>
      <c r="O8" s="566"/>
    </row>
    <row r="9" spans="2:19">
      <c r="C9" s="279">
        <v>2</v>
      </c>
      <c r="D9" s="505" t="s">
        <v>170</v>
      </c>
      <c r="E9" s="506"/>
      <c r="F9" s="506"/>
      <c r="G9" s="506"/>
      <c r="H9" s="506"/>
      <c r="I9" s="506"/>
      <c r="J9" s="507"/>
      <c r="K9" s="496" t="s">
        <v>249</v>
      </c>
      <c r="L9" s="543"/>
      <c r="M9" s="543"/>
      <c r="N9" s="543"/>
      <c r="O9" s="484"/>
    </row>
    <row r="10" spans="2:19">
      <c r="C10" s="279">
        <v>3</v>
      </c>
      <c r="D10" s="505" t="s">
        <v>172</v>
      </c>
      <c r="E10" s="506"/>
      <c r="F10" s="506"/>
      <c r="G10" s="506"/>
      <c r="H10" s="506"/>
      <c r="I10" s="506"/>
      <c r="J10" s="507"/>
      <c r="K10" s="505" t="s">
        <v>3473</v>
      </c>
      <c r="L10" s="506"/>
      <c r="M10" s="506"/>
      <c r="N10" s="506"/>
      <c r="O10" s="507"/>
    </row>
    <row r="11" spans="2:19">
      <c r="C11" s="279">
        <v>4</v>
      </c>
      <c r="D11" s="505" t="s">
        <v>174</v>
      </c>
      <c r="E11" s="506"/>
      <c r="F11" s="506"/>
      <c r="G11" s="506"/>
      <c r="H11" s="506"/>
      <c r="I11" s="506"/>
      <c r="J11" s="507"/>
      <c r="K11" s="505" t="s">
        <v>175</v>
      </c>
      <c r="L11" s="506"/>
      <c r="M11" s="506"/>
      <c r="N11" s="506"/>
      <c r="O11" s="507"/>
    </row>
    <row r="12" spans="2:19">
      <c r="C12" s="243">
        <v>5</v>
      </c>
      <c r="D12" s="508" t="s">
        <v>243</v>
      </c>
      <c r="E12" s="509"/>
      <c r="F12" s="509"/>
      <c r="G12" s="509"/>
      <c r="H12" s="509"/>
      <c r="I12" s="509"/>
      <c r="J12" s="510"/>
      <c r="K12" s="508" t="s">
        <v>3474</v>
      </c>
      <c r="L12" s="509"/>
      <c r="M12" s="509"/>
      <c r="N12" s="509"/>
      <c r="O12" s="510"/>
    </row>
    <row r="14" spans="2:19">
      <c r="B14" s="20" t="s">
        <v>178</v>
      </c>
    </row>
    <row r="15" spans="2:19" s="19" customFormat="1" ht="14.25">
      <c r="C15" s="580" t="s">
        <v>10</v>
      </c>
      <c r="D15" s="581" t="s">
        <v>179</v>
      </c>
      <c r="E15" s="582"/>
      <c r="F15" s="582"/>
      <c r="G15" s="582"/>
      <c r="H15" s="582"/>
      <c r="I15" s="582"/>
      <c r="J15" s="582"/>
      <c r="K15" s="582"/>
      <c r="L15" s="582"/>
      <c r="M15" s="582"/>
      <c r="N15" s="580" t="s">
        <v>172</v>
      </c>
      <c r="O15" s="580" t="s">
        <v>180</v>
      </c>
      <c r="P15" s="580" t="s">
        <v>181</v>
      </c>
      <c r="Q15" s="421" t="s">
        <v>182</v>
      </c>
      <c r="R15" s="495" t="s">
        <v>183</v>
      </c>
      <c r="S15" s="583" t="s">
        <v>184</v>
      </c>
    </row>
    <row r="16" spans="2:19" s="19" customFormat="1" ht="14.25">
      <c r="C16" s="513"/>
      <c r="D16" s="545"/>
      <c r="E16" s="546"/>
      <c r="F16" s="546"/>
      <c r="G16" s="546"/>
      <c r="H16" s="546"/>
      <c r="I16" s="546"/>
      <c r="J16" s="546"/>
      <c r="K16" s="546"/>
      <c r="L16" s="546"/>
      <c r="M16" s="546"/>
      <c r="N16" s="513"/>
      <c r="O16" s="513"/>
      <c r="P16" s="513"/>
      <c r="Q16" s="584" t="s">
        <v>162</v>
      </c>
      <c r="R16" s="495"/>
      <c r="S16" s="547"/>
    </row>
    <row r="17" spans="3:19" ht="40.5">
      <c r="C17" s="280">
        <f t="shared" ref="C17:C25" si="0">ROW()-16</f>
        <v>1</v>
      </c>
      <c r="D17" s="588" t="s">
        <v>3475</v>
      </c>
      <c r="E17" s="645"/>
      <c r="F17" s="600"/>
      <c r="G17" s="600"/>
      <c r="H17" s="600"/>
      <c r="I17" s="600"/>
      <c r="J17" s="600"/>
      <c r="K17" s="600"/>
      <c r="L17" s="600"/>
      <c r="M17" s="638"/>
      <c r="N17" s="434" t="s">
        <v>3476</v>
      </c>
      <c r="O17" s="271" t="s">
        <v>3477</v>
      </c>
      <c r="P17" s="271" t="s">
        <v>246</v>
      </c>
      <c r="Q17" s="401" t="s">
        <v>153</v>
      </c>
      <c r="R17" s="263"/>
      <c r="S17" s="263"/>
    </row>
    <row r="18" spans="3:19" ht="54">
      <c r="C18" s="280">
        <f t="shared" si="0"/>
        <v>2</v>
      </c>
      <c r="D18" s="108"/>
      <c r="E18" s="109"/>
      <c r="F18" s="110"/>
      <c r="G18" s="110"/>
      <c r="H18" s="110"/>
      <c r="I18" s="110"/>
      <c r="J18" s="110"/>
      <c r="K18" s="110"/>
      <c r="L18" s="110"/>
      <c r="M18" s="111"/>
      <c r="N18" s="434" t="s">
        <v>3478</v>
      </c>
      <c r="O18" s="271" t="s">
        <v>3479</v>
      </c>
      <c r="P18" s="271" t="s">
        <v>246</v>
      </c>
      <c r="Q18" s="401" t="s">
        <v>153</v>
      </c>
      <c r="R18" s="263"/>
      <c r="S18" s="263"/>
    </row>
    <row r="19" spans="3:19" ht="67.5">
      <c r="C19" s="280">
        <f t="shared" si="0"/>
        <v>3</v>
      </c>
      <c r="D19" s="108"/>
      <c r="E19" s="109"/>
      <c r="F19" s="110"/>
      <c r="G19" s="110"/>
      <c r="H19" s="110"/>
      <c r="I19" s="110"/>
      <c r="J19" s="110"/>
      <c r="K19" s="110"/>
      <c r="L19" s="110"/>
      <c r="M19" s="111"/>
      <c r="N19" s="445" t="s">
        <v>3480</v>
      </c>
      <c r="O19" s="271" t="s">
        <v>3481</v>
      </c>
      <c r="P19" s="271" t="s">
        <v>246</v>
      </c>
      <c r="Q19" s="401" t="s">
        <v>153</v>
      </c>
      <c r="R19" s="263"/>
      <c r="S19" s="263"/>
    </row>
    <row r="20" spans="3:19" ht="37.5" customHeight="1">
      <c r="C20" s="280">
        <f t="shared" si="0"/>
        <v>4</v>
      </c>
      <c r="D20" s="108"/>
      <c r="E20" s="109"/>
      <c r="F20" s="110"/>
      <c r="G20" s="110"/>
      <c r="H20" s="110"/>
      <c r="I20" s="110"/>
      <c r="J20" s="110"/>
      <c r="K20" s="110"/>
      <c r="L20" s="110"/>
      <c r="M20" s="111"/>
      <c r="N20" s="445" t="s">
        <v>3482</v>
      </c>
      <c r="O20" s="271" t="s">
        <v>3483</v>
      </c>
      <c r="P20" s="271" t="s">
        <v>246</v>
      </c>
      <c r="Q20" s="401" t="s">
        <v>153</v>
      </c>
      <c r="R20" s="263"/>
      <c r="S20" s="263"/>
    </row>
    <row r="21" spans="3:19" ht="52.5" customHeight="1">
      <c r="C21" s="280">
        <f t="shared" si="0"/>
        <v>5</v>
      </c>
      <c r="D21" s="108"/>
      <c r="E21" s="109"/>
      <c r="F21" s="110"/>
      <c r="G21" s="110"/>
      <c r="H21" s="110"/>
      <c r="I21" s="110"/>
      <c r="J21" s="110"/>
      <c r="K21" s="110"/>
      <c r="L21" s="110"/>
      <c r="M21" s="111"/>
      <c r="N21" s="445" t="s">
        <v>3484</v>
      </c>
      <c r="O21" s="271" t="s">
        <v>3485</v>
      </c>
      <c r="P21" s="271" t="s">
        <v>246</v>
      </c>
      <c r="Q21" s="401" t="s">
        <v>153</v>
      </c>
      <c r="R21" s="263"/>
      <c r="S21" s="263"/>
    </row>
    <row r="22" spans="3:19" ht="57" customHeight="1">
      <c r="C22" s="280">
        <f t="shared" si="0"/>
        <v>6</v>
      </c>
      <c r="D22" s="108"/>
      <c r="E22" s="109"/>
      <c r="F22" s="110"/>
      <c r="G22" s="110"/>
      <c r="H22" s="110"/>
      <c r="I22" s="110"/>
      <c r="J22" s="110"/>
      <c r="K22" s="110"/>
      <c r="L22" s="110"/>
      <c r="M22" s="111"/>
      <c r="N22" s="445" t="s">
        <v>3486</v>
      </c>
      <c r="O22" s="271" t="s">
        <v>3487</v>
      </c>
      <c r="P22" s="271" t="s">
        <v>246</v>
      </c>
      <c r="Q22" s="401" t="s">
        <v>153</v>
      </c>
      <c r="R22" s="263"/>
      <c r="S22" s="263"/>
    </row>
    <row r="23" spans="3:19" ht="49.5" customHeight="1">
      <c r="C23" s="280">
        <f t="shared" si="0"/>
        <v>7</v>
      </c>
      <c r="D23" s="108"/>
      <c r="E23" s="109"/>
      <c r="F23" s="110"/>
      <c r="G23" s="110"/>
      <c r="H23" s="110"/>
      <c r="I23" s="110"/>
      <c r="J23" s="110"/>
      <c r="K23" s="110"/>
      <c r="L23" s="110"/>
      <c r="M23" s="111"/>
      <c r="N23" s="445" t="s">
        <v>3488</v>
      </c>
      <c r="O23" s="271" t="s">
        <v>3489</v>
      </c>
      <c r="P23" s="271" t="s">
        <v>246</v>
      </c>
      <c r="Q23" s="401" t="s">
        <v>153</v>
      </c>
      <c r="R23" s="263"/>
      <c r="S23" s="263"/>
    </row>
    <row r="24" spans="3:19" ht="55.5" customHeight="1">
      <c r="C24" s="280">
        <f t="shared" si="0"/>
        <v>8</v>
      </c>
      <c r="D24" s="108"/>
      <c r="E24" s="109"/>
      <c r="F24" s="110"/>
      <c r="G24" s="110"/>
      <c r="H24" s="110"/>
      <c r="I24" s="110"/>
      <c r="J24" s="110"/>
      <c r="K24" s="110"/>
      <c r="L24" s="110"/>
      <c r="M24" s="111"/>
      <c r="N24" s="445" t="s">
        <v>3490</v>
      </c>
      <c r="O24" s="271" t="s">
        <v>3491</v>
      </c>
      <c r="P24" s="271" t="s">
        <v>246</v>
      </c>
      <c r="Q24" s="401" t="s">
        <v>153</v>
      </c>
      <c r="R24" s="263"/>
      <c r="S24" s="263"/>
    </row>
    <row r="25" spans="3:19" ht="55.5" customHeight="1">
      <c r="C25" s="280">
        <f t="shared" si="0"/>
        <v>9</v>
      </c>
      <c r="D25" s="112"/>
      <c r="E25" s="113"/>
      <c r="F25" s="114"/>
      <c r="G25" s="114"/>
      <c r="H25" s="114"/>
      <c r="I25" s="114"/>
      <c r="J25" s="114"/>
      <c r="K25" s="114"/>
      <c r="L25" s="114"/>
      <c r="M25" s="115"/>
      <c r="N25" s="445" t="s">
        <v>3492</v>
      </c>
      <c r="O25" s="271" t="s">
        <v>3493</v>
      </c>
      <c r="P25" s="271" t="s">
        <v>246</v>
      </c>
      <c r="Q25" s="401" t="s">
        <v>153</v>
      </c>
      <c r="R25" s="263"/>
      <c r="S25" s="263"/>
    </row>
  </sheetData>
  <mergeCells count="19">
    <mergeCell ref="C15:C16"/>
    <mergeCell ref="D15:M16"/>
    <mergeCell ref="N15:N16"/>
    <mergeCell ref="O15:O16"/>
    <mergeCell ref="P15:P16"/>
    <mergeCell ref="S15:S16"/>
    <mergeCell ref="R15:R16"/>
    <mergeCell ref="D7:J7"/>
    <mergeCell ref="K7:O7"/>
    <mergeCell ref="D8:J8"/>
    <mergeCell ref="K8:O8"/>
    <mergeCell ref="D9:J9"/>
    <mergeCell ref="K9:O9"/>
    <mergeCell ref="D10:J10"/>
    <mergeCell ref="K10:O10"/>
    <mergeCell ref="D11:J11"/>
    <mergeCell ref="K11:O11"/>
    <mergeCell ref="D12:J12"/>
    <mergeCell ref="K12:O12"/>
  </mergeCells>
  <phoneticPr fontId="18"/>
  <conditionalFormatting sqref="Q17:Q25">
    <cfRule type="cellIs" dxfId="83" priority="162" operator="equal">
      <formula>"未定義"</formula>
    </cfRule>
  </conditionalFormatting>
  <conditionalFormatting sqref="Q22">
    <cfRule type="cellIs" dxfId="82" priority="159" operator="equal">
      <formula>"未定義"</formula>
    </cfRule>
  </conditionalFormatting>
  <conditionalFormatting sqref="Q23">
    <cfRule type="cellIs" dxfId="81" priority="158" operator="equal">
      <formula>"未定義"</formula>
    </cfRule>
  </conditionalFormatting>
  <conditionalFormatting sqref="Q24">
    <cfRule type="cellIs" dxfId="80" priority="157" operator="equal">
      <formula>"未定義"</formula>
    </cfRule>
  </conditionalFormatting>
  <conditionalFormatting sqref="Q25">
    <cfRule type="cellIs" dxfId="79" priority="156" operator="equal">
      <formula>"未定義"</formula>
    </cfRule>
  </conditionalFormatting>
  <conditionalFormatting sqref="Q20:Q21">
    <cfRule type="cellIs" dxfId="78" priority="57" operator="equal">
      <formula>"未定義"</formula>
    </cfRule>
  </conditionalFormatting>
  <dataValidations count="1">
    <dataValidation showInputMessage="1" showErrorMessage="1" sqref="S4 K11:O11" xr:uid="{00000000-0002-0000-5600-000000000000}"/>
  </dataValidations>
  <pageMargins left="0.70866141732283472" right="0.70866141732283472" top="0.74803149606299213" bottom="0.74803149606299213" header="0.31496062992125984" footer="0.31496062992125984"/>
  <pageSetup paperSize="9" scale="32" fitToHeight="0" orientation="landscape" r:id="rId1"/>
  <headerFooter scaleWithDoc="0">
    <oddFooter>&amp;LHitachi Confidential&amp;C&amp;P / &amp;N&amp;R(C) Hitachi, Ltd. 2020. All rights reserved.</oddFooter>
  </headerFooter>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700-000000000000}">
  <sheetPr codeName="Sheet97">
    <pageSetUpPr fitToPage="1"/>
  </sheetPr>
  <dimension ref="B1:S18"/>
  <sheetViews>
    <sheetView showGridLines="0" view="pageBreakPreview" zoomScale="55" zoomScaleNormal="70" zoomScaleSheetLayoutView="55" workbookViewId="0">
      <selection activeCell="A18" sqref="A18"/>
    </sheetView>
  </sheetViews>
  <sheetFormatPr defaultColWidth="9" defaultRowHeight="13.5"/>
  <cols>
    <col min="1" max="1" width="0.85546875" style="20" customWidth="1"/>
    <col min="2" max="2" width="3.42578125" style="20" customWidth="1"/>
    <col min="3" max="3" width="5.5703125" style="20" customWidth="1"/>
    <col min="4" max="13" width="3.5703125" style="20" customWidth="1"/>
    <col min="14" max="14" width="41.42578125" style="20" customWidth="1"/>
    <col min="15" max="15" width="22.140625" style="20" customWidth="1"/>
    <col min="16" max="16" width="19.42578125" style="20" bestFit="1" customWidth="1"/>
    <col min="17" max="17" width="15.7109375" style="20" customWidth="1"/>
    <col min="18" max="18" width="24.85546875" style="20" customWidth="1"/>
    <col min="19" max="19" width="26.42578125" style="20" customWidth="1"/>
    <col min="20" max="25" width="9" style="20" customWidth="1"/>
    <col min="26" max="16384" width="9" style="20"/>
  </cols>
  <sheetData>
    <row r="1" spans="2:19" ht="8.1" customHeight="1"/>
    <row r="2" spans="2:19" ht="17.25">
      <c r="B2" s="18" t="s">
        <v>3428</v>
      </c>
    </row>
    <row r="3" spans="2:19" ht="17.25">
      <c r="B3" s="62" t="s">
        <v>3494</v>
      </c>
    </row>
    <row r="4" spans="2:19" s="37" customFormat="1" ht="17.25">
      <c r="B4" s="62" t="s">
        <v>3495</v>
      </c>
      <c r="D4" s="44"/>
      <c r="N4" s="42"/>
    </row>
    <row r="6" spans="2:19">
      <c r="B6" s="20" t="s">
        <v>240</v>
      </c>
    </row>
    <row r="7" spans="2:19" s="19" customFormat="1" ht="14.25">
      <c r="C7" s="428" t="s">
        <v>10</v>
      </c>
      <c r="D7" s="495" t="s">
        <v>166</v>
      </c>
      <c r="E7" s="495"/>
      <c r="F7" s="495"/>
      <c r="G7" s="495"/>
      <c r="H7" s="495"/>
      <c r="I7" s="495"/>
      <c r="J7" s="495"/>
      <c r="K7" s="495" t="s">
        <v>167</v>
      </c>
      <c r="L7" s="495"/>
      <c r="M7" s="495"/>
      <c r="N7" s="495"/>
      <c r="O7" s="495"/>
      <c r="P7" s="20"/>
      <c r="Q7" s="20"/>
      <c r="R7" s="20"/>
      <c r="S7" s="20"/>
    </row>
    <row r="8" spans="2:19">
      <c r="C8" s="279">
        <v>1</v>
      </c>
      <c r="D8" s="505" t="s">
        <v>168</v>
      </c>
      <c r="E8" s="506"/>
      <c r="F8" s="506"/>
      <c r="G8" s="506"/>
      <c r="H8" s="506"/>
      <c r="I8" s="506"/>
      <c r="J8" s="507"/>
      <c r="K8" s="564" t="s">
        <v>3496</v>
      </c>
      <c r="L8" s="565"/>
      <c r="M8" s="565"/>
      <c r="N8" s="565"/>
      <c r="O8" s="566"/>
    </row>
    <row r="9" spans="2:19">
      <c r="C9" s="279">
        <v>2</v>
      </c>
      <c r="D9" s="505" t="s">
        <v>170</v>
      </c>
      <c r="E9" s="506"/>
      <c r="F9" s="506"/>
      <c r="G9" s="506"/>
      <c r="H9" s="506"/>
      <c r="I9" s="506"/>
      <c r="J9" s="507"/>
      <c r="K9" s="496" t="s">
        <v>3497</v>
      </c>
      <c r="L9" s="543"/>
      <c r="M9" s="543"/>
      <c r="N9" s="543"/>
      <c r="O9" s="484"/>
    </row>
    <row r="10" spans="2:19">
      <c r="C10" s="279">
        <v>3</v>
      </c>
      <c r="D10" s="505" t="s">
        <v>172</v>
      </c>
      <c r="E10" s="506"/>
      <c r="F10" s="506"/>
      <c r="G10" s="506"/>
      <c r="H10" s="506"/>
      <c r="I10" s="506"/>
      <c r="J10" s="507"/>
      <c r="K10" s="505" t="s">
        <v>3498</v>
      </c>
      <c r="L10" s="506"/>
      <c r="M10" s="506"/>
      <c r="N10" s="506"/>
      <c r="O10" s="507"/>
    </row>
    <row r="11" spans="2:19">
      <c r="C11" s="279">
        <v>4</v>
      </c>
      <c r="D11" s="505" t="s">
        <v>174</v>
      </c>
      <c r="E11" s="506"/>
      <c r="F11" s="506"/>
      <c r="G11" s="506"/>
      <c r="H11" s="506"/>
      <c r="I11" s="506"/>
      <c r="J11" s="507"/>
      <c r="K11" s="505" t="s">
        <v>175</v>
      </c>
      <c r="L11" s="506"/>
      <c r="M11" s="506"/>
      <c r="N11" s="506"/>
      <c r="O11" s="507"/>
    </row>
    <row r="12" spans="2:19">
      <c r="C12" s="243">
        <v>5</v>
      </c>
      <c r="D12" s="508" t="s">
        <v>243</v>
      </c>
      <c r="E12" s="509"/>
      <c r="F12" s="509"/>
      <c r="G12" s="509"/>
      <c r="H12" s="509"/>
      <c r="I12" s="509"/>
      <c r="J12" s="510"/>
      <c r="K12" s="508" t="s">
        <v>3499</v>
      </c>
      <c r="L12" s="509"/>
      <c r="M12" s="509"/>
      <c r="N12" s="509"/>
      <c r="O12" s="510"/>
    </row>
    <row r="14" spans="2:19">
      <c r="B14" s="20" t="s">
        <v>178</v>
      </c>
    </row>
    <row r="15" spans="2:19" s="19" customFormat="1" ht="14.25">
      <c r="C15" s="580" t="s">
        <v>10</v>
      </c>
      <c r="D15" s="581" t="s">
        <v>179</v>
      </c>
      <c r="E15" s="582"/>
      <c r="F15" s="582"/>
      <c r="G15" s="582"/>
      <c r="H15" s="582"/>
      <c r="I15" s="582"/>
      <c r="J15" s="582"/>
      <c r="K15" s="582"/>
      <c r="L15" s="582"/>
      <c r="M15" s="582"/>
      <c r="N15" s="580" t="s">
        <v>172</v>
      </c>
      <c r="O15" s="580" t="s">
        <v>180</v>
      </c>
      <c r="P15" s="580" t="s">
        <v>181</v>
      </c>
      <c r="Q15" s="421" t="s">
        <v>182</v>
      </c>
      <c r="R15" s="495" t="s">
        <v>183</v>
      </c>
      <c r="S15" s="583" t="s">
        <v>184</v>
      </c>
    </row>
    <row r="16" spans="2:19" s="19" customFormat="1" ht="14.25">
      <c r="C16" s="513"/>
      <c r="D16" s="545"/>
      <c r="E16" s="546"/>
      <c r="F16" s="546"/>
      <c r="G16" s="546"/>
      <c r="H16" s="546"/>
      <c r="I16" s="546"/>
      <c r="J16" s="546"/>
      <c r="K16" s="546"/>
      <c r="L16" s="546"/>
      <c r="M16" s="546"/>
      <c r="N16" s="513"/>
      <c r="O16" s="513"/>
      <c r="P16" s="513"/>
      <c r="Q16" s="584" t="s">
        <v>162</v>
      </c>
      <c r="R16" s="495"/>
      <c r="S16" s="547"/>
    </row>
    <row r="17" spans="3:19" ht="40.5">
      <c r="C17" s="280">
        <f>ROW()-16</f>
        <v>1</v>
      </c>
      <c r="D17" s="281" t="s">
        <v>3500</v>
      </c>
      <c r="E17" s="261"/>
      <c r="F17" s="281"/>
      <c r="G17" s="281"/>
      <c r="H17" s="281"/>
      <c r="I17" s="281"/>
      <c r="J17" s="281"/>
      <c r="K17" s="281"/>
      <c r="L17" s="281"/>
      <c r="M17" s="190"/>
      <c r="N17" s="263" t="s">
        <v>3501</v>
      </c>
      <c r="O17" s="271" t="s">
        <v>3502</v>
      </c>
      <c r="P17" s="271" t="s">
        <v>246</v>
      </c>
      <c r="Q17" s="282" t="s">
        <v>153</v>
      </c>
      <c r="R17" s="263"/>
      <c r="S17" s="263"/>
    </row>
    <row r="18" spans="3:19" ht="33.75" customHeight="1">
      <c r="C18" s="280">
        <f t="shared" ref="C18" si="0">ROW()-16</f>
        <v>2</v>
      </c>
      <c r="D18" s="281" t="s">
        <v>3503</v>
      </c>
      <c r="E18" s="261"/>
      <c r="F18" s="281"/>
      <c r="G18" s="281"/>
      <c r="H18" s="281"/>
      <c r="I18" s="281"/>
      <c r="J18" s="281"/>
      <c r="K18" s="281"/>
      <c r="L18" s="281"/>
      <c r="M18" s="190"/>
      <c r="N18" s="263" t="s">
        <v>3504</v>
      </c>
      <c r="O18" s="271" t="s">
        <v>3505</v>
      </c>
      <c r="P18" s="271" t="s">
        <v>246</v>
      </c>
      <c r="Q18" s="282" t="s">
        <v>153</v>
      </c>
      <c r="R18" s="263"/>
      <c r="S18" s="263"/>
    </row>
  </sheetData>
  <mergeCells count="19">
    <mergeCell ref="C15:C16"/>
    <mergeCell ref="D15:M16"/>
    <mergeCell ref="N15:N16"/>
    <mergeCell ref="O15:O16"/>
    <mergeCell ref="P15:P16"/>
    <mergeCell ref="S15:S16"/>
    <mergeCell ref="R15:R16"/>
    <mergeCell ref="D7:J7"/>
    <mergeCell ref="K7:O7"/>
    <mergeCell ref="D8:J8"/>
    <mergeCell ref="K8:O8"/>
    <mergeCell ref="D9:J9"/>
    <mergeCell ref="K9:O9"/>
    <mergeCell ref="D10:J10"/>
    <mergeCell ref="K10:O10"/>
    <mergeCell ref="D11:J11"/>
    <mergeCell ref="K11:O11"/>
    <mergeCell ref="D12:J12"/>
    <mergeCell ref="K12:O12"/>
  </mergeCells>
  <phoneticPr fontId="18"/>
  <conditionalFormatting sqref="Q17:Q18">
    <cfRule type="cellIs" dxfId="77" priority="22" operator="equal">
      <formula>"未定義"</formula>
    </cfRule>
  </conditionalFormatting>
  <dataValidations count="1">
    <dataValidation showInputMessage="1" showErrorMessage="1" sqref="S4 K11:O11" xr:uid="{00000000-0002-0000-5700-000000000000}"/>
  </dataValidations>
  <pageMargins left="0.70866141732283472" right="0.70866141732283472" top="0.74803149606299213" bottom="0.74803149606299213" header="0.31496062992125984" footer="0.31496062992125984"/>
  <pageSetup paperSize="9" scale="32" fitToHeight="0" orientation="landscape" r:id="rId1"/>
  <headerFooter scaleWithDoc="0">
    <oddFooter>&amp;LHitachi Confidential&amp;C&amp;P / &amp;N&amp;R(C) Hitachi, Ltd. 2020. All rights reserved.</oddFooter>
  </headerFooter>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800-000000000000}">
  <sheetPr codeName="Sheet98">
    <pageSetUpPr fitToPage="1"/>
  </sheetPr>
  <dimension ref="B1:S17"/>
  <sheetViews>
    <sheetView showGridLines="0" view="pageBreakPreview" zoomScale="55" zoomScaleNormal="70" zoomScaleSheetLayoutView="55" workbookViewId="0">
      <selection activeCell="A17" sqref="A17"/>
    </sheetView>
  </sheetViews>
  <sheetFormatPr defaultColWidth="9" defaultRowHeight="13.5"/>
  <cols>
    <col min="1" max="1" width="0.85546875" style="20" customWidth="1"/>
    <col min="2" max="2" width="3.42578125" style="20" customWidth="1"/>
    <col min="3" max="3" width="5.5703125" style="20" customWidth="1"/>
    <col min="4" max="13" width="3.5703125" style="20" customWidth="1"/>
    <col min="14" max="14" width="41.42578125" style="20" customWidth="1"/>
    <col min="15" max="15" width="22.140625" style="20" customWidth="1"/>
    <col min="16" max="16" width="19.42578125" style="20" bestFit="1" customWidth="1"/>
    <col min="17" max="17" width="15.7109375" style="20" customWidth="1"/>
    <col min="18" max="18" width="24.85546875" style="20" customWidth="1"/>
    <col min="19" max="19" width="26.42578125" style="20" customWidth="1"/>
    <col min="20" max="25" width="9" style="20" customWidth="1"/>
    <col min="26" max="16384" width="9" style="20"/>
  </cols>
  <sheetData>
    <row r="1" spans="2:19" ht="8.1" customHeight="1"/>
    <row r="2" spans="2:19" ht="17.25">
      <c r="B2" s="18" t="s">
        <v>3428</v>
      </c>
    </row>
    <row r="3" spans="2:19" ht="17.25">
      <c r="B3" s="62" t="s">
        <v>3494</v>
      </c>
    </row>
    <row r="4" spans="2:19" s="37" customFormat="1" ht="17.25">
      <c r="B4" s="62" t="s">
        <v>3506</v>
      </c>
      <c r="D4" s="44"/>
      <c r="N4" s="42"/>
    </row>
    <row r="6" spans="2:19">
      <c r="B6" s="20" t="s">
        <v>240</v>
      </c>
    </row>
    <row r="7" spans="2:19" s="19" customFormat="1" ht="14.25">
      <c r="C7" s="428" t="s">
        <v>10</v>
      </c>
      <c r="D7" s="495" t="s">
        <v>166</v>
      </c>
      <c r="E7" s="495"/>
      <c r="F7" s="495"/>
      <c r="G7" s="495"/>
      <c r="H7" s="495"/>
      <c r="I7" s="495"/>
      <c r="J7" s="495"/>
      <c r="K7" s="495" t="s">
        <v>167</v>
      </c>
      <c r="L7" s="495"/>
      <c r="M7" s="495"/>
      <c r="N7" s="495"/>
      <c r="O7" s="495"/>
      <c r="P7" s="20"/>
      <c r="Q7" s="20"/>
      <c r="R7" s="20"/>
      <c r="S7" s="20"/>
    </row>
    <row r="8" spans="2:19">
      <c r="C8" s="279">
        <v>1</v>
      </c>
      <c r="D8" s="505" t="s">
        <v>168</v>
      </c>
      <c r="E8" s="506"/>
      <c r="F8" s="506"/>
      <c r="G8" s="506"/>
      <c r="H8" s="506"/>
      <c r="I8" s="506"/>
      <c r="J8" s="507"/>
      <c r="K8" s="564" t="s">
        <v>3507</v>
      </c>
      <c r="L8" s="565"/>
      <c r="M8" s="565"/>
      <c r="N8" s="565"/>
      <c r="O8" s="566"/>
    </row>
    <row r="9" spans="2:19">
      <c r="C9" s="279">
        <v>2</v>
      </c>
      <c r="D9" s="505" t="s">
        <v>170</v>
      </c>
      <c r="E9" s="506"/>
      <c r="F9" s="506"/>
      <c r="G9" s="506"/>
      <c r="H9" s="506"/>
      <c r="I9" s="506"/>
      <c r="J9" s="507"/>
      <c r="K9" s="496" t="s">
        <v>3497</v>
      </c>
      <c r="L9" s="543"/>
      <c r="M9" s="543"/>
      <c r="N9" s="543"/>
      <c r="O9" s="484"/>
    </row>
    <row r="10" spans="2:19">
      <c r="C10" s="279">
        <v>3</v>
      </c>
      <c r="D10" s="505" t="s">
        <v>172</v>
      </c>
      <c r="E10" s="506"/>
      <c r="F10" s="506"/>
      <c r="G10" s="506"/>
      <c r="H10" s="506"/>
      <c r="I10" s="506"/>
      <c r="J10" s="507"/>
      <c r="K10" s="505" t="s">
        <v>3508</v>
      </c>
      <c r="L10" s="506"/>
      <c r="M10" s="506"/>
      <c r="N10" s="506"/>
      <c r="O10" s="507"/>
    </row>
    <row r="11" spans="2:19">
      <c r="C11" s="279">
        <v>4</v>
      </c>
      <c r="D11" s="505" t="s">
        <v>174</v>
      </c>
      <c r="E11" s="506"/>
      <c r="F11" s="506"/>
      <c r="G11" s="506"/>
      <c r="H11" s="506"/>
      <c r="I11" s="506"/>
      <c r="J11" s="507"/>
      <c r="K11" s="505" t="s">
        <v>175</v>
      </c>
      <c r="L11" s="506"/>
      <c r="M11" s="506"/>
      <c r="N11" s="506"/>
      <c r="O11" s="507"/>
    </row>
    <row r="12" spans="2:19">
      <c r="C12" s="243">
        <v>5</v>
      </c>
      <c r="D12" s="508" t="s">
        <v>243</v>
      </c>
      <c r="E12" s="509"/>
      <c r="F12" s="509"/>
      <c r="G12" s="509"/>
      <c r="H12" s="509"/>
      <c r="I12" s="509"/>
      <c r="J12" s="510"/>
      <c r="K12" s="508" t="s">
        <v>3509</v>
      </c>
      <c r="L12" s="509"/>
      <c r="M12" s="509"/>
      <c r="N12" s="509"/>
      <c r="O12" s="510"/>
    </row>
    <row r="14" spans="2:19">
      <c r="B14" s="20" t="s">
        <v>178</v>
      </c>
    </row>
    <row r="15" spans="2:19" s="19" customFormat="1" ht="14.25">
      <c r="C15" s="580" t="s">
        <v>10</v>
      </c>
      <c r="D15" s="581" t="s">
        <v>179</v>
      </c>
      <c r="E15" s="582"/>
      <c r="F15" s="582"/>
      <c r="G15" s="582"/>
      <c r="H15" s="582"/>
      <c r="I15" s="582"/>
      <c r="J15" s="582"/>
      <c r="K15" s="582"/>
      <c r="L15" s="582"/>
      <c r="M15" s="582"/>
      <c r="N15" s="580" t="s">
        <v>172</v>
      </c>
      <c r="O15" s="580" t="s">
        <v>180</v>
      </c>
      <c r="P15" s="580" t="s">
        <v>181</v>
      </c>
      <c r="Q15" s="421" t="s">
        <v>182</v>
      </c>
      <c r="R15" s="495" t="s">
        <v>183</v>
      </c>
      <c r="S15" s="583" t="s">
        <v>184</v>
      </c>
    </row>
    <row r="16" spans="2:19" s="19" customFormat="1" ht="14.25">
      <c r="C16" s="513"/>
      <c r="D16" s="545"/>
      <c r="E16" s="546"/>
      <c r="F16" s="546"/>
      <c r="G16" s="546"/>
      <c r="H16" s="546"/>
      <c r="I16" s="546"/>
      <c r="J16" s="546"/>
      <c r="K16" s="546"/>
      <c r="L16" s="546"/>
      <c r="M16" s="546"/>
      <c r="N16" s="513"/>
      <c r="O16" s="513"/>
      <c r="P16" s="513"/>
      <c r="Q16" s="584" t="s">
        <v>162</v>
      </c>
      <c r="R16" s="495"/>
      <c r="S16" s="547"/>
    </row>
    <row r="17" spans="3:19" ht="67.5">
      <c r="C17" s="280">
        <f>ROW()-16</f>
        <v>1</v>
      </c>
      <c r="D17" s="281" t="s">
        <v>3510</v>
      </c>
      <c r="E17" s="261"/>
      <c r="F17" s="281"/>
      <c r="G17" s="281"/>
      <c r="H17" s="281"/>
      <c r="I17" s="281"/>
      <c r="J17" s="281"/>
      <c r="K17" s="281"/>
      <c r="L17" s="281"/>
      <c r="M17" s="190"/>
      <c r="N17" s="263" t="s">
        <v>3511</v>
      </c>
      <c r="O17" s="271" t="s">
        <v>3512</v>
      </c>
      <c r="P17" s="271" t="s">
        <v>246</v>
      </c>
      <c r="Q17" s="282" t="s">
        <v>153</v>
      </c>
      <c r="R17" s="263"/>
      <c r="S17" s="263"/>
    </row>
  </sheetData>
  <mergeCells count="19">
    <mergeCell ref="C15:C16"/>
    <mergeCell ref="D15:M16"/>
    <mergeCell ref="N15:N16"/>
    <mergeCell ref="O15:O16"/>
    <mergeCell ref="P15:P16"/>
    <mergeCell ref="S15:S16"/>
    <mergeCell ref="R15:R16"/>
    <mergeCell ref="D7:J7"/>
    <mergeCell ref="K7:O7"/>
    <mergeCell ref="D8:J8"/>
    <mergeCell ref="K8:O8"/>
    <mergeCell ref="D9:J9"/>
    <mergeCell ref="K9:O9"/>
    <mergeCell ref="D10:J10"/>
    <mergeCell ref="K10:O10"/>
    <mergeCell ref="D11:J11"/>
    <mergeCell ref="K11:O11"/>
    <mergeCell ref="D12:J12"/>
    <mergeCell ref="K12:O12"/>
  </mergeCells>
  <phoneticPr fontId="18"/>
  <conditionalFormatting sqref="Q17">
    <cfRule type="cellIs" dxfId="76" priority="22" operator="equal">
      <formula>"未定義"</formula>
    </cfRule>
  </conditionalFormatting>
  <dataValidations count="1">
    <dataValidation showInputMessage="1" showErrorMessage="1" sqref="S4 K11:O11" xr:uid="{00000000-0002-0000-5800-000000000000}"/>
  </dataValidations>
  <pageMargins left="0.70866141732283472" right="0.70866141732283472" top="0.74803149606299213" bottom="0.74803149606299213" header="0.31496062992125984" footer="0.31496062992125984"/>
  <pageSetup paperSize="9" scale="32" fitToHeight="0" orientation="landscape" r:id="rId1"/>
  <headerFooter scaleWithDoc="0">
    <oddFooter>&amp;LHitachi Confidential&amp;C&amp;P / &amp;N&amp;R(C) Hitachi, Ltd. 2020. All rights reserved.</oddFooter>
  </headerFooter>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900-000000000000}">
  <sheetPr codeName="Sheet99">
    <pageSetUpPr fitToPage="1"/>
  </sheetPr>
  <dimension ref="B1:S33"/>
  <sheetViews>
    <sheetView showGridLines="0" view="pageBreakPreview" topLeftCell="A14" zoomScale="55" zoomScaleNormal="70" zoomScaleSheetLayoutView="55" workbookViewId="0">
      <selection activeCell="R21" sqref="R21"/>
    </sheetView>
  </sheetViews>
  <sheetFormatPr defaultColWidth="9" defaultRowHeight="13.5"/>
  <cols>
    <col min="1" max="1" width="0.85546875" style="20" customWidth="1"/>
    <col min="2" max="2" width="3.42578125" style="20" customWidth="1"/>
    <col min="3" max="3" width="5.5703125" style="20" customWidth="1"/>
    <col min="4" max="13" width="3.5703125" style="20" customWidth="1"/>
    <col min="14" max="14" width="51.42578125" style="20" customWidth="1"/>
    <col min="15" max="15" width="18.85546875" style="20" customWidth="1"/>
    <col min="16" max="16" width="19.42578125" style="20" bestFit="1" customWidth="1"/>
    <col min="17" max="17" width="15.7109375" style="20" customWidth="1"/>
    <col min="18" max="18" width="24.85546875" style="20" customWidth="1"/>
    <col min="19" max="19" width="26.42578125" style="20" customWidth="1"/>
    <col min="20" max="25" width="9" style="20" customWidth="1"/>
    <col min="26" max="16384" width="9" style="20"/>
  </cols>
  <sheetData>
    <row r="1" spans="2:19" ht="8.1" customHeight="1"/>
    <row r="2" spans="2:19" ht="17.25">
      <c r="B2" s="18" t="s">
        <v>3428</v>
      </c>
    </row>
    <row r="3" spans="2:19" ht="17.25">
      <c r="B3" s="62" t="s">
        <v>3494</v>
      </c>
    </row>
    <row r="4" spans="2:19" s="37" customFormat="1" ht="17.25">
      <c r="B4" s="62" t="s">
        <v>3513</v>
      </c>
      <c r="D4" s="44"/>
      <c r="N4" s="42"/>
    </row>
    <row r="6" spans="2:19">
      <c r="B6" s="20" t="s">
        <v>240</v>
      </c>
    </row>
    <row r="7" spans="2:19" s="19" customFormat="1" ht="14.25">
      <c r="C7" s="428" t="s">
        <v>10</v>
      </c>
      <c r="D7" s="495" t="s">
        <v>166</v>
      </c>
      <c r="E7" s="495"/>
      <c r="F7" s="495"/>
      <c r="G7" s="495"/>
      <c r="H7" s="495"/>
      <c r="I7" s="495"/>
      <c r="J7" s="495"/>
      <c r="K7" s="495" t="s">
        <v>167</v>
      </c>
      <c r="L7" s="495"/>
      <c r="M7" s="495"/>
      <c r="N7" s="495"/>
      <c r="O7" s="495"/>
      <c r="P7" s="20"/>
      <c r="Q7" s="20"/>
      <c r="R7" s="20"/>
      <c r="S7" s="20"/>
    </row>
    <row r="8" spans="2:19">
      <c r="C8" s="279">
        <v>1</v>
      </c>
      <c r="D8" s="505" t="s">
        <v>168</v>
      </c>
      <c r="E8" s="506"/>
      <c r="F8" s="506"/>
      <c r="G8" s="506"/>
      <c r="H8" s="506"/>
      <c r="I8" s="506"/>
      <c r="J8" s="507"/>
      <c r="K8" s="564" t="s">
        <v>3514</v>
      </c>
      <c r="L8" s="565"/>
      <c r="M8" s="565"/>
      <c r="N8" s="565"/>
      <c r="O8" s="566"/>
    </row>
    <row r="9" spans="2:19">
      <c r="C9" s="279">
        <v>2</v>
      </c>
      <c r="D9" s="505" t="s">
        <v>170</v>
      </c>
      <c r="E9" s="506"/>
      <c r="F9" s="506"/>
      <c r="G9" s="506"/>
      <c r="H9" s="506"/>
      <c r="I9" s="506"/>
      <c r="J9" s="507"/>
      <c r="K9" s="496" t="s">
        <v>3497</v>
      </c>
      <c r="L9" s="543"/>
      <c r="M9" s="543"/>
      <c r="N9" s="543"/>
      <c r="O9" s="484"/>
    </row>
    <row r="10" spans="2:19">
      <c r="C10" s="279">
        <v>3</v>
      </c>
      <c r="D10" s="505" t="s">
        <v>172</v>
      </c>
      <c r="E10" s="506"/>
      <c r="F10" s="506"/>
      <c r="G10" s="506"/>
      <c r="H10" s="506"/>
      <c r="I10" s="506"/>
      <c r="J10" s="507"/>
      <c r="K10" s="505" t="s">
        <v>3515</v>
      </c>
      <c r="L10" s="506"/>
      <c r="M10" s="506"/>
      <c r="N10" s="506"/>
      <c r="O10" s="507"/>
    </row>
    <row r="11" spans="2:19">
      <c r="C11" s="279">
        <v>4</v>
      </c>
      <c r="D11" s="505" t="s">
        <v>174</v>
      </c>
      <c r="E11" s="506"/>
      <c r="F11" s="506"/>
      <c r="G11" s="506"/>
      <c r="H11" s="506"/>
      <c r="I11" s="506"/>
      <c r="J11" s="507"/>
      <c r="K11" s="505" t="s">
        <v>175</v>
      </c>
      <c r="L11" s="506"/>
      <c r="M11" s="506"/>
      <c r="N11" s="506"/>
      <c r="O11" s="507"/>
    </row>
    <row r="12" spans="2:19">
      <c r="C12" s="243">
        <v>5</v>
      </c>
      <c r="D12" s="508" t="s">
        <v>243</v>
      </c>
      <c r="E12" s="509"/>
      <c r="F12" s="509"/>
      <c r="G12" s="509"/>
      <c r="H12" s="509"/>
      <c r="I12" s="509"/>
      <c r="J12" s="510"/>
      <c r="K12" s="496" t="s">
        <v>3516</v>
      </c>
      <c r="L12" s="543"/>
      <c r="M12" s="543"/>
      <c r="N12" s="543"/>
      <c r="O12" s="484"/>
    </row>
    <row r="14" spans="2:19">
      <c r="B14" s="20" t="s">
        <v>178</v>
      </c>
    </row>
    <row r="15" spans="2:19" s="19" customFormat="1" ht="14.25">
      <c r="C15" s="580" t="s">
        <v>10</v>
      </c>
      <c r="D15" s="581" t="s">
        <v>179</v>
      </c>
      <c r="E15" s="582"/>
      <c r="F15" s="582"/>
      <c r="G15" s="582"/>
      <c r="H15" s="582"/>
      <c r="I15" s="582"/>
      <c r="J15" s="582"/>
      <c r="K15" s="582"/>
      <c r="L15" s="582"/>
      <c r="M15" s="582"/>
      <c r="N15" s="580" t="s">
        <v>172</v>
      </c>
      <c r="O15" s="580" t="s">
        <v>180</v>
      </c>
      <c r="P15" s="580" t="s">
        <v>181</v>
      </c>
      <c r="Q15" s="421" t="s">
        <v>182</v>
      </c>
      <c r="R15" s="495" t="s">
        <v>183</v>
      </c>
      <c r="S15" s="583" t="s">
        <v>184</v>
      </c>
    </row>
    <row r="16" spans="2:19" s="19" customFormat="1" ht="14.25">
      <c r="C16" s="513"/>
      <c r="D16" s="545"/>
      <c r="E16" s="546"/>
      <c r="F16" s="546"/>
      <c r="G16" s="546"/>
      <c r="H16" s="546"/>
      <c r="I16" s="546"/>
      <c r="J16" s="546"/>
      <c r="K16" s="546"/>
      <c r="L16" s="546"/>
      <c r="M16" s="546"/>
      <c r="N16" s="513"/>
      <c r="O16" s="513"/>
      <c r="P16" s="513"/>
      <c r="Q16" s="584" t="s">
        <v>162</v>
      </c>
      <c r="R16" s="495"/>
      <c r="S16" s="547"/>
    </row>
    <row r="17" spans="3:19">
      <c r="C17" s="280">
        <f>ROW()-16</f>
        <v>1</v>
      </c>
      <c r="D17" s="588" t="s">
        <v>3517</v>
      </c>
      <c r="E17" s="646"/>
      <c r="F17" s="600"/>
      <c r="G17" s="600"/>
      <c r="H17" s="600"/>
      <c r="I17" s="600"/>
      <c r="J17" s="600"/>
      <c r="K17" s="600"/>
      <c r="L17" s="600"/>
      <c r="M17" s="638"/>
      <c r="N17" s="263" t="s">
        <v>3518</v>
      </c>
      <c r="O17" s="271" t="s">
        <v>2316</v>
      </c>
      <c r="P17" s="271" t="s">
        <v>246</v>
      </c>
      <c r="Q17" s="282" t="s">
        <v>153</v>
      </c>
      <c r="R17" s="263"/>
      <c r="S17" s="263"/>
    </row>
    <row r="18" spans="3:19" ht="40.5">
      <c r="C18" s="280">
        <f t="shared" ref="C18:C33" si="0">ROW()-16</f>
        <v>2</v>
      </c>
      <c r="D18" s="108"/>
      <c r="F18" s="110"/>
      <c r="G18" s="110"/>
      <c r="H18" s="110"/>
      <c r="I18" s="110"/>
      <c r="J18" s="110"/>
      <c r="K18" s="110"/>
      <c r="L18" s="110"/>
      <c r="M18" s="111"/>
      <c r="N18" s="263" t="s">
        <v>3519</v>
      </c>
      <c r="O18" s="271" t="s">
        <v>3520</v>
      </c>
      <c r="P18" s="271" t="s">
        <v>246</v>
      </c>
      <c r="Q18" s="282" t="s">
        <v>153</v>
      </c>
      <c r="R18" s="263"/>
      <c r="S18" s="263"/>
    </row>
    <row r="19" spans="3:19" ht="27">
      <c r="C19" s="280">
        <f t="shared" si="0"/>
        <v>3</v>
      </c>
      <c r="D19" s="112"/>
      <c r="E19" s="65"/>
      <c r="F19" s="114"/>
      <c r="G19" s="114"/>
      <c r="H19" s="114"/>
      <c r="I19" s="114"/>
      <c r="J19" s="114"/>
      <c r="K19" s="114"/>
      <c r="L19" s="114"/>
      <c r="M19" s="115"/>
      <c r="N19" s="263" t="s">
        <v>3521</v>
      </c>
      <c r="O19" s="271" t="s">
        <v>3522</v>
      </c>
      <c r="P19" s="271" t="s">
        <v>246</v>
      </c>
      <c r="Q19" s="282" t="s">
        <v>153</v>
      </c>
      <c r="R19" s="263"/>
      <c r="S19" s="263"/>
    </row>
    <row r="20" spans="3:19" ht="33.75" customHeight="1">
      <c r="C20" s="280">
        <f t="shared" si="0"/>
        <v>4</v>
      </c>
      <c r="D20" s="588" t="s">
        <v>3523</v>
      </c>
      <c r="E20" s="646"/>
      <c r="F20" s="600"/>
      <c r="G20" s="600"/>
      <c r="H20" s="600"/>
      <c r="I20" s="600"/>
      <c r="J20" s="600"/>
      <c r="K20" s="600"/>
      <c r="L20" s="600"/>
      <c r="M20" s="638"/>
      <c r="N20" s="263" t="s">
        <v>3524</v>
      </c>
      <c r="O20" s="271" t="s">
        <v>2316</v>
      </c>
      <c r="P20" s="271" t="s">
        <v>246</v>
      </c>
      <c r="Q20" s="282" t="s">
        <v>153</v>
      </c>
      <c r="R20" s="263"/>
      <c r="S20" s="263"/>
    </row>
    <row r="21" spans="3:19" ht="40.5">
      <c r="C21" s="280">
        <f t="shared" si="0"/>
        <v>5</v>
      </c>
      <c r="D21" s="108"/>
      <c r="F21" s="110"/>
      <c r="G21" s="110"/>
      <c r="H21" s="110"/>
      <c r="I21" s="110"/>
      <c r="J21" s="110"/>
      <c r="K21" s="110"/>
      <c r="L21" s="110"/>
      <c r="M21" s="111"/>
      <c r="N21" s="64" t="s">
        <v>3519</v>
      </c>
      <c r="O21" s="271" t="s">
        <v>3520</v>
      </c>
      <c r="P21" s="271" t="s">
        <v>246</v>
      </c>
      <c r="Q21" s="282" t="s">
        <v>153</v>
      </c>
      <c r="R21" s="263"/>
      <c r="S21" s="263"/>
    </row>
    <row r="22" spans="3:19" ht="27">
      <c r="C22" s="280">
        <f t="shared" si="0"/>
        <v>6</v>
      </c>
      <c r="D22" s="112"/>
      <c r="E22" s="65"/>
      <c r="F22" s="114"/>
      <c r="G22" s="114"/>
      <c r="H22" s="114"/>
      <c r="I22" s="114"/>
      <c r="J22" s="114"/>
      <c r="K22" s="114"/>
      <c r="L22" s="114"/>
      <c r="M22" s="115"/>
      <c r="N22" s="64" t="s">
        <v>3521</v>
      </c>
      <c r="O22" s="271" t="s">
        <v>3522</v>
      </c>
      <c r="P22" s="271" t="s">
        <v>246</v>
      </c>
      <c r="Q22" s="282" t="s">
        <v>153</v>
      </c>
      <c r="R22" s="263"/>
      <c r="S22" s="263"/>
    </row>
    <row r="23" spans="3:19">
      <c r="C23" s="280">
        <f t="shared" si="0"/>
        <v>7</v>
      </c>
      <c r="D23" s="588" t="s">
        <v>3525</v>
      </c>
      <c r="E23" s="646"/>
      <c r="F23" s="600"/>
      <c r="G23" s="600"/>
      <c r="H23" s="600"/>
      <c r="I23" s="600"/>
      <c r="J23" s="600"/>
      <c r="K23" s="600"/>
      <c r="L23" s="600"/>
      <c r="M23" s="638"/>
      <c r="N23" s="64" t="s">
        <v>3526</v>
      </c>
      <c r="O23" s="271" t="s">
        <v>2316</v>
      </c>
      <c r="P23" s="271" t="s">
        <v>246</v>
      </c>
      <c r="Q23" s="282" t="s">
        <v>153</v>
      </c>
      <c r="R23" s="263"/>
      <c r="S23" s="263"/>
    </row>
    <row r="24" spans="3:19" ht="40.5">
      <c r="C24" s="280">
        <f t="shared" si="0"/>
        <v>8</v>
      </c>
      <c r="D24" s="108"/>
      <c r="F24" s="110"/>
      <c r="G24" s="110"/>
      <c r="H24" s="110"/>
      <c r="I24" s="110"/>
      <c r="J24" s="110"/>
      <c r="K24" s="110"/>
      <c r="L24" s="110"/>
      <c r="M24" s="111"/>
      <c r="N24" s="64" t="s">
        <v>3519</v>
      </c>
      <c r="O24" s="271" t="s">
        <v>3520</v>
      </c>
      <c r="P24" s="271" t="s">
        <v>246</v>
      </c>
      <c r="Q24" s="282" t="s">
        <v>153</v>
      </c>
      <c r="R24" s="263"/>
      <c r="S24" s="263"/>
    </row>
    <row r="25" spans="3:19" ht="40.5">
      <c r="C25" s="280">
        <f t="shared" si="0"/>
        <v>9</v>
      </c>
      <c r="D25" s="112"/>
      <c r="E25" s="65"/>
      <c r="F25" s="114"/>
      <c r="G25" s="114"/>
      <c r="H25" s="114"/>
      <c r="I25" s="114"/>
      <c r="J25" s="114"/>
      <c r="K25" s="114"/>
      <c r="L25" s="114"/>
      <c r="M25" s="115"/>
      <c r="N25" s="64" t="s">
        <v>3527</v>
      </c>
      <c r="O25" s="271" t="s">
        <v>3459</v>
      </c>
      <c r="P25" s="271" t="s">
        <v>246</v>
      </c>
      <c r="Q25" s="282" t="s">
        <v>153</v>
      </c>
      <c r="R25" s="263"/>
      <c r="S25" s="263"/>
    </row>
    <row r="26" spans="3:19">
      <c r="C26" s="280">
        <f t="shared" si="0"/>
        <v>10</v>
      </c>
      <c r="D26" s="588" t="s">
        <v>3528</v>
      </c>
      <c r="E26" s="646"/>
      <c r="F26" s="600"/>
      <c r="G26" s="600"/>
      <c r="H26" s="600"/>
      <c r="I26" s="600"/>
      <c r="J26" s="600"/>
      <c r="K26" s="600"/>
      <c r="L26" s="600"/>
      <c r="M26" s="638"/>
      <c r="N26" s="64" t="s">
        <v>3529</v>
      </c>
      <c r="O26" s="271" t="s">
        <v>2316</v>
      </c>
      <c r="P26" s="271" t="s">
        <v>246</v>
      </c>
      <c r="Q26" s="282" t="s">
        <v>153</v>
      </c>
      <c r="R26" s="263"/>
      <c r="S26" s="263"/>
    </row>
    <row r="27" spans="3:19" ht="40.5">
      <c r="C27" s="280">
        <f t="shared" si="0"/>
        <v>11</v>
      </c>
      <c r="D27" s="108"/>
      <c r="F27" s="110"/>
      <c r="G27" s="110"/>
      <c r="H27" s="110"/>
      <c r="I27" s="110"/>
      <c r="J27" s="110"/>
      <c r="K27" s="110"/>
      <c r="L27" s="110"/>
      <c r="M27" s="111"/>
      <c r="N27" s="64" t="s">
        <v>3519</v>
      </c>
      <c r="O27" s="271" t="s">
        <v>3520</v>
      </c>
      <c r="P27" s="271" t="s">
        <v>246</v>
      </c>
      <c r="Q27" s="282" t="s">
        <v>153</v>
      </c>
      <c r="R27" s="263"/>
      <c r="S27" s="263"/>
    </row>
    <row r="28" spans="3:19" ht="27">
      <c r="C28" s="280">
        <f t="shared" si="0"/>
        <v>12</v>
      </c>
      <c r="D28" s="108"/>
      <c r="F28" s="110"/>
      <c r="G28" s="110"/>
      <c r="H28" s="110"/>
      <c r="I28" s="110"/>
      <c r="J28" s="110"/>
      <c r="K28" s="110"/>
      <c r="L28" s="110"/>
      <c r="M28" s="111"/>
      <c r="N28" s="64" t="s">
        <v>3530</v>
      </c>
      <c r="O28" s="271" t="s">
        <v>3520</v>
      </c>
      <c r="P28" s="271" t="s">
        <v>246</v>
      </c>
      <c r="Q28" s="282" t="s">
        <v>153</v>
      </c>
      <c r="R28" s="263"/>
      <c r="S28" s="263"/>
    </row>
    <row r="29" spans="3:19" ht="27">
      <c r="C29" s="280">
        <f t="shared" si="0"/>
        <v>13</v>
      </c>
      <c r="D29" s="108"/>
      <c r="F29" s="110"/>
      <c r="G29" s="110"/>
      <c r="H29" s="110"/>
      <c r="I29" s="110"/>
      <c r="J29" s="110"/>
      <c r="K29" s="110"/>
      <c r="L29" s="110"/>
      <c r="M29" s="111"/>
      <c r="N29" s="64" t="s">
        <v>3531</v>
      </c>
      <c r="O29" s="271" t="s">
        <v>3479</v>
      </c>
      <c r="P29" s="271" t="s">
        <v>246</v>
      </c>
      <c r="Q29" s="282" t="s">
        <v>153</v>
      </c>
      <c r="R29" s="263"/>
      <c r="S29" s="263"/>
    </row>
    <row r="30" spans="3:19" ht="27">
      <c r="C30" s="280">
        <f t="shared" si="0"/>
        <v>14</v>
      </c>
      <c r="D30" s="108"/>
      <c r="F30" s="110"/>
      <c r="G30" s="110"/>
      <c r="H30" s="110"/>
      <c r="I30" s="110"/>
      <c r="J30" s="110"/>
      <c r="K30" s="110"/>
      <c r="L30" s="110"/>
      <c r="M30" s="111"/>
      <c r="N30" s="64" t="s">
        <v>3532</v>
      </c>
      <c r="O30" s="271" t="s">
        <v>3520</v>
      </c>
      <c r="P30" s="271" t="s">
        <v>246</v>
      </c>
      <c r="Q30" s="282" t="s">
        <v>153</v>
      </c>
      <c r="R30" s="263"/>
      <c r="S30" s="263"/>
    </row>
    <row r="31" spans="3:19" ht="27">
      <c r="C31" s="280">
        <f t="shared" si="0"/>
        <v>15</v>
      </c>
      <c r="D31" s="108"/>
      <c r="F31" s="110"/>
      <c r="G31" s="110"/>
      <c r="H31" s="110"/>
      <c r="I31" s="110"/>
      <c r="J31" s="110"/>
      <c r="K31" s="110"/>
      <c r="L31" s="110"/>
      <c r="M31" s="111"/>
      <c r="N31" s="64" t="s">
        <v>3533</v>
      </c>
      <c r="O31" s="271" t="s">
        <v>2316</v>
      </c>
      <c r="P31" s="271" t="s">
        <v>246</v>
      </c>
      <c r="Q31" s="282" t="s">
        <v>153</v>
      </c>
      <c r="R31" s="263"/>
      <c r="S31" s="263"/>
    </row>
    <row r="32" spans="3:19" ht="27">
      <c r="C32" s="280">
        <f t="shared" si="0"/>
        <v>16</v>
      </c>
      <c r="D32" s="108"/>
      <c r="F32" s="110"/>
      <c r="G32" s="110"/>
      <c r="H32" s="110"/>
      <c r="I32" s="110"/>
      <c r="J32" s="110"/>
      <c r="K32" s="110"/>
      <c r="L32" s="110"/>
      <c r="M32" s="111"/>
      <c r="N32" s="64" t="s">
        <v>3534</v>
      </c>
      <c r="O32" s="271" t="s">
        <v>3535</v>
      </c>
      <c r="P32" s="271" t="s">
        <v>246</v>
      </c>
      <c r="Q32" s="282" t="s">
        <v>153</v>
      </c>
      <c r="R32" s="263"/>
      <c r="S32" s="263"/>
    </row>
    <row r="33" spans="3:19" ht="27">
      <c r="C33" s="280">
        <f t="shared" si="0"/>
        <v>17</v>
      </c>
      <c r="D33" s="112"/>
      <c r="E33" s="65"/>
      <c r="F33" s="114"/>
      <c r="G33" s="114"/>
      <c r="H33" s="114"/>
      <c r="I33" s="114"/>
      <c r="J33" s="114"/>
      <c r="K33" s="114"/>
      <c r="L33" s="114"/>
      <c r="M33" s="115"/>
      <c r="N33" s="64" t="s">
        <v>3536</v>
      </c>
      <c r="O33" s="271" t="s">
        <v>3537</v>
      </c>
      <c r="P33" s="271" t="s">
        <v>246</v>
      </c>
      <c r="Q33" s="282" t="s">
        <v>153</v>
      </c>
      <c r="R33" s="263"/>
      <c r="S33" s="263"/>
    </row>
  </sheetData>
  <mergeCells count="19">
    <mergeCell ref="C15:C16"/>
    <mergeCell ref="D15:M16"/>
    <mergeCell ref="N15:N16"/>
    <mergeCell ref="O15:O16"/>
    <mergeCell ref="P15:P16"/>
    <mergeCell ref="S15:S16"/>
    <mergeCell ref="R15:R16"/>
    <mergeCell ref="D7:J7"/>
    <mergeCell ref="K7:O7"/>
    <mergeCell ref="D8:J8"/>
    <mergeCell ref="K8:O8"/>
    <mergeCell ref="D9:J9"/>
    <mergeCell ref="K9:O9"/>
    <mergeCell ref="D10:J10"/>
    <mergeCell ref="K10:O10"/>
    <mergeCell ref="D11:J11"/>
    <mergeCell ref="K11:O11"/>
    <mergeCell ref="D12:J12"/>
    <mergeCell ref="K12:O12"/>
  </mergeCells>
  <phoneticPr fontId="18"/>
  <conditionalFormatting sqref="Q17:Q33">
    <cfRule type="cellIs" dxfId="75" priority="66" operator="equal">
      <formula>"未定義"</formula>
    </cfRule>
  </conditionalFormatting>
  <conditionalFormatting sqref="Q33">
    <cfRule type="cellIs" dxfId="74" priority="65" operator="equal">
      <formula>"未定義"</formula>
    </cfRule>
  </conditionalFormatting>
  <conditionalFormatting sqref="Q32">
    <cfRule type="cellIs" dxfId="73" priority="64" operator="equal">
      <formula>"未定義"</formula>
    </cfRule>
  </conditionalFormatting>
  <dataValidations count="1">
    <dataValidation showInputMessage="1" showErrorMessage="1" sqref="S4 K11:O11" xr:uid="{00000000-0002-0000-5900-000000000000}"/>
  </dataValidations>
  <pageMargins left="0.70866141732283472" right="0.70866141732283472" top="0.74803149606299213" bottom="0.74803149606299213" header="0.31496062992125984" footer="0.31496062992125984"/>
  <pageSetup paperSize="9" scale="31" fitToHeight="0" orientation="landscape" r:id="rId1"/>
  <headerFooter scaleWithDoc="0">
    <oddFooter>&amp;LHitachi Confidential&amp;C&amp;P / &amp;N&amp;R(C) Hitachi, Ltd. 2020. All rights reserved.</oddFooter>
  </headerFooter>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A00-000000000000}">
  <sheetPr codeName="Sheet100">
    <pageSetUpPr fitToPage="1"/>
  </sheetPr>
  <dimension ref="B1:BR59"/>
  <sheetViews>
    <sheetView showGridLines="0" view="pageBreakPreview" zoomScale="55" zoomScaleNormal="70" zoomScaleSheetLayoutView="55" workbookViewId="0">
      <selection activeCell="A21" sqref="A21"/>
    </sheetView>
  </sheetViews>
  <sheetFormatPr defaultColWidth="9" defaultRowHeight="13.5"/>
  <cols>
    <col min="1" max="1" width="0.85546875" style="37" customWidth="1" collapsed="1"/>
    <col min="2" max="2" width="3.42578125" style="37" customWidth="1" collapsed="1"/>
    <col min="3" max="3" width="5.5703125" style="37" customWidth="1" collapsed="1"/>
    <col min="4" max="13" width="3.5703125" style="37" customWidth="1" collapsed="1"/>
    <col min="14" max="14" width="30.5703125" style="42" customWidth="1" collapsed="1"/>
    <col min="15" max="15" width="22.42578125" style="37" customWidth="1" collapsed="1"/>
    <col min="16" max="16" width="26.42578125" style="37" bestFit="1" customWidth="1" collapsed="1"/>
    <col min="17" max="17" width="15.7109375" style="37" customWidth="1" collapsed="1"/>
    <col min="18" max="18" width="29.42578125" style="37" customWidth="1" collapsed="1"/>
    <col min="19" max="19" width="48.42578125" style="37" customWidth="1" collapsed="1"/>
    <col min="20" max="27" width="9" style="37"/>
    <col min="28" max="28" width="9" style="37" collapsed="1"/>
    <col min="29" max="37" width="9" style="37"/>
    <col min="38" max="38" width="9" style="37" collapsed="1"/>
    <col min="39" max="39" width="9" style="37"/>
    <col min="40" max="40" width="9" style="37" collapsed="1"/>
    <col min="41" max="48" width="9" style="37"/>
    <col min="49" max="49" width="9" style="37" collapsed="1"/>
    <col min="50" max="70" width="9" style="37"/>
    <col min="71" max="16384" width="9" style="37" collapsed="1"/>
  </cols>
  <sheetData>
    <row r="1" spans="2:19" s="80" customFormat="1" ht="8.1" customHeight="1">
      <c r="R1" s="37"/>
    </row>
    <row r="2" spans="2:19" s="80" customFormat="1" ht="17.25">
      <c r="B2" s="62" t="s">
        <v>3538</v>
      </c>
      <c r="R2" s="37"/>
    </row>
    <row r="3" spans="2:19" s="80" customFormat="1" ht="17.25">
      <c r="B3" s="62" t="s">
        <v>3539</v>
      </c>
      <c r="C3" s="20"/>
      <c r="D3" s="20"/>
      <c r="E3" s="20"/>
      <c r="F3" s="20"/>
      <c r="G3" s="20"/>
      <c r="H3" s="20"/>
      <c r="I3" s="20"/>
      <c r="J3" s="20"/>
      <c r="K3" s="20"/>
      <c r="L3" s="20"/>
      <c r="M3" s="20"/>
      <c r="N3" s="20"/>
      <c r="O3" s="20"/>
      <c r="Q3" s="20"/>
      <c r="R3" s="37"/>
      <c r="S3" s="20"/>
    </row>
    <row r="4" spans="2:19" ht="17.25">
      <c r="D4" s="44"/>
      <c r="S4" s="20"/>
    </row>
    <row r="5" spans="2:19" s="20" customFormat="1"/>
    <row r="6" spans="2:19" ht="13.5" customHeight="1">
      <c r="B6" s="37" t="s">
        <v>165</v>
      </c>
    </row>
    <row r="7" spans="2:19" s="40" customFormat="1" ht="13.5" customHeight="1">
      <c r="C7" s="428" t="s">
        <v>10</v>
      </c>
      <c r="D7" s="495" t="s">
        <v>166</v>
      </c>
      <c r="E7" s="495"/>
      <c r="F7" s="495"/>
      <c r="G7" s="495"/>
      <c r="H7" s="495"/>
      <c r="I7" s="495"/>
      <c r="J7" s="495"/>
      <c r="K7" s="495" t="s">
        <v>167</v>
      </c>
      <c r="L7" s="495"/>
      <c r="M7" s="495"/>
      <c r="N7" s="495"/>
      <c r="O7" s="495"/>
      <c r="P7" s="37"/>
      <c r="Q7" s="37"/>
      <c r="R7" s="37"/>
      <c r="S7" s="37"/>
    </row>
    <row r="8" spans="2:19" ht="13.5" customHeight="1">
      <c r="C8" s="260">
        <v>1</v>
      </c>
      <c r="D8" s="496" t="s">
        <v>168</v>
      </c>
      <c r="E8" s="501"/>
      <c r="F8" s="501"/>
      <c r="G8" s="501"/>
      <c r="H8" s="501"/>
      <c r="I8" s="501"/>
      <c r="J8" s="498"/>
      <c r="K8" s="499" t="s">
        <v>3540</v>
      </c>
      <c r="L8" s="499"/>
      <c r="M8" s="499"/>
      <c r="N8" s="499"/>
      <c r="O8" s="499"/>
    </row>
    <row r="9" spans="2:19" ht="13.5" customHeight="1">
      <c r="C9" s="260">
        <v>2</v>
      </c>
      <c r="D9" s="496" t="s">
        <v>170</v>
      </c>
      <c r="E9" s="501"/>
      <c r="F9" s="501"/>
      <c r="G9" s="501"/>
      <c r="H9" s="501"/>
      <c r="I9" s="501"/>
      <c r="J9" s="498"/>
      <c r="K9" s="499" t="s">
        <v>171</v>
      </c>
      <c r="L9" s="499"/>
      <c r="M9" s="499"/>
      <c r="N9" s="499"/>
      <c r="O9" s="499"/>
    </row>
    <row r="10" spans="2:19" ht="27.75" customHeight="1">
      <c r="C10" s="260">
        <v>3</v>
      </c>
      <c r="D10" s="496" t="s">
        <v>172</v>
      </c>
      <c r="E10" s="501"/>
      <c r="F10" s="501"/>
      <c r="G10" s="501"/>
      <c r="H10" s="501"/>
      <c r="I10" s="501"/>
      <c r="J10" s="498"/>
      <c r="K10" s="512" t="s">
        <v>453</v>
      </c>
      <c r="L10" s="499"/>
      <c r="M10" s="499"/>
      <c r="N10" s="499"/>
      <c r="O10" s="499"/>
    </row>
    <row r="11" spans="2:19" ht="13.5" customHeight="1">
      <c r="C11" s="260">
        <v>4</v>
      </c>
      <c r="D11" s="423" t="s">
        <v>174</v>
      </c>
      <c r="E11" s="429"/>
      <c r="F11" s="429"/>
      <c r="G11" s="429"/>
      <c r="H11" s="429"/>
      <c r="I11" s="429"/>
      <c r="J11" s="425"/>
      <c r="K11" s="499" t="s">
        <v>175</v>
      </c>
      <c r="L11" s="499"/>
      <c r="M11" s="499"/>
      <c r="N11" s="499"/>
      <c r="O11" s="499"/>
    </row>
    <row r="12" spans="2:19" ht="13.5" customHeight="1">
      <c r="C12" s="260">
        <v>5</v>
      </c>
      <c r="D12" s="496" t="s">
        <v>176</v>
      </c>
      <c r="E12" s="501"/>
      <c r="F12" s="501"/>
      <c r="G12" s="501"/>
      <c r="H12" s="501"/>
      <c r="I12" s="501"/>
      <c r="J12" s="498"/>
      <c r="K12" s="499" t="s">
        <v>3541</v>
      </c>
      <c r="L12" s="499"/>
      <c r="M12" s="499"/>
      <c r="N12" s="499"/>
      <c r="O12" s="499"/>
    </row>
    <row r="14" spans="2:19">
      <c r="B14" s="37" t="s">
        <v>178</v>
      </c>
      <c r="E14" s="41"/>
      <c r="F14" s="41"/>
      <c r="G14" s="41"/>
      <c r="H14" s="41"/>
      <c r="I14" s="41"/>
      <c r="J14" s="41"/>
      <c r="K14" s="41"/>
    </row>
    <row r="15" spans="2:19" s="40" customFormat="1" ht="18" customHeight="1">
      <c r="C15" s="580" t="s">
        <v>10</v>
      </c>
      <c r="D15" s="581" t="s">
        <v>179</v>
      </c>
      <c r="E15" s="582"/>
      <c r="F15" s="582"/>
      <c r="G15" s="582"/>
      <c r="H15" s="582"/>
      <c r="I15" s="582"/>
      <c r="J15" s="582"/>
      <c r="K15" s="582"/>
      <c r="L15" s="582"/>
      <c r="M15" s="583"/>
      <c r="N15" s="580" t="s">
        <v>172</v>
      </c>
      <c r="O15" s="580" t="s">
        <v>180</v>
      </c>
      <c r="P15" s="580" t="s">
        <v>181</v>
      </c>
      <c r="Q15" s="421" t="s">
        <v>182</v>
      </c>
      <c r="R15" s="580" t="s">
        <v>183</v>
      </c>
      <c r="S15" s="580" t="s">
        <v>184</v>
      </c>
    </row>
    <row r="16" spans="2:19" s="40" customFormat="1" ht="18" customHeight="1">
      <c r="C16" s="491"/>
      <c r="D16" s="492"/>
      <c r="E16" s="493"/>
      <c r="F16" s="493"/>
      <c r="G16" s="493"/>
      <c r="H16" s="493"/>
      <c r="I16" s="493"/>
      <c r="J16" s="493"/>
      <c r="K16" s="493"/>
      <c r="L16" s="493"/>
      <c r="M16" s="494"/>
      <c r="N16" s="491"/>
      <c r="O16" s="491"/>
      <c r="P16" s="491"/>
      <c r="Q16" s="584" t="s">
        <v>162</v>
      </c>
      <c r="R16" s="491"/>
      <c r="S16" s="491"/>
    </row>
    <row r="17" spans="3:19" ht="18.75" customHeight="1">
      <c r="C17" s="260">
        <f t="shared" ref="C17:C59" si="0">ROW()-16</f>
        <v>1</v>
      </c>
      <c r="D17" s="590" t="s">
        <v>455</v>
      </c>
      <c r="E17" s="265"/>
      <c r="F17" s="266"/>
      <c r="G17" s="266"/>
      <c r="H17" s="266"/>
      <c r="I17" s="266"/>
      <c r="J17" s="266"/>
      <c r="K17" s="266"/>
      <c r="L17" s="266"/>
      <c r="M17" s="185"/>
      <c r="N17" s="268"/>
      <c r="O17" s="268" t="s">
        <v>420</v>
      </c>
      <c r="P17" s="268" t="s">
        <v>187</v>
      </c>
      <c r="Q17" s="268" t="s">
        <v>187</v>
      </c>
      <c r="R17" s="267"/>
      <c r="S17" s="267"/>
    </row>
    <row r="18" spans="3:19" ht="18" customHeight="1">
      <c r="C18" s="260">
        <f t="shared" si="0"/>
        <v>2</v>
      </c>
      <c r="D18" s="70"/>
      <c r="E18" s="269" t="s">
        <v>456</v>
      </c>
      <c r="F18" s="429"/>
      <c r="G18" s="429"/>
      <c r="H18" s="429"/>
      <c r="I18" s="429"/>
      <c r="J18" s="429"/>
      <c r="K18" s="429"/>
      <c r="L18" s="429"/>
      <c r="M18" s="203" t="s">
        <v>3396</v>
      </c>
      <c r="N18" s="270"/>
      <c r="O18" s="270" t="s">
        <v>420</v>
      </c>
      <c r="P18" s="273" t="s">
        <v>3542</v>
      </c>
      <c r="Q18" s="270" t="s">
        <v>187</v>
      </c>
      <c r="R18" s="434"/>
      <c r="S18" s="434"/>
    </row>
    <row r="19" spans="3:19" ht="18" customHeight="1">
      <c r="C19" s="260">
        <f t="shared" si="0"/>
        <v>3</v>
      </c>
      <c r="D19" s="70"/>
      <c r="E19" s="591" t="s">
        <v>459</v>
      </c>
      <c r="F19" s="429"/>
      <c r="G19" s="429"/>
      <c r="H19" s="429"/>
      <c r="I19" s="429"/>
      <c r="J19" s="429"/>
      <c r="K19" s="429"/>
      <c r="L19" s="429"/>
      <c r="M19" s="425"/>
      <c r="N19" s="270"/>
      <c r="O19" s="270" t="s">
        <v>420</v>
      </c>
      <c r="P19" s="270" t="s">
        <v>187</v>
      </c>
      <c r="Q19" s="270" t="s">
        <v>187</v>
      </c>
      <c r="R19" s="434"/>
      <c r="S19" s="434"/>
    </row>
    <row r="20" spans="3:19" ht="18" customHeight="1">
      <c r="C20" s="260">
        <f t="shared" si="0"/>
        <v>4</v>
      </c>
      <c r="D20" s="70"/>
      <c r="E20" s="116"/>
      <c r="F20" s="429" t="s">
        <v>460</v>
      </c>
      <c r="G20" s="429"/>
      <c r="H20" s="429"/>
      <c r="I20" s="429"/>
      <c r="J20" s="429"/>
      <c r="K20" s="429"/>
      <c r="L20" s="429"/>
      <c r="M20" s="203" t="s">
        <v>3396</v>
      </c>
      <c r="N20" s="270"/>
      <c r="O20" s="270" t="s">
        <v>420</v>
      </c>
      <c r="P20" s="270" t="s">
        <v>191</v>
      </c>
      <c r="Q20" s="270" t="s">
        <v>187</v>
      </c>
      <c r="R20" s="434"/>
      <c r="S20" s="434"/>
    </row>
    <row r="21" spans="3:19" ht="18" customHeight="1">
      <c r="C21" s="260">
        <f t="shared" si="0"/>
        <v>5</v>
      </c>
      <c r="D21" s="70"/>
      <c r="E21" s="117"/>
      <c r="F21" s="429" t="s">
        <v>461</v>
      </c>
      <c r="G21" s="429"/>
      <c r="H21" s="429"/>
      <c r="I21" s="429"/>
      <c r="J21" s="429"/>
      <c r="K21" s="429"/>
      <c r="L21" s="429"/>
      <c r="M21" s="203" t="s">
        <v>3396</v>
      </c>
      <c r="N21" s="270"/>
      <c r="O21" s="270" t="s">
        <v>420</v>
      </c>
      <c r="P21" s="270" t="s">
        <v>191</v>
      </c>
      <c r="Q21" s="270" t="s">
        <v>187</v>
      </c>
      <c r="R21" s="434"/>
      <c r="S21" s="434"/>
    </row>
    <row r="22" spans="3:19" ht="18" customHeight="1">
      <c r="C22" s="260">
        <f t="shared" si="0"/>
        <v>6</v>
      </c>
      <c r="D22" s="70"/>
      <c r="E22" s="591" t="s">
        <v>462</v>
      </c>
      <c r="F22" s="429"/>
      <c r="G22" s="429"/>
      <c r="H22" s="429"/>
      <c r="I22" s="429"/>
      <c r="J22" s="429"/>
      <c r="K22" s="429"/>
      <c r="L22" s="429"/>
      <c r="M22" s="425"/>
      <c r="N22" s="270"/>
      <c r="O22" s="270" t="s">
        <v>420</v>
      </c>
      <c r="P22" s="270" t="s">
        <v>187</v>
      </c>
      <c r="Q22" s="270" t="s">
        <v>187</v>
      </c>
      <c r="R22" s="434"/>
      <c r="S22" s="434"/>
    </row>
    <row r="23" spans="3:19" ht="18" customHeight="1">
      <c r="C23" s="260">
        <f t="shared" si="0"/>
        <v>7</v>
      </c>
      <c r="D23" s="70"/>
      <c r="E23" s="116"/>
      <c r="F23" s="429" t="s">
        <v>460</v>
      </c>
      <c r="G23" s="429"/>
      <c r="H23" s="429"/>
      <c r="I23" s="429"/>
      <c r="J23" s="429"/>
      <c r="K23" s="429"/>
      <c r="L23" s="429"/>
      <c r="M23" s="203" t="s">
        <v>3396</v>
      </c>
      <c r="N23" s="270"/>
      <c r="O23" s="270" t="s">
        <v>420</v>
      </c>
      <c r="P23" s="270" t="s">
        <v>191</v>
      </c>
      <c r="Q23" s="270" t="s">
        <v>187</v>
      </c>
      <c r="R23" s="434"/>
      <c r="S23" s="434"/>
    </row>
    <row r="24" spans="3:19" ht="18" customHeight="1">
      <c r="C24" s="260">
        <f t="shared" si="0"/>
        <v>8</v>
      </c>
      <c r="D24" s="71"/>
      <c r="E24" s="117"/>
      <c r="F24" s="429" t="s">
        <v>461</v>
      </c>
      <c r="G24" s="429"/>
      <c r="H24" s="429"/>
      <c r="I24" s="429"/>
      <c r="J24" s="429"/>
      <c r="K24" s="429"/>
      <c r="L24" s="429"/>
      <c r="M24" s="203" t="s">
        <v>3396</v>
      </c>
      <c r="N24" s="270"/>
      <c r="O24" s="270" t="s">
        <v>420</v>
      </c>
      <c r="P24" s="270" t="s">
        <v>191</v>
      </c>
      <c r="Q24" s="270" t="s">
        <v>187</v>
      </c>
      <c r="R24" s="434"/>
      <c r="S24" s="434"/>
    </row>
    <row r="25" spans="3:19" ht="18" customHeight="1">
      <c r="C25" s="260">
        <f t="shared" si="0"/>
        <v>9</v>
      </c>
      <c r="D25" s="590" t="s">
        <v>463</v>
      </c>
      <c r="E25" s="265"/>
      <c r="F25" s="266"/>
      <c r="G25" s="266"/>
      <c r="H25" s="266"/>
      <c r="I25" s="266"/>
      <c r="J25" s="266"/>
      <c r="K25" s="266"/>
      <c r="L25" s="266"/>
      <c r="M25" s="185"/>
      <c r="N25" s="268"/>
      <c r="O25" s="268" t="s">
        <v>420</v>
      </c>
      <c r="P25" s="268" t="s">
        <v>187</v>
      </c>
      <c r="Q25" s="268" t="s">
        <v>187</v>
      </c>
      <c r="R25" s="267"/>
      <c r="S25" s="267"/>
    </row>
    <row r="26" spans="3:19" ht="18" customHeight="1">
      <c r="C26" s="260">
        <f t="shared" si="0"/>
        <v>10</v>
      </c>
      <c r="D26" s="70"/>
      <c r="E26" s="269" t="s">
        <v>456</v>
      </c>
      <c r="F26" s="429"/>
      <c r="G26" s="429"/>
      <c r="H26" s="429"/>
      <c r="I26" s="429"/>
      <c r="J26" s="429"/>
      <c r="K26" s="429"/>
      <c r="L26" s="429"/>
      <c r="M26" s="203" t="s">
        <v>3396</v>
      </c>
      <c r="N26" s="270"/>
      <c r="O26" s="270" t="s">
        <v>420</v>
      </c>
      <c r="P26" s="273" t="s">
        <v>3543</v>
      </c>
      <c r="Q26" s="270" t="s">
        <v>187</v>
      </c>
      <c r="R26" s="434"/>
      <c r="S26" s="434"/>
    </row>
    <row r="27" spans="3:19" ht="18" customHeight="1">
      <c r="C27" s="260">
        <f t="shared" si="0"/>
        <v>11</v>
      </c>
      <c r="D27" s="70"/>
      <c r="E27" s="591" t="s">
        <v>459</v>
      </c>
      <c r="F27" s="429"/>
      <c r="G27" s="429"/>
      <c r="H27" s="429"/>
      <c r="I27" s="429"/>
      <c r="J27" s="429"/>
      <c r="K27" s="429"/>
      <c r="L27" s="429"/>
      <c r="M27" s="425"/>
      <c r="N27" s="270"/>
      <c r="O27" s="270" t="s">
        <v>420</v>
      </c>
      <c r="P27" s="270" t="s">
        <v>187</v>
      </c>
      <c r="Q27" s="270" t="s">
        <v>187</v>
      </c>
      <c r="R27" s="434"/>
      <c r="S27" s="434"/>
    </row>
    <row r="28" spans="3:19" ht="18" customHeight="1">
      <c r="C28" s="260">
        <f t="shared" si="0"/>
        <v>12</v>
      </c>
      <c r="D28" s="70"/>
      <c r="E28" s="116"/>
      <c r="F28" s="429" t="s">
        <v>460</v>
      </c>
      <c r="G28" s="429"/>
      <c r="H28" s="429"/>
      <c r="I28" s="429"/>
      <c r="J28" s="429"/>
      <c r="K28" s="429"/>
      <c r="L28" s="429"/>
      <c r="M28" s="203" t="s">
        <v>3396</v>
      </c>
      <c r="N28" s="270"/>
      <c r="O28" s="270" t="s">
        <v>420</v>
      </c>
      <c r="P28" s="270" t="s">
        <v>191</v>
      </c>
      <c r="Q28" s="270" t="s">
        <v>187</v>
      </c>
      <c r="R28" s="434"/>
      <c r="S28" s="434"/>
    </row>
    <row r="29" spans="3:19" ht="18" customHeight="1">
      <c r="C29" s="260">
        <f t="shared" si="0"/>
        <v>13</v>
      </c>
      <c r="D29" s="70"/>
      <c r="E29" s="117"/>
      <c r="F29" s="429" t="s">
        <v>461</v>
      </c>
      <c r="G29" s="429"/>
      <c r="H29" s="429"/>
      <c r="I29" s="429"/>
      <c r="J29" s="429"/>
      <c r="K29" s="429"/>
      <c r="L29" s="429"/>
      <c r="M29" s="203" t="s">
        <v>3396</v>
      </c>
      <c r="N29" s="270"/>
      <c r="O29" s="270" t="s">
        <v>420</v>
      </c>
      <c r="P29" s="270" t="s">
        <v>191</v>
      </c>
      <c r="Q29" s="270" t="s">
        <v>187</v>
      </c>
      <c r="R29" s="434"/>
      <c r="S29" s="434"/>
    </row>
    <row r="30" spans="3:19" ht="18" customHeight="1">
      <c r="C30" s="260">
        <f t="shared" si="0"/>
        <v>14</v>
      </c>
      <c r="D30" s="70"/>
      <c r="E30" s="591" t="s">
        <v>462</v>
      </c>
      <c r="F30" s="429"/>
      <c r="G30" s="429"/>
      <c r="H30" s="429"/>
      <c r="I30" s="429"/>
      <c r="J30" s="429"/>
      <c r="K30" s="429"/>
      <c r="L30" s="429"/>
      <c r="M30" s="425"/>
      <c r="N30" s="270"/>
      <c r="O30" s="270" t="s">
        <v>420</v>
      </c>
      <c r="P30" s="270" t="s">
        <v>187</v>
      </c>
      <c r="Q30" s="270" t="s">
        <v>187</v>
      </c>
      <c r="R30" s="434"/>
      <c r="S30" s="434"/>
    </row>
    <row r="31" spans="3:19" ht="18" customHeight="1">
      <c r="C31" s="260">
        <f t="shared" si="0"/>
        <v>15</v>
      </c>
      <c r="D31" s="70"/>
      <c r="E31" s="116"/>
      <c r="F31" s="429" t="s">
        <v>460</v>
      </c>
      <c r="G31" s="429"/>
      <c r="H31" s="429"/>
      <c r="I31" s="429"/>
      <c r="J31" s="429"/>
      <c r="K31" s="429"/>
      <c r="L31" s="429"/>
      <c r="M31" s="203" t="s">
        <v>3396</v>
      </c>
      <c r="N31" s="270"/>
      <c r="O31" s="270" t="s">
        <v>420</v>
      </c>
      <c r="P31" s="270" t="s">
        <v>191</v>
      </c>
      <c r="Q31" s="270" t="s">
        <v>187</v>
      </c>
      <c r="R31" s="434"/>
      <c r="S31" s="434"/>
    </row>
    <row r="32" spans="3:19" ht="18" customHeight="1">
      <c r="C32" s="260">
        <f t="shared" si="0"/>
        <v>16</v>
      </c>
      <c r="D32" s="71"/>
      <c r="E32" s="117"/>
      <c r="F32" s="429" t="s">
        <v>461</v>
      </c>
      <c r="G32" s="429"/>
      <c r="H32" s="429"/>
      <c r="I32" s="429"/>
      <c r="J32" s="429"/>
      <c r="K32" s="429"/>
      <c r="L32" s="429"/>
      <c r="M32" s="203" t="s">
        <v>3396</v>
      </c>
      <c r="N32" s="270"/>
      <c r="O32" s="270" t="s">
        <v>420</v>
      </c>
      <c r="P32" s="270" t="s">
        <v>191</v>
      </c>
      <c r="Q32" s="270" t="s">
        <v>187</v>
      </c>
      <c r="R32" s="434"/>
      <c r="S32" s="434"/>
    </row>
    <row r="33" spans="3:19" ht="18" customHeight="1">
      <c r="C33" s="260">
        <f t="shared" si="0"/>
        <v>17</v>
      </c>
      <c r="D33" s="590" t="s">
        <v>1587</v>
      </c>
      <c r="E33" s="265"/>
      <c r="F33" s="266"/>
      <c r="G33" s="266"/>
      <c r="H33" s="266"/>
      <c r="I33" s="266"/>
      <c r="J33" s="266"/>
      <c r="K33" s="266"/>
      <c r="L33" s="266"/>
      <c r="M33" s="185"/>
      <c r="N33" s="268"/>
      <c r="O33" s="268" t="s">
        <v>420</v>
      </c>
      <c r="P33" s="268" t="s">
        <v>187</v>
      </c>
      <c r="Q33" s="268" t="s">
        <v>187</v>
      </c>
      <c r="R33" s="267"/>
      <c r="S33" s="267"/>
    </row>
    <row r="34" spans="3:19" ht="18" customHeight="1">
      <c r="C34" s="260">
        <f t="shared" si="0"/>
        <v>18</v>
      </c>
      <c r="D34" s="70"/>
      <c r="E34" s="269" t="s">
        <v>456</v>
      </c>
      <c r="F34" s="429"/>
      <c r="G34" s="429"/>
      <c r="H34" s="429"/>
      <c r="I34" s="429"/>
      <c r="J34" s="429"/>
      <c r="K34" s="429"/>
      <c r="L34" s="429"/>
      <c r="M34" s="203" t="s">
        <v>3396</v>
      </c>
      <c r="N34" s="270"/>
      <c r="O34" s="270" t="s">
        <v>420</v>
      </c>
      <c r="P34" s="273" t="s">
        <v>3544</v>
      </c>
      <c r="Q34" s="270" t="s">
        <v>187</v>
      </c>
      <c r="R34" s="434"/>
      <c r="S34" s="434"/>
    </row>
    <row r="35" spans="3:19" ht="18" customHeight="1">
      <c r="C35" s="260">
        <f t="shared" si="0"/>
        <v>19</v>
      </c>
      <c r="D35" s="70"/>
      <c r="E35" s="591" t="s">
        <v>459</v>
      </c>
      <c r="F35" s="429"/>
      <c r="G35" s="429"/>
      <c r="H35" s="429"/>
      <c r="I35" s="429"/>
      <c r="J35" s="429"/>
      <c r="K35" s="429"/>
      <c r="L35" s="429"/>
      <c r="M35" s="425"/>
      <c r="N35" s="270"/>
      <c r="O35" s="270" t="s">
        <v>420</v>
      </c>
      <c r="P35" s="270" t="s">
        <v>187</v>
      </c>
      <c r="Q35" s="270" t="s">
        <v>187</v>
      </c>
      <c r="R35" s="434"/>
      <c r="S35" s="434"/>
    </row>
    <row r="36" spans="3:19" ht="18" customHeight="1">
      <c r="C36" s="260">
        <f t="shared" si="0"/>
        <v>20</v>
      </c>
      <c r="D36" s="70"/>
      <c r="E36" s="116"/>
      <c r="F36" s="429" t="s">
        <v>460</v>
      </c>
      <c r="G36" s="429"/>
      <c r="H36" s="429"/>
      <c r="I36" s="429"/>
      <c r="J36" s="429"/>
      <c r="K36" s="429"/>
      <c r="L36" s="429"/>
      <c r="M36" s="203" t="s">
        <v>3396</v>
      </c>
      <c r="N36" s="270"/>
      <c r="O36" s="270" t="s">
        <v>420</v>
      </c>
      <c r="P36" s="270" t="s">
        <v>191</v>
      </c>
      <c r="Q36" s="270" t="s">
        <v>187</v>
      </c>
      <c r="R36" s="434"/>
      <c r="S36" s="434"/>
    </row>
    <row r="37" spans="3:19" ht="18" customHeight="1">
      <c r="C37" s="260">
        <f t="shared" si="0"/>
        <v>21</v>
      </c>
      <c r="D37" s="70"/>
      <c r="E37" s="117"/>
      <c r="F37" s="429" t="s">
        <v>461</v>
      </c>
      <c r="G37" s="429"/>
      <c r="H37" s="429"/>
      <c r="I37" s="429"/>
      <c r="J37" s="429"/>
      <c r="K37" s="429"/>
      <c r="L37" s="429"/>
      <c r="M37" s="203" t="s">
        <v>3396</v>
      </c>
      <c r="N37" s="270"/>
      <c r="O37" s="270" t="s">
        <v>420</v>
      </c>
      <c r="P37" s="270" t="s">
        <v>191</v>
      </c>
      <c r="Q37" s="270" t="s">
        <v>187</v>
      </c>
      <c r="R37" s="434"/>
      <c r="S37" s="434"/>
    </row>
    <row r="38" spans="3:19" ht="18" customHeight="1">
      <c r="C38" s="260">
        <f t="shared" si="0"/>
        <v>22</v>
      </c>
      <c r="D38" s="70"/>
      <c r="E38" s="591" t="s">
        <v>462</v>
      </c>
      <c r="F38" s="429"/>
      <c r="G38" s="429"/>
      <c r="H38" s="429"/>
      <c r="I38" s="429"/>
      <c r="J38" s="429"/>
      <c r="K38" s="429"/>
      <c r="L38" s="429"/>
      <c r="M38" s="425"/>
      <c r="N38" s="270"/>
      <c r="O38" s="270" t="s">
        <v>420</v>
      </c>
      <c r="P38" s="270" t="s">
        <v>187</v>
      </c>
      <c r="Q38" s="270" t="s">
        <v>187</v>
      </c>
      <c r="R38" s="434"/>
      <c r="S38" s="434"/>
    </row>
    <row r="39" spans="3:19" ht="18" customHeight="1">
      <c r="C39" s="260">
        <f t="shared" si="0"/>
        <v>23</v>
      </c>
      <c r="D39" s="70"/>
      <c r="E39" s="116"/>
      <c r="F39" s="429" t="s">
        <v>460</v>
      </c>
      <c r="G39" s="429"/>
      <c r="H39" s="429"/>
      <c r="I39" s="429"/>
      <c r="J39" s="429"/>
      <c r="K39" s="429"/>
      <c r="L39" s="429"/>
      <c r="M39" s="203" t="s">
        <v>3396</v>
      </c>
      <c r="N39" s="270"/>
      <c r="O39" s="270" t="s">
        <v>420</v>
      </c>
      <c r="P39" s="270" t="s">
        <v>191</v>
      </c>
      <c r="Q39" s="270" t="s">
        <v>187</v>
      </c>
      <c r="R39" s="434"/>
      <c r="S39" s="434"/>
    </row>
    <row r="40" spans="3:19" ht="18" customHeight="1">
      <c r="C40" s="260">
        <f t="shared" si="0"/>
        <v>24</v>
      </c>
      <c r="D40" s="71"/>
      <c r="E40" s="117"/>
      <c r="F40" s="429" t="s">
        <v>461</v>
      </c>
      <c r="G40" s="429"/>
      <c r="H40" s="429"/>
      <c r="I40" s="429"/>
      <c r="J40" s="429"/>
      <c r="K40" s="429"/>
      <c r="L40" s="429"/>
      <c r="M40" s="203" t="s">
        <v>3396</v>
      </c>
      <c r="N40" s="270"/>
      <c r="O40" s="270" t="s">
        <v>420</v>
      </c>
      <c r="P40" s="270" t="s">
        <v>191</v>
      </c>
      <c r="Q40" s="270" t="s">
        <v>187</v>
      </c>
      <c r="R40" s="434"/>
      <c r="S40" s="434"/>
    </row>
    <row r="41" spans="3:19" ht="18" customHeight="1">
      <c r="C41" s="260">
        <f t="shared" si="0"/>
        <v>25</v>
      </c>
      <c r="D41" s="590" t="s">
        <v>1591</v>
      </c>
      <c r="E41" s="265"/>
      <c r="F41" s="266"/>
      <c r="G41" s="266"/>
      <c r="H41" s="266"/>
      <c r="I41" s="266"/>
      <c r="J41" s="266"/>
      <c r="K41" s="266"/>
      <c r="L41" s="266"/>
      <c r="M41" s="185"/>
      <c r="N41" s="268"/>
      <c r="O41" s="268" t="s">
        <v>420</v>
      </c>
      <c r="P41" s="268" t="s">
        <v>187</v>
      </c>
      <c r="Q41" s="268" t="s">
        <v>187</v>
      </c>
      <c r="R41" s="267"/>
      <c r="S41" s="267"/>
    </row>
    <row r="42" spans="3:19" ht="18" customHeight="1">
      <c r="C42" s="260">
        <f t="shared" si="0"/>
        <v>26</v>
      </c>
      <c r="D42" s="70"/>
      <c r="E42" s="269" t="s">
        <v>456</v>
      </c>
      <c r="F42" s="429"/>
      <c r="G42" s="429"/>
      <c r="H42" s="429"/>
      <c r="I42" s="429"/>
      <c r="J42" s="429"/>
      <c r="K42" s="429"/>
      <c r="L42" s="429"/>
      <c r="M42" s="203" t="s">
        <v>3396</v>
      </c>
      <c r="N42" s="270"/>
      <c r="O42" s="270" t="s">
        <v>420</v>
      </c>
      <c r="P42" s="273" t="s">
        <v>3545</v>
      </c>
      <c r="Q42" s="270" t="s">
        <v>187</v>
      </c>
      <c r="R42" s="434"/>
      <c r="S42" s="434"/>
    </row>
    <row r="43" spans="3:19" ht="18" customHeight="1">
      <c r="C43" s="260">
        <f t="shared" si="0"/>
        <v>27</v>
      </c>
      <c r="D43" s="70"/>
      <c r="E43" s="591" t="s">
        <v>459</v>
      </c>
      <c r="F43" s="429"/>
      <c r="G43" s="429"/>
      <c r="H43" s="429"/>
      <c r="I43" s="429"/>
      <c r="J43" s="429"/>
      <c r="K43" s="429"/>
      <c r="L43" s="429"/>
      <c r="M43" s="425"/>
      <c r="N43" s="270"/>
      <c r="O43" s="270" t="s">
        <v>420</v>
      </c>
      <c r="P43" s="270" t="s">
        <v>187</v>
      </c>
      <c r="Q43" s="270" t="s">
        <v>187</v>
      </c>
      <c r="R43" s="434"/>
      <c r="S43" s="434"/>
    </row>
    <row r="44" spans="3:19" ht="18" customHeight="1">
      <c r="C44" s="260">
        <f t="shared" si="0"/>
        <v>28</v>
      </c>
      <c r="D44" s="70"/>
      <c r="E44" s="116"/>
      <c r="F44" s="429" t="s">
        <v>460</v>
      </c>
      <c r="G44" s="429"/>
      <c r="H44" s="429"/>
      <c r="I44" s="429"/>
      <c r="J44" s="429"/>
      <c r="K44" s="429"/>
      <c r="L44" s="429"/>
      <c r="M44" s="203" t="s">
        <v>3396</v>
      </c>
      <c r="N44" s="270"/>
      <c r="O44" s="270" t="s">
        <v>420</v>
      </c>
      <c r="P44" s="270" t="s">
        <v>191</v>
      </c>
      <c r="Q44" s="270" t="s">
        <v>187</v>
      </c>
      <c r="R44" s="434"/>
      <c r="S44" s="434"/>
    </row>
    <row r="45" spans="3:19" ht="18" customHeight="1">
      <c r="C45" s="260">
        <f t="shared" si="0"/>
        <v>29</v>
      </c>
      <c r="D45" s="70"/>
      <c r="E45" s="117"/>
      <c r="F45" s="429" t="s">
        <v>461</v>
      </c>
      <c r="G45" s="429"/>
      <c r="H45" s="429"/>
      <c r="I45" s="429"/>
      <c r="J45" s="429"/>
      <c r="K45" s="429"/>
      <c r="L45" s="429"/>
      <c r="M45" s="203" t="s">
        <v>3396</v>
      </c>
      <c r="N45" s="270"/>
      <c r="O45" s="270" t="s">
        <v>420</v>
      </c>
      <c r="P45" s="270" t="s">
        <v>191</v>
      </c>
      <c r="Q45" s="270" t="s">
        <v>187</v>
      </c>
      <c r="R45" s="434"/>
      <c r="S45" s="434"/>
    </row>
    <row r="46" spans="3:19" ht="18" customHeight="1">
      <c r="C46" s="260">
        <f t="shared" si="0"/>
        <v>30</v>
      </c>
      <c r="D46" s="70"/>
      <c r="E46" s="591" t="s">
        <v>462</v>
      </c>
      <c r="F46" s="429"/>
      <c r="G46" s="429"/>
      <c r="H46" s="429"/>
      <c r="I46" s="429"/>
      <c r="J46" s="429"/>
      <c r="K46" s="429"/>
      <c r="L46" s="429"/>
      <c r="M46" s="425"/>
      <c r="N46" s="270"/>
      <c r="O46" s="270" t="s">
        <v>420</v>
      </c>
      <c r="P46" s="270" t="s">
        <v>187</v>
      </c>
      <c r="Q46" s="270" t="s">
        <v>187</v>
      </c>
      <c r="R46" s="434"/>
      <c r="S46" s="434"/>
    </row>
    <row r="47" spans="3:19" ht="18" customHeight="1">
      <c r="C47" s="260">
        <f t="shared" si="0"/>
        <v>31</v>
      </c>
      <c r="D47" s="70"/>
      <c r="E47" s="116"/>
      <c r="F47" s="429" t="s">
        <v>460</v>
      </c>
      <c r="G47" s="429"/>
      <c r="H47" s="429"/>
      <c r="I47" s="429"/>
      <c r="J47" s="429"/>
      <c r="K47" s="429"/>
      <c r="L47" s="429"/>
      <c r="M47" s="203" t="s">
        <v>3396</v>
      </c>
      <c r="N47" s="270"/>
      <c r="O47" s="270" t="s">
        <v>420</v>
      </c>
      <c r="P47" s="270" t="s">
        <v>191</v>
      </c>
      <c r="Q47" s="270" t="s">
        <v>187</v>
      </c>
      <c r="R47" s="434"/>
      <c r="S47" s="434"/>
    </row>
    <row r="48" spans="3:19" ht="18" customHeight="1">
      <c r="C48" s="260">
        <f t="shared" si="0"/>
        <v>32</v>
      </c>
      <c r="D48" s="71"/>
      <c r="E48" s="117"/>
      <c r="F48" s="429" t="s">
        <v>461</v>
      </c>
      <c r="G48" s="429"/>
      <c r="H48" s="429"/>
      <c r="I48" s="429"/>
      <c r="J48" s="429"/>
      <c r="K48" s="429"/>
      <c r="L48" s="429"/>
      <c r="M48" s="203" t="s">
        <v>3396</v>
      </c>
      <c r="N48" s="270"/>
      <c r="O48" s="270" t="s">
        <v>420</v>
      </c>
      <c r="P48" s="270" t="s">
        <v>191</v>
      </c>
      <c r="Q48" s="270" t="s">
        <v>187</v>
      </c>
      <c r="R48" s="434"/>
      <c r="S48" s="434"/>
    </row>
    <row r="49" spans="3:19" ht="18" customHeight="1">
      <c r="C49" s="260">
        <f t="shared" si="0"/>
        <v>33</v>
      </c>
      <c r="D49" s="590" t="s">
        <v>1595</v>
      </c>
      <c r="E49" s="265"/>
      <c r="F49" s="266"/>
      <c r="G49" s="266"/>
      <c r="H49" s="266"/>
      <c r="I49" s="266"/>
      <c r="J49" s="266"/>
      <c r="K49" s="266"/>
      <c r="L49" s="266"/>
      <c r="M49" s="185"/>
      <c r="N49" s="268"/>
      <c r="O49" s="268" t="s">
        <v>420</v>
      </c>
      <c r="P49" s="268" t="s">
        <v>187</v>
      </c>
      <c r="Q49" s="268" t="s">
        <v>187</v>
      </c>
      <c r="R49" s="267"/>
      <c r="S49" s="267"/>
    </row>
    <row r="50" spans="3:19" ht="18" customHeight="1">
      <c r="C50" s="260">
        <f t="shared" si="0"/>
        <v>34</v>
      </c>
      <c r="D50" s="70"/>
      <c r="E50" s="269" t="s">
        <v>456</v>
      </c>
      <c r="F50" s="429"/>
      <c r="G50" s="429"/>
      <c r="H50" s="429"/>
      <c r="I50" s="429"/>
      <c r="J50" s="429"/>
      <c r="K50" s="429"/>
      <c r="L50" s="429"/>
      <c r="M50" s="203" t="s">
        <v>3396</v>
      </c>
      <c r="N50" s="270"/>
      <c r="O50" s="270" t="s">
        <v>420</v>
      </c>
      <c r="P50" s="273" t="s">
        <v>3546</v>
      </c>
      <c r="Q50" s="270" t="s">
        <v>187</v>
      </c>
      <c r="R50" s="434"/>
      <c r="S50" s="434"/>
    </row>
    <row r="51" spans="3:19" ht="18" customHeight="1">
      <c r="C51" s="260">
        <f t="shared" si="0"/>
        <v>35</v>
      </c>
      <c r="D51" s="70"/>
      <c r="E51" s="591" t="s">
        <v>459</v>
      </c>
      <c r="F51" s="429"/>
      <c r="G51" s="429"/>
      <c r="H51" s="429"/>
      <c r="I51" s="429"/>
      <c r="J51" s="429"/>
      <c r="K51" s="429"/>
      <c r="L51" s="429"/>
      <c r="M51" s="425"/>
      <c r="N51" s="270"/>
      <c r="O51" s="270" t="s">
        <v>420</v>
      </c>
      <c r="P51" s="270" t="s">
        <v>187</v>
      </c>
      <c r="Q51" s="270" t="s">
        <v>187</v>
      </c>
      <c r="R51" s="434"/>
      <c r="S51" s="434"/>
    </row>
    <row r="52" spans="3:19" ht="18" customHeight="1">
      <c r="C52" s="260">
        <f t="shared" si="0"/>
        <v>36</v>
      </c>
      <c r="D52" s="70"/>
      <c r="E52" s="116"/>
      <c r="F52" s="429" t="s">
        <v>460</v>
      </c>
      <c r="G52" s="429"/>
      <c r="H52" s="429"/>
      <c r="I52" s="429"/>
      <c r="J52" s="429"/>
      <c r="K52" s="429"/>
      <c r="L52" s="429"/>
      <c r="M52" s="203" t="s">
        <v>3396</v>
      </c>
      <c r="N52" s="270"/>
      <c r="O52" s="270" t="s">
        <v>420</v>
      </c>
      <c r="P52" s="273" t="s">
        <v>3547</v>
      </c>
      <c r="Q52" s="270" t="s">
        <v>187</v>
      </c>
      <c r="R52" s="434"/>
      <c r="S52" s="434"/>
    </row>
    <row r="53" spans="3:19" ht="18" customHeight="1">
      <c r="C53" s="260">
        <f t="shared" si="0"/>
        <v>37</v>
      </c>
      <c r="D53" s="70"/>
      <c r="E53" s="117"/>
      <c r="F53" s="429" t="s">
        <v>461</v>
      </c>
      <c r="G53" s="429"/>
      <c r="H53" s="429"/>
      <c r="I53" s="429"/>
      <c r="J53" s="429"/>
      <c r="K53" s="429"/>
      <c r="L53" s="429"/>
      <c r="M53" s="203" t="s">
        <v>3396</v>
      </c>
      <c r="N53" s="270"/>
      <c r="O53" s="270" t="s">
        <v>420</v>
      </c>
      <c r="P53" s="273" t="s">
        <v>3548</v>
      </c>
      <c r="Q53" s="270" t="s">
        <v>187</v>
      </c>
      <c r="R53" s="434"/>
      <c r="S53" s="434"/>
    </row>
    <row r="54" spans="3:19" ht="18" customHeight="1">
      <c r="C54" s="260">
        <f t="shared" si="0"/>
        <v>38</v>
      </c>
      <c r="D54" s="70"/>
      <c r="E54" s="591" t="s">
        <v>462</v>
      </c>
      <c r="F54" s="429"/>
      <c r="G54" s="429"/>
      <c r="H54" s="429"/>
      <c r="I54" s="429"/>
      <c r="J54" s="429"/>
      <c r="K54" s="429"/>
      <c r="L54" s="429"/>
      <c r="M54" s="425"/>
      <c r="N54" s="270"/>
      <c r="O54" s="270" t="s">
        <v>420</v>
      </c>
      <c r="P54" s="270" t="s">
        <v>187</v>
      </c>
      <c r="Q54" s="270" t="s">
        <v>187</v>
      </c>
      <c r="R54" s="434"/>
      <c r="S54" s="434"/>
    </row>
    <row r="55" spans="3:19" ht="18" customHeight="1">
      <c r="C55" s="260">
        <f t="shared" si="0"/>
        <v>39</v>
      </c>
      <c r="D55" s="70"/>
      <c r="E55" s="116"/>
      <c r="F55" s="429" t="s">
        <v>460</v>
      </c>
      <c r="G55" s="429"/>
      <c r="H55" s="429"/>
      <c r="I55" s="429"/>
      <c r="J55" s="429"/>
      <c r="K55" s="429"/>
      <c r="L55" s="429"/>
      <c r="M55" s="203" t="s">
        <v>3396</v>
      </c>
      <c r="N55" s="270"/>
      <c r="O55" s="270" t="s">
        <v>420</v>
      </c>
      <c r="P55" s="273" t="s">
        <v>3549</v>
      </c>
      <c r="Q55" s="270" t="s">
        <v>187</v>
      </c>
      <c r="R55" s="434"/>
      <c r="S55" s="434"/>
    </row>
    <row r="56" spans="3:19" ht="18" customHeight="1">
      <c r="C56" s="260">
        <f t="shared" si="0"/>
        <v>40</v>
      </c>
      <c r="D56" s="70"/>
      <c r="E56" s="117"/>
      <c r="F56" s="429" t="s">
        <v>461</v>
      </c>
      <c r="G56" s="429"/>
      <c r="H56" s="429"/>
      <c r="I56" s="429"/>
      <c r="J56" s="429"/>
      <c r="K56" s="429"/>
      <c r="L56" s="429"/>
      <c r="M56" s="203" t="s">
        <v>3396</v>
      </c>
      <c r="N56" s="270"/>
      <c r="O56" s="270" t="s">
        <v>420</v>
      </c>
      <c r="P56" s="273" t="s">
        <v>3550</v>
      </c>
      <c r="Q56" s="270" t="s">
        <v>187</v>
      </c>
      <c r="R56" s="434"/>
      <c r="S56" s="434"/>
    </row>
    <row r="57" spans="3:19" ht="18" customHeight="1">
      <c r="C57" s="260">
        <f t="shared" si="0"/>
        <v>41</v>
      </c>
      <c r="D57" s="70"/>
      <c r="E57" s="591" t="s">
        <v>1568</v>
      </c>
      <c r="F57" s="429"/>
      <c r="G57" s="429"/>
      <c r="H57" s="429"/>
      <c r="I57" s="429"/>
      <c r="J57" s="429"/>
      <c r="K57" s="429"/>
      <c r="L57" s="429"/>
      <c r="M57" s="425"/>
      <c r="N57" s="270"/>
      <c r="O57" s="270" t="s">
        <v>420</v>
      </c>
      <c r="P57" s="270" t="s">
        <v>187</v>
      </c>
      <c r="Q57" s="270" t="s">
        <v>187</v>
      </c>
      <c r="R57" s="434"/>
      <c r="S57" s="434"/>
    </row>
    <row r="58" spans="3:19" ht="18" customHeight="1">
      <c r="C58" s="260">
        <f t="shared" si="0"/>
        <v>42</v>
      </c>
      <c r="D58" s="70"/>
      <c r="E58" s="116"/>
      <c r="F58" s="429" t="s">
        <v>460</v>
      </c>
      <c r="G58" s="429"/>
      <c r="H58" s="429"/>
      <c r="I58" s="429"/>
      <c r="J58" s="429"/>
      <c r="K58" s="429"/>
      <c r="L58" s="429"/>
      <c r="M58" s="203" t="s">
        <v>3396</v>
      </c>
      <c r="N58" s="270"/>
      <c r="O58" s="270" t="s">
        <v>420</v>
      </c>
      <c r="P58" s="270" t="s">
        <v>191</v>
      </c>
      <c r="Q58" s="270" t="s">
        <v>187</v>
      </c>
      <c r="R58" s="434"/>
      <c r="S58" s="434"/>
    </row>
    <row r="59" spans="3:19" ht="18" customHeight="1">
      <c r="C59" s="260">
        <f t="shared" si="0"/>
        <v>43</v>
      </c>
      <c r="D59" s="71"/>
      <c r="E59" s="117"/>
      <c r="F59" s="429" t="s">
        <v>461</v>
      </c>
      <c r="G59" s="429"/>
      <c r="H59" s="429"/>
      <c r="I59" s="429"/>
      <c r="J59" s="429"/>
      <c r="K59" s="429"/>
      <c r="L59" s="429"/>
      <c r="M59" s="203" t="s">
        <v>3396</v>
      </c>
      <c r="N59" s="270"/>
      <c r="O59" s="270" t="s">
        <v>420</v>
      </c>
      <c r="P59" s="270" t="s">
        <v>191</v>
      </c>
      <c r="Q59" s="270" t="s">
        <v>187</v>
      </c>
      <c r="R59" s="434"/>
      <c r="S59" s="434"/>
    </row>
  </sheetData>
  <mergeCells count="18">
    <mergeCell ref="D10:J10"/>
    <mergeCell ref="K10:O10"/>
    <mergeCell ref="K11:O11"/>
    <mergeCell ref="D12:J12"/>
    <mergeCell ref="K12:O12"/>
    <mergeCell ref="D7:J7"/>
    <mergeCell ref="K7:O7"/>
    <mergeCell ref="D8:J8"/>
    <mergeCell ref="K8:O8"/>
    <mergeCell ref="D9:J9"/>
    <mergeCell ref="K9:O9"/>
    <mergeCell ref="R15:R16"/>
    <mergeCell ref="S15:S16"/>
    <mergeCell ref="C15:C16"/>
    <mergeCell ref="D15:M16"/>
    <mergeCell ref="N15:N16"/>
    <mergeCell ref="O15:O16"/>
    <mergeCell ref="P15:P16"/>
  </mergeCells>
  <phoneticPr fontId="18"/>
  <conditionalFormatting sqref="Q24 Q32 Q40 Q48 Q56">
    <cfRule type="cellIs" dxfId="72" priority="329" operator="equal">
      <formula>"未定義"</formula>
    </cfRule>
  </conditionalFormatting>
  <conditionalFormatting sqref="Q23 Q31 Q39 Q47 Q55 Q57">
    <cfRule type="cellIs" dxfId="71" priority="330" operator="equal">
      <formula>"未定義"</formula>
    </cfRule>
  </conditionalFormatting>
  <conditionalFormatting sqref="Q20 Q28 Q36 Q44 Q52">
    <cfRule type="cellIs" dxfId="70" priority="328" operator="equal">
      <formula>"未定義"</formula>
    </cfRule>
  </conditionalFormatting>
  <conditionalFormatting sqref="Q21 Q29 Q37 Q45 Q53">
    <cfRule type="cellIs" dxfId="69" priority="327" operator="equal">
      <formula>"未定義"</formula>
    </cfRule>
  </conditionalFormatting>
  <dataValidations count="1">
    <dataValidation showInputMessage="1" showErrorMessage="1" sqref="S6:S1048576" xr:uid="{00000000-0002-0000-5A00-000000000000}"/>
  </dataValidations>
  <pageMargins left="0.70866141732283472" right="0.70866141732283472" top="0.74803149606299213" bottom="0.74803149606299213" header="0.31496062992125984" footer="0.31496062992125984"/>
  <pageSetup paperSize="9" scale="30" fitToHeight="0" orientation="landscape" r:id="rId1"/>
  <headerFooter scaleWithDoc="0">
    <oddFooter>&amp;LHitachi Confidential&amp;C&amp;P / &amp;N&amp;R(C) Hitachi, Ltd. 2020. All rights reserved.</oddFooter>
  </headerFooter>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B00-000000000000}">
  <sheetPr codeName="Sheet101">
    <pageSetUpPr fitToPage="1"/>
  </sheetPr>
  <dimension ref="B1:BS26"/>
  <sheetViews>
    <sheetView showGridLines="0" view="pageBreakPreview" zoomScale="55" zoomScaleNormal="70" zoomScaleSheetLayoutView="55" workbookViewId="0">
      <selection activeCell="Q18" sqref="Q18:Q26"/>
    </sheetView>
  </sheetViews>
  <sheetFormatPr defaultColWidth="9" defaultRowHeight="13.5"/>
  <cols>
    <col min="1" max="1" width="0.85546875" style="37" customWidth="1" collapsed="1"/>
    <col min="2" max="2" width="3.42578125" style="37" customWidth="1" collapsed="1"/>
    <col min="3" max="3" width="5.5703125" style="37" customWidth="1" collapsed="1"/>
    <col min="4" max="13" width="3.5703125" style="37" customWidth="1" collapsed="1"/>
    <col min="14" max="14" width="3.5703125" style="37" hidden="1" customWidth="1"/>
    <col min="15" max="15" width="15.42578125" style="37" bestFit="1" customWidth="1" collapsed="1"/>
    <col min="16" max="16" width="13.140625" style="37" bestFit="1" customWidth="1" collapsed="1"/>
    <col min="17" max="17" width="15.7109375" style="37" customWidth="1" collapsed="1"/>
    <col min="18" max="18" width="29.42578125" style="37" customWidth="1" collapsed="1"/>
    <col min="19" max="19" width="48.42578125" style="37" customWidth="1" collapsed="1"/>
    <col min="20" max="28" width="9" style="37"/>
    <col min="29" max="29" width="9" style="37" collapsed="1"/>
    <col min="30" max="38" width="9" style="37"/>
    <col min="39" max="39" width="9" style="37" collapsed="1"/>
    <col min="40" max="40" width="9" style="37"/>
    <col min="41" max="41" width="9" style="37" collapsed="1"/>
    <col min="42" max="49" width="9" style="37"/>
    <col min="50" max="50" width="9" style="37" collapsed="1"/>
    <col min="51" max="71" width="9" style="37"/>
    <col min="72" max="16384" width="9" style="37" collapsed="1"/>
  </cols>
  <sheetData>
    <row r="1" spans="2:19" s="80" customFormat="1" ht="8.1" customHeight="1">
      <c r="R1" s="37"/>
    </row>
    <row r="2" spans="2:19" s="80" customFormat="1" ht="17.25">
      <c r="B2" s="62" t="s">
        <v>3538</v>
      </c>
      <c r="C2" s="37"/>
      <c r="R2" s="37"/>
    </row>
    <row r="3" spans="2:19" s="80" customFormat="1" ht="17.25">
      <c r="B3" s="62" t="s">
        <v>3551</v>
      </c>
      <c r="C3" s="37"/>
      <c r="D3" s="20"/>
      <c r="E3" s="20"/>
      <c r="F3" s="20"/>
      <c r="G3" s="20"/>
      <c r="H3" s="20"/>
      <c r="I3" s="20"/>
      <c r="J3" s="20"/>
      <c r="K3" s="20"/>
      <c r="L3" s="20"/>
      <c r="M3" s="20"/>
      <c r="N3" s="20"/>
      <c r="O3" s="20"/>
      <c r="Q3" s="20"/>
      <c r="R3" s="37"/>
      <c r="S3" s="20"/>
    </row>
    <row r="4" spans="2:19" ht="17.25">
      <c r="D4" s="44"/>
      <c r="S4" s="20"/>
    </row>
    <row r="5" spans="2:19" s="20" customFormat="1"/>
    <row r="6" spans="2:19" ht="13.5" customHeight="1">
      <c r="B6" s="37" t="s">
        <v>165</v>
      </c>
    </row>
    <row r="7" spans="2:19" s="40" customFormat="1" ht="13.5" customHeight="1">
      <c r="C7" s="428" t="s">
        <v>10</v>
      </c>
      <c r="D7" s="495" t="s">
        <v>166</v>
      </c>
      <c r="E7" s="495"/>
      <c r="F7" s="495"/>
      <c r="G7" s="495"/>
      <c r="H7" s="495"/>
      <c r="I7" s="495"/>
      <c r="J7" s="495"/>
      <c r="K7" s="495" t="s">
        <v>167</v>
      </c>
      <c r="L7" s="495"/>
      <c r="M7" s="495"/>
      <c r="N7" s="495"/>
      <c r="O7" s="495"/>
      <c r="P7" s="495"/>
      <c r="Q7" s="37"/>
      <c r="R7" s="37"/>
      <c r="S7" s="37"/>
    </row>
    <row r="8" spans="2:19" ht="13.5" customHeight="1">
      <c r="C8" s="260">
        <v>1</v>
      </c>
      <c r="D8" s="496" t="s">
        <v>168</v>
      </c>
      <c r="E8" s="501"/>
      <c r="F8" s="501"/>
      <c r="G8" s="501"/>
      <c r="H8" s="501"/>
      <c r="I8" s="501"/>
      <c r="J8" s="498"/>
      <c r="K8" s="499" t="s">
        <v>3552</v>
      </c>
      <c r="L8" s="499"/>
      <c r="M8" s="499"/>
      <c r="N8" s="499"/>
      <c r="O8" s="499"/>
      <c r="P8" s="499"/>
    </row>
    <row r="9" spans="2:19" ht="13.5" customHeight="1">
      <c r="C9" s="260">
        <v>2</v>
      </c>
      <c r="D9" s="496" t="s">
        <v>170</v>
      </c>
      <c r="E9" s="501"/>
      <c r="F9" s="501"/>
      <c r="G9" s="501"/>
      <c r="H9" s="501"/>
      <c r="I9" s="501"/>
      <c r="J9" s="498"/>
      <c r="K9" s="499" t="s">
        <v>171</v>
      </c>
      <c r="L9" s="499"/>
      <c r="M9" s="499"/>
      <c r="N9" s="499"/>
      <c r="O9" s="499"/>
      <c r="P9" s="499"/>
    </row>
    <row r="10" spans="2:19" ht="13.5" customHeight="1">
      <c r="C10" s="260">
        <v>3</v>
      </c>
      <c r="D10" s="496" t="s">
        <v>172</v>
      </c>
      <c r="E10" s="501"/>
      <c r="F10" s="501"/>
      <c r="G10" s="501"/>
      <c r="H10" s="501"/>
      <c r="I10" s="501"/>
      <c r="J10" s="498"/>
      <c r="K10" s="499" t="s">
        <v>173</v>
      </c>
      <c r="L10" s="499"/>
      <c r="M10" s="499"/>
      <c r="N10" s="499"/>
      <c r="O10" s="499"/>
      <c r="P10" s="499"/>
    </row>
    <row r="11" spans="2:19" ht="13.5" customHeight="1">
      <c r="C11" s="260">
        <v>4</v>
      </c>
      <c r="D11" s="423" t="s">
        <v>174</v>
      </c>
      <c r="E11" s="429"/>
      <c r="F11" s="429"/>
      <c r="G11" s="429"/>
      <c r="H11" s="429"/>
      <c r="I11" s="429"/>
      <c r="J11" s="425"/>
      <c r="K11" s="499" t="s">
        <v>175</v>
      </c>
      <c r="L11" s="499"/>
      <c r="M11" s="499"/>
      <c r="N11" s="499"/>
      <c r="O11" s="499"/>
      <c r="P11" s="499"/>
    </row>
    <row r="12" spans="2:19" ht="13.5" customHeight="1">
      <c r="C12" s="260">
        <v>5</v>
      </c>
      <c r="D12" s="496" t="s">
        <v>176</v>
      </c>
      <c r="E12" s="501"/>
      <c r="F12" s="501"/>
      <c r="G12" s="501"/>
      <c r="H12" s="501"/>
      <c r="I12" s="501"/>
      <c r="J12" s="498"/>
      <c r="K12" s="499" t="s">
        <v>3553</v>
      </c>
      <c r="L12" s="499"/>
      <c r="M12" s="499"/>
      <c r="N12" s="499"/>
      <c r="O12" s="499"/>
      <c r="P12" s="499"/>
    </row>
    <row r="14" spans="2:19">
      <c r="B14" s="37" t="s">
        <v>178</v>
      </c>
      <c r="E14" s="41"/>
      <c r="F14" s="41"/>
      <c r="G14" s="41"/>
      <c r="H14" s="41"/>
      <c r="I14" s="41"/>
      <c r="J14" s="41"/>
      <c r="K14" s="41"/>
    </row>
    <row r="15" spans="2:19" s="40" customFormat="1" ht="18" customHeight="1">
      <c r="C15" s="580" t="s">
        <v>10</v>
      </c>
      <c r="D15" s="581" t="s">
        <v>179</v>
      </c>
      <c r="E15" s="582"/>
      <c r="F15" s="582"/>
      <c r="G15" s="582"/>
      <c r="H15" s="582"/>
      <c r="I15" s="582"/>
      <c r="J15" s="582"/>
      <c r="K15" s="582"/>
      <c r="L15" s="582"/>
      <c r="M15" s="583"/>
      <c r="N15" s="580" t="s">
        <v>172</v>
      </c>
      <c r="O15" s="580" t="s">
        <v>180</v>
      </c>
      <c r="P15" s="580" t="s">
        <v>181</v>
      </c>
      <c r="Q15" s="421" t="s">
        <v>182</v>
      </c>
      <c r="R15" s="580" t="s">
        <v>183</v>
      </c>
      <c r="S15" s="580" t="s">
        <v>184</v>
      </c>
    </row>
    <row r="16" spans="2:19" s="40" customFormat="1" ht="18" customHeight="1">
      <c r="C16" s="491"/>
      <c r="D16" s="492"/>
      <c r="E16" s="493"/>
      <c r="F16" s="493"/>
      <c r="G16" s="493"/>
      <c r="H16" s="493"/>
      <c r="I16" s="493"/>
      <c r="J16" s="493"/>
      <c r="K16" s="493"/>
      <c r="L16" s="493"/>
      <c r="M16" s="494"/>
      <c r="N16" s="491"/>
      <c r="O16" s="491"/>
      <c r="P16" s="491"/>
      <c r="Q16" s="428" t="s">
        <v>162</v>
      </c>
      <c r="R16" s="491"/>
      <c r="S16" s="491"/>
    </row>
    <row r="17" spans="3:19" ht="18" customHeight="1">
      <c r="C17" s="260">
        <f>ROW()-16</f>
        <v>1</v>
      </c>
      <c r="D17" s="589" t="s">
        <v>649</v>
      </c>
      <c r="E17" s="591"/>
      <c r="F17" s="601"/>
      <c r="G17" s="601"/>
      <c r="H17" s="601"/>
      <c r="I17" s="601"/>
      <c r="J17" s="601"/>
      <c r="K17" s="601"/>
      <c r="L17" s="601"/>
      <c r="M17" s="602"/>
      <c r="N17" s="602"/>
      <c r="O17" s="270" t="s">
        <v>187</v>
      </c>
      <c r="P17" s="270" t="s">
        <v>407</v>
      </c>
      <c r="Q17" s="270" t="s">
        <v>153</v>
      </c>
      <c r="R17" s="434"/>
      <c r="S17" s="434"/>
    </row>
    <row r="18" spans="3:19" ht="18" customHeight="1">
      <c r="C18" s="260">
        <f t="shared" ref="C18:C26" si="0">ROW()-16</f>
        <v>2</v>
      </c>
      <c r="D18" s="87"/>
      <c r="E18" s="60"/>
      <c r="F18" s="59"/>
      <c r="G18" s="59"/>
      <c r="H18" s="59"/>
      <c r="I18" s="59"/>
      <c r="J18" s="59"/>
      <c r="K18" s="59"/>
      <c r="L18" s="59"/>
      <c r="M18" s="88"/>
      <c r="N18" s="88"/>
      <c r="O18" s="270" t="s">
        <v>187</v>
      </c>
      <c r="P18" s="270" t="s">
        <v>407</v>
      </c>
      <c r="Q18" s="270" t="s">
        <v>153</v>
      </c>
      <c r="R18" s="434"/>
      <c r="S18" s="434"/>
    </row>
    <row r="19" spans="3:19" ht="18" customHeight="1">
      <c r="C19" s="260">
        <f t="shared" si="0"/>
        <v>3</v>
      </c>
      <c r="D19" s="87"/>
      <c r="E19" s="60"/>
      <c r="F19" s="59"/>
      <c r="G19" s="59"/>
      <c r="H19" s="59"/>
      <c r="I19" s="59"/>
      <c r="J19" s="59"/>
      <c r="K19" s="59"/>
      <c r="L19" s="59"/>
      <c r="M19" s="88"/>
      <c r="N19" s="88"/>
      <c r="O19" s="270" t="s">
        <v>187</v>
      </c>
      <c r="P19" s="270" t="s">
        <v>407</v>
      </c>
      <c r="Q19" s="270" t="s">
        <v>153</v>
      </c>
      <c r="R19" s="434"/>
      <c r="S19" s="434"/>
    </row>
    <row r="20" spans="3:19" ht="18" customHeight="1">
      <c r="C20" s="260">
        <f t="shared" si="0"/>
        <v>4</v>
      </c>
      <c r="D20" s="87"/>
      <c r="E20" s="60"/>
      <c r="F20" s="59"/>
      <c r="G20" s="59"/>
      <c r="H20" s="59"/>
      <c r="I20" s="59"/>
      <c r="J20" s="59"/>
      <c r="K20" s="59"/>
      <c r="L20" s="59"/>
      <c r="M20" s="88"/>
      <c r="N20" s="88"/>
      <c r="O20" s="270" t="s">
        <v>187</v>
      </c>
      <c r="P20" s="270" t="s">
        <v>407</v>
      </c>
      <c r="Q20" s="270" t="s">
        <v>153</v>
      </c>
      <c r="R20" s="434"/>
      <c r="S20" s="434"/>
    </row>
    <row r="21" spans="3:19" ht="18" customHeight="1">
      <c r="C21" s="260">
        <f t="shared" si="0"/>
        <v>5</v>
      </c>
      <c r="D21" s="87"/>
      <c r="E21" s="60"/>
      <c r="F21" s="59"/>
      <c r="G21" s="59"/>
      <c r="H21" s="59"/>
      <c r="I21" s="59"/>
      <c r="J21" s="59"/>
      <c r="K21" s="59"/>
      <c r="L21" s="59"/>
      <c r="M21" s="88"/>
      <c r="N21" s="88"/>
      <c r="O21" s="270" t="s">
        <v>187</v>
      </c>
      <c r="P21" s="270" t="s">
        <v>407</v>
      </c>
      <c r="Q21" s="270" t="s">
        <v>153</v>
      </c>
      <c r="R21" s="434"/>
      <c r="S21" s="434"/>
    </row>
    <row r="22" spans="3:19" ht="18" customHeight="1">
      <c r="C22" s="260">
        <f t="shared" si="0"/>
        <v>6</v>
      </c>
      <c r="D22" s="87"/>
      <c r="E22" s="60"/>
      <c r="F22" s="59"/>
      <c r="G22" s="59"/>
      <c r="H22" s="59"/>
      <c r="I22" s="59"/>
      <c r="J22" s="59"/>
      <c r="K22" s="59"/>
      <c r="L22" s="59"/>
      <c r="M22" s="88"/>
      <c r="N22" s="88"/>
      <c r="O22" s="270" t="s">
        <v>187</v>
      </c>
      <c r="P22" s="270" t="s">
        <v>407</v>
      </c>
      <c r="Q22" s="270" t="s">
        <v>153</v>
      </c>
      <c r="R22" s="434"/>
      <c r="S22" s="434"/>
    </row>
    <row r="23" spans="3:19" ht="18" customHeight="1">
      <c r="C23" s="260">
        <f t="shared" si="0"/>
        <v>7</v>
      </c>
      <c r="D23" s="87"/>
      <c r="E23" s="60"/>
      <c r="F23" s="59"/>
      <c r="G23" s="59"/>
      <c r="H23" s="59"/>
      <c r="I23" s="59"/>
      <c r="J23" s="59"/>
      <c r="K23" s="59"/>
      <c r="L23" s="59"/>
      <c r="M23" s="88"/>
      <c r="N23" s="88"/>
      <c r="O23" s="270" t="s">
        <v>187</v>
      </c>
      <c r="P23" s="270" t="s">
        <v>407</v>
      </c>
      <c r="Q23" s="270" t="s">
        <v>153</v>
      </c>
      <c r="R23" s="434"/>
      <c r="S23" s="434"/>
    </row>
    <row r="24" spans="3:19" ht="18" customHeight="1">
      <c r="C24" s="260">
        <f t="shared" si="0"/>
        <v>8</v>
      </c>
      <c r="D24" s="87"/>
      <c r="E24" s="60"/>
      <c r="F24" s="59"/>
      <c r="G24" s="59"/>
      <c r="H24" s="59"/>
      <c r="I24" s="59"/>
      <c r="J24" s="59"/>
      <c r="K24" s="59"/>
      <c r="L24" s="59"/>
      <c r="M24" s="88"/>
      <c r="N24" s="88"/>
      <c r="O24" s="270" t="s">
        <v>187</v>
      </c>
      <c r="P24" s="270" t="s">
        <v>407</v>
      </c>
      <c r="Q24" s="270" t="s">
        <v>153</v>
      </c>
      <c r="R24" s="434"/>
      <c r="S24" s="434"/>
    </row>
    <row r="25" spans="3:19" ht="18" customHeight="1">
      <c r="C25" s="260">
        <f t="shared" si="0"/>
        <v>9</v>
      </c>
      <c r="D25" s="87"/>
      <c r="E25" s="60"/>
      <c r="F25" s="59"/>
      <c r="G25" s="59"/>
      <c r="H25" s="59"/>
      <c r="I25" s="59"/>
      <c r="J25" s="59"/>
      <c r="K25" s="59"/>
      <c r="L25" s="59"/>
      <c r="M25" s="88"/>
      <c r="N25" s="88"/>
      <c r="O25" s="270" t="s">
        <v>187</v>
      </c>
      <c r="P25" s="270" t="s">
        <v>407</v>
      </c>
      <c r="Q25" s="270" t="s">
        <v>153</v>
      </c>
      <c r="R25" s="434"/>
      <c r="S25" s="434"/>
    </row>
    <row r="26" spans="3:19" ht="18" customHeight="1">
      <c r="C26" s="260">
        <f t="shared" si="0"/>
        <v>10</v>
      </c>
      <c r="D26" s="89"/>
      <c r="E26" s="90"/>
      <c r="F26" s="91"/>
      <c r="G26" s="91"/>
      <c r="H26" s="91"/>
      <c r="I26" s="91"/>
      <c r="J26" s="91"/>
      <c r="K26" s="91"/>
      <c r="L26" s="91"/>
      <c r="M26" s="92"/>
      <c r="N26" s="92"/>
      <c r="O26" s="270" t="s">
        <v>187</v>
      </c>
      <c r="P26" s="270" t="s">
        <v>407</v>
      </c>
      <c r="Q26" s="270" t="s">
        <v>153</v>
      </c>
      <c r="R26" s="434"/>
      <c r="S26" s="434"/>
    </row>
  </sheetData>
  <mergeCells count="18">
    <mergeCell ref="C15:C16"/>
    <mergeCell ref="D15:M16"/>
    <mergeCell ref="N15:N16"/>
    <mergeCell ref="O15:O16"/>
    <mergeCell ref="P15:P16"/>
    <mergeCell ref="D7:J7"/>
    <mergeCell ref="K7:P7"/>
    <mergeCell ref="D8:J8"/>
    <mergeCell ref="K8:P8"/>
    <mergeCell ref="D9:J9"/>
    <mergeCell ref="K9:P9"/>
    <mergeCell ref="R15:R16"/>
    <mergeCell ref="S15:S16"/>
    <mergeCell ref="D10:J10"/>
    <mergeCell ref="K10:P10"/>
    <mergeCell ref="K11:P11"/>
    <mergeCell ref="D12:J12"/>
    <mergeCell ref="K12:P12"/>
  </mergeCells>
  <phoneticPr fontId="18"/>
  <dataValidations count="1">
    <dataValidation showInputMessage="1" showErrorMessage="1" sqref="S6:S1048576" xr:uid="{00000000-0002-0000-5B00-000000000000}"/>
  </dataValidations>
  <pageMargins left="0.70866141732283472" right="0.70866141732283472" top="0.74803149606299213" bottom="0.74803149606299213" header="0.31496062992125984" footer="0.31496062992125984"/>
  <pageSetup paperSize="9" scale="34" fitToHeight="0" orientation="landscape" r:id="rId1"/>
  <headerFooter scaleWithDoc="0">
    <oddFooter>&amp;LHitachi Confidential&amp;C&amp;P / &amp;N&amp;R(C) Hitachi, Ltd. 2020. All rights reserved.</oddFooter>
  </headerFooter>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C00-000000000000}">
  <sheetPr codeName="Sheet66">
    <pageSetUpPr fitToPage="1"/>
  </sheetPr>
  <dimension ref="B1:S19"/>
  <sheetViews>
    <sheetView showGridLines="0" view="pageBreakPreview" zoomScale="55" zoomScaleNormal="70" zoomScaleSheetLayoutView="55" workbookViewId="0">
      <selection activeCell="R22" sqref="R22"/>
    </sheetView>
  </sheetViews>
  <sheetFormatPr defaultColWidth="9" defaultRowHeight="13.5"/>
  <cols>
    <col min="1" max="1" width="0.85546875" style="20" customWidth="1"/>
    <col min="2" max="2" width="3.42578125" style="20" customWidth="1"/>
    <col min="3" max="3" width="5.5703125" style="20" customWidth="1"/>
    <col min="4" max="13" width="3.5703125" style="20" customWidth="1"/>
    <col min="14" max="14" width="21.85546875" style="20" bestFit="1" customWidth="1"/>
    <col min="15" max="15" width="15.42578125" style="20" bestFit="1" customWidth="1"/>
    <col min="16" max="16" width="43.140625" style="20" bestFit="1" customWidth="1"/>
    <col min="17" max="17" width="15.7109375" style="20" customWidth="1"/>
    <col min="18" max="18" width="34.42578125" style="20" customWidth="1"/>
    <col min="19" max="19" width="42.85546875" style="20" customWidth="1"/>
    <col min="20" max="25" width="9" style="20" customWidth="1"/>
    <col min="26" max="16384" width="9" style="20"/>
  </cols>
  <sheetData>
    <row r="1" spans="2:19" ht="8.1" customHeight="1"/>
    <row r="2" spans="2:19" ht="17.25">
      <c r="B2" s="18" t="s">
        <v>3554</v>
      </c>
    </row>
    <row r="3" spans="2:19" ht="17.25">
      <c r="B3" s="62" t="s">
        <v>3555</v>
      </c>
    </row>
    <row r="4" spans="2:19" s="37" customFormat="1" ht="17.25">
      <c r="B4" s="62" t="s">
        <v>3556</v>
      </c>
      <c r="D4" s="44"/>
      <c r="N4" s="42"/>
    </row>
    <row r="6" spans="2:19">
      <c r="B6" s="20" t="s">
        <v>240</v>
      </c>
    </row>
    <row r="7" spans="2:19" s="19" customFormat="1" ht="14.25">
      <c r="C7" s="428" t="s">
        <v>10</v>
      </c>
      <c r="D7" s="495" t="s">
        <v>166</v>
      </c>
      <c r="E7" s="495"/>
      <c r="F7" s="495"/>
      <c r="G7" s="495"/>
      <c r="H7" s="495"/>
      <c r="I7" s="495"/>
      <c r="J7" s="495"/>
      <c r="K7" s="495" t="s">
        <v>167</v>
      </c>
      <c r="L7" s="495"/>
      <c r="M7" s="495"/>
      <c r="N7" s="495"/>
      <c r="O7" s="495"/>
      <c r="P7" s="20"/>
      <c r="Q7" s="20"/>
      <c r="R7" s="20"/>
      <c r="S7" s="20"/>
    </row>
    <row r="8" spans="2:19">
      <c r="C8" s="279">
        <v>1</v>
      </c>
      <c r="D8" s="505" t="s">
        <v>168</v>
      </c>
      <c r="E8" s="506"/>
      <c r="F8" s="506"/>
      <c r="G8" s="506"/>
      <c r="H8" s="506"/>
      <c r="I8" s="506"/>
      <c r="J8" s="507"/>
      <c r="K8" s="431" t="s">
        <v>3557</v>
      </c>
      <c r="L8" s="432"/>
      <c r="M8" s="432"/>
      <c r="N8" s="432"/>
      <c r="O8" s="433"/>
    </row>
    <row r="9" spans="2:19">
      <c r="C9" s="279">
        <v>2</v>
      </c>
      <c r="D9" s="505" t="s">
        <v>170</v>
      </c>
      <c r="E9" s="506"/>
      <c r="F9" s="506"/>
      <c r="G9" s="506"/>
      <c r="H9" s="506"/>
      <c r="I9" s="506"/>
      <c r="J9" s="507"/>
      <c r="K9" s="431" t="s">
        <v>171</v>
      </c>
      <c r="L9" s="432"/>
      <c r="M9" s="432"/>
      <c r="N9" s="432"/>
      <c r="O9" s="433"/>
    </row>
    <row r="10" spans="2:19">
      <c r="C10" s="279">
        <v>3</v>
      </c>
      <c r="D10" s="505" t="s">
        <v>172</v>
      </c>
      <c r="E10" s="506"/>
      <c r="F10" s="506"/>
      <c r="G10" s="506"/>
      <c r="H10" s="506"/>
      <c r="I10" s="506"/>
      <c r="J10" s="507"/>
      <c r="K10" s="505" t="s">
        <v>173</v>
      </c>
      <c r="L10" s="506"/>
      <c r="M10" s="506"/>
      <c r="N10" s="506"/>
      <c r="O10" s="507"/>
    </row>
    <row r="11" spans="2:19">
      <c r="C11" s="279">
        <v>4</v>
      </c>
      <c r="D11" s="505" t="s">
        <v>174</v>
      </c>
      <c r="E11" s="506"/>
      <c r="F11" s="506"/>
      <c r="G11" s="506"/>
      <c r="H11" s="506"/>
      <c r="I11" s="506"/>
      <c r="J11" s="507"/>
      <c r="K11" s="505" t="s">
        <v>175</v>
      </c>
      <c r="L11" s="506"/>
      <c r="M11" s="506"/>
      <c r="N11" s="506"/>
      <c r="O11" s="507"/>
    </row>
    <row r="12" spans="2:19">
      <c r="C12" s="243">
        <v>5</v>
      </c>
      <c r="D12" s="508" t="s">
        <v>243</v>
      </c>
      <c r="E12" s="509"/>
      <c r="F12" s="509"/>
      <c r="G12" s="509"/>
      <c r="H12" s="509"/>
      <c r="I12" s="509"/>
      <c r="J12" s="510"/>
      <c r="K12" s="508" t="s">
        <v>3558</v>
      </c>
      <c r="L12" s="509"/>
      <c r="M12" s="509"/>
      <c r="N12" s="509"/>
      <c r="O12" s="510"/>
    </row>
    <row r="14" spans="2:19">
      <c r="B14" s="20" t="s">
        <v>178</v>
      </c>
    </row>
    <row r="15" spans="2:19" s="19" customFormat="1" ht="14.25">
      <c r="C15" s="580" t="s">
        <v>10</v>
      </c>
      <c r="D15" s="581" t="s">
        <v>179</v>
      </c>
      <c r="E15" s="582"/>
      <c r="F15" s="582"/>
      <c r="G15" s="582"/>
      <c r="H15" s="582"/>
      <c r="I15" s="582"/>
      <c r="J15" s="582"/>
      <c r="K15" s="582"/>
      <c r="L15" s="582"/>
      <c r="M15" s="583"/>
      <c r="N15" s="583" t="s">
        <v>172</v>
      </c>
      <c r="O15" s="580" t="s">
        <v>180</v>
      </c>
      <c r="P15" s="580" t="s">
        <v>181</v>
      </c>
      <c r="Q15" s="421" t="s">
        <v>182</v>
      </c>
      <c r="R15" s="495" t="s">
        <v>183</v>
      </c>
      <c r="S15" s="583" t="s">
        <v>184</v>
      </c>
    </row>
    <row r="16" spans="2:19" s="19" customFormat="1" ht="14.25">
      <c r="C16" s="513"/>
      <c r="D16" s="545"/>
      <c r="E16" s="546"/>
      <c r="F16" s="546"/>
      <c r="G16" s="546"/>
      <c r="H16" s="546"/>
      <c r="I16" s="546"/>
      <c r="J16" s="546"/>
      <c r="K16" s="546"/>
      <c r="L16" s="546"/>
      <c r="M16" s="547"/>
      <c r="N16" s="547"/>
      <c r="O16" s="513"/>
      <c r="P16" s="513"/>
      <c r="Q16" s="580" t="s">
        <v>162</v>
      </c>
      <c r="R16" s="495"/>
      <c r="S16" s="547"/>
    </row>
    <row r="17" spans="3:19" ht="13.5" customHeight="1">
      <c r="C17" s="491"/>
      <c r="D17" s="492"/>
      <c r="E17" s="493"/>
      <c r="F17" s="493"/>
      <c r="G17" s="493"/>
      <c r="H17" s="493"/>
      <c r="I17" s="493"/>
      <c r="J17" s="493"/>
      <c r="K17" s="493"/>
      <c r="L17" s="493"/>
      <c r="M17" s="494"/>
      <c r="N17" s="494"/>
      <c r="O17" s="491"/>
      <c r="P17" s="491"/>
      <c r="Q17" s="491"/>
      <c r="R17" s="495"/>
      <c r="S17" s="494"/>
    </row>
    <row r="18" spans="3:19" ht="27">
      <c r="C18" s="280">
        <f t="shared" ref="C18:C19" si="0">ROW()-17</f>
        <v>1</v>
      </c>
      <c r="D18" s="281" t="s">
        <v>3559</v>
      </c>
      <c r="E18" s="261"/>
      <c r="F18" s="281"/>
      <c r="G18" s="281"/>
      <c r="H18" s="281"/>
      <c r="I18" s="281"/>
      <c r="J18" s="281"/>
      <c r="K18" s="281"/>
      <c r="L18" s="281"/>
      <c r="M18" s="190"/>
      <c r="N18" s="64" t="s">
        <v>3560</v>
      </c>
      <c r="O18" s="271" t="s">
        <v>187</v>
      </c>
      <c r="P18" s="274" t="s">
        <v>573</v>
      </c>
      <c r="Q18" s="271" t="s">
        <v>187</v>
      </c>
      <c r="R18" s="263" t="s">
        <v>3561</v>
      </c>
      <c r="S18" s="263"/>
    </row>
    <row r="19" spans="3:19" ht="54">
      <c r="C19" s="280">
        <f t="shared" si="0"/>
        <v>2</v>
      </c>
      <c r="D19" s="281" t="s">
        <v>3562</v>
      </c>
      <c r="E19" s="261"/>
      <c r="F19" s="281"/>
      <c r="G19" s="281"/>
      <c r="H19" s="281"/>
      <c r="I19" s="281"/>
      <c r="J19" s="281"/>
      <c r="K19" s="281"/>
      <c r="L19" s="281"/>
      <c r="M19" s="190"/>
      <c r="N19" s="64" t="s">
        <v>3560</v>
      </c>
      <c r="O19" s="271" t="s">
        <v>187</v>
      </c>
      <c r="P19" s="274" t="s">
        <v>3563</v>
      </c>
      <c r="Q19" s="271" t="s">
        <v>187</v>
      </c>
      <c r="R19" s="263" t="s">
        <v>3564</v>
      </c>
      <c r="S19" s="263"/>
    </row>
  </sheetData>
  <mergeCells count="18">
    <mergeCell ref="D11:J11"/>
    <mergeCell ref="K11:O11"/>
    <mergeCell ref="D12:J12"/>
    <mergeCell ref="K12:O12"/>
    <mergeCell ref="D7:J7"/>
    <mergeCell ref="K7:O7"/>
    <mergeCell ref="D8:J8"/>
    <mergeCell ref="D9:J9"/>
    <mergeCell ref="D10:J10"/>
    <mergeCell ref="K10:O10"/>
    <mergeCell ref="P15:P17"/>
    <mergeCell ref="R15:R17"/>
    <mergeCell ref="S15:S17"/>
    <mergeCell ref="Q16:Q17"/>
    <mergeCell ref="C15:C17"/>
    <mergeCell ref="D15:M17"/>
    <mergeCell ref="N15:N17"/>
    <mergeCell ref="O15:O17"/>
  </mergeCells>
  <phoneticPr fontId="18"/>
  <conditionalFormatting sqref="Q18:Q19">
    <cfRule type="cellIs" dxfId="68" priority="15" operator="equal">
      <formula>"未定義"</formula>
    </cfRule>
  </conditionalFormatting>
  <dataValidations count="1">
    <dataValidation showInputMessage="1" showErrorMessage="1" sqref="K11:O11 S4" xr:uid="{00000000-0002-0000-5C00-000000000000}"/>
  </dataValidations>
  <pageMargins left="0.70866141732283472" right="0.70866141732283472" top="0.74803149606299213" bottom="0.74803149606299213" header="0.31496062992125984" footer="0.31496062992125984"/>
  <pageSetup paperSize="9" scale="30" fitToHeight="0" orientation="landscape" r:id="rId1"/>
  <headerFooter scaleWithDoc="0">
    <oddFooter>&amp;LHitachi Confidential&amp;C&amp;P / &amp;N&amp;R(C) Hitachi, Ltd. 2020. All rights reserved.</oddFooter>
  </headerFooter>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D00-000000000000}">
  <sheetPr codeName="Sheet36">
    <pageSetUpPr fitToPage="1"/>
  </sheetPr>
  <dimension ref="B1:S24"/>
  <sheetViews>
    <sheetView showGridLines="0" view="pageBreakPreview" topLeftCell="A11" zoomScale="55" zoomScaleNormal="70" zoomScaleSheetLayoutView="55" workbookViewId="0">
      <selection activeCell="R24" sqref="R24"/>
    </sheetView>
  </sheetViews>
  <sheetFormatPr defaultColWidth="9" defaultRowHeight="13.5"/>
  <cols>
    <col min="1" max="1" width="0.85546875" style="20" customWidth="1"/>
    <col min="2" max="2" width="3.42578125" style="20" customWidth="1"/>
    <col min="3" max="3" width="5.5703125" style="20" customWidth="1"/>
    <col min="4" max="13" width="3.5703125" style="20" customWidth="1"/>
    <col min="14" max="14" width="45.42578125" style="20" customWidth="1"/>
    <col min="15" max="15" width="13.42578125" style="20" customWidth="1"/>
    <col min="16" max="16" width="26.5703125" style="20" customWidth="1"/>
    <col min="17" max="17" width="15.7109375" style="20" customWidth="1"/>
    <col min="18" max="18" width="52.140625" style="20" bestFit="1" customWidth="1"/>
    <col min="19" max="19" width="42.85546875" style="20" customWidth="1"/>
    <col min="20" max="25" width="9" style="20" customWidth="1"/>
    <col min="26" max="16384" width="9" style="20"/>
  </cols>
  <sheetData>
    <row r="1" spans="2:19" ht="8.1" customHeight="1"/>
    <row r="2" spans="2:19" ht="17.25">
      <c r="B2" s="18" t="s">
        <v>3554</v>
      </c>
    </row>
    <row r="3" spans="2:19" ht="17.25">
      <c r="B3" s="62" t="s">
        <v>3555</v>
      </c>
    </row>
    <row r="4" spans="2:19" s="37" customFormat="1" ht="17.25">
      <c r="B4" s="62" t="s">
        <v>3565</v>
      </c>
      <c r="D4" s="44"/>
      <c r="N4" s="42"/>
    </row>
    <row r="6" spans="2:19">
      <c r="B6" s="20" t="s">
        <v>240</v>
      </c>
    </row>
    <row r="7" spans="2:19" s="19" customFormat="1" ht="14.25">
      <c r="C7" s="428" t="s">
        <v>10</v>
      </c>
      <c r="D7" s="495" t="s">
        <v>166</v>
      </c>
      <c r="E7" s="495"/>
      <c r="F7" s="495"/>
      <c r="G7" s="495"/>
      <c r="H7" s="495"/>
      <c r="I7" s="495"/>
      <c r="J7" s="495"/>
      <c r="K7" s="495" t="s">
        <v>167</v>
      </c>
      <c r="L7" s="495"/>
      <c r="M7" s="495"/>
      <c r="N7" s="495"/>
      <c r="O7" s="495"/>
      <c r="P7" s="20"/>
      <c r="Q7" s="20"/>
      <c r="R7" s="20"/>
      <c r="S7" s="20"/>
    </row>
    <row r="8" spans="2:19">
      <c r="C8" s="279">
        <v>1</v>
      </c>
      <c r="D8" s="505" t="s">
        <v>168</v>
      </c>
      <c r="E8" s="506"/>
      <c r="F8" s="506"/>
      <c r="G8" s="506"/>
      <c r="H8" s="506"/>
      <c r="I8" s="506"/>
      <c r="J8" s="507"/>
      <c r="K8" s="564" t="s">
        <v>3566</v>
      </c>
      <c r="L8" s="565"/>
      <c r="M8" s="565"/>
      <c r="N8" s="565"/>
      <c r="O8" s="566"/>
    </row>
    <row r="9" spans="2:19">
      <c r="C9" s="279">
        <v>2</v>
      </c>
      <c r="D9" s="505" t="s">
        <v>170</v>
      </c>
      <c r="E9" s="506"/>
      <c r="F9" s="506"/>
      <c r="G9" s="506"/>
      <c r="H9" s="506"/>
      <c r="I9" s="506"/>
      <c r="J9" s="507"/>
      <c r="K9" s="496" t="s">
        <v>249</v>
      </c>
      <c r="L9" s="543"/>
      <c r="M9" s="543"/>
      <c r="N9" s="543"/>
      <c r="O9" s="484"/>
    </row>
    <row r="10" spans="2:19">
      <c r="C10" s="279">
        <v>3</v>
      </c>
      <c r="D10" s="505" t="s">
        <v>172</v>
      </c>
      <c r="E10" s="506"/>
      <c r="F10" s="506"/>
      <c r="G10" s="506"/>
      <c r="H10" s="506"/>
      <c r="I10" s="506"/>
      <c r="J10" s="507"/>
      <c r="K10" s="505" t="s">
        <v>173</v>
      </c>
      <c r="L10" s="506"/>
      <c r="M10" s="506"/>
      <c r="N10" s="506"/>
      <c r="O10" s="507"/>
    </row>
    <row r="11" spans="2:19">
      <c r="C11" s="279">
        <v>4</v>
      </c>
      <c r="D11" s="505" t="s">
        <v>174</v>
      </c>
      <c r="E11" s="506"/>
      <c r="F11" s="506"/>
      <c r="G11" s="506"/>
      <c r="H11" s="506"/>
      <c r="I11" s="506"/>
      <c r="J11" s="507"/>
      <c r="K11" s="505" t="s">
        <v>175</v>
      </c>
      <c r="L11" s="506"/>
      <c r="M11" s="506"/>
      <c r="N11" s="506"/>
      <c r="O11" s="507"/>
    </row>
    <row r="12" spans="2:19">
      <c r="C12" s="243">
        <v>5</v>
      </c>
      <c r="D12" s="508" t="s">
        <v>243</v>
      </c>
      <c r="E12" s="509"/>
      <c r="F12" s="509"/>
      <c r="G12" s="509"/>
      <c r="H12" s="509"/>
      <c r="I12" s="509"/>
      <c r="J12" s="510"/>
      <c r="K12" s="508" t="s">
        <v>3567</v>
      </c>
      <c r="L12" s="509"/>
      <c r="M12" s="509"/>
      <c r="N12" s="509"/>
      <c r="O12" s="510"/>
    </row>
    <row r="14" spans="2:19">
      <c r="B14" s="20" t="s">
        <v>178</v>
      </c>
    </row>
    <row r="15" spans="2:19" s="19" customFormat="1" ht="14.25">
      <c r="C15" s="580" t="s">
        <v>10</v>
      </c>
      <c r="D15" s="581" t="s">
        <v>179</v>
      </c>
      <c r="E15" s="582"/>
      <c r="F15" s="582"/>
      <c r="G15" s="582"/>
      <c r="H15" s="582"/>
      <c r="I15" s="582"/>
      <c r="J15" s="582"/>
      <c r="K15" s="582"/>
      <c r="L15" s="582"/>
      <c r="M15" s="582"/>
      <c r="N15" s="580" t="s">
        <v>172</v>
      </c>
      <c r="O15" s="580" t="s">
        <v>180</v>
      </c>
      <c r="P15" s="580" t="s">
        <v>181</v>
      </c>
      <c r="Q15" s="421" t="s">
        <v>182</v>
      </c>
      <c r="R15" s="495" t="s">
        <v>183</v>
      </c>
      <c r="S15" s="583" t="s">
        <v>184</v>
      </c>
    </row>
    <row r="16" spans="2:19" s="19" customFormat="1" ht="14.25">
      <c r="C16" s="513"/>
      <c r="D16" s="545"/>
      <c r="E16" s="546"/>
      <c r="F16" s="546"/>
      <c r="G16" s="546"/>
      <c r="H16" s="546"/>
      <c r="I16" s="546"/>
      <c r="J16" s="546"/>
      <c r="K16" s="546"/>
      <c r="L16" s="546"/>
      <c r="M16" s="546"/>
      <c r="N16" s="513"/>
      <c r="O16" s="513"/>
      <c r="P16" s="513"/>
      <c r="Q16" s="584" t="s">
        <v>162</v>
      </c>
      <c r="R16" s="495"/>
      <c r="S16" s="547"/>
    </row>
    <row r="17" spans="3:19" ht="40.5">
      <c r="C17" s="280">
        <f>ROW()-16</f>
        <v>1</v>
      </c>
      <c r="D17" s="281" t="s">
        <v>3568</v>
      </c>
      <c r="E17" s="261"/>
      <c r="F17" s="281"/>
      <c r="G17" s="281"/>
      <c r="H17" s="281"/>
      <c r="I17" s="281"/>
      <c r="J17" s="281"/>
      <c r="K17" s="281"/>
      <c r="L17" s="281"/>
      <c r="M17" s="190"/>
      <c r="N17" s="263" t="s">
        <v>3569</v>
      </c>
      <c r="O17" s="271" t="s">
        <v>187</v>
      </c>
      <c r="P17" s="271" t="s">
        <v>3570</v>
      </c>
      <c r="Q17" s="282" t="s">
        <v>187</v>
      </c>
      <c r="R17" s="263" t="s">
        <v>3561</v>
      </c>
      <c r="S17" s="263"/>
    </row>
    <row r="18" spans="3:19" ht="40.5">
      <c r="C18" s="280">
        <f t="shared" ref="C18:C24" si="0">ROW()-16</f>
        <v>2</v>
      </c>
      <c r="D18" s="281" t="s">
        <v>3571</v>
      </c>
      <c r="E18" s="261"/>
      <c r="F18" s="281"/>
      <c r="G18" s="281"/>
      <c r="H18" s="281"/>
      <c r="I18" s="281"/>
      <c r="J18" s="281"/>
      <c r="K18" s="281"/>
      <c r="L18" s="281"/>
      <c r="M18" s="190"/>
      <c r="N18" s="263" t="s">
        <v>3572</v>
      </c>
      <c r="O18" s="271" t="s">
        <v>187</v>
      </c>
      <c r="P18" s="271" t="s">
        <v>3570</v>
      </c>
      <c r="Q18" s="282" t="s">
        <v>187</v>
      </c>
      <c r="R18" s="263" t="s">
        <v>3573</v>
      </c>
      <c r="S18" s="263"/>
    </row>
    <row r="19" spans="3:19" ht="67.5">
      <c r="C19" s="316">
        <v>3</v>
      </c>
      <c r="D19" s="281" t="s">
        <v>3574</v>
      </c>
      <c r="E19" s="261"/>
      <c r="F19" s="281"/>
      <c r="G19" s="281"/>
      <c r="H19" s="281"/>
      <c r="I19" s="281"/>
      <c r="J19" s="281"/>
      <c r="K19" s="281"/>
      <c r="L19" s="281"/>
      <c r="M19" s="190"/>
      <c r="N19" s="64" t="s">
        <v>3575</v>
      </c>
      <c r="O19" s="274" t="s">
        <v>187</v>
      </c>
      <c r="P19" s="274" t="s">
        <v>3576</v>
      </c>
      <c r="Q19" s="282" t="s">
        <v>187</v>
      </c>
      <c r="R19" s="263" t="s">
        <v>3573</v>
      </c>
      <c r="S19" s="263"/>
    </row>
    <row r="20" spans="3:19" ht="133.5" customHeight="1">
      <c r="C20" s="316">
        <f t="shared" si="0"/>
        <v>4</v>
      </c>
      <c r="D20" s="281" t="s">
        <v>3577</v>
      </c>
      <c r="E20" s="261"/>
      <c r="F20" s="281"/>
      <c r="G20" s="281"/>
      <c r="H20" s="281"/>
      <c r="I20" s="281"/>
      <c r="J20" s="281"/>
      <c r="K20" s="281"/>
      <c r="L20" s="281"/>
      <c r="M20" s="190"/>
      <c r="N20" s="64" t="s">
        <v>3578</v>
      </c>
      <c r="O20" s="271" t="s">
        <v>187</v>
      </c>
      <c r="P20" s="343" t="s">
        <v>3579</v>
      </c>
      <c r="Q20" s="282" t="s">
        <v>187</v>
      </c>
      <c r="R20" s="263" t="s">
        <v>3573</v>
      </c>
      <c r="S20" s="263"/>
    </row>
    <row r="21" spans="3:19">
      <c r="C21" s="280">
        <f t="shared" si="0"/>
        <v>5</v>
      </c>
      <c r="D21" s="281" t="s">
        <v>3580</v>
      </c>
      <c r="E21" s="261"/>
      <c r="F21" s="281"/>
      <c r="G21" s="281"/>
      <c r="H21" s="281"/>
      <c r="I21" s="281"/>
      <c r="J21" s="281"/>
      <c r="K21" s="281"/>
      <c r="L21" s="281"/>
      <c r="M21" s="190"/>
      <c r="N21" s="64" t="s">
        <v>3581</v>
      </c>
      <c r="O21" s="271" t="s">
        <v>187</v>
      </c>
      <c r="P21" s="271" t="s">
        <v>3570</v>
      </c>
      <c r="Q21" s="282" t="s">
        <v>187</v>
      </c>
      <c r="R21" s="263" t="s">
        <v>3573</v>
      </c>
      <c r="S21" s="263"/>
    </row>
    <row r="22" spans="3:19">
      <c r="C22" s="280">
        <f t="shared" si="0"/>
        <v>6</v>
      </c>
      <c r="D22" s="281" t="s">
        <v>3582</v>
      </c>
      <c r="E22" s="261"/>
      <c r="F22" s="281"/>
      <c r="G22" s="281"/>
      <c r="H22" s="281"/>
      <c r="I22" s="281"/>
      <c r="J22" s="281"/>
      <c r="K22" s="281"/>
      <c r="L22" s="281"/>
      <c r="M22" s="190"/>
      <c r="N22" s="64" t="s">
        <v>3583</v>
      </c>
      <c r="O22" s="271" t="s">
        <v>187</v>
      </c>
      <c r="P22" s="271" t="s">
        <v>3570</v>
      </c>
      <c r="Q22" s="282" t="s">
        <v>187</v>
      </c>
      <c r="R22" s="263" t="s">
        <v>3573</v>
      </c>
      <c r="S22" s="263"/>
    </row>
    <row r="23" spans="3:19">
      <c r="C23" s="280">
        <f t="shared" si="0"/>
        <v>7</v>
      </c>
      <c r="D23" s="281" t="s">
        <v>3584</v>
      </c>
      <c r="E23" s="261"/>
      <c r="F23" s="281"/>
      <c r="G23" s="281"/>
      <c r="H23" s="281"/>
      <c r="I23" s="281"/>
      <c r="J23" s="281"/>
      <c r="K23" s="281"/>
      <c r="L23" s="281"/>
      <c r="M23" s="190"/>
      <c r="N23" s="64" t="s">
        <v>3585</v>
      </c>
      <c r="O23" s="271" t="s">
        <v>187</v>
      </c>
      <c r="P23" s="271" t="s">
        <v>3586</v>
      </c>
      <c r="Q23" s="282" t="s">
        <v>3587</v>
      </c>
      <c r="R23" s="263" t="s">
        <v>3573</v>
      </c>
      <c r="S23" s="263"/>
    </row>
    <row r="24" spans="3:19">
      <c r="C24" s="280">
        <f t="shared" si="0"/>
        <v>8</v>
      </c>
      <c r="D24" s="281" t="s">
        <v>3588</v>
      </c>
      <c r="E24" s="261"/>
      <c r="F24" s="281"/>
      <c r="G24" s="281"/>
      <c r="H24" s="281"/>
      <c r="I24" s="281"/>
      <c r="J24" s="281"/>
      <c r="K24" s="281"/>
      <c r="L24" s="281"/>
      <c r="M24" s="190"/>
      <c r="N24" s="402" t="s">
        <v>3589</v>
      </c>
      <c r="O24" s="271" t="s">
        <v>187</v>
      </c>
      <c r="P24" s="271" t="s">
        <v>3570</v>
      </c>
      <c r="Q24" s="282" t="s">
        <v>187</v>
      </c>
      <c r="R24" s="263" t="s">
        <v>3573</v>
      </c>
      <c r="S24" s="263"/>
    </row>
  </sheetData>
  <mergeCells count="19">
    <mergeCell ref="D11:J11"/>
    <mergeCell ref="K11:O11"/>
    <mergeCell ref="D12:J12"/>
    <mergeCell ref="K12:O12"/>
    <mergeCell ref="D7:J7"/>
    <mergeCell ref="K7:O7"/>
    <mergeCell ref="D8:J8"/>
    <mergeCell ref="D9:J9"/>
    <mergeCell ref="D10:J10"/>
    <mergeCell ref="K10:O10"/>
    <mergeCell ref="K8:O8"/>
    <mergeCell ref="K9:O9"/>
    <mergeCell ref="P15:P16"/>
    <mergeCell ref="R15:R16"/>
    <mergeCell ref="S15:S16"/>
    <mergeCell ref="C15:C16"/>
    <mergeCell ref="D15:M16"/>
    <mergeCell ref="N15:N16"/>
    <mergeCell ref="O15:O16"/>
  </mergeCells>
  <phoneticPr fontId="18"/>
  <conditionalFormatting sqref="P24">
    <cfRule type="cellIs" dxfId="67" priority="174" operator="equal">
      <formula>"未定義"</formula>
    </cfRule>
  </conditionalFormatting>
  <conditionalFormatting sqref="P17:P18">
    <cfRule type="cellIs" dxfId="66" priority="180" operator="equal">
      <formula>"未定義"</formula>
    </cfRule>
  </conditionalFormatting>
  <conditionalFormatting sqref="P20">
    <cfRule type="cellIs" dxfId="65" priority="179" operator="equal">
      <formula>"未定義"</formula>
    </cfRule>
  </conditionalFormatting>
  <conditionalFormatting sqref="P21:P22">
    <cfRule type="cellIs" dxfId="64" priority="175" operator="equal">
      <formula>"未定義"</formula>
    </cfRule>
  </conditionalFormatting>
  <conditionalFormatting sqref="P19">
    <cfRule type="cellIs" dxfId="63" priority="172" operator="equal">
      <formula>"未定義"</formula>
    </cfRule>
  </conditionalFormatting>
  <conditionalFormatting sqref="Q17:Q18 Q21">
    <cfRule type="cellIs" dxfId="62" priority="104" operator="equal">
      <formula>"未定義"</formula>
    </cfRule>
  </conditionalFormatting>
  <conditionalFormatting sqref="Q23">
    <cfRule type="cellIs" dxfId="61" priority="102" operator="equal">
      <formula>"未定義"</formula>
    </cfRule>
  </conditionalFormatting>
  <conditionalFormatting sqref="Q17:Q18 Q21 Q23">
    <cfRule type="cellIs" dxfId="60" priority="99" operator="equal">
      <formula>"未定義"</formula>
    </cfRule>
  </conditionalFormatting>
  <conditionalFormatting sqref="Q20">
    <cfRule type="cellIs" dxfId="59" priority="13" operator="equal">
      <formula>"未定義"</formula>
    </cfRule>
  </conditionalFormatting>
  <conditionalFormatting sqref="Q17:Q22">
    <cfRule type="cellIs" dxfId="58" priority="12" operator="equal">
      <formula>"未定義"</formula>
    </cfRule>
  </conditionalFormatting>
  <conditionalFormatting sqref="Q20">
    <cfRule type="cellIs" dxfId="57" priority="10" operator="equal">
      <formula>"未定義"</formula>
    </cfRule>
  </conditionalFormatting>
  <conditionalFormatting sqref="Q22">
    <cfRule type="cellIs" dxfId="56" priority="6" operator="equal">
      <formula>"未定義"</formula>
    </cfRule>
  </conditionalFormatting>
  <conditionalFormatting sqref="Q22">
    <cfRule type="cellIs" dxfId="55" priority="5" operator="equal">
      <formula>"未定義"</formula>
    </cfRule>
  </conditionalFormatting>
  <conditionalFormatting sqref="Q22">
    <cfRule type="cellIs" dxfId="54" priority="4" operator="equal">
      <formula>"未定義"</formula>
    </cfRule>
  </conditionalFormatting>
  <conditionalFormatting sqref="Q17:Q22">
    <cfRule type="cellIs" dxfId="53" priority="3" operator="equal">
      <formula>"未定義"</formula>
    </cfRule>
  </conditionalFormatting>
  <conditionalFormatting sqref="Q24">
    <cfRule type="cellIs" dxfId="52" priority="2" operator="equal">
      <formula>"未定義"</formula>
    </cfRule>
  </conditionalFormatting>
  <conditionalFormatting sqref="Q24">
    <cfRule type="cellIs" dxfId="51" priority="1" operator="equal">
      <formula>"未定義"</formula>
    </cfRule>
  </conditionalFormatting>
  <dataValidations count="1">
    <dataValidation showInputMessage="1" showErrorMessage="1" sqref="S4 K11:O11" xr:uid="{00000000-0002-0000-5D00-000000000000}"/>
  </dataValidations>
  <pageMargins left="0.70866141732283472" right="0.70866141732283472" top="0.74803149606299213" bottom="0.74803149606299213" header="0.31496062992125984" footer="0.31496062992125984"/>
  <pageSetup paperSize="9" scale="28" fitToHeight="0" orientation="landscape" r:id="rId1"/>
  <headerFooter scaleWithDoc="0">
    <oddFooter>&amp;LHitachi Confidential&amp;C&amp;P / &amp;N&amp;R(C) Hitachi, Ltd. 2020. All rights reserved.</oddFooter>
  </headerFooter>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E00-000000000000}">
  <sheetPr codeName="Sheet62">
    <pageSetUpPr fitToPage="1"/>
  </sheetPr>
  <dimension ref="B1:S34"/>
  <sheetViews>
    <sheetView showGridLines="0" view="pageBreakPreview" zoomScale="55" zoomScaleNormal="70" zoomScaleSheetLayoutView="55" workbookViewId="0">
      <selection activeCell="A22" sqref="A22"/>
    </sheetView>
  </sheetViews>
  <sheetFormatPr defaultColWidth="9" defaultRowHeight="13.5"/>
  <cols>
    <col min="1" max="1" width="0.85546875" style="20" customWidth="1"/>
    <col min="2" max="2" width="3.42578125" style="20" customWidth="1"/>
    <col min="3" max="3" width="5.5703125" style="20" customWidth="1"/>
    <col min="4" max="13" width="3.5703125" style="20" customWidth="1"/>
    <col min="14" max="14" width="44.7109375" style="20" bestFit="1" customWidth="1"/>
    <col min="15" max="15" width="16.28515625" style="20" customWidth="1"/>
    <col min="16" max="16" width="15.85546875" style="20" bestFit="1" customWidth="1"/>
    <col min="17" max="17" width="15.7109375" style="20" customWidth="1"/>
    <col min="18" max="18" width="24.85546875" style="20" customWidth="1"/>
    <col min="19" max="19" width="42.85546875" style="20" customWidth="1"/>
    <col min="20" max="25" width="9" style="20" customWidth="1"/>
    <col min="26" max="16384" width="9" style="20"/>
  </cols>
  <sheetData>
    <row r="1" spans="2:19" ht="8.1" customHeight="1"/>
    <row r="2" spans="2:19" ht="17.25">
      <c r="B2" s="18" t="s">
        <v>3554</v>
      </c>
    </row>
    <row r="3" spans="2:19" ht="17.25">
      <c r="B3" s="62" t="s">
        <v>3590</v>
      </c>
    </row>
    <row r="4" spans="2:19" s="37" customFormat="1" ht="17.25">
      <c r="D4" s="44"/>
      <c r="N4" s="42"/>
    </row>
    <row r="6" spans="2:19">
      <c r="B6" s="20" t="s">
        <v>240</v>
      </c>
    </row>
    <row r="7" spans="2:19" s="19" customFormat="1" ht="14.25">
      <c r="C7" s="428" t="s">
        <v>10</v>
      </c>
      <c r="D7" s="495" t="s">
        <v>166</v>
      </c>
      <c r="E7" s="495"/>
      <c r="F7" s="495"/>
      <c r="G7" s="495"/>
      <c r="H7" s="495"/>
      <c r="I7" s="495"/>
      <c r="J7" s="495"/>
      <c r="K7" s="495" t="s">
        <v>167</v>
      </c>
      <c r="L7" s="495"/>
      <c r="M7" s="495"/>
      <c r="N7" s="495"/>
      <c r="O7" s="495"/>
      <c r="P7" s="20"/>
      <c r="Q7" s="20"/>
      <c r="R7" s="20"/>
      <c r="S7" s="20"/>
    </row>
    <row r="8" spans="2:19">
      <c r="C8" s="279">
        <v>1</v>
      </c>
      <c r="D8" s="505" t="s">
        <v>168</v>
      </c>
      <c r="E8" s="506"/>
      <c r="F8" s="506"/>
      <c r="G8" s="506"/>
      <c r="H8" s="506"/>
      <c r="I8" s="506"/>
      <c r="J8" s="507"/>
      <c r="K8" s="499" t="s">
        <v>3591</v>
      </c>
      <c r="L8" s="499"/>
      <c r="M8" s="499"/>
      <c r="N8" s="499"/>
      <c r="O8" s="499"/>
    </row>
    <row r="9" spans="2:19">
      <c r="C9" s="279">
        <v>2</v>
      </c>
      <c r="D9" s="505" t="s">
        <v>170</v>
      </c>
      <c r="E9" s="506"/>
      <c r="F9" s="506"/>
      <c r="G9" s="506"/>
      <c r="H9" s="506"/>
      <c r="I9" s="506"/>
      <c r="J9" s="507"/>
      <c r="K9" s="499" t="s">
        <v>3592</v>
      </c>
      <c r="L9" s="499"/>
      <c r="M9" s="499"/>
      <c r="N9" s="499"/>
      <c r="O9" s="499"/>
    </row>
    <row r="10" spans="2:19">
      <c r="C10" s="279">
        <v>3</v>
      </c>
      <c r="D10" s="505" t="s">
        <v>172</v>
      </c>
      <c r="E10" s="506"/>
      <c r="F10" s="506"/>
      <c r="G10" s="506"/>
      <c r="H10" s="506"/>
      <c r="I10" s="506"/>
      <c r="J10" s="507"/>
      <c r="K10" s="505" t="s">
        <v>173</v>
      </c>
      <c r="L10" s="506"/>
      <c r="M10" s="506"/>
      <c r="N10" s="506"/>
      <c r="O10" s="507"/>
    </row>
    <row r="11" spans="2:19">
      <c r="C11" s="279">
        <v>4</v>
      </c>
      <c r="D11" s="505" t="s">
        <v>174</v>
      </c>
      <c r="E11" s="506"/>
      <c r="F11" s="506"/>
      <c r="G11" s="506"/>
      <c r="H11" s="506"/>
      <c r="I11" s="506"/>
      <c r="J11" s="507"/>
      <c r="K11" s="505" t="s">
        <v>175</v>
      </c>
      <c r="L11" s="506"/>
      <c r="M11" s="506"/>
      <c r="N11" s="506"/>
      <c r="O11" s="507"/>
    </row>
    <row r="12" spans="2:19">
      <c r="C12" s="243">
        <v>5</v>
      </c>
      <c r="D12" s="508" t="s">
        <v>243</v>
      </c>
      <c r="E12" s="509"/>
      <c r="F12" s="509"/>
      <c r="G12" s="509"/>
      <c r="H12" s="509"/>
      <c r="I12" s="509"/>
      <c r="J12" s="510"/>
      <c r="K12" s="508" t="s">
        <v>3593</v>
      </c>
      <c r="L12" s="509"/>
      <c r="M12" s="509"/>
      <c r="N12" s="509"/>
      <c r="O12" s="510"/>
    </row>
    <row r="14" spans="2:19">
      <c r="B14" s="20" t="s">
        <v>178</v>
      </c>
    </row>
    <row r="15" spans="2:19" s="19" customFormat="1" ht="14.25">
      <c r="C15" s="580" t="s">
        <v>10</v>
      </c>
      <c r="D15" s="581" t="s">
        <v>179</v>
      </c>
      <c r="E15" s="582"/>
      <c r="F15" s="582"/>
      <c r="G15" s="582"/>
      <c r="H15" s="582"/>
      <c r="I15" s="582"/>
      <c r="J15" s="582"/>
      <c r="K15" s="582"/>
      <c r="L15" s="582"/>
      <c r="M15" s="582"/>
      <c r="N15" s="580" t="s">
        <v>172</v>
      </c>
      <c r="O15" s="580" t="s">
        <v>180</v>
      </c>
      <c r="P15" s="580" t="s">
        <v>181</v>
      </c>
      <c r="Q15" s="421" t="s">
        <v>182</v>
      </c>
      <c r="R15" s="495" t="s">
        <v>183</v>
      </c>
      <c r="S15" s="583" t="s">
        <v>184</v>
      </c>
    </row>
    <row r="16" spans="2:19" s="19" customFormat="1" ht="14.25">
      <c r="C16" s="513"/>
      <c r="D16" s="545"/>
      <c r="E16" s="546"/>
      <c r="F16" s="546"/>
      <c r="G16" s="546"/>
      <c r="H16" s="546"/>
      <c r="I16" s="546"/>
      <c r="J16" s="546"/>
      <c r="K16" s="546"/>
      <c r="L16" s="546"/>
      <c r="M16" s="546"/>
      <c r="N16" s="513"/>
      <c r="O16" s="513"/>
      <c r="P16" s="513"/>
      <c r="Q16" s="584" t="s">
        <v>162</v>
      </c>
      <c r="R16" s="495"/>
      <c r="S16" s="547"/>
    </row>
    <row r="17" spans="3:19">
      <c r="C17" s="280">
        <f>ROW()-16</f>
        <v>1</v>
      </c>
      <c r="D17" s="281" t="s">
        <v>3594</v>
      </c>
      <c r="E17" s="261"/>
      <c r="F17" s="281"/>
      <c r="G17" s="281"/>
      <c r="H17" s="281"/>
      <c r="I17" s="281"/>
      <c r="J17" s="281"/>
      <c r="K17" s="281"/>
      <c r="L17" s="281"/>
      <c r="M17" s="190"/>
      <c r="N17" s="340" t="s">
        <v>3595</v>
      </c>
      <c r="O17" s="271" t="s">
        <v>187</v>
      </c>
      <c r="P17" s="403" t="s">
        <v>191</v>
      </c>
      <c r="Q17" s="270" t="s">
        <v>187</v>
      </c>
      <c r="R17" s="263"/>
      <c r="S17" s="263"/>
    </row>
    <row r="18" spans="3:19">
      <c r="C18" s="280">
        <f t="shared" ref="C18:C34" si="0">ROW()-16</f>
        <v>2</v>
      </c>
      <c r="D18" s="281" t="s">
        <v>1609</v>
      </c>
      <c r="E18" s="261"/>
      <c r="F18" s="281"/>
      <c r="G18" s="281"/>
      <c r="H18" s="281"/>
      <c r="I18" s="281"/>
      <c r="J18" s="281"/>
      <c r="K18" s="281"/>
      <c r="L18" s="281"/>
      <c r="M18" s="190"/>
      <c r="N18" s="340" t="s">
        <v>3596</v>
      </c>
      <c r="O18" s="271" t="s">
        <v>187</v>
      </c>
      <c r="P18" s="403" t="s">
        <v>191</v>
      </c>
      <c r="Q18" s="270" t="s">
        <v>187</v>
      </c>
      <c r="R18" s="263"/>
      <c r="S18" s="263"/>
    </row>
    <row r="19" spans="3:19">
      <c r="C19" s="280">
        <f t="shared" si="0"/>
        <v>3</v>
      </c>
      <c r="D19" s="281" t="s">
        <v>1609</v>
      </c>
      <c r="E19" s="261"/>
      <c r="F19" s="281"/>
      <c r="G19" s="281"/>
      <c r="H19" s="281"/>
      <c r="I19" s="281"/>
      <c r="J19" s="281"/>
      <c r="K19" s="281"/>
      <c r="L19" s="281"/>
      <c r="M19" s="190"/>
      <c r="N19" s="340" t="s">
        <v>3596</v>
      </c>
      <c r="O19" s="271" t="s">
        <v>187</v>
      </c>
      <c r="P19" s="403" t="s">
        <v>191</v>
      </c>
      <c r="Q19" s="270" t="s">
        <v>187</v>
      </c>
      <c r="R19" s="263"/>
      <c r="S19" s="263"/>
    </row>
    <row r="20" spans="3:19">
      <c r="C20" s="280">
        <f t="shared" si="0"/>
        <v>4</v>
      </c>
      <c r="D20" s="281" t="s">
        <v>3597</v>
      </c>
      <c r="E20" s="261"/>
      <c r="F20" s="281"/>
      <c r="G20" s="281"/>
      <c r="H20" s="281"/>
      <c r="I20" s="281"/>
      <c r="J20" s="281"/>
      <c r="K20" s="281"/>
      <c r="L20" s="281"/>
      <c r="M20" s="190"/>
      <c r="N20" s="170" t="s">
        <v>3598</v>
      </c>
      <c r="O20" s="271" t="s">
        <v>187</v>
      </c>
      <c r="P20" s="403" t="s">
        <v>191</v>
      </c>
      <c r="Q20" s="270" t="s">
        <v>187</v>
      </c>
      <c r="R20" s="263"/>
      <c r="S20" s="263"/>
    </row>
    <row r="21" spans="3:19">
      <c r="C21" s="280">
        <f t="shared" si="0"/>
        <v>5</v>
      </c>
      <c r="D21" s="281" t="s">
        <v>3597</v>
      </c>
      <c r="E21" s="261"/>
      <c r="F21" s="281"/>
      <c r="G21" s="281"/>
      <c r="H21" s="281"/>
      <c r="I21" s="281"/>
      <c r="J21" s="281"/>
      <c r="K21" s="281"/>
      <c r="L21" s="281"/>
      <c r="M21" s="190"/>
      <c r="N21" s="170" t="s">
        <v>3598</v>
      </c>
      <c r="O21" s="271" t="s">
        <v>187</v>
      </c>
      <c r="P21" s="403" t="s">
        <v>191</v>
      </c>
      <c r="Q21" s="270" t="s">
        <v>187</v>
      </c>
      <c r="R21" s="263"/>
      <c r="S21" s="263"/>
    </row>
    <row r="22" spans="3:19" ht="27">
      <c r="C22" s="280">
        <f t="shared" si="0"/>
        <v>6</v>
      </c>
      <c r="D22" s="281" t="s">
        <v>3599</v>
      </c>
      <c r="E22" s="261"/>
      <c r="F22" s="281"/>
      <c r="G22" s="281"/>
      <c r="H22" s="281"/>
      <c r="I22" s="281"/>
      <c r="J22" s="281"/>
      <c r="K22" s="281"/>
      <c r="L22" s="281"/>
      <c r="M22" s="190"/>
      <c r="N22" s="170" t="s">
        <v>3600</v>
      </c>
      <c r="O22" s="271" t="s">
        <v>187</v>
      </c>
      <c r="P22" s="403" t="s">
        <v>191</v>
      </c>
      <c r="Q22" s="270" t="s">
        <v>187</v>
      </c>
      <c r="R22" s="263"/>
      <c r="S22" s="263"/>
    </row>
    <row r="23" spans="3:19">
      <c r="C23" s="280">
        <f t="shared" si="0"/>
        <v>7</v>
      </c>
      <c r="D23" s="281" t="s">
        <v>3594</v>
      </c>
      <c r="E23" s="261"/>
      <c r="F23" s="281"/>
      <c r="G23" s="281"/>
      <c r="H23" s="281"/>
      <c r="I23" s="281"/>
      <c r="J23" s="281"/>
      <c r="K23" s="281"/>
      <c r="L23" s="281"/>
      <c r="M23" s="190"/>
      <c r="N23" s="340" t="s">
        <v>3595</v>
      </c>
      <c r="O23" s="271" t="s">
        <v>187</v>
      </c>
      <c r="P23" s="403" t="s">
        <v>191</v>
      </c>
      <c r="Q23" s="270" t="s">
        <v>187</v>
      </c>
      <c r="R23" s="263"/>
      <c r="S23" s="263"/>
    </row>
    <row r="24" spans="3:19">
      <c r="C24" s="280">
        <f t="shared" si="0"/>
        <v>8</v>
      </c>
      <c r="D24" s="281" t="s">
        <v>3594</v>
      </c>
      <c r="E24" s="261"/>
      <c r="F24" s="281"/>
      <c r="G24" s="281"/>
      <c r="H24" s="281"/>
      <c r="I24" s="281"/>
      <c r="J24" s="281"/>
      <c r="K24" s="281"/>
      <c r="L24" s="281"/>
      <c r="M24" s="190"/>
      <c r="N24" s="340" t="s">
        <v>3595</v>
      </c>
      <c r="O24" s="271" t="s">
        <v>187</v>
      </c>
      <c r="P24" s="403" t="s">
        <v>191</v>
      </c>
      <c r="Q24" s="270" t="s">
        <v>187</v>
      </c>
      <c r="R24" s="263"/>
      <c r="S24" s="263"/>
    </row>
    <row r="25" spans="3:19">
      <c r="C25" s="280">
        <f t="shared" si="0"/>
        <v>9</v>
      </c>
      <c r="D25" s="281" t="s">
        <v>1609</v>
      </c>
      <c r="E25" s="261"/>
      <c r="F25" s="281"/>
      <c r="G25" s="281"/>
      <c r="H25" s="281"/>
      <c r="I25" s="281"/>
      <c r="J25" s="281"/>
      <c r="K25" s="281"/>
      <c r="L25" s="281"/>
      <c r="M25" s="190"/>
      <c r="N25" s="340" t="s">
        <v>3596</v>
      </c>
      <c r="O25" s="271" t="s">
        <v>187</v>
      </c>
      <c r="P25" s="403" t="s">
        <v>191</v>
      </c>
      <c r="Q25" s="270" t="s">
        <v>187</v>
      </c>
      <c r="R25" s="263"/>
      <c r="S25" s="263"/>
    </row>
    <row r="26" spans="3:19">
      <c r="C26" s="280">
        <f t="shared" si="0"/>
        <v>10</v>
      </c>
      <c r="D26" s="281" t="s">
        <v>1609</v>
      </c>
      <c r="E26" s="261"/>
      <c r="F26" s="281"/>
      <c r="G26" s="281"/>
      <c r="H26" s="281"/>
      <c r="I26" s="281"/>
      <c r="J26" s="281"/>
      <c r="K26" s="281"/>
      <c r="L26" s="281"/>
      <c r="M26" s="190"/>
      <c r="N26" s="340" t="s">
        <v>3596</v>
      </c>
      <c r="O26" s="271" t="s">
        <v>187</v>
      </c>
      <c r="P26" s="403" t="s">
        <v>191</v>
      </c>
      <c r="Q26" s="270" t="s">
        <v>187</v>
      </c>
      <c r="R26" s="263"/>
      <c r="S26" s="263"/>
    </row>
    <row r="27" spans="3:19">
      <c r="C27" s="280">
        <f t="shared" si="0"/>
        <v>11</v>
      </c>
      <c r="D27" s="281" t="s">
        <v>3597</v>
      </c>
      <c r="E27" s="261"/>
      <c r="F27" s="281"/>
      <c r="G27" s="281"/>
      <c r="H27" s="281"/>
      <c r="I27" s="281"/>
      <c r="J27" s="281"/>
      <c r="K27" s="281"/>
      <c r="L27" s="281"/>
      <c r="M27" s="190"/>
      <c r="N27" s="170" t="s">
        <v>3598</v>
      </c>
      <c r="O27" s="271" t="s">
        <v>187</v>
      </c>
      <c r="P27" s="403" t="s">
        <v>191</v>
      </c>
      <c r="Q27" s="270" t="s">
        <v>187</v>
      </c>
      <c r="R27" s="263"/>
      <c r="S27" s="263"/>
    </row>
    <row r="28" spans="3:19" ht="27">
      <c r="C28" s="280">
        <f t="shared" si="0"/>
        <v>12</v>
      </c>
      <c r="D28" s="281" t="s">
        <v>3599</v>
      </c>
      <c r="E28" s="261"/>
      <c r="F28" s="281"/>
      <c r="G28" s="281"/>
      <c r="H28" s="281"/>
      <c r="I28" s="281"/>
      <c r="J28" s="281"/>
      <c r="K28" s="281"/>
      <c r="L28" s="281"/>
      <c r="M28" s="190"/>
      <c r="N28" s="170" t="s">
        <v>3600</v>
      </c>
      <c r="O28" s="271" t="s">
        <v>187</v>
      </c>
      <c r="P28" s="403" t="s">
        <v>191</v>
      </c>
      <c r="Q28" s="270" t="s">
        <v>187</v>
      </c>
      <c r="R28" s="263"/>
      <c r="S28" s="263"/>
    </row>
    <row r="29" spans="3:19" ht="27">
      <c r="C29" s="280">
        <f t="shared" si="0"/>
        <v>13</v>
      </c>
      <c r="D29" s="281" t="s">
        <v>3599</v>
      </c>
      <c r="E29" s="261"/>
      <c r="F29" s="281"/>
      <c r="G29" s="281"/>
      <c r="H29" s="281"/>
      <c r="I29" s="281"/>
      <c r="J29" s="281"/>
      <c r="K29" s="281"/>
      <c r="L29" s="281"/>
      <c r="M29" s="190"/>
      <c r="N29" s="170" t="s">
        <v>3600</v>
      </c>
      <c r="O29" s="271" t="s">
        <v>187</v>
      </c>
      <c r="P29" s="403" t="s">
        <v>191</v>
      </c>
      <c r="Q29" s="270" t="s">
        <v>187</v>
      </c>
      <c r="R29" s="263"/>
      <c r="S29" s="263"/>
    </row>
    <row r="30" spans="3:19" ht="18.75" customHeight="1">
      <c r="C30" s="280">
        <f t="shared" si="0"/>
        <v>14</v>
      </c>
      <c r="D30" s="281"/>
      <c r="E30" s="261"/>
      <c r="F30" s="281"/>
      <c r="G30" s="281"/>
      <c r="H30" s="281"/>
      <c r="I30" s="281"/>
      <c r="J30" s="281"/>
      <c r="K30" s="281"/>
      <c r="L30" s="281"/>
      <c r="M30" s="190"/>
      <c r="N30" s="64"/>
      <c r="O30" s="271" t="s">
        <v>187</v>
      </c>
      <c r="P30" s="403" t="s">
        <v>191</v>
      </c>
      <c r="Q30" s="270" t="s">
        <v>187</v>
      </c>
      <c r="R30" s="263"/>
      <c r="S30" s="263"/>
    </row>
    <row r="31" spans="3:19" ht="18.75" customHeight="1">
      <c r="C31" s="280">
        <f t="shared" si="0"/>
        <v>15</v>
      </c>
      <c r="D31" s="281"/>
      <c r="E31" s="261"/>
      <c r="F31" s="281"/>
      <c r="G31" s="281"/>
      <c r="H31" s="281"/>
      <c r="I31" s="281"/>
      <c r="J31" s="281"/>
      <c r="K31" s="281"/>
      <c r="L31" s="281"/>
      <c r="M31" s="190"/>
      <c r="N31" s="64"/>
      <c r="O31" s="271" t="s">
        <v>187</v>
      </c>
      <c r="P31" s="403" t="s">
        <v>191</v>
      </c>
      <c r="Q31" s="270" t="s">
        <v>187</v>
      </c>
      <c r="R31" s="263"/>
      <c r="S31" s="263"/>
    </row>
    <row r="32" spans="3:19" ht="18.75" customHeight="1">
      <c r="C32" s="280">
        <f t="shared" si="0"/>
        <v>16</v>
      </c>
      <c r="D32" s="281"/>
      <c r="E32" s="261"/>
      <c r="F32" s="281"/>
      <c r="G32" s="281"/>
      <c r="H32" s="281"/>
      <c r="I32" s="281"/>
      <c r="J32" s="281"/>
      <c r="K32" s="281"/>
      <c r="L32" s="281"/>
      <c r="M32" s="190"/>
      <c r="N32" s="64"/>
      <c r="O32" s="271" t="s">
        <v>187</v>
      </c>
      <c r="P32" s="403" t="s">
        <v>191</v>
      </c>
      <c r="Q32" s="270" t="s">
        <v>187</v>
      </c>
      <c r="R32" s="263"/>
      <c r="S32" s="263"/>
    </row>
    <row r="33" spans="3:19" ht="18.75" customHeight="1">
      <c r="C33" s="280">
        <f t="shared" si="0"/>
        <v>17</v>
      </c>
      <c r="D33" s="281"/>
      <c r="E33" s="261"/>
      <c r="F33" s="281"/>
      <c r="G33" s="281"/>
      <c r="H33" s="281"/>
      <c r="I33" s="281"/>
      <c r="J33" s="281"/>
      <c r="K33" s="281"/>
      <c r="L33" s="281"/>
      <c r="M33" s="190"/>
      <c r="N33" s="64"/>
      <c r="O33" s="271" t="s">
        <v>187</v>
      </c>
      <c r="P33" s="403" t="s">
        <v>191</v>
      </c>
      <c r="Q33" s="270" t="s">
        <v>187</v>
      </c>
      <c r="R33" s="263"/>
      <c r="S33" s="263"/>
    </row>
    <row r="34" spans="3:19" ht="18.75" customHeight="1">
      <c r="C34" s="280">
        <f t="shared" si="0"/>
        <v>18</v>
      </c>
      <c r="D34" s="281"/>
      <c r="E34" s="261"/>
      <c r="F34" s="281"/>
      <c r="G34" s="281"/>
      <c r="H34" s="281"/>
      <c r="I34" s="281"/>
      <c r="J34" s="281"/>
      <c r="K34" s="281"/>
      <c r="L34" s="281"/>
      <c r="M34" s="190"/>
      <c r="N34" s="64"/>
      <c r="O34" s="271" t="s">
        <v>187</v>
      </c>
      <c r="P34" s="403" t="s">
        <v>191</v>
      </c>
      <c r="Q34" s="270" t="s">
        <v>187</v>
      </c>
      <c r="R34" s="263"/>
      <c r="S34" s="263"/>
    </row>
  </sheetData>
  <mergeCells count="19">
    <mergeCell ref="D11:J11"/>
    <mergeCell ref="K11:O11"/>
    <mergeCell ref="D12:J12"/>
    <mergeCell ref="K12:O12"/>
    <mergeCell ref="D7:J7"/>
    <mergeCell ref="K7:O7"/>
    <mergeCell ref="D8:J8"/>
    <mergeCell ref="D9:J9"/>
    <mergeCell ref="D10:J10"/>
    <mergeCell ref="K10:O10"/>
    <mergeCell ref="K8:O8"/>
    <mergeCell ref="K9:O9"/>
    <mergeCell ref="P15:P16"/>
    <mergeCell ref="R15:R16"/>
    <mergeCell ref="S15:S16"/>
    <mergeCell ref="C15:C16"/>
    <mergeCell ref="D15:M16"/>
    <mergeCell ref="N15:N16"/>
    <mergeCell ref="O15:O16"/>
  </mergeCells>
  <phoneticPr fontId="18"/>
  <conditionalFormatting sqref="P17:P28">
    <cfRule type="cellIs" dxfId="50" priority="530" operator="equal">
      <formula>"未定義"</formula>
    </cfRule>
  </conditionalFormatting>
  <conditionalFormatting sqref="Q17:Q18 Q20:Q21">
    <cfRule type="cellIs" dxfId="49" priority="331" operator="equal">
      <formula>"未定義"</formula>
    </cfRule>
  </conditionalFormatting>
  <conditionalFormatting sqref="Q22">
    <cfRule type="cellIs" dxfId="48" priority="330" operator="equal">
      <formula>"未定義"</formula>
    </cfRule>
  </conditionalFormatting>
  <conditionalFormatting sqref="Q23">
    <cfRule type="cellIs" dxfId="47" priority="329" operator="equal">
      <formula>"未定義"</formula>
    </cfRule>
  </conditionalFormatting>
  <conditionalFormatting sqref="Q24">
    <cfRule type="cellIs" dxfId="46" priority="328" operator="equal">
      <formula>"未定義"</formula>
    </cfRule>
  </conditionalFormatting>
  <conditionalFormatting sqref="Q19">
    <cfRule type="cellIs" dxfId="45" priority="327" operator="equal">
      <formula>"未定義"</formula>
    </cfRule>
  </conditionalFormatting>
  <conditionalFormatting sqref="Q25">
    <cfRule type="cellIs" dxfId="44" priority="326" operator="equal">
      <formula>"未定義"</formula>
    </cfRule>
  </conditionalFormatting>
  <conditionalFormatting sqref="Q26">
    <cfRule type="cellIs" dxfId="43" priority="325" operator="equal">
      <formula>"未定義"</formula>
    </cfRule>
  </conditionalFormatting>
  <conditionalFormatting sqref="Q27">
    <cfRule type="cellIs" dxfId="42" priority="324" operator="equal">
      <formula>"未定義"</formula>
    </cfRule>
  </conditionalFormatting>
  <conditionalFormatting sqref="Q28">
    <cfRule type="cellIs" dxfId="41" priority="323" operator="equal">
      <formula>"未定義"</formula>
    </cfRule>
  </conditionalFormatting>
  <conditionalFormatting sqref="Q29">
    <cfRule type="cellIs" dxfId="40" priority="322" operator="equal">
      <formula>"未定義"</formula>
    </cfRule>
  </conditionalFormatting>
  <conditionalFormatting sqref="Q30">
    <cfRule type="cellIs" dxfId="39" priority="321" operator="equal">
      <formula>"未定義"</formula>
    </cfRule>
  </conditionalFormatting>
  <conditionalFormatting sqref="Q17:Q34">
    <cfRule type="cellIs" dxfId="38" priority="320" operator="equal">
      <formula>"未定義"</formula>
    </cfRule>
  </conditionalFormatting>
  <conditionalFormatting sqref="Q32">
    <cfRule type="cellIs" dxfId="37" priority="319" operator="equal">
      <formula>"未定義"</formula>
    </cfRule>
  </conditionalFormatting>
  <conditionalFormatting sqref="Q33">
    <cfRule type="cellIs" dxfId="36" priority="318" operator="equal">
      <formula>"未定義"</formula>
    </cfRule>
  </conditionalFormatting>
  <conditionalFormatting sqref="Q34">
    <cfRule type="cellIs" dxfId="35" priority="317" operator="equal">
      <formula>"未定義"</formula>
    </cfRule>
  </conditionalFormatting>
  <conditionalFormatting sqref="Q17:Q34">
    <cfRule type="cellIs" dxfId="34" priority="110" operator="equal">
      <formula>"未定義"</formula>
    </cfRule>
  </conditionalFormatting>
  <conditionalFormatting sqref="Q17:Q34">
    <cfRule type="cellIs" dxfId="33" priority="107" operator="equal">
      <formula>"未定義"</formula>
    </cfRule>
  </conditionalFormatting>
  <conditionalFormatting sqref="P29:P34">
    <cfRule type="cellIs" dxfId="32" priority="106" operator="equal">
      <formula>"未定義"</formula>
    </cfRule>
  </conditionalFormatting>
  <dataValidations count="1">
    <dataValidation showInputMessage="1" showErrorMessage="1" sqref="S4 K11:O11" xr:uid="{00000000-0002-0000-5E00-000000000000}"/>
  </dataValidations>
  <pageMargins left="0.70866141732283472" right="0.70866141732283472" top="0.74803149606299213" bottom="0.74803149606299213" header="0.31496062992125984" footer="0.31496062992125984"/>
  <pageSetup paperSize="9" scale="31" fitToHeight="0" orientation="landscape" r:id="rId1"/>
  <headerFooter scaleWithDoc="0">
    <oddFooter>&amp;LHitachi Confidential&amp;C&amp;P / &amp;N&amp;R(C) Hitachi, Ltd. 2020. All rights reserved.</oddFooter>
  </headerFooter>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F00-000000000000}">
  <sheetPr codeName="Sheet64">
    <pageSetUpPr fitToPage="1"/>
  </sheetPr>
  <dimension ref="B1:S52"/>
  <sheetViews>
    <sheetView showGridLines="0" view="pageBreakPreview" topLeftCell="A16" zoomScale="55" zoomScaleNormal="70" zoomScaleSheetLayoutView="55" workbookViewId="0">
      <selection activeCell="Q52" sqref="Q52"/>
    </sheetView>
  </sheetViews>
  <sheetFormatPr defaultColWidth="9" defaultRowHeight="13.5"/>
  <cols>
    <col min="1" max="1" width="0.85546875" style="20" customWidth="1"/>
    <col min="2" max="2" width="3.42578125" style="20" customWidth="1"/>
    <col min="3" max="3" width="5.5703125" style="20" customWidth="1"/>
    <col min="4" max="13" width="3.5703125" style="20" customWidth="1"/>
    <col min="14" max="14" width="23.140625" style="20" customWidth="1"/>
    <col min="15" max="15" width="16.140625" style="20" customWidth="1"/>
    <col min="16" max="16" width="18" style="20" bestFit="1" customWidth="1"/>
    <col min="17" max="17" width="15.7109375" style="20" customWidth="1"/>
    <col min="18" max="18" width="17.85546875" style="20" customWidth="1"/>
    <col min="19" max="19" width="16.140625" style="20" customWidth="1"/>
    <col min="20" max="25" width="9" style="20" customWidth="1"/>
    <col min="26" max="16384" width="9" style="20"/>
  </cols>
  <sheetData>
    <row r="1" spans="2:19" ht="8.1" customHeight="1"/>
    <row r="2" spans="2:19" ht="17.25">
      <c r="B2" s="18" t="s">
        <v>3554</v>
      </c>
    </row>
    <row r="3" spans="2:19" ht="17.25">
      <c r="B3" s="62" t="s">
        <v>3601</v>
      </c>
    </row>
    <row r="4" spans="2:19" s="37" customFormat="1" ht="17.25">
      <c r="D4" s="44"/>
      <c r="N4" s="42"/>
    </row>
    <row r="6" spans="2:19">
      <c r="B6" s="20" t="s">
        <v>240</v>
      </c>
    </row>
    <row r="7" spans="2:19" s="19" customFormat="1" ht="14.25">
      <c r="C7" s="428" t="s">
        <v>10</v>
      </c>
      <c r="D7" s="495" t="s">
        <v>166</v>
      </c>
      <c r="E7" s="495"/>
      <c r="F7" s="495"/>
      <c r="G7" s="495"/>
      <c r="H7" s="495"/>
      <c r="I7" s="495"/>
      <c r="J7" s="495"/>
      <c r="K7" s="495" t="s">
        <v>167</v>
      </c>
      <c r="L7" s="495"/>
      <c r="M7" s="495"/>
      <c r="N7" s="495"/>
      <c r="O7" s="495"/>
      <c r="P7" s="20"/>
      <c r="Q7" s="20"/>
      <c r="R7" s="20"/>
      <c r="S7" s="20"/>
    </row>
    <row r="8" spans="2:19">
      <c r="C8" s="279">
        <v>1</v>
      </c>
      <c r="D8" s="505" t="s">
        <v>168</v>
      </c>
      <c r="E8" s="506"/>
      <c r="F8" s="506"/>
      <c r="G8" s="506"/>
      <c r="H8" s="506"/>
      <c r="I8" s="506"/>
      <c r="J8" s="507"/>
      <c r="K8" s="431" t="s">
        <v>3602</v>
      </c>
      <c r="L8" s="432"/>
      <c r="M8" s="432"/>
      <c r="N8" s="432"/>
      <c r="O8" s="433"/>
    </row>
    <row r="9" spans="2:19">
      <c r="C9" s="279">
        <v>2</v>
      </c>
      <c r="D9" s="505" t="s">
        <v>170</v>
      </c>
      <c r="E9" s="506"/>
      <c r="F9" s="506"/>
      <c r="G9" s="506"/>
      <c r="H9" s="506"/>
      <c r="I9" s="506"/>
      <c r="J9" s="507"/>
      <c r="K9" s="431" t="s">
        <v>249</v>
      </c>
      <c r="L9" s="432"/>
      <c r="M9" s="432"/>
      <c r="N9" s="432"/>
      <c r="O9" s="433"/>
    </row>
    <row r="10" spans="2:19">
      <c r="C10" s="279">
        <v>3</v>
      </c>
      <c r="D10" s="505" t="s">
        <v>172</v>
      </c>
      <c r="E10" s="506"/>
      <c r="F10" s="506"/>
      <c r="G10" s="506"/>
      <c r="H10" s="506"/>
      <c r="I10" s="506"/>
      <c r="J10" s="507"/>
      <c r="K10" s="505" t="s">
        <v>173</v>
      </c>
      <c r="L10" s="506"/>
      <c r="M10" s="506"/>
      <c r="N10" s="506"/>
      <c r="O10" s="507"/>
    </row>
    <row r="11" spans="2:19">
      <c r="C11" s="279">
        <v>4</v>
      </c>
      <c r="D11" s="505" t="s">
        <v>174</v>
      </c>
      <c r="E11" s="506"/>
      <c r="F11" s="506"/>
      <c r="G11" s="506"/>
      <c r="H11" s="506"/>
      <c r="I11" s="506"/>
      <c r="J11" s="507"/>
      <c r="K11" s="505" t="s">
        <v>175</v>
      </c>
      <c r="L11" s="506"/>
      <c r="M11" s="506"/>
      <c r="N11" s="506"/>
      <c r="O11" s="507"/>
    </row>
    <row r="12" spans="2:19">
      <c r="C12" s="243">
        <v>5</v>
      </c>
      <c r="D12" s="508" t="s">
        <v>243</v>
      </c>
      <c r="E12" s="509"/>
      <c r="F12" s="509"/>
      <c r="G12" s="509"/>
      <c r="H12" s="509"/>
      <c r="I12" s="509"/>
      <c r="J12" s="510"/>
      <c r="K12" s="508" t="s">
        <v>3603</v>
      </c>
      <c r="L12" s="509"/>
      <c r="M12" s="509"/>
      <c r="N12" s="509"/>
      <c r="O12" s="510"/>
    </row>
    <row r="14" spans="2:19">
      <c r="B14" s="20" t="s">
        <v>178</v>
      </c>
    </row>
    <row r="15" spans="2:19" s="19" customFormat="1" ht="14.25">
      <c r="C15" s="580" t="s">
        <v>10</v>
      </c>
      <c r="D15" s="581" t="s">
        <v>179</v>
      </c>
      <c r="E15" s="582"/>
      <c r="F15" s="582"/>
      <c r="G15" s="582"/>
      <c r="H15" s="582"/>
      <c r="I15" s="582"/>
      <c r="J15" s="582"/>
      <c r="K15" s="582"/>
      <c r="L15" s="582"/>
      <c r="M15" s="583"/>
      <c r="N15" s="580" t="s">
        <v>172</v>
      </c>
      <c r="O15" s="580" t="s">
        <v>180</v>
      </c>
      <c r="P15" s="580" t="s">
        <v>181</v>
      </c>
      <c r="Q15" s="421" t="s">
        <v>182</v>
      </c>
      <c r="R15" s="580" t="s">
        <v>183</v>
      </c>
      <c r="S15" s="580" t="s">
        <v>184</v>
      </c>
    </row>
    <row r="16" spans="2:19" s="19" customFormat="1" ht="14.25">
      <c r="C16" s="491"/>
      <c r="D16" s="492"/>
      <c r="E16" s="493"/>
      <c r="F16" s="493"/>
      <c r="G16" s="493"/>
      <c r="H16" s="493"/>
      <c r="I16" s="493"/>
      <c r="J16" s="493"/>
      <c r="K16" s="493"/>
      <c r="L16" s="493"/>
      <c r="M16" s="494"/>
      <c r="N16" s="491"/>
      <c r="O16" s="491"/>
      <c r="P16" s="491"/>
      <c r="Q16" s="584" t="s">
        <v>162</v>
      </c>
      <c r="R16" s="491"/>
      <c r="S16" s="491"/>
    </row>
    <row r="17" spans="3:19">
      <c r="C17" s="280">
        <f t="shared" ref="C17:C42" si="0">ROW()-16</f>
        <v>1</v>
      </c>
      <c r="D17" s="632" t="s">
        <v>3604</v>
      </c>
      <c r="E17" s="286"/>
      <c r="F17" s="287"/>
      <c r="G17" s="287"/>
      <c r="H17" s="287"/>
      <c r="I17" s="287"/>
      <c r="J17" s="287"/>
      <c r="K17" s="287"/>
      <c r="L17" s="287"/>
      <c r="M17" s="193"/>
      <c r="N17" s="289"/>
      <c r="O17" s="278" t="s">
        <v>187</v>
      </c>
      <c r="P17" s="278" t="s">
        <v>187</v>
      </c>
      <c r="Q17" s="278" t="s">
        <v>187</v>
      </c>
      <c r="R17" s="289"/>
      <c r="S17" s="289"/>
    </row>
    <row r="18" spans="3:19">
      <c r="C18" s="280">
        <f t="shared" si="0"/>
        <v>2</v>
      </c>
      <c r="D18" s="74"/>
      <c r="E18" s="213" t="s">
        <v>3605</v>
      </c>
      <c r="F18" s="281"/>
      <c r="G18" s="281"/>
      <c r="H18" s="281"/>
      <c r="I18" s="281"/>
      <c r="J18" s="281"/>
      <c r="K18" s="281"/>
      <c r="L18" s="281"/>
      <c r="M18" s="190"/>
      <c r="N18" s="263"/>
      <c r="O18" s="271"/>
      <c r="P18" s="274" t="s">
        <v>1934</v>
      </c>
      <c r="Q18" s="271" t="s">
        <v>153</v>
      </c>
      <c r="R18" s="263"/>
      <c r="S18" s="263"/>
    </row>
    <row r="19" spans="3:19">
      <c r="C19" s="280">
        <f t="shared" si="0"/>
        <v>3</v>
      </c>
      <c r="D19" s="74"/>
      <c r="E19" s="647" t="s">
        <v>3606</v>
      </c>
      <c r="F19" s="281"/>
      <c r="G19" s="281"/>
      <c r="H19" s="281"/>
      <c r="I19" s="281"/>
      <c r="J19" s="281"/>
      <c r="K19" s="281"/>
      <c r="L19" s="281"/>
      <c r="M19" s="190"/>
      <c r="N19" s="263" t="s">
        <v>3607</v>
      </c>
      <c r="O19" s="271" t="s">
        <v>3608</v>
      </c>
      <c r="P19" s="274" t="s">
        <v>1934</v>
      </c>
      <c r="Q19" s="271" t="s">
        <v>153</v>
      </c>
      <c r="R19" s="263"/>
      <c r="S19" s="263"/>
    </row>
    <row r="20" spans="3:19">
      <c r="C20" s="280">
        <f t="shared" si="0"/>
        <v>4</v>
      </c>
      <c r="D20" s="74"/>
      <c r="E20" s="647" t="s">
        <v>3609</v>
      </c>
      <c r="F20" s="281"/>
      <c r="G20" s="281"/>
      <c r="H20" s="281"/>
      <c r="I20" s="281"/>
      <c r="J20" s="281"/>
      <c r="K20" s="281"/>
      <c r="L20" s="281"/>
      <c r="M20" s="190"/>
      <c r="N20" s="263" t="s">
        <v>3607</v>
      </c>
      <c r="O20" s="271" t="s">
        <v>3608</v>
      </c>
      <c r="P20" s="274" t="s">
        <v>1934</v>
      </c>
      <c r="Q20" s="271" t="s">
        <v>153</v>
      </c>
      <c r="R20" s="263"/>
      <c r="S20" s="263"/>
    </row>
    <row r="21" spans="3:19">
      <c r="C21" s="280">
        <f t="shared" si="0"/>
        <v>5</v>
      </c>
      <c r="D21" s="74"/>
      <c r="E21" s="647" t="s">
        <v>3610</v>
      </c>
      <c r="F21" s="281"/>
      <c r="G21" s="281"/>
      <c r="H21" s="281"/>
      <c r="I21" s="281"/>
      <c r="J21" s="281"/>
      <c r="K21" s="281"/>
      <c r="L21" s="281"/>
      <c r="M21" s="190"/>
      <c r="N21" s="263" t="s">
        <v>3607</v>
      </c>
      <c r="O21" s="271" t="s">
        <v>3608</v>
      </c>
      <c r="P21" s="274" t="s">
        <v>1934</v>
      </c>
      <c r="Q21" s="271" t="s">
        <v>153</v>
      </c>
      <c r="R21" s="263"/>
      <c r="S21" s="263"/>
    </row>
    <row r="22" spans="3:19">
      <c r="C22" s="280">
        <f t="shared" si="0"/>
        <v>6</v>
      </c>
      <c r="D22" s="74"/>
      <c r="E22" s="633" t="s">
        <v>3611</v>
      </c>
      <c r="F22" s="287"/>
      <c r="G22" s="287"/>
      <c r="H22" s="287"/>
      <c r="I22" s="287"/>
      <c r="J22" s="287"/>
      <c r="K22" s="287"/>
      <c r="L22" s="287"/>
      <c r="M22" s="193"/>
      <c r="N22" s="404"/>
      <c r="O22" s="278" t="s">
        <v>187</v>
      </c>
      <c r="P22" s="278" t="s">
        <v>187</v>
      </c>
      <c r="Q22" s="278" t="s">
        <v>187</v>
      </c>
      <c r="R22" s="289"/>
      <c r="S22" s="289"/>
    </row>
    <row r="23" spans="3:19">
      <c r="C23" s="280">
        <f t="shared" si="0"/>
        <v>7</v>
      </c>
      <c r="D23" s="75"/>
      <c r="E23" s="78"/>
      <c r="F23" s="218" t="s">
        <v>3612</v>
      </c>
      <c r="G23" s="281"/>
      <c r="H23" s="281"/>
      <c r="I23" s="281"/>
      <c r="J23" s="281"/>
      <c r="K23" s="281"/>
      <c r="L23" s="281"/>
      <c r="M23" s="203" t="s">
        <v>3396</v>
      </c>
      <c r="N23" s="263"/>
      <c r="O23" s="271" t="s">
        <v>187</v>
      </c>
      <c r="P23" s="271" t="s">
        <v>246</v>
      </c>
      <c r="Q23" s="271" t="s">
        <v>153</v>
      </c>
      <c r="R23" s="263"/>
      <c r="S23" s="263"/>
    </row>
    <row r="24" spans="3:19">
      <c r="C24" s="280">
        <f t="shared" si="0"/>
        <v>8</v>
      </c>
      <c r="D24" s="75"/>
      <c r="E24" s="96"/>
      <c r="F24" s="218" t="s">
        <v>3613</v>
      </c>
      <c r="G24" s="281"/>
      <c r="H24" s="281"/>
      <c r="I24" s="281"/>
      <c r="J24" s="281"/>
      <c r="K24" s="281"/>
      <c r="L24" s="281"/>
      <c r="M24" s="203" t="s">
        <v>3396</v>
      </c>
      <c r="N24" s="263"/>
      <c r="O24" s="274" t="s">
        <v>3608</v>
      </c>
      <c r="P24" s="271" t="s">
        <v>246</v>
      </c>
      <c r="Q24" s="271" t="s">
        <v>153</v>
      </c>
      <c r="R24" s="263"/>
      <c r="S24" s="263"/>
    </row>
    <row r="25" spans="3:19">
      <c r="C25" s="280">
        <f t="shared" si="0"/>
        <v>9</v>
      </c>
      <c r="D25" s="74"/>
      <c r="E25" s="633" t="s">
        <v>3614</v>
      </c>
      <c r="F25" s="287"/>
      <c r="G25" s="287"/>
      <c r="H25" s="287"/>
      <c r="I25" s="287"/>
      <c r="J25" s="287"/>
      <c r="K25" s="287"/>
      <c r="L25" s="287"/>
      <c r="M25" s="193"/>
      <c r="N25" s="404"/>
      <c r="O25" s="278" t="s">
        <v>187</v>
      </c>
      <c r="P25" s="278" t="s">
        <v>187</v>
      </c>
      <c r="Q25" s="278" t="s">
        <v>187</v>
      </c>
      <c r="R25" s="289"/>
      <c r="S25" s="289"/>
    </row>
    <row r="26" spans="3:19">
      <c r="C26" s="280">
        <f t="shared" si="0"/>
        <v>10</v>
      </c>
      <c r="D26" s="75"/>
      <c r="E26" s="78"/>
      <c r="F26" s="218" t="s">
        <v>3612</v>
      </c>
      <c r="G26" s="281"/>
      <c r="H26" s="281"/>
      <c r="I26" s="281"/>
      <c r="J26" s="281"/>
      <c r="K26" s="281"/>
      <c r="L26" s="281"/>
      <c r="M26" s="203" t="s">
        <v>3396</v>
      </c>
      <c r="N26" s="263"/>
      <c r="O26" s="271" t="s">
        <v>187</v>
      </c>
      <c r="P26" s="271" t="s">
        <v>246</v>
      </c>
      <c r="Q26" s="271" t="s">
        <v>153</v>
      </c>
      <c r="R26" s="263"/>
      <c r="S26" s="263"/>
    </row>
    <row r="27" spans="3:19">
      <c r="C27" s="280">
        <f t="shared" si="0"/>
        <v>11</v>
      </c>
      <c r="D27" s="75"/>
      <c r="E27" s="96"/>
      <c r="F27" s="218" t="s">
        <v>3613</v>
      </c>
      <c r="G27" s="281"/>
      <c r="H27" s="281"/>
      <c r="I27" s="281"/>
      <c r="J27" s="281"/>
      <c r="K27" s="281"/>
      <c r="L27" s="281"/>
      <c r="M27" s="203" t="s">
        <v>3396</v>
      </c>
      <c r="N27" s="263"/>
      <c r="O27" s="274" t="s">
        <v>3608</v>
      </c>
      <c r="P27" s="271" t="s">
        <v>246</v>
      </c>
      <c r="Q27" s="271" t="s">
        <v>153</v>
      </c>
      <c r="R27" s="263"/>
      <c r="S27" s="263"/>
    </row>
    <row r="28" spans="3:19">
      <c r="C28" s="280">
        <f t="shared" si="0"/>
        <v>12</v>
      </c>
      <c r="D28" s="74"/>
      <c r="E28" s="633" t="s">
        <v>3615</v>
      </c>
      <c r="F28" s="287"/>
      <c r="G28" s="287"/>
      <c r="H28" s="287"/>
      <c r="I28" s="287"/>
      <c r="J28" s="287"/>
      <c r="K28" s="287"/>
      <c r="L28" s="287"/>
      <c r="M28" s="193"/>
      <c r="N28" s="289"/>
      <c r="O28" s="278" t="s">
        <v>187</v>
      </c>
      <c r="P28" s="278" t="s">
        <v>187</v>
      </c>
      <c r="Q28" s="278" t="s">
        <v>187</v>
      </c>
      <c r="R28" s="289"/>
      <c r="S28" s="289"/>
    </row>
    <row r="29" spans="3:19">
      <c r="C29" s="280">
        <f t="shared" si="0"/>
        <v>13</v>
      </c>
      <c r="D29" s="75"/>
      <c r="E29" s="78"/>
      <c r="F29" s="218" t="s">
        <v>3383</v>
      </c>
      <c r="G29" s="281"/>
      <c r="H29" s="281"/>
      <c r="I29" s="281"/>
      <c r="J29" s="281"/>
      <c r="K29" s="281"/>
      <c r="L29" s="281"/>
      <c r="M29" s="190"/>
      <c r="N29" s="263"/>
      <c r="O29" s="271" t="s">
        <v>187</v>
      </c>
      <c r="P29" s="271" t="s">
        <v>246</v>
      </c>
      <c r="Q29" s="271" t="s">
        <v>153</v>
      </c>
      <c r="R29" s="263"/>
      <c r="S29" s="263"/>
    </row>
    <row r="30" spans="3:19">
      <c r="C30" s="280">
        <f t="shared" si="0"/>
        <v>14</v>
      </c>
      <c r="D30" s="75"/>
      <c r="E30" s="78"/>
      <c r="F30" s="218" t="s">
        <v>3384</v>
      </c>
      <c r="G30" s="281"/>
      <c r="H30" s="281"/>
      <c r="I30" s="281"/>
      <c r="J30" s="281"/>
      <c r="K30" s="281"/>
      <c r="L30" s="281"/>
      <c r="M30" s="190"/>
      <c r="N30" s="263"/>
      <c r="O30" s="271" t="s">
        <v>187</v>
      </c>
      <c r="P30" s="271" t="s">
        <v>246</v>
      </c>
      <c r="Q30" s="271" t="s">
        <v>153</v>
      </c>
      <c r="R30" s="263"/>
      <c r="S30" s="263"/>
    </row>
    <row r="31" spans="3:19">
      <c r="C31" s="280">
        <f t="shared" si="0"/>
        <v>15</v>
      </c>
      <c r="D31" s="75"/>
      <c r="E31" s="78"/>
      <c r="F31" s="218" t="s">
        <v>3385</v>
      </c>
      <c r="G31" s="281"/>
      <c r="H31" s="281"/>
      <c r="I31" s="281"/>
      <c r="J31" s="281"/>
      <c r="K31" s="281"/>
      <c r="L31" s="281"/>
      <c r="M31" s="190"/>
      <c r="N31" s="263"/>
      <c r="O31" s="271" t="s">
        <v>187</v>
      </c>
      <c r="P31" s="271" t="s">
        <v>246</v>
      </c>
      <c r="Q31" s="271" t="s">
        <v>153</v>
      </c>
      <c r="R31" s="263"/>
      <c r="S31" s="263"/>
    </row>
    <row r="32" spans="3:19">
      <c r="C32" s="280">
        <f t="shared" si="0"/>
        <v>16</v>
      </c>
      <c r="D32" s="75"/>
      <c r="E32" s="78"/>
      <c r="F32" s="218" t="s">
        <v>3386</v>
      </c>
      <c r="G32" s="281"/>
      <c r="H32" s="281"/>
      <c r="I32" s="281"/>
      <c r="J32" s="281"/>
      <c r="K32" s="281"/>
      <c r="L32" s="281"/>
      <c r="M32" s="190"/>
      <c r="N32" s="263"/>
      <c r="O32" s="271" t="s">
        <v>187</v>
      </c>
      <c r="P32" s="271" t="s">
        <v>246</v>
      </c>
      <c r="Q32" s="271" t="s">
        <v>153</v>
      </c>
      <c r="R32" s="263"/>
      <c r="S32" s="263"/>
    </row>
    <row r="33" spans="3:19">
      <c r="C33" s="280">
        <f t="shared" si="0"/>
        <v>17</v>
      </c>
      <c r="D33" s="75"/>
      <c r="E33" s="78"/>
      <c r="F33" s="218" t="s">
        <v>3387</v>
      </c>
      <c r="G33" s="281"/>
      <c r="H33" s="281"/>
      <c r="I33" s="281"/>
      <c r="J33" s="281"/>
      <c r="K33" s="281"/>
      <c r="L33" s="281"/>
      <c r="M33" s="190"/>
      <c r="N33" s="263"/>
      <c r="O33" s="271" t="s">
        <v>187</v>
      </c>
      <c r="P33" s="271" t="s">
        <v>246</v>
      </c>
      <c r="Q33" s="271" t="s">
        <v>153</v>
      </c>
      <c r="R33" s="263"/>
      <c r="S33" s="263"/>
    </row>
    <row r="34" spans="3:19">
      <c r="C34" s="280">
        <f t="shared" si="0"/>
        <v>18</v>
      </c>
      <c r="D34" s="75"/>
      <c r="E34" s="78"/>
      <c r="F34" s="218" t="s">
        <v>3388</v>
      </c>
      <c r="G34" s="281"/>
      <c r="H34" s="281"/>
      <c r="I34" s="281"/>
      <c r="J34" s="281"/>
      <c r="K34" s="281"/>
      <c r="L34" s="281"/>
      <c r="M34" s="190"/>
      <c r="N34" s="263"/>
      <c r="O34" s="271" t="s">
        <v>187</v>
      </c>
      <c r="P34" s="271" t="s">
        <v>246</v>
      </c>
      <c r="Q34" s="271" t="s">
        <v>153</v>
      </c>
      <c r="R34" s="263"/>
      <c r="S34" s="263"/>
    </row>
    <row r="35" spans="3:19">
      <c r="C35" s="280">
        <f t="shared" si="0"/>
        <v>19</v>
      </c>
      <c r="D35" s="75"/>
      <c r="E35" s="78"/>
      <c r="F35" s="218" t="s">
        <v>3389</v>
      </c>
      <c r="G35" s="281"/>
      <c r="H35" s="281"/>
      <c r="I35" s="281"/>
      <c r="J35" s="281"/>
      <c r="K35" s="281"/>
      <c r="L35" s="281"/>
      <c r="M35" s="190"/>
      <c r="N35" s="263"/>
      <c r="O35" s="271" t="s">
        <v>187</v>
      </c>
      <c r="P35" s="271" t="s">
        <v>246</v>
      </c>
      <c r="Q35" s="271" t="s">
        <v>153</v>
      </c>
      <c r="R35" s="263"/>
      <c r="S35" s="263"/>
    </row>
    <row r="36" spans="3:19">
      <c r="C36" s="280">
        <f t="shared" si="0"/>
        <v>20</v>
      </c>
      <c r="D36" s="75"/>
      <c r="E36" s="78"/>
      <c r="F36" s="218" t="s">
        <v>3390</v>
      </c>
      <c r="G36" s="281"/>
      <c r="H36" s="281"/>
      <c r="I36" s="281"/>
      <c r="J36" s="281"/>
      <c r="K36" s="281"/>
      <c r="L36" s="281"/>
      <c r="M36" s="190"/>
      <c r="N36" s="263"/>
      <c r="O36" s="271" t="s">
        <v>187</v>
      </c>
      <c r="P36" s="271" t="s">
        <v>246</v>
      </c>
      <c r="Q36" s="271" t="s">
        <v>153</v>
      </c>
      <c r="R36" s="263"/>
      <c r="S36" s="263"/>
    </row>
    <row r="37" spans="3:19">
      <c r="C37" s="280">
        <f t="shared" si="0"/>
        <v>21</v>
      </c>
      <c r="D37" s="75"/>
      <c r="E37" s="78"/>
      <c r="F37" s="218" t="s">
        <v>3616</v>
      </c>
      <c r="G37" s="281"/>
      <c r="H37" s="281"/>
      <c r="I37" s="281"/>
      <c r="J37" s="281"/>
      <c r="K37" s="281"/>
      <c r="L37" s="281"/>
      <c r="M37" s="190"/>
      <c r="N37" s="263"/>
      <c r="O37" s="271" t="s">
        <v>187</v>
      </c>
      <c r="P37" s="271" t="s">
        <v>246</v>
      </c>
      <c r="Q37" s="271" t="s">
        <v>153</v>
      </c>
      <c r="R37" s="263"/>
      <c r="S37" s="263"/>
    </row>
    <row r="38" spans="3:19">
      <c r="C38" s="280">
        <f t="shared" si="0"/>
        <v>22</v>
      </c>
      <c r="D38" s="75"/>
      <c r="E38" s="78"/>
      <c r="F38" s="218" t="s">
        <v>3617</v>
      </c>
      <c r="G38" s="281"/>
      <c r="H38" s="281"/>
      <c r="I38" s="281"/>
      <c r="J38" s="281"/>
      <c r="K38" s="281"/>
      <c r="L38" s="281"/>
      <c r="M38" s="190"/>
      <c r="N38" s="263"/>
      <c r="O38" s="271" t="s">
        <v>187</v>
      </c>
      <c r="P38" s="271" t="s">
        <v>246</v>
      </c>
      <c r="Q38" s="271" t="s">
        <v>153</v>
      </c>
      <c r="R38" s="263"/>
      <c r="S38" s="263"/>
    </row>
    <row r="39" spans="3:19">
      <c r="C39" s="280">
        <f t="shared" si="0"/>
        <v>23</v>
      </c>
      <c r="D39" s="75"/>
      <c r="E39" s="78"/>
      <c r="F39" s="218" t="s">
        <v>3618</v>
      </c>
      <c r="G39" s="281"/>
      <c r="H39" s="281"/>
      <c r="I39" s="281"/>
      <c r="J39" s="281"/>
      <c r="K39" s="281"/>
      <c r="L39" s="281"/>
      <c r="M39" s="190"/>
      <c r="N39" s="263"/>
      <c r="O39" s="271" t="s">
        <v>187</v>
      </c>
      <c r="P39" s="271" t="s">
        <v>246</v>
      </c>
      <c r="Q39" s="271" t="s">
        <v>153</v>
      </c>
      <c r="R39" s="263"/>
      <c r="S39" s="263"/>
    </row>
    <row r="40" spans="3:19">
      <c r="C40" s="280">
        <f t="shared" si="0"/>
        <v>24</v>
      </c>
      <c r="D40" s="75"/>
      <c r="E40" s="78"/>
      <c r="F40" s="218" t="s">
        <v>3619</v>
      </c>
      <c r="G40" s="281"/>
      <c r="H40" s="281"/>
      <c r="I40" s="281"/>
      <c r="J40" s="281"/>
      <c r="K40" s="281"/>
      <c r="L40" s="281"/>
      <c r="M40" s="190"/>
      <c r="N40" s="263"/>
      <c r="O40" s="271" t="s">
        <v>187</v>
      </c>
      <c r="P40" s="271" t="s">
        <v>246</v>
      </c>
      <c r="Q40" s="271" t="s">
        <v>153</v>
      </c>
      <c r="R40" s="263"/>
      <c r="S40" s="263"/>
    </row>
    <row r="41" spans="3:19">
      <c r="C41" s="280">
        <f t="shared" si="0"/>
        <v>25</v>
      </c>
      <c r="D41" s="75"/>
      <c r="E41" s="78"/>
      <c r="F41" s="218" t="s">
        <v>3620</v>
      </c>
      <c r="G41" s="281"/>
      <c r="H41" s="281"/>
      <c r="I41" s="281"/>
      <c r="J41" s="281"/>
      <c r="K41" s="281"/>
      <c r="L41" s="281"/>
      <c r="M41" s="190"/>
      <c r="N41" s="263"/>
      <c r="O41" s="271" t="s">
        <v>187</v>
      </c>
      <c r="P41" s="271" t="s">
        <v>246</v>
      </c>
      <c r="Q41" s="271" t="s">
        <v>153</v>
      </c>
      <c r="R41" s="263"/>
      <c r="S41" s="263"/>
    </row>
    <row r="42" spans="3:19">
      <c r="C42" s="280">
        <f t="shared" si="0"/>
        <v>26</v>
      </c>
      <c r="D42" s="75"/>
      <c r="E42" s="78"/>
      <c r="F42" s="218" t="s">
        <v>3621</v>
      </c>
      <c r="G42" s="281"/>
      <c r="H42" s="281"/>
      <c r="I42" s="281"/>
      <c r="J42" s="281"/>
      <c r="K42" s="281"/>
      <c r="L42" s="281"/>
      <c r="M42" s="190"/>
      <c r="N42" s="263"/>
      <c r="O42" s="271" t="s">
        <v>187</v>
      </c>
      <c r="P42" s="271" t="s">
        <v>246</v>
      </c>
      <c r="Q42" s="271" t="s">
        <v>153</v>
      </c>
      <c r="R42" s="263"/>
      <c r="S42" s="263"/>
    </row>
    <row r="43" spans="3:19">
      <c r="C43" s="280">
        <f t="shared" ref="C43:C52" si="1">ROW()-16</f>
        <v>27</v>
      </c>
      <c r="D43" s="632" t="s">
        <v>3622</v>
      </c>
      <c r="E43" s="286"/>
      <c r="F43" s="287"/>
      <c r="G43" s="287"/>
      <c r="H43" s="287"/>
      <c r="I43" s="287"/>
      <c r="J43" s="287"/>
      <c r="K43" s="287"/>
      <c r="L43" s="287"/>
      <c r="M43" s="193"/>
      <c r="N43" s="289"/>
      <c r="O43" s="278" t="s">
        <v>187</v>
      </c>
      <c r="P43" s="278" t="s">
        <v>187</v>
      </c>
      <c r="Q43" s="278" t="s">
        <v>187</v>
      </c>
      <c r="R43" s="289"/>
      <c r="S43" s="289"/>
    </row>
    <row r="44" spans="3:19">
      <c r="C44" s="280">
        <f t="shared" si="1"/>
        <v>28</v>
      </c>
      <c r="D44" s="74"/>
      <c r="E44" s="213" t="s">
        <v>3605</v>
      </c>
      <c r="F44" s="281"/>
      <c r="G44" s="281"/>
      <c r="H44" s="281"/>
      <c r="I44" s="281"/>
      <c r="J44" s="281"/>
      <c r="K44" s="281"/>
      <c r="L44" s="281"/>
      <c r="M44" s="190"/>
      <c r="N44" s="263"/>
      <c r="O44" s="271"/>
      <c r="P44" s="274" t="s">
        <v>246</v>
      </c>
      <c r="Q44" s="271" t="s">
        <v>153</v>
      </c>
      <c r="R44" s="263"/>
      <c r="S44" s="263"/>
    </row>
    <row r="45" spans="3:19">
      <c r="C45" s="280">
        <f t="shared" si="1"/>
        <v>29</v>
      </c>
      <c r="D45" s="74"/>
      <c r="E45" s="647" t="s">
        <v>3606</v>
      </c>
      <c r="F45" s="281"/>
      <c r="G45" s="281"/>
      <c r="H45" s="281"/>
      <c r="I45" s="281"/>
      <c r="J45" s="281"/>
      <c r="K45" s="281"/>
      <c r="L45" s="281"/>
      <c r="M45" s="190"/>
      <c r="N45" s="263" t="s">
        <v>3607</v>
      </c>
      <c r="O45" s="271" t="s">
        <v>3608</v>
      </c>
      <c r="P45" s="274" t="s">
        <v>246</v>
      </c>
      <c r="Q45" s="271" t="s">
        <v>153</v>
      </c>
      <c r="R45" s="263"/>
      <c r="S45" s="263"/>
    </row>
    <row r="46" spans="3:19">
      <c r="C46" s="280">
        <f t="shared" si="1"/>
        <v>30</v>
      </c>
      <c r="D46" s="74"/>
      <c r="E46" s="647" t="s">
        <v>3609</v>
      </c>
      <c r="F46" s="281"/>
      <c r="G46" s="281"/>
      <c r="H46" s="281"/>
      <c r="I46" s="281"/>
      <c r="J46" s="281"/>
      <c r="K46" s="281"/>
      <c r="L46" s="281"/>
      <c r="M46" s="190"/>
      <c r="N46" s="263" t="s">
        <v>3607</v>
      </c>
      <c r="O46" s="271" t="s">
        <v>3608</v>
      </c>
      <c r="P46" s="274" t="s">
        <v>246</v>
      </c>
      <c r="Q46" s="271" t="s">
        <v>153</v>
      </c>
      <c r="R46" s="263"/>
      <c r="S46" s="263"/>
    </row>
    <row r="47" spans="3:19">
      <c r="C47" s="280">
        <f t="shared" si="1"/>
        <v>31</v>
      </c>
      <c r="D47" s="74"/>
      <c r="E47" s="647" t="s">
        <v>3610</v>
      </c>
      <c r="F47" s="281"/>
      <c r="G47" s="281"/>
      <c r="H47" s="281"/>
      <c r="I47" s="281"/>
      <c r="J47" s="281"/>
      <c r="K47" s="281"/>
      <c r="L47" s="281"/>
      <c r="M47" s="190"/>
      <c r="N47" s="263" t="s">
        <v>3607</v>
      </c>
      <c r="O47" s="271" t="s">
        <v>3608</v>
      </c>
      <c r="P47" s="274" t="s">
        <v>246</v>
      </c>
      <c r="Q47" s="271" t="s">
        <v>153</v>
      </c>
      <c r="R47" s="263"/>
      <c r="S47" s="263"/>
    </row>
    <row r="48" spans="3:19">
      <c r="C48" s="280">
        <f t="shared" si="1"/>
        <v>32</v>
      </c>
      <c r="D48" s="74"/>
      <c r="E48" s="633" t="s">
        <v>3611</v>
      </c>
      <c r="F48" s="287"/>
      <c r="G48" s="287"/>
      <c r="H48" s="287"/>
      <c r="I48" s="287"/>
      <c r="J48" s="287"/>
      <c r="K48" s="287"/>
      <c r="L48" s="287"/>
      <c r="M48" s="193"/>
      <c r="N48" s="404"/>
      <c r="O48" s="278" t="s">
        <v>187</v>
      </c>
      <c r="P48" s="278" t="s">
        <v>187</v>
      </c>
      <c r="Q48" s="278" t="s">
        <v>187</v>
      </c>
      <c r="R48" s="289"/>
      <c r="S48" s="289"/>
    </row>
    <row r="49" spans="3:19">
      <c r="C49" s="280">
        <f t="shared" si="1"/>
        <v>33</v>
      </c>
      <c r="D49" s="75"/>
      <c r="E49" s="78"/>
      <c r="F49" s="218" t="s">
        <v>3612</v>
      </c>
      <c r="G49" s="281"/>
      <c r="H49" s="281"/>
      <c r="I49" s="281"/>
      <c r="J49" s="281"/>
      <c r="K49" s="281"/>
      <c r="L49" s="281"/>
      <c r="M49" s="203" t="s">
        <v>3396</v>
      </c>
      <c r="N49" s="263"/>
      <c r="O49" s="271" t="s">
        <v>187</v>
      </c>
      <c r="P49" s="271" t="s">
        <v>246</v>
      </c>
      <c r="Q49" s="271" t="s">
        <v>153</v>
      </c>
      <c r="R49" s="263"/>
      <c r="S49" s="263"/>
    </row>
    <row r="50" spans="3:19">
      <c r="C50" s="280">
        <f t="shared" si="1"/>
        <v>34</v>
      </c>
      <c r="D50" s="75"/>
      <c r="E50" s="96"/>
      <c r="F50" s="218" t="s">
        <v>3613</v>
      </c>
      <c r="G50" s="281"/>
      <c r="H50" s="281"/>
      <c r="I50" s="281"/>
      <c r="J50" s="281"/>
      <c r="K50" s="281"/>
      <c r="L50" s="281"/>
      <c r="M50" s="203" t="s">
        <v>3396</v>
      </c>
      <c r="N50" s="263"/>
      <c r="O50" s="274" t="s">
        <v>3608</v>
      </c>
      <c r="P50" s="271" t="s">
        <v>246</v>
      </c>
      <c r="Q50" s="271" t="s">
        <v>153</v>
      </c>
      <c r="R50" s="263"/>
      <c r="S50" s="263"/>
    </row>
    <row r="51" spans="3:19">
      <c r="C51" s="280">
        <f t="shared" si="1"/>
        <v>35</v>
      </c>
      <c r="D51" s="74"/>
      <c r="E51" s="633" t="s">
        <v>3615</v>
      </c>
      <c r="F51" s="287"/>
      <c r="G51" s="287"/>
      <c r="H51" s="287"/>
      <c r="I51" s="287"/>
      <c r="J51" s="287"/>
      <c r="K51" s="287"/>
      <c r="L51" s="287"/>
      <c r="M51" s="193"/>
      <c r="N51" s="289"/>
      <c r="O51" s="278" t="s">
        <v>187</v>
      </c>
      <c r="P51" s="278" t="s">
        <v>187</v>
      </c>
      <c r="Q51" s="278" t="s">
        <v>187</v>
      </c>
      <c r="R51" s="289"/>
      <c r="S51" s="289"/>
    </row>
    <row r="52" spans="3:19">
      <c r="C52" s="280">
        <f t="shared" si="1"/>
        <v>36</v>
      </c>
      <c r="D52" s="75"/>
      <c r="E52" s="78"/>
      <c r="F52" s="218" t="s">
        <v>3383</v>
      </c>
      <c r="G52" s="281"/>
      <c r="H52" s="281"/>
      <c r="I52" s="281"/>
      <c r="J52" s="281"/>
      <c r="K52" s="281"/>
      <c r="L52" s="281"/>
      <c r="M52" s="190"/>
      <c r="N52" s="263"/>
      <c r="O52" s="271" t="s">
        <v>187</v>
      </c>
      <c r="P52" s="271" t="s">
        <v>246</v>
      </c>
      <c r="Q52" s="271" t="s">
        <v>153</v>
      </c>
      <c r="R52" s="263"/>
      <c r="S52" s="263"/>
    </row>
  </sheetData>
  <mergeCells count="17">
    <mergeCell ref="D11:J11"/>
    <mergeCell ref="K11:O11"/>
    <mergeCell ref="D12:J12"/>
    <mergeCell ref="K12:O12"/>
    <mergeCell ref="D7:J7"/>
    <mergeCell ref="K7:O7"/>
    <mergeCell ref="D8:J8"/>
    <mergeCell ref="D9:J9"/>
    <mergeCell ref="D10:J10"/>
    <mergeCell ref="K10:O10"/>
    <mergeCell ref="P15:P16"/>
    <mergeCell ref="R15:R16"/>
    <mergeCell ref="S15:S16"/>
    <mergeCell ref="C15:C16"/>
    <mergeCell ref="D15:M16"/>
    <mergeCell ref="N15:N16"/>
    <mergeCell ref="O15:O16"/>
  </mergeCells>
  <phoneticPr fontId="18"/>
  <conditionalFormatting sqref="P17">
    <cfRule type="cellIs" dxfId="31" priority="644" operator="equal">
      <formula>"未定義"</formula>
    </cfRule>
  </conditionalFormatting>
  <conditionalFormatting sqref="P22">
    <cfRule type="cellIs" dxfId="30" priority="643" operator="equal">
      <formula>"未定義"</formula>
    </cfRule>
  </conditionalFormatting>
  <conditionalFormatting sqref="P25">
    <cfRule type="cellIs" dxfId="29" priority="642" operator="equal">
      <formula>"未定義"</formula>
    </cfRule>
  </conditionalFormatting>
  <conditionalFormatting sqref="P28">
    <cfRule type="cellIs" dxfId="28" priority="641" operator="equal">
      <formula>"未定義"</formula>
    </cfRule>
  </conditionalFormatting>
  <conditionalFormatting sqref="P43">
    <cfRule type="cellIs" dxfId="27" priority="640" operator="equal">
      <formula>"未定義"</formula>
    </cfRule>
  </conditionalFormatting>
  <conditionalFormatting sqref="P48">
    <cfRule type="cellIs" dxfId="26" priority="639" operator="equal">
      <formula>"未定義"</formula>
    </cfRule>
  </conditionalFormatting>
  <conditionalFormatting sqref="P51">
    <cfRule type="cellIs" dxfId="25" priority="638" operator="equal">
      <formula>"未定義"</formula>
    </cfRule>
  </conditionalFormatting>
  <conditionalFormatting sqref="Q17 Q28">
    <cfRule type="cellIs" dxfId="24" priority="439" operator="equal">
      <formula>"未定義"</formula>
    </cfRule>
  </conditionalFormatting>
  <conditionalFormatting sqref="Q22">
    <cfRule type="cellIs" dxfId="23" priority="438" operator="equal">
      <formula>"未定義"</formula>
    </cfRule>
  </conditionalFormatting>
  <conditionalFormatting sqref="Q25">
    <cfRule type="cellIs" dxfId="22" priority="435" operator="equal">
      <formula>"未定義"</formula>
    </cfRule>
  </conditionalFormatting>
  <conditionalFormatting sqref="Q43 Q51">
    <cfRule type="cellIs" dxfId="21" priority="431" operator="equal">
      <formula>"未定義"</formula>
    </cfRule>
  </conditionalFormatting>
  <conditionalFormatting sqref="Q48">
    <cfRule type="cellIs" dxfId="20" priority="430" operator="equal">
      <formula>"未定義"</formula>
    </cfRule>
  </conditionalFormatting>
  <conditionalFormatting sqref="Q18:Q21">
    <cfRule type="cellIs" dxfId="19" priority="169" operator="equal">
      <formula>"未定義"</formula>
    </cfRule>
  </conditionalFormatting>
  <conditionalFormatting sqref="Q23:Q24">
    <cfRule type="cellIs" dxfId="18" priority="6" operator="equal">
      <formula>"未定義"</formula>
    </cfRule>
  </conditionalFormatting>
  <conditionalFormatting sqref="Q26:Q27">
    <cfRule type="cellIs" dxfId="17" priority="5" operator="equal">
      <formula>"未定義"</formula>
    </cfRule>
  </conditionalFormatting>
  <conditionalFormatting sqref="Q29:Q42">
    <cfRule type="cellIs" dxfId="16" priority="4" operator="equal">
      <formula>"未定義"</formula>
    </cfRule>
  </conditionalFormatting>
  <conditionalFormatting sqref="Q44:Q47">
    <cfRule type="cellIs" dxfId="15" priority="3" operator="equal">
      <formula>"未定義"</formula>
    </cfRule>
  </conditionalFormatting>
  <conditionalFormatting sqref="Q49:Q50">
    <cfRule type="cellIs" dxfId="14" priority="2" operator="equal">
      <formula>"未定義"</formula>
    </cfRule>
  </conditionalFormatting>
  <conditionalFormatting sqref="Q52">
    <cfRule type="cellIs" dxfId="13" priority="1" operator="equal">
      <formula>"未定義"</formula>
    </cfRule>
  </conditionalFormatting>
  <dataValidations count="1">
    <dataValidation showInputMessage="1" showErrorMessage="1" sqref="K11:O11 S4" xr:uid="{00000000-0002-0000-5F00-000000000000}"/>
  </dataValidations>
  <pageMargins left="0.70866141732283472" right="0.70866141732283472" top="0.74803149606299213" bottom="0.74803149606299213" header="0.31496062992125984" footer="0.31496062992125984"/>
  <pageSetup paperSize="9" scale="35" fitToHeight="0" orientation="landscape" r:id="rId1"/>
  <headerFooter scaleWithDoc="0">
    <oddFooter>&amp;LHitachi Confidential&amp;C&amp;P / &amp;N&amp;R(C) Hitachi, Ltd. 2020. All rights reserved.</oddFooter>
  </headerFooter>
  <rowBreaks count="1" manualBreakCount="1">
    <brk id="42" max="19" man="1"/>
  </rowBreaks>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000-000000000000}">
  <sheetPr codeName="Sheet67">
    <pageSetUpPr fitToPage="1"/>
  </sheetPr>
  <dimension ref="B1:S18"/>
  <sheetViews>
    <sheetView showGridLines="0" view="pageBreakPreview" zoomScale="55" zoomScaleNormal="70" zoomScaleSheetLayoutView="55" workbookViewId="0">
      <selection activeCell="A18" sqref="A18"/>
    </sheetView>
  </sheetViews>
  <sheetFormatPr defaultColWidth="9" defaultRowHeight="13.5"/>
  <cols>
    <col min="1" max="1" width="0.85546875" style="20" customWidth="1"/>
    <col min="2" max="2" width="3.42578125" style="20" customWidth="1"/>
    <col min="3" max="3" width="5.5703125" style="20" customWidth="1"/>
    <col min="4" max="13" width="3.5703125" style="20" customWidth="1"/>
    <col min="14" max="14" width="29.5703125" style="20" customWidth="1"/>
    <col min="15" max="15" width="15.140625" style="20" customWidth="1"/>
    <col min="16" max="16" width="17.85546875" style="20" bestFit="1" customWidth="1"/>
    <col min="17" max="17" width="15.7109375" style="20" customWidth="1"/>
    <col min="18" max="18" width="22.85546875" style="20" customWidth="1"/>
    <col min="19" max="19" width="42.85546875" style="20" customWidth="1"/>
    <col min="20" max="25" width="9" style="20" customWidth="1"/>
    <col min="26" max="16384" width="9" style="20"/>
  </cols>
  <sheetData>
    <row r="1" spans="2:19" ht="8.1" customHeight="1"/>
    <row r="2" spans="2:19" ht="17.25">
      <c r="B2" s="18" t="s">
        <v>3554</v>
      </c>
    </row>
    <row r="3" spans="2:19" ht="17.25">
      <c r="B3" s="62" t="s">
        <v>3623</v>
      </c>
      <c r="K3" s="237" t="s">
        <v>3624</v>
      </c>
    </row>
    <row r="4" spans="2:19" s="37" customFormat="1" ht="17.25">
      <c r="D4" s="44"/>
      <c r="N4" s="42"/>
    </row>
    <row r="6" spans="2:19">
      <c r="B6" s="20" t="s">
        <v>240</v>
      </c>
    </row>
    <row r="7" spans="2:19" s="19" customFormat="1" ht="14.25">
      <c r="C7" s="428" t="s">
        <v>10</v>
      </c>
      <c r="D7" s="495" t="s">
        <v>166</v>
      </c>
      <c r="E7" s="495"/>
      <c r="F7" s="495"/>
      <c r="G7" s="495"/>
      <c r="H7" s="495"/>
      <c r="I7" s="495"/>
      <c r="J7" s="495"/>
      <c r="K7" s="495" t="s">
        <v>167</v>
      </c>
      <c r="L7" s="495"/>
      <c r="M7" s="495"/>
      <c r="N7" s="495"/>
      <c r="O7" s="495"/>
      <c r="P7" s="20"/>
      <c r="Q7" s="20"/>
      <c r="R7" s="20"/>
      <c r="S7" s="20"/>
    </row>
    <row r="8" spans="2:19">
      <c r="C8" s="279">
        <v>1</v>
      </c>
      <c r="D8" s="505" t="s">
        <v>168</v>
      </c>
      <c r="E8" s="506"/>
      <c r="F8" s="506"/>
      <c r="G8" s="506"/>
      <c r="H8" s="506"/>
      <c r="I8" s="506"/>
      <c r="J8" s="507"/>
      <c r="K8" s="431" t="s">
        <v>187</v>
      </c>
      <c r="L8" s="432"/>
      <c r="M8" s="432"/>
      <c r="N8" s="432"/>
      <c r="O8" s="433"/>
    </row>
    <row r="9" spans="2:19">
      <c r="C9" s="279">
        <v>2</v>
      </c>
      <c r="D9" s="505" t="s">
        <v>170</v>
      </c>
      <c r="E9" s="506"/>
      <c r="F9" s="506"/>
      <c r="G9" s="506"/>
      <c r="H9" s="506"/>
      <c r="I9" s="506"/>
      <c r="J9" s="507"/>
      <c r="K9" s="431" t="s">
        <v>187</v>
      </c>
      <c r="L9" s="432"/>
      <c r="M9" s="432"/>
      <c r="N9" s="432"/>
      <c r="O9" s="433"/>
    </row>
    <row r="10" spans="2:19">
      <c r="C10" s="279">
        <v>3</v>
      </c>
      <c r="D10" s="505" t="s">
        <v>172</v>
      </c>
      <c r="E10" s="506"/>
      <c r="F10" s="506"/>
      <c r="G10" s="506"/>
      <c r="H10" s="506"/>
      <c r="I10" s="506"/>
      <c r="J10" s="507"/>
      <c r="K10" s="505" t="s">
        <v>2052</v>
      </c>
      <c r="L10" s="506"/>
      <c r="M10" s="506"/>
      <c r="N10" s="506"/>
      <c r="O10" s="507"/>
    </row>
    <row r="11" spans="2:19">
      <c r="C11" s="279">
        <v>4</v>
      </c>
      <c r="D11" s="505" t="s">
        <v>174</v>
      </c>
      <c r="E11" s="506"/>
      <c r="F11" s="506"/>
      <c r="G11" s="506"/>
      <c r="H11" s="506"/>
      <c r="I11" s="506"/>
      <c r="J11" s="507"/>
      <c r="K11" s="505" t="s">
        <v>187</v>
      </c>
      <c r="L11" s="506"/>
      <c r="M11" s="506"/>
      <c r="N11" s="506"/>
      <c r="O11" s="507"/>
    </row>
    <row r="12" spans="2:19">
      <c r="C12" s="243">
        <v>5</v>
      </c>
      <c r="D12" s="508" t="s">
        <v>243</v>
      </c>
      <c r="E12" s="509"/>
      <c r="F12" s="509"/>
      <c r="G12" s="509"/>
      <c r="H12" s="509"/>
      <c r="I12" s="509"/>
      <c r="J12" s="510"/>
      <c r="K12" s="508" t="s">
        <v>187</v>
      </c>
      <c r="L12" s="509"/>
      <c r="M12" s="509"/>
      <c r="N12" s="509"/>
      <c r="O12" s="510"/>
    </row>
    <row r="14" spans="2:19">
      <c r="B14" s="20" t="s">
        <v>178</v>
      </c>
    </row>
    <row r="15" spans="2:19" s="19" customFormat="1" ht="14.25">
      <c r="C15" s="580" t="s">
        <v>10</v>
      </c>
      <c r="D15" s="581" t="s">
        <v>179</v>
      </c>
      <c r="E15" s="582"/>
      <c r="F15" s="582"/>
      <c r="G15" s="582"/>
      <c r="H15" s="582"/>
      <c r="I15" s="582"/>
      <c r="J15" s="582"/>
      <c r="K15" s="582"/>
      <c r="L15" s="582"/>
      <c r="M15" s="583"/>
      <c r="N15" s="580" t="s">
        <v>172</v>
      </c>
      <c r="O15" s="580" t="s">
        <v>180</v>
      </c>
      <c r="P15" s="580" t="s">
        <v>181</v>
      </c>
      <c r="Q15" s="421" t="s">
        <v>182</v>
      </c>
      <c r="R15" s="580" t="s">
        <v>183</v>
      </c>
      <c r="S15" s="580" t="s">
        <v>184</v>
      </c>
    </row>
    <row r="16" spans="2:19" s="19" customFormat="1" ht="14.25">
      <c r="C16" s="491"/>
      <c r="D16" s="492"/>
      <c r="E16" s="493"/>
      <c r="F16" s="493"/>
      <c r="G16" s="493"/>
      <c r="H16" s="493"/>
      <c r="I16" s="493"/>
      <c r="J16" s="493"/>
      <c r="K16" s="493"/>
      <c r="L16" s="493"/>
      <c r="M16" s="494"/>
      <c r="N16" s="491"/>
      <c r="O16" s="491"/>
      <c r="P16" s="491"/>
      <c r="Q16" s="584" t="s">
        <v>162</v>
      </c>
      <c r="R16" s="491"/>
      <c r="S16" s="491"/>
    </row>
    <row r="17" spans="3:19" ht="40.5">
      <c r="C17" s="280">
        <f t="shared" ref="C17:C18" si="0">ROW()-16</f>
        <v>1</v>
      </c>
      <c r="D17" s="181" t="s">
        <v>3625</v>
      </c>
      <c r="E17" s="281"/>
      <c r="F17" s="281"/>
      <c r="G17" s="281"/>
      <c r="H17" s="281"/>
      <c r="I17" s="281"/>
      <c r="J17" s="281"/>
      <c r="K17" s="281"/>
      <c r="L17" s="281"/>
      <c r="M17" s="190"/>
      <c r="N17" s="64" t="s">
        <v>3626</v>
      </c>
      <c r="O17" s="274" t="s">
        <v>3627</v>
      </c>
      <c r="P17" s="274" t="s">
        <v>3628</v>
      </c>
      <c r="Q17" s="274" t="s">
        <v>187</v>
      </c>
      <c r="R17" s="263"/>
      <c r="S17" s="263"/>
    </row>
    <row r="18" spans="3:19" ht="29.25" customHeight="1">
      <c r="C18" s="280">
        <f t="shared" si="0"/>
        <v>2</v>
      </c>
      <c r="D18" s="181" t="s">
        <v>3629</v>
      </c>
      <c r="E18" s="281"/>
      <c r="F18" s="281"/>
      <c r="G18" s="281"/>
      <c r="H18" s="281"/>
      <c r="I18" s="281"/>
      <c r="J18" s="281"/>
      <c r="K18" s="281"/>
      <c r="L18" s="281"/>
      <c r="M18" s="190"/>
      <c r="N18" s="64" t="s">
        <v>3630</v>
      </c>
      <c r="O18" s="274" t="s">
        <v>3631</v>
      </c>
      <c r="P18" s="274" t="s">
        <v>3632</v>
      </c>
      <c r="Q18" s="274" t="s">
        <v>187</v>
      </c>
      <c r="R18" s="263"/>
      <c r="S18" s="263"/>
    </row>
  </sheetData>
  <mergeCells count="17">
    <mergeCell ref="C15:C16"/>
    <mergeCell ref="D15:M16"/>
    <mergeCell ref="N15:N16"/>
    <mergeCell ref="O15:O16"/>
    <mergeCell ref="D7:J7"/>
    <mergeCell ref="K7:O7"/>
    <mergeCell ref="D8:J8"/>
    <mergeCell ref="D9:J9"/>
    <mergeCell ref="D10:J10"/>
    <mergeCell ref="K10:O10"/>
    <mergeCell ref="P15:P16"/>
    <mergeCell ref="R15:R16"/>
    <mergeCell ref="S15:S16"/>
    <mergeCell ref="D11:J11"/>
    <mergeCell ref="K11:O11"/>
    <mergeCell ref="D12:J12"/>
    <mergeCell ref="K12:O12"/>
  </mergeCells>
  <phoneticPr fontId="18"/>
  <dataValidations count="1">
    <dataValidation showInputMessage="1" showErrorMessage="1" sqref="K11:O11 S4" xr:uid="{00000000-0002-0000-6000-000000000000}"/>
  </dataValidations>
  <pageMargins left="0.70866141732283472" right="0.70866141732283472" top="0.74803149606299213" bottom="0.74803149606299213" header="0.31496062992125984" footer="0.31496062992125984"/>
  <pageSetup paperSize="9" scale="32" fitToHeight="0" orientation="landscape" r:id="rId1"/>
  <headerFooter scaleWithDoc="0">
    <oddFooter>&amp;LHitachi Confidential&amp;C&amp;P / &amp;N&amp;R(C) Hitachi, Ltd. 2020. All rights reserved.</oddFooter>
  </headerFooter>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100-000000000000}">
  <sheetPr codeName="Sheet69">
    <pageSetUpPr fitToPage="1"/>
  </sheetPr>
  <dimension ref="B1:BR28"/>
  <sheetViews>
    <sheetView showGridLines="0" view="pageBreakPreview" zoomScale="55" zoomScaleNormal="70" zoomScaleSheetLayoutView="55" workbookViewId="0">
      <selection activeCell="A19" sqref="A19"/>
    </sheetView>
  </sheetViews>
  <sheetFormatPr defaultColWidth="9" defaultRowHeight="13.5"/>
  <cols>
    <col min="1" max="1" width="0.85546875" style="37" customWidth="1" collapsed="1"/>
    <col min="2" max="2" width="3.42578125" style="37" customWidth="1" collapsed="1"/>
    <col min="3" max="3" width="5.5703125" style="37" customWidth="1" collapsed="1"/>
    <col min="4" max="13" width="3.5703125" style="37" customWidth="1" collapsed="1"/>
    <col min="14" max="14" width="36.85546875" style="42" bestFit="1" customWidth="1" collapsed="1"/>
    <col min="15" max="15" width="15.42578125" style="37" bestFit="1" customWidth="1" collapsed="1"/>
    <col min="16" max="16" width="20.5703125" style="37" bestFit="1" customWidth="1" collapsed="1"/>
    <col min="17" max="17" width="15.7109375" style="37" customWidth="1" collapsed="1"/>
    <col min="18" max="18" width="29.42578125" style="37" customWidth="1" collapsed="1"/>
    <col min="19" max="19" width="48.42578125" style="37" customWidth="1" collapsed="1"/>
    <col min="20" max="27" width="9" style="37"/>
    <col min="28" max="28" width="9" style="37" collapsed="1"/>
    <col min="29" max="37" width="9" style="37"/>
    <col min="38" max="38" width="9" style="37" collapsed="1"/>
    <col min="39" max="39" width="9" style="37"/>
    <col min="40" max="40" width="9" style="37" collapsed="1"/>
    <col min="41" max="48" width="9" style="37"/>
    <col min="49" max="49" width="9" style="37" collapsed="1"/>
    <col min="50" max="70" width="9" style="37"/>
    <col min="71" max="16384" width="9" style="37" collapsed="1"/>
  </cols>
  <sheetData>
    <row r="1" spans="2:19" s="80" customFormat="1" ht="8.1" customHeight="1">
      <c r="R1" s="37"/>
    </row>
    <row r="2" spans="2:19" s="80" customFormat="1" ht="17.25">
      <c r="B2" s="62" t="s">
        <v>3554</v>
      </c>
      <c r="C2" s="37"/>
      <c r="D2" s="37"/>
      <c r="E2" s="37"/>
      <c r="F2" s="37"/>
      <c r="G2" s="37"/>
      <c r="H2" s="37"/>
      <c r="I2" s="37"/>
      <c r="R2" s="37"/>
    </row>
    <row r="3" spans="2:19" s="80" customFormat="1" ht="17.25">
      <c r="B3" s="39" t="s">
        <v>3633</v>
      </c>
      <c r="C3" s="37"/>
      <c r="D3" s="37"/>
      <c r="E3" s="37"/>
      <c r="F3" s="37"/>
      <c r="G3" s="37"/>
      <c r="H3" s="37"/>
      <c r="I3" s="37"/>
      <c r="J3" s="20"/>
      <c r="K3" s="20"/>
      <c r="L3" s="20"/>
      <c r="M3" s="20"/>
      <c r="N3" s="20"/>
      <c r="O3" s="20"/>
      <c r="Q3" s="20"/>
      <c r="R3" s="37"/>
      <c r="S3" s="20"/>
    </row>
    <row r="4" spans="2:19" ht="17.25">
      <c r="D4" s="44"/>
      <c r="S4" s="20"/>
    </row>
    <row r="5" spans="2:19" s="20" customFormat="1"/>
    <row r="6" spans="2:19" ht="13.5" customHeight="1">
      <c r="B6" s="37" t="s">
        <v>165</v>
      </c>
    </row>
    <row r="7" spans="2:19" s="40" customFormat="1" ht="13.5" customHeight="1">
      <c r="C7" s="428" t="s">
        <v>10</v>
      </c>
      <c r="D7" s="495" t="s">
        <v>166</v>
      </c>
      <c r="E7" s="495"/>
      <c r="F7" s="495"/>
      <c r="G7" s="495"/>
      <c r="H7" s="495"/>
      <c r="I7" s="495"/>
      <c r="J7" s="495"/>
      <c r="K7" s="495" t="s">
        <v>167</v>
      </c>
      <c r="L7" s="495"/>
      <c r="M7" s="495"/>
      <c r="N7" s="495"/>
      <c r="O7" s="495"/>
      <c r="P7" s="37"/>
      <c r="Q7" s="37"/>
      <c r="R7" s="37"/>
      <c r="S7" s="37"/>
    </row>
    <row r="8" spans="2:19" ht="13.5" customHeight="1">
      <c r="C8" s="260">
        <v>1</v>
      </c>
      <c r="D8" s="496" t="s">
        <v>168</v>
      </c>
      <c r="E8" s="501"/>
      <c r="F8" s="501"/>
      <c r="G8" s="501"/>
      <c r="H8" s="501"/>
      <c r="I8" s="501"/>
      <c r="J8" s="498"/>
      <c r="K8" s="499" t="s">
        <v>187</v>
      </c>
      <c r="L8" s="499"/>
      <c r="M8" s="499"/>
      <c r="N8" s="499"/>
      <c r="O8" s="499"/>
    </row>
    <row r="9" spans="2:19" ht="13.5" customHeight="1">
      <c r="C9" s="260">
        <v>2</v>
      </c>
      <c r="D9" s="496" t="s">
        <v>170</v>
      </c>
      <c r="E9" s="501"/>
      <c r="F9" s="501"/>
      <c r="G9" s="501"/>
      <c r="H9" s="501"/>
      <c r="I9" s="501"/>
      <c r="J9" s="498"/>
      <c r="K9" s="499" t="s">
        <v>3634</v>
      </c>
      <c r="L9" s="499"/>
      <c r="M9" s="499"/>
      <c r="N9" s="499"/>
      <c r="O9" s="499"/>
    </row>
    <row r="10" spans="2:19" ht="13.5" customHeight="1">
      <c r="C10" s="260">
        <v>3</v>
      </c>
      <c r="D10" s="496" t="s">
        <v>172</v>
      </c>
      <c r="E10" s="501"/>
      <c r="F10" s="501"/>
      <c r="G10" s="501"/>
      <c r="H10" s="501"/>
      <c r="I10" s="501"/>
      <c r="J10" s="498"/>
      <c r="K10" s="499" t="s">
        <v>3635</v>
      </c>
      <c r="L10" s="499"/>
      <c r="M10" s="499"/>
      <c r="N10" s="499"/>
      <c r="O10" s="499"/>
    </row>
    <row r="11" spans="2:19" ht="13.5" customHeight="1">
      <c r="C11" s="260">
        <v>4</v>
      </c>
      <c r="D11" s="423" t="s">
        <v>174</v>
      </c>
      <c r="E11" s="429"/>
      <c r="F11" s="429"/>
      <c r="G11" s="429"/>
      <c r="H11" s="429"/>
      <c r="I11" s="429"/>
      <c r="J11" s="425"/>
      <c r="K11" s="499" t="s">
        <v>187</v>
      </c>
      <c r="L11" s="499"/>
      <c r="M11" s="499"/>
      <c r="N11" s="499"/>
      <c r="O11" s="499"/>
    </row>
    <row r="12" spans="2:19" ht="13.5" customHeight="1">
      <c r="C12" s="260">
        <v>5</v>
      </c>
      <c r="D12" s="496" t="s">
        <v>176</v>
      </c>
      <c r="E12" s="501"/>
      <c r="F12" s="501"/>
      <c r="G12" s="501"/>
      <c r="H12" s="501"/>
      <c r="I12" s="501"/>
      <c r="J12" s="498"/>
      <c r="K12" s="499" t="s">
        <v>187</v>
      </c>
      <c r="L12" s="499"/>
      <c r="M12" s="499"/>
      <c r="N12" s="499"/>
      <c r="O12" s="499"/>
    </row>
    <row r="14" spans="2:19">
      <c r="B14" s="37" t="s">
        <v>178</v>
      </c>
      <c r="E14" s="41"/>
      <c r="F14" s="41"/>
      <c r="G14" s="41"/>
      <c r="H14" s="41"/>
      <c r="I14" s="41"/>
      <c r="J14" s="41"/>
      <c r="K14" s="41"/>
    </row>
    <row r="15" spans="2:19" s="40" customFormat="1" ht="18" customHeight="1">
      <c r="C15" s="580" t="s">
        <v>10</v>
      </c>
      <c r="D15" s="581" t="s">
        <v>179</v>
      </c>
      <c r="E15" s="582"/>
      <c r="F15" s="582"/>
      <c r="G15" s="582"/>
      <c r="H15" s="582"/>
      <c r="I15" s="582"/>
      <c r="J15" s="582"/>
      <c r="K15" s="582"/>
      <c r="L15" s="582"/>
      <c r="M15" s="583"/>
      <c r="N15" s="580" t="s">
        <v>172</v>
      </c>
      <c r="O15" s="580" t="s">
        <v>180</v>
      </c>
      <c r="P15" s="580" t="s">
        <v>181</v>
      </c>
      <c r="Q15" s="421" t="s">
        <v>182</v>
      </c>
      <c r="R15" s="580" t="s">
        <v>183</v>
      </c>
      <c r="S15" s="580" t="s">
        <v>184</v>
      </c>
    </row>
    <row r="16" spans="2:19" s="40" customFormat="1" ht="18" customHeight="1">
      <c r="C16" s="491"/>
      <c r="D16" s="492"/>
      <c r="E16" s="493"/>
      <c r="F16" s="493"/>
      <c r="G16" s="493"/>
      <c r="H16" s="493"/>
      <c r="I16" s="493"/>
      <c r="J16" s="493"/>
      <c r="K16" s="493"/>
      <c r="L16" s="493"/>
      <c r="M16" s="494"/>
      <c r="N16" s="491"/>
      <c r="O16" s="491"/>
      <c r="P16" s="491"/>
      <c r="Q16" s="584" t="s">
        <v>162</v>
      </c>
      <c r="R16" s="491"/>
      <c r="S16" s="491"/>
    </row>
    <row r="17" spans="3:19">
      <c r="C17" s="260">
        <f t="shared" ref="C17:C28" si="0">ROW()-16</f>
        <v>1</v>
      </c>
      <c r="D17" s="590" t="s">
        <v>3636</v>
      </c>
      <c r="E17" s="265"/>
      <c r="F17" s="266"/>
      <c r="G17" s="266"/>
      <c r="H17" s="266"/>
      <c r="I17" s="266"/>
      <c r="J17" s="266"/>
      <c r="K17" s="266"/>
      <c r="L17" s="266"/>
      <c r="M17" s="185"/>
      <c r="N17" s="405"/>
      <c r="O17" s="268" t="s">
        <v>420</v>
      </c>
      <c r="P17" s="278" t="s">
        <v>153</v>
      </c>
      <c r="Q17" s="278" t="s">
        <v>187</v>
      </c>
      <c r="R17" s="267"/>
      <c r="S17" s="267"/>
    </row>
    <row r="18" spans="3:19">
      <c r="C18" s="260">
        <f t="shared" si="0"/>
        <v>2</v>
      </c>
      <c r="D18" s="70"/>
      <c r="E18" s="269" t="s">
        <v>3637</v>
      </c>
      <c r="F18" s="429"/>
      <c r="G18" s="429"/>
      <c r="H18" s="429"/>
      <c r="I18" s="429"/>
      <c r="J18" s="429"/>
      <c r="K18" s="429"/>
      <c r="L18" s="429"/>
      <c r="M18" s="203" t="s">
        <v>3396</v>
      </c>
      <c r="N18" s="270" t="s">
        <v>3638</v>
      </c>
      <c r="O18" s="270" t="s">
        <v>420</v>
      </c>
      <c r="P18" s="357" t="s">
        <v>3639</v>
      </c>
      <c r="Q18" s="357" t="s">
        <v>187</v>
      </c>
      <c r="R18" s="434"/>
      <c r="S18" s="434"/>
    </row>
    <row r="19" spans="3:19">
      <c r="C19" s="260">
        <f t="shared" si="0"/>
        <v>3</v>
      </c>
      <c r="D19" s="70"/>
      <c r="E19" s="269" t="s">
        <v>3640</v>
      </c>
      <c r="F19" s="429"/>
      <c r="G19" s="429"/>
      <c r="H19" s="429"/>
      <c r="I19" s="429"/>
      <c r="J19" s="429"/>
      <c r="K19" s="429"/>
      <c r="L19" s="429"/>
      <c r="M19" s="203" t="s">
        <v>3396</v>
      </c>
      <c r="N19" s="270" t="s">
        <v>3641</v>
      </c>
      <c r="O19" s="270"/>
      <c r="P19" s="357" t="s">
        <v>3642</v>
      </c>
      <c r="Q19" s="357" t="s">
        <v>187</v>
      </c>
      <c r="R19" s="434"/>
      <c r="S19" s="434"/>
    </row>
    <row r="20" spans="3:19">
      <c r="C20" s="260">
        <f t="shared" si="0"/>
        <v>4</v>
      </c>
      <c r="D20" s="70"/>
      <c r="E20" s="269" t="s">
        <v>3125</v>
      </c>
      <c r="F20" s="429"/>
      <c r="G20" s="429"/>
      <c r="H20" s="429"/>
      <c r="I20" s="429"/>
      <c r="J20" s="429"/>
      <c r="K20" s="429"/>
      <c r="L20" s="429"/>
      <c r="M20" s="425"/>
      <c r="N20" s="270"/>
      <c r="O20" s="270"/>
      <c r="P20" s="357" t="s">
        <v>1615</v>
      </c>
      <c r="Q20" s="357" t="s">
        <v>187</v>
      </c>
      <c r="R20" s="434"/>
      <c r="S20" s="434"/>
    </row>
    <row r="21" spans="3:19">
      <c r="C21" s="260">
        <f t="shared" si="0"/>
        <v>5</v>
      </c>
      <c r="D21" s="70"/>
      <c r="E21" s="269" t="s">
        <v>3126</v>
      </c>
      <c r="F21" s="429"/>
      <c r="G21" s="429"/>
      <c r="H21" s="429"/>
      <c r="I21" s="429"/>
      <c r="J21" s="429"/>
      <c r="K21" s="429"/>
      <c r="L21" s="429"/>
      <c r="M21" s="425"/>
      <c r="N21" s="270"/>
      <c r="O21" s="270"/>
      <c r="P21" s="357" t="s">
        <v>1615</v>
      </c>
      <c r="Q21" s="357" t="s">
        <v>187</v>
      </c>
      <c r="R21" s="434"/>
      <c r="S21" s="434"/>
    </row>
    <row r="22" spans="3:19">
      <c r="C22" s="260">
        <f t="shared" si="0"/>
        <v>6</v>
      </c>
      <c r="D22" s="71"/>
      <c r="E22" s="269" t="s">
        <v>3127</v>
      </c>
      <c r="F22" s="429"/>
      <c r="G22" s="429"/>
      <c r="H22" s="429"/>
      <c r="I22" s="429"/>
      <c r="J22" s="429"/>
      <c r="K22" s="429"/>
      <c r="L22" s="429"/>
      <c r="M22" s="425"/>
      <c r="N22" s="270"/>
      <c r="O22" s="270"/>
      <c r="P22" s="357" t="s">
        <v>3139</v>
      </c>
      <c r="Q22" s="357" t="s">
        <v>187</v>
      </c>
      <c r="R22" s="434"/>
      <c r="S22" s="434"/>
    </row>
    <row r="23" spans="3:19">
      <c r="C23" s="260">
        <f t="shared" si="0"/>
        <v>7</v>
      </c>
      <c r="D23" s="590" t="s">
        <v>3643</v>
      </c>
      <c r="E23" s="265"/>
      <c r="F23" s="266"/>
      <c r="G23" s="266"/>
      <c r="H23" s="266"/>
      <c r="I23" s="266"/>
      <c r="J23" s="266"/>
      <c r="K23" s="266"/>
      <c r="L23" s="266"/>
      <c r="M23" s="185"/>
      <c r="N23" s="405"/>
      <c r="O23" s="268" t="s">
        <v>420</v>
      </c>
      <c r="P23" s="278" t="s">
        <v>153</v>
      </c>
      <c r="Q23" s="278" t="s">
        <v>187</v>
      </c>
      <c r="R23" s="267"/>
      <c r="S23" s="267"/>
    </row>
    <row r="24" spans="3:19">
      <c r="C24" s="260">
        <f t="shared" si="0"/>
        <v>8</v>
      </c>
      <c r="D24" s="70"/>
      <c r="E24" s="269" t="s">
        <v>3637</v>
      </c>
      <c r="F24" s="429"/>
      <c r="G24" s="429"/>
      <c r="H24" s="429"/>
      <c r="I24" s="429"/>
      <c r="J24" s="429"/>
      <c r="K24" s="429"/>
      <c r="L24" s="429"/>
      <c r="M24" s="203" t="s">
        <v>3396</v>
      </c>
      <c r="N24" s="270" t="s">
        <v>3638</v>
      </c>
      <c r="O24" s="270" t="s">
        <v>420</v>
      </c>
      <c r="P24" s="357" t="s">
        <v>3644</v>
      </c>
      <c r="Q24" s="357" t="s">
        <v>187</v>
      </c>
      <c r="R24" s="434"/>
      <c r="S24" s="434"/>
    </row>
    <row r="25" spans="3:19">
      <c r="C25" s="260">
        <f t="shared" si="0"/>
        <v>9</v>
      </c>
      <c r="D25" s="70"/>
      <c r="E25" s="269" t="s">
        <v>3640</v>
      </c>
      <c r="F25" s="429"/>
      <c r="G25" s="429"/>
      <c r="H25" s="429"/>
      <c r="I25" s="429"/>
      <c r="J25" s="429"/>
      <c r="K25" s="429"/>
      <c r="L25" s="429"/>
      <c r="M25" s="203" t="s">
        <v>3396</v>
      </c>
      <c r="N25" s="270" t="s">
        <v>3641</v>
      </c>
      <c r="O25" s="270"/>
      <c r="P25" s="357" t="s">
        <v>3645</v>
      </c>
      <c r="Q25" s="357" t="s">
        <v>187</v>
      </c>
      <c r="R25" s="434"/>
      <c r="S25" s="434"/>
    </row>
    <row r="26" spans="3:19">
      <c r="C26" s="260">
        <f t="shared" si="0"/>
        <v>10</v>
      </c>
      <c r="D26" s="70"/>
      <c r="E26" s="269" t="s">
        <v>3125</v>
      </c>
      <c r="F26" s="429"/>
      <c r="G26" s="429"/>
      <c r="H26" s="429"/>
      <c r="I26" s="429"/>
      <c r="J26" s="429"/>
      <c r="K26" s="429"/>
      <c r="L26" s="429"/>
      <c r="M26" s="425"/>
      <c r="N26" s="270"/>
      <c r="O26" s="270"/>
      <c r="P26" s="357" t="s">
        <v>1615</v>
      </c>
      <c r="Q26" s="357" t="s">
        <v>187</v>
      </c>
      <c r="R26" s="434"/>
      <c r="S26" s="434"/>
    </row>
    <row r="27" spans="3:19">
      <c r="C27" s="260">
        <f t="shared" si="0"/>
        <v>11</v>
      </c>
      <c r="D27" s="70"/>
      <c r="E27" s="269" t="s">
        <v>3126</v>
      </c>
      <c r="F27" s="429"/>
      <c r="G27" s="429"/>
      <c r="H27" s="429"/>
      <c r="I27" s="429"/>
      <c r="J27" s="429"/>
      <c r="K27" s="429"/>
      <c r="L27" s="429"/>
      <c r="M27" s="425"/>
      <c r="N27" s="270"/>
      <c r="O27" s="270"/>
      <c r="P27" s="357" t="s">
        <v>1615</v>
      </c>
      <c r="Q27" s="357" t="s">
        <v>187</v>
      </c>
      <c r="R27" s="434"/>
      <c r="S27" s="434"/>
    </row>
    <row r="28" spans="3:19">
      <c r="C28" s="260">
        <f t="shared" si="0"/>
        <v>12</v>
      </c>
      <c r="D28" s="71"/>
      <c r="E28" s="269" t="s">
        <v>3127</v>
      </c>
      <c r="F28" s="429"/>
      <c r="G28" s="429"/>
      <c r="H28" s="429"/>
      <c r="I28" s="429"/>
      <c r="J28" s="429"/>
      <c r="K28" s="429"/>
      <c r="L28" s="429"/>
      <c r="M28" s="425"/>
      <c r="N28" s="270"/>
      <c r="O28" s="270"/>
      <c r="P28" s="357" t="s">
        <v>3139</v>
      </c>
      <c r="Q28" s="357" t="s">
        <v>187</v>
      </c>
      <c r="R28" s="434"/>
      <c r="S28" s="434"/>
    </row>
  </sheetData>
  <mergeCells count="18">
    <mergeCell ref="D10:J10"/>
    <mergeCell ref="K10:O10"/>
    <mergeCell ref="K11:O11"/>
    <mergeCell ref="D12:J12"/>
    <mergeCell ref="K12:O12"/>
    <mergeCell ref="D7:J7"/>
    <mergeCell ref="K7:O7"/>
    <mergeCell ref="D8:J8"/>
    <mergeCell ref="K8:O8"/>
    <mergeCell ref="D9:J9"/>
    <mergeCell ref="K9:O9"/>
    <mergeCell ref="R15:R16"/>
    <mergeCell ref="S15:S16"/>
    <mergeCell ref="C15:C16"/>
    <mergeCell ref="D15:M16"/>
    <mergeCell ref="N15:N16"/>
    <mergeCell ref="O15:O16"/>
    <mergeCell ref="P15:P16"/>
  </mergeCells>
  <phoneticPr fontId="18"/>
  <dataValidations count="1">
    <dataValidation showInputMessage="1" showErrorMessage="1" sqref="S6:S1048576" xr:uid="{00000000-0002-0000-6100-000000000000}"/>
  </dataValidations>
  <pageMargins left="0.70866141732283472" right="0.70866141732283472" top="0.74803149606299213" bottom="0.74803149606299213" header="0.31496062992125984" footer="0.31496062992125984"/>
  <pageSetup paperSize="9" scale="30" fitToHeight="0" orientation="landscape" r:id="rId1"/>
  <headerFooter scaleWithDoc="0">
    <oddFooter>&amp;LHitachi Confidential&amp;C&amp;P / &amp;N&amp;R(C) Hitachi, Ltd. 2020. All rights reserved.</oddFooter>
  </headerFooter>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200-000000000000}">
  <sheetPr codeName="Sheet78">
    <pageSetUpPr fitToPage="1"/>
  </sheetPr>
  <dimension ref="B1:CB50"/>
  <sheetViews>
    <sheetView showGridLines="0" view="pageBreakPreview" topLeftCell="A24" zoomScale="55" zoomScaleNormal="70" zoomScaleSheetLayoutView="55" workbookViewId="0">
      <selection activeCell="A22" sqref="A22"/>
    </sheetView>
  </sheetViews>
  <sheetFormatPr defaultColWidth="9" defaultRowHeight="13.5"/>
  <cols>
    <col min="1" max="1" width="0.85546875" style="37" customWidth="1" collapsed="1"/>
    <col min="2" max="2" width="3.42578125" style="37" customWidth="1" collapsed="1"/>
    <col min="3" max="3" width="5.5703125" style="37" customWidth="1" collapsed="1"/>
    <col min="4" max="13" width="3.5703125" style="37" customWidth="1" collapsed="1"/>
    <col min="14" max="14" width="3.5703125" style="37" hidden="1" customWidth="1"/>
    <col min="15" max="15" width="5.140625" style="37" customWidth="1" collapsed="1"/>
    <col min="16" max="16" width="56.42578125" style="37" bestFit="1" customWidth="1" collapsed="1"/>
    <col min="17" max="17" width="15.7109375" style="37" customWidth="1" collapsed="1"/>
    <col min="18" max="18" width="46.7109375" style="37" bestFit="1" customWidth="1" collapsed="1"/>
    <col min="19" max="19" width="48.42578125" style="37" customWidth="1" collapsed="1"/>
    <col min="20" max="25" width="9" style="37"/>
    <col min="26" max="26" width="9" style="37" collapsed="1"/>
    <col min="27" max="37" width="9" style="37"/>
    <col min="38" max="38" width="9" style="37" collapsed="1"/>
    <col min="39" max="47" width="9" style="37"/>
    <col min="48" max="48" width="9" style="37" collapsed="1"/>
    <col min="49" max="49" width="9" style="37"/>
    <col min="50" max="50" width="9" style="37" collapsed="1"/>
    <col min="51" max="58" width="9" style="37"/>
    <col min="59" max="59" width="9" style="37" collapsed="1"/>
    <col min="60" max="80" width="9" style="37"/>
    <col min="81" max="16384" width="9" style="37" collapsed="1"/>
  </cols>
  <sheetData>
    <row r="1" spans="2:19" s="80" customFormat="1" ht="8.1" customHeight="1">
      <c r="R1" s="37"/>
    </row>
    <row r="2" spans="2:19" s="80" customFormat="1" ht="17.25">
      <c r="B2" s="62" t="s">
        <v>3554</v>
      </c>
      <c r="C2" s="37"/>
      <c r="R2" s="37"/>
    </row>
    <row r="3" spans="2:19" s="80" customFormat="1" ht="17.25">
      <c r="B3" s="39" t="s">
        <v>125</v>
      </c>
      <c r="C3" s="37"/>
      <c r="D3" s="20"/>
      <c r="E3" s="20"/>
      <c r="F3" s="20"/>
      <c r="G3" s="20"/>
      <c r="H3" s="20"/>
      <c r="I3" s="20"/>
      <c r="J3" s="20"/>
      <c r="K3" s="20"/>
      <c r="L3" s="20"/>
      <c r="M3" s="20"/>
      <c r="N3" s="20"/>
      <c r="O3" s="20"/>
      <c r="Q3" s="20"/>
      <c r="R3" s="37"/>
      <c r="S3" s="20"/>
    </row>
    <row r="4" spans="2:19" ht="17.25">
      <c r="D4" s="44"/>
      <c r="S4" s="20"/>
    </row>
    <row r="5" spans="2:19" s="20" customFormat="1"/>
    <row r="6" spans="2:19" ht="13.5" customHeight="1">
      <c r="B6" s="37" t="s">
        <v>165</v>
      </c>
    </row>
    <row r="7" spans="2:19" s="40" customFormat="1" ht="13.5" customHeight="1">
      <c r="C7" s="428" t="s">
        <v>10</v>
      </c>
      <c r="D7" s="495" t="s">
        <v>166</v>
      </c>
      <c r="E7" s="495"/>
      <c r="F7" s="495"/>
      <c r="G7" s="495"/>
      <c r="H7" s="495"/>
      <c r="I7" s="495"/>
      <c r="J7" s="495"/>
      <c r="K7" s="495" t="s">
        <v>167</v>
      </c>
      <c r="L7" s="495"/>
      <c r="M7" s="495"/>
      <c r="N7" s="495"/>
      <c r="O7" s="495"/>
      <c r="P7" s="495"/>
      <c r="Q7" s="37"/>
      <c r="R7" s="37"/>
      <c r="S7" s="37"/>
    </row>
    <row r="8" spans="2:19" ht="13.5" customHeight="1">
      <c r="C8" s="260">
        <v>1</v>
      </c>
      <c r="D8" s="496" t="s">
        <v>168</v>
      </c>
      <c r="E8" s="501"/>
      <c r="F8" s="501"/>
      <c r="G8" s="501"/>
      <c r="H8" s="501"/>
      <c r="I8" s="501"/>
      <c r="J8" s="498"/>
      <c r="K8" s="499" t="s">
        <v>3646</v>
      </c>
      <c r="L8" s="499"/>
      <c r="M8" s="499"/>
      <c r="N8" s="499"/>
      <c r="O8" s="499"/>
      <c r="P8" s="499"/>
    </row>
    <row r="9" spans="2:19" ht="13.5" customHeight="1">
      <c r="C9" s="260">
        <v>2</v>
      </c>
      <c r="D9" s="496" t="s">
        <v>170</v>
      </c>
      <c r="E9" s="501"/>
      <c r="F9" s="501"/>
      <c r="G9" s="501"/>
      <c r="H9" s="501"/>
      <c r="I9" s="501"/>
      <c r="J9" s="498"/>
      <c r="K9" s="499" t="s">
        <v>171</v>
      </c>
      <c r="L9" s="499"/>
      <c r="M9" s="499"/>
      <c r="N9" s="499"/>
      <c r="O9" s="499"/>
      <c r="P9" s="499"/>
    </row>
    <row r="10" spans="2:19" ht="13.5" customHeight="1">
      <c r="C10" s="260">
        <v>3</v>
      </c>
      <c r="D10" s="496" t="s">
        <v>172</v>
      </c>
      <c r="E10" s="501"/>
      <c r="F10" s="501"/>
      <c r="G10" s="501"/>
      <c r="H10" s="501"/>
      <c r="I10" s="501"/>
      <c r="J10" s="498"/>
      <c r="K10" s="499" t="s">
        <v>173</v>
      </c>
      <c r="L10" s="499"/>
      <c r="M10" s="499"/>
      <c r="N10" s="499"/>
      <c r="O10" s="499"/>
      <c r="P10" s="499"/>
    </row>
    <row r="11" spans="2:19" ht="13.5" customHeight="1">
      <c r="C11" s="260">
        <v>4</v>
      </c>
      <c r="D11" s="423" t="s">
        <v>174</v>
      </c>
      <c r="E11" s="429"/>
      <c r="F11" s="429"/>
      <c r="G11" s="429"/>
      <c r="H11" s="429"/>
      <c r="I11" s="429"/>
      <c r="J11" s="425"/>
      <c r="K11" s="499" t="s">
        <v>175</v>
      </c>
      <c r="L11" s="499"/>
      <c r="M11" s="499"/>
      <c r="N11" s="499"/>
      <c r="O11" s="499"/>
      <c r="P11" s="499"/>
    </row>
    <row r="12" spans="2:19" ht="13.5" customHeight="1">
      <c r="C12" s="260">
        <v>5</v>
      </c>
      <c r="D12" s="496" t="s">
        <v>176</v>
      </c>
      <c r="E12" s="501"/>
      <c r="F12" s="501"/>
      <c r="G12" s="501"/>
      <c r="H12" s="501"/>
      <c r="I12" s="501"/>
      <c r="J12" s="498"/>
      <c r="K12" s="499" t="s">
        <v>3647</v>
      </c>
      <c r="L12" s="499"/>
      <c r="M12" s="499"/>
      <c r="N12" s="499"/>
      <c r="O12" s="499"/>
      <c r="P12" s="499"/>
    </row>
    <row r="14" spans="2:19">
      <c r="B14" s="37" t="s">
        <v>178</v>
      </c>
      <c r="E14" s="41"/>
      <c r="F14" s="41"/>
      <c r="G14" s="41"/>
      <c r="H14" s="41"/>
      <c r="I14" s="41"/>
      <c r="J14" s="41"/>
      <c r="K14" s="41"/>
    </row>
    <row r="15" spans="2:19" s="40" customFormat="1" ht="18" customHeight="1">
      <c r="C15" s="580" t="s">
        <v>10</v>
      </c>
      <c r="D15" s="581" t="s">
        <v>179</v>
      </c>
      <c r="E15" s="582"/>
      <c r="F15" s="582"/>
      <c r="G15" s="582"/>
      <c r="H15" s="582"/>
      <c r="I15" s="582"/>
      <c r="J15" s="582"/>
      <c r="K15" s="582"/>
      <c r="L15" s="582"/>
      <c r="M15" s="583"/>
      <c r="N15" s="580" t="s">
        <v>172</v>
      </c>
      <c r="O15" s="580" t="s">
        <v>180</v>
      </c>
      <c r="P15" s="580" t="s">
        <v>181</v>
      </c>
      <c r="Q15" s="421" t="s">
        <v>182</v>
      </c>
      <c r="R15" s="580" t="s">
        <v>183</v>
      </c>
      <c r="S15" s="580" t="s">
        <v>184</v>
      </c>
    </row>
    <row r="16" spans="2:19" s="40" customFormat="1" ht="18" customHeight="1">
      <c r="C16" s="491"/>
      <c r="D16" s="492"/>
      <c r="E16" s="493"/>
      <c r="F16" s="493"/>
      <c r="G16" s="493"/>
      <c r="H16" s="493"/>
      <c r="I16" s="493"/>
      <c r="J16" s="493"/>
      <c r="K16" s="493"/>
      <c r="L16" s="493"/>
      <c r="M16" s="494"/>
      <c r="N16" s="491"/>
      <c r="O16" s="491"/>
      <c r="P16" s="491"/>
      <c r="Q16" s="584" t="s">
        <v>162</v>
      </c>
      <c r="R16" s="491"/>
      <c r="S16" s="491"/>
    </row>
    <row r="17" spans="3:19" ht="18" customHeight="1">
      <c r="C17" s="260">
        <f>ROW()-16</f>
        <v>1</v>
      </c>
      <c r="D17" s="589" t="s">
        <v>649</v>
      </c>
      <c r="E17" s="591"/>
      <c r="F17" s="601"/>
      <c r="G17" s="601"/>
      <c r="H17" s="601"/>
      <c r="I17" s="601"/>
      <c r="J17" s="601"/>
      <c r="K17" s="601"/>
      <c r="L17" s="601"/>
      <c r="M17" s="602"/>
      <c r="N17" s="602"/>
      <c r="O17" s="270" t="s">
        <v>187</v>
      </c>
      <c r="P17" s="648" t="s">
        <v>3648</v>
      </c>
      <c r="Q17" s="648" t="s">
        <v>187</v>
      </c>
      <c r="R17" s="434" t="s">
        <v>458</v>
      </c>
      <c r="S17" s="434"/>
    </row>
    <row r="18" spans="3:19" ht="18" customHeight="1">
      <c r="C18" s="260">
        <f t="shared" ref="C18:C21" si="0">ROW()-16</f>
        <v>2</v>
      </c>
      <c r="D18" s="87"/>
      <c r="E18" s="60"/>
      <c r="F18" s="59"/>
      <c r="G18" s="59"/>
      <c r="H18" s="59"/>
      <c r="I18" s="59"/>
      <c r="J18" s="59"/>
      <c r="K18" s="59"/>
      <c r="L18" s="59"/>
      <c r="M18" s="88"/>
      <c r="N18" s="88"/>
      <c r="O18" s="270" t="s">
        <v>187</v>
      </c>
      <c r="P18" s="125" t="s">
        <v>3649</v>
      </c>
      <c r="Q18" s="648" t="s">
        <v>187</v>
      </c>
      <c r="R18" s="434" t="s">
        <v>458</v>
      </c>
      <c r="S18" s="434"/>
    </row>
    <row r="19" spans="3:19" ht="18" customHeight="1">
      <c r="C19" s="260">
        <f t="shared" si="0"/>
        <v>3</v>
      </c>
      <c r="D19" s="87"/>
      <c r="E19" s="60"/>
      <c r="F19" s="59"/>
      <c r="G19" s="59"/>
      <c r="H19" s="59"/>
      <c r="I19" s="59"/>
      <c r="J19" s="59"/>
      <c r="K19" s="59"/>
      <c r="L19" s="59"/>
      <c r="M19" s="88"/>
      <c r="N19" s="88"/>
      <c r="O19" s="270" t="s">
        <v>187</v>
      </c>
      <c r="P19" s="125" t="s">
        <v>3650</v>
      </c>
      <c r="Q19" s="648" t="s">
        <v>187</v>
      </c>
      <c r="R19" s="434" t="s">
        <v>458</v>
      </c>
      <c r="S19" s="434"/>
    </row>
    <row r="20" spans="3:19" ht="18" customHeight="1">
      <c r="C20" s="260">
        <f t="shared" si="0"/>
        <v>4</v>
      </c>
      <c r="D20" s="87"/>
      <c r="E20" s="60"/>
      <c r="F20" s="59"/>
      <c r="G20" s="59"/>
      <c r="H20" s="59"/>
      <c r="I20" s="59"/>
      <c r="J20" s="59"/>
      <c r="K20" s="59"/>
      <c r="L20" s="59"/>
      <c r="M20" s="88"/>
      <c r="N20" s="88"/>
      <c r="O20" s="270" t="s">
        <v>187</v>
      </c>
      <c r="P20" s="125" t="s">
        <v>1746</v>
      </c>
      <c r="Q20" s="648" t="s">
        <v>187</v>
      </c>
      <c r="R20" s="434" t="s">
        <v>458</v>
      </c>
      <c r="S20" s="434"/>
    </row>
    <row r="21" spans="3:19" ht="18" customHeight="1">
      <c r="C21" s="260">
        <f t="shared" si="0"/>
        <v>5</v>
      </c>
      <c r="D21" s="87"/>
      <c r="E21" s="60"/>
      <c r="F21" s="59"/>
      <c r="G21" s="59"/>
      <c r="H21" s="59"/>
      <c r="I21" s="59"/>
      <c r="J21" s="59"/>
      <c r="K21" s="59"/>
      <c r="L21" s="59"/>
      <c r="M21" s="88"/>
      <c r="N21" s="88"/>
      <c r="O21" s="270" t="s">
        <v>187</v>
      </c>
      <c r="P21" s="125" t="s">
        <v>3651</v>
      </c>
      <c r="Q21" s="648" t="s">
        <v>187</v>
      </c>
      <c r="R21" s="434" t="s">
        <v>458</v>
      </c>
      <c r="S21" s="434"/>
    </row>
    <row r="22" spans="3:19" ht="18" customHeight="1">
      <c r="C22" s="260">
        <f t="shared" ref="C22:C50" si="1">ROW()-16</f>
        <v>6</v>
      </c>
      <c r="D22" s="87"/>
      <c r="E22" s="60"/>
      <c r="F22" s="59"/>
      <c r="G22" s="59"/>
      <c r="H22" s="59"/>
      <c r="I22" s="59"/>
      <c r="J22" s="59"/>
      <c r="K22" s="59"/>
      <c r="L22" s="59"/>
      <c r="M22" s="88"/>
      <c r="N22" s="88"/>
      <c r="O22" s="270" t="s">
        <v>187</v>
      </c>
      <c r="P22" s="125" t="s">
        <v>3652</v>
      </c>
      <c r="Q22" s="648" t="s">
        <v>187</v>
      </c>
      <c r="R22" s="434" t="s">
        <v>458</v>
      </c>
      <c r="S22" s="434"/>
    </row>
    <row r="23" spans="3:19" ht="18" customHeight="1">
      <c r="C23" s="260">
        <f t="shared" si="1"/>
        <v>7</v>
      </c>
      <c r="D23" s="87"/>
      <c r="E23" s="60"/>
      <c r="F23" s="59"/>
      <c r="G23" s="59"/>
      <c r="H23" s="59"/>
      <c r="I23" s="59"/>
      <c r="J23" s="59"/>
      <c r="K23" s="59"/>
      <c r="L23" s="59"/>
      <c r="M23" s="88"/>
      <c r="N23" s="88"/>
      <c r="O23" s="270" t="s">
        <v>187</v>
      </c>
      <c r="P23" s="125" t="s">
        <v>3653</v>
      </c>
      <c r="Q23" s="648" t="s">
        <v>187</v>
      </c>
      <c r="R23" s="434" t="s">
        <v>458</v>
      </c>
      <c r="S23" s="434"/>
    </row>
    <row r="24" spans="3:19" ht="18" customHeight="1">
      <c r="C24" s="260">
        <f t="shared" si="1"/>
        <v>8</v>
      </c>
      <c r="D24" s="87"/>
      <c r="E24" s="60"/>
      <c r="F24" s="59"/>
      <c r="G24" s="59"/>
      <c r="H24" s="59"/>
      <c r="I24" s="59"/>
      <c r="J24" s="59"/>
      <c r="K24" s="59"/>
      <c r="L24" s="59"/>
      <c r="M24" s="88"/>
      <c r="N24" s="88"/>
      <c r="O24" s="270" t="s">
        <v>187</v>
      </c>
      <c r="P24" s="125" t="s">
        <v>3654</v>
      </c>
      <c r="Q24" s="648" t="s">
        <v>187</v>
      </c>
      <c r="R24" s="434" t="s">
        <v>458</v>
      </c>
      <c r="S24" s="434"/>
    </row>
    <row r="25" spans="3:19" ht="18" customHeight="1">
      <c r="C25" s="260">
        <f t="shared" si="1"/>
        <v>9</v>
      </c>
      <c r="D25" s="87"/>
      <c r="E25" s="60"/>
      <c r="F25" s="59"/>
      <c r="G25" s="59"/>
      <c r="H25" s="59"/>
      <c r="I25" s="59"/>
      <c r="J25" s="59"/>
      <c r="K25" s="59"/>
      <c r="L25" s="59"/>
      <c r="M25" s="88"/>
      <c r="N25" s="88"/>
      <c r="O25" s="270" t="s">
        <v>187</v>
      </c>
      <c r="P25" s="125" t="s">
        <v>1746</v>
      </c>
      <c r="Q25" s="648" t="s">
        <v>187</v>
      </c>
      <c r="R25" s="434" t="s">
        <v>458</v>
      </c>
      <c r="S25" s="434"/>
    </row>
    <row r="26" spans="3:19" ht="18" customHeight="1">
      <c r="C26" s="260">
        <f t="shared" si="1"/>
        <v>10</v>
      </c>
      <c r="D26" s="87"/>
      <c r="E26" s="60"/>
      <c r="F26" s="59"/>
      <c r="G26" s="59"/>
      <c r="H26" s="59"/>
      <c r="I26" s="59"/>
      <c r="J26" s="59"/>
      <c r="K26" s="59"/>
      <c r="L26" s="59"/>
      <c r="M26" s="88"/>
      <c r="N26" s="88"/>
      <c r="O26" s="270" t="s">
        <v>187</v>
      </c>
      <c r="P26" s="125" t="s">
        <v>3655</v>
      </c>
      <c r="Q26" s="648" t="s">
        <v>187</v>
      </c>
      <c r="R26" s="434" t="s">
        <v>458</v>
      </c>
      <c r="S26" s="434"/>
    </row>
    <row r="27" spans="3:19" ht="18" customHeight="1">
      <c r="C27" s="260">
        <f t="shared" si="1"/>
        <v>11</v>
      </c>
      <c r="D27" s="87"/>
      <c r="E27" s="60"/>
      <c r="F27" s="59"/>
      <c r="G27" s="59"/>
      <c r="H27" s="59"/>
      <c r="I27" s="59"/>
      <c r="J27" s="59"/>
      <c r="K27" s="59"/>
      <c r="L27" s="59"/>
      <c r="M27" s="88"/>
      <c r="N27" s="88"/>
      <c r="O27" s="270" t="s">
        <v>187</v>
      </c>
      <c r="P27" s="125" t="s">
        <v>3656</v>
      </c>
      <c r="Q27" s="648" t="s">
        <v>187</v>
      </c>
      <c r="R27" s="434" t="s">
        <v>458</v>
      </c>
      <c r="S27" s="434"/>
    </row>
    <row r="28" spans="3:19" ht="18" customHeight="1">
      <c r="C28" s="260">
        <f t="shared" si="1"/>
        <v>12</v>
      </c>
      <c r="D28" s="87"/>
      <c r="E28" s="60"/>
      <c r="F28" s="59"/>
      <c r="G28" s="59"/>
      <c r="H28" s="59"/>
      <c r="I28" s="59"/>
      <c r="J28" s="59"/>
      <c r="K28" s="59"/>
      <c r="L28" s="59"/>
      <c r="M28" s="88"/>
      <c r="N28" s="88"/>
      <c r="O28" s="270" t="s">
        <v>187</v>
      </c>
      <c r="P28" s="125" t="s">
        <v>3657</v>
      </c>
      <c r="Q28" s="648" t="s">
        <v>187</v>
      </c>
      <c r="R28" s="434" t="s">
        <v>458</v>
      </c>
      <c r="S28" s="434"/>
    </row>
    <row r="29" spans="3:19" ht="18" customHeight="1">
      <c r="C29" s="260">
        <f t="shared" si="1"/>
        <v>13</v>
      </c>
      <c r="D29" s="87"/>
      <c r="E29" s="60"/>
      <c r="F29" s="59"/>
      <c r="G29" s="59"/>
      <c r="H29" s="59"/>
      <c r="I29" s="59"/>
      <c r="J29" s="59"/>
      <c r="K29" s="59"/>
      <c r="L29" s="59"/>
      <c r="M29" s="88"/>
      <c r="N29" s="88"/>
      <c r="O29" s="270" t="s">
        <v>187</v>
      </c>
      <c r="P29" s="125" t="s">
        <v>3658</v>
      </c>
      <c r="Q29" s="648" t="s">
        <v>187</v>
      </c>
      <c r="R29" s="434" t="s">
        <v>458</v>
      </c>
      <c r="S29" s="434"/>
    </row>
    <row r="30" spans="3:19" ht="18" customHeight="1">
      <c r="C30" s="260">
        <f t="shared" si="1"/>
        <v>14</v>
      </c>
      <c r="D30" s="87"/>
      <c r="E30" s="60"/>
      <c r="F30" s="59"/>
      <c r="G30" s="59"/>
      <c r="H30" s="59"/>
      <c r="I30" s="59"/>
      <c r="J30" s="59"/>
      <c r="K30" s="59"/>
      <c r="L30" s="59"/>
      <c r="M30" s="88"/>
      <c r="N30" s="88"/>
      <c r="O30" s="270" t="s">
        <v>187</v>
      </c>
      <c r="P30" s="125" t="s">
        <v>3659</v>
      </c>
      <c r="Q30" s="648" t="s">
        <v>187</v>
      </c>
      <c r="R30" s="434" t="s">
        <v>458</v>
      </c>
      <c r="S30" s="434"/>
    </row>
    <row r="31" spans="3:19" ht="18" customHeight="1">
      <c r="C31" s="260">
        <f t="shared" si="1"/>
        <v>15</v>
      </c>
      <c r="D31" s="87"/>
      <c r="E31" s="60"/>
      <c r="F31" s="59"/>
      <c r="G31" s="59"/>
      <c r="H31" s="59"/>
      <c r="I31" s="59"/>
      <c r="J31" s="59"/>
      <c r="K31" s="59"/>
      <c r="L31" s="59"/>
      <c r="M31" s="88"/>
      <c r="N31" s="88"/>
      <c r="O31" s="270" t="s">
        <v>187</v>
      </c>
      <c r="P31" s="125" t="s">
        <v>3660</v>
      </c>
      <c r="Q31" s="648" t="s">
        <v>187</v>
      </c>
      <c r="R31" s="434" t="s">
        <v>458</v>
      </c>
      <c r="S31" s="434"/>
    </row>
    <row r="32" spans="3:19" ht="18" customHeight="1">
      <c r="C32" s="260">
        <f t="shared" si="1"/>
        <v>16</v>
      </c>
      <c r="D32" s="87"/>
      <c r="E32" s="60"/>
      <c r="F32" s="59"/>
      <c r="G32" s="59"/>
      <c r="H32" s="59"/>
      <c r="I32" s="59"/>
      <c r="J32" s="59"/>
      <c r="K32" s="59"/>
      <c r="L32" s="59"/>
      <c r="M32" s="88"/>
      <c r="N32" s="88"/>
      <c r="O32" s="270" t="s">
        <v>187</v>
      </c>
      <c r="P32" s="125" t="s">
        <v>3661</v>
      </c>
      <c r="Q32" s="648" t="s">
        <v>187</v>
      </c>
      <c r="R32" s="434" t="s">
        <v>458</v>
      </c>
      <c r="S32" s="434"/>
    </row>
    <row r="33" spans="3:19" ht="18" customHeight="1">
      <c r="C33" s="260">
        <f t="shared" si="1"/>
        <v>17</v>
      </c>
      <c r="D33" s="87"/>
      <c r="E33" s="60"/>
      <c r="F33" s="59"/>
      <c r="G33" s="59"/>
      <c r="H33" s="59"/>
      <c r="I33" s="59"/>
      <c r="J33" s="59"/>
      <c r="K33" s="59"/>
      <c r="L33" s="59"/>
      <c r="M33" s="88"/>
      <c r="N33" s="88"/>
      <c r="O33" s="270" t="s">
        <v>187</v>
      </c>
      <c r="P33" s="125" t="s">
        <v>3662</v>
      </c>
      <c r="Q33" s="648" t="s">
        <v>187</v>
      </c>
      <c r="R33" s="434" t="s">
        <v>458</v>
      </c>
      <c r="S33" s="434"/>
    </row>
    <row r="34" spans="3:19" ht="18" customHeight="1">
      <c r="C34" s="260">
        <f t="shared" si="1"/>
        <v>18</v>
      </c>
      <c r="D34" s="87"/>
      <c r="E34" s="60"/>
      <c r="F34" s="59"/>
      <c r="G34" s="59"/>
      <c r="H34" s="59"/>
      <c r="I34" s="59"/>
      <c r="J34" s="59"/>
      <c r="K34" s="59"/>
      <c r="L34" s="59"/>
      <c r="M34" s="88"/>
      <c r="N34" s="88"/>
      <c r="O34" s="270" t="s">
        <v>187</v>
      </c>
      <c r="P34" s="125" t="s">
        <v>3663</v>
      </c>
      <c r="Q34" s="648" t="s">
        <v>187</v>
      </c>
      <c r="R34" s="434" t="s">
        <v>458</v>
      </c>
      <c r="S34" s="434"/>
    </row>
    <row r="35" spans="3:19" ht="18" customHeight="1">
      <c r="C35" s="260">
        <f t="shared" si="1"/>
        <v>19</v>
      </c>
      <c r="D35" s="87"/>
      <c r="E35" s="60"/>
      <c r="F35" s="59"/>
      <c r="G35" s="59"/>
      <c r="H35" s="59"/>
      <c r="I35" s="59"/>
      <c r="J35" s="59"/>
      <c r="K35" s="59"/>
      <c r="L35" s="59"/>
      <c r="M35" s="88"/>
      <c r="N35" s="88"/>
      <c r="O35" s="270" t="s">
        <v>187</v>
      </c>
      <c r="P35" s="125" t="s">
        <v>3664</v>
      </c>
      <c r="Q35" s="648" t="s">
        <v>187</v>
      </c>
      <c r="R35" s="434" t="s">
        <v>458</v>
      </c>
      <c r="S35" s="434"/>
    </row>
    <row r="36" spans="3:19" ht="18" customHeight="1">
      <c r="C36" s="260">
        <f t="shared" si="1"/>
        <v>20</v>
      </c>
      <c r="D36" s="87"/>
      <c r="E36" s="60"/>
      <c r="F36" s="59"/>
      <c r="G36" s="59"/>
      <c r="H36" s="59"/>
      <c r="I36" s="59"/>
      <c r="J36" s="59"/>
      <c r="K36" s="59"/>
      <c r="L36" s="59"/>
      <c r="M36" s="88"/>
      <c r="N36" s="88"/>
      <c r="O36" s="270" t="s">
        <v>187</v>
      </c>
      <c r="P36" s="125" t="s">
        <v>1746</v>
      </c>
      <c r="Q36" s="648" t="s">
        <v>187</v>
      </c>
      <c r="R36" s="434" t="s">
        <v>458</v>
      </c>
      <c r="S36" s="434"/>
    </row>
    <row r="37" spans="3:19" ht="18" customHeight="1">
      <c r="C37" s="260">
        <f t="shared" si="1"/>
        <v>21</v>
      </c>
      <c r="D37" s="87"/>
      <c r="E37" s="60"/>
      <c r="F37" s="59"/>
      <c r="G37" s="59"/>
      <c r="H37" s="59"/>
      <c r="I37" s="59"/>
      <c r="J37" s="59"/>
      <c r="K37" s="59"/>
      <c r="L37" s="59"/>
      <c r="M37" s="88"/>
      <c r="N37" s="88"/>
      <c r="O37" s="270" t="s">
        <v>187</v>
      </c>
      <c r="P37" s="125" t="s">
        <v>3665</v>
      </c>
      <c r="Q37" s="648" t="s">
        <v>187</v>
      </c>
      <c r="R37" s="434" t="s">
        <v>458</v>
      </c>
      <c r="S37" s="434"/>
    </row>
    <row r="38" spans="3:19" ht="18" customHeight="1">
      <c r="C38" s="260">
        <f t="shared" si="1"/>
        <v>22</v>
      </c>
      <c r="D38" s="87"/>
      <c r="E38" s="60"/>
      <c r="F38" s="59"/>
      <c r="G38" s="59"/>
      <c r="H38" s="59"/>
      <c r="I38" s="59"/>
      <c r="J38" s="59"/>
      <c r="K38" s="59"/>
      <c r="L38" s="59"/>
      <c r="M38" s="88"/>
      <c r="N38" s="88"/>
      <c r="O38" s="270" t="s">
        <v>187</v>
      </c>
      <c r="P38" s="125" t="s">
        <v>3666</v>
      </c>
      <c r="Q38" s="648" t="s">
        <v>187</v>
      </c>
      <c r="R38" s="434" t="s">
        <v>458</v>
      </c>
      <c r="S38" s="434"/>
    </row>
    <row r="39" spans="3:19" ht="18" customHeight="1">
      <c r="C39" s="260">
        <f t="shared" si="1"/>
        <v>23</v>
      </c>
      <c r="D39" s="87"/>
      <c r="E39" s="60"/>
      <c r="F39" s="59"/>
      <c r="G39" s="59"/>
      <c r="H39" s="59"/>
      <c r="I39" s="59"/>
      <c r="J39" s="59"/>
      <c r="K39" s="59"/>
      <c r="L39" s="59"/>
      <c r="M39" s="88"/>
      <c r="N39" s="88"/>
      <c r="O39" s="270" t="s">
        <v>187</v>
      </c>
      <c r="P39" s="125" t="s">
        <v>3667</v>
      </c>
      <c r="Q39" s="648" t="s">
        <v>187</v>
      </c>
      <c r="R39" s="434" t="s">
        <v>458</v>
      </c>
      <c r="S39" s="434"/>
    </row>
    <row r="40" spans="3:19" ht="18" customHeight="1">
      <c r="C40" s="260">
        <f t="shared" si="1"/>
        <v>24</v>
      </c>
      <c r="D40" s="87"/>
      <c r="E40" s="60"/>
      <c r="F40" s="59"/>
      <c r="G40" s="59"/>
      <c r="H40" s="59"/>
      <c r="I40" s="59"/>
      <c r="J40" s="59"/>
      <c r="K40" s="59"/>
      <c r="L40" s="59"/>
      <c r="M40" s="88"/>
      <c r="N40" s="88"/>
      <c r="O40" s="270" t="s">
        <v>187</v>
      </c>
      <c r="P40" s="125" t="s">
        <v>3668</v>
      </c>
      <c r="Q40" s="648" t="s">
        <v>187</v>
      </c>
      <c r="R40" s="434" t="s">
        <v>458</v>
      </c>
      <c r="S40" s="434"/>
    </row>
    <row r="41" spans="3:19" ht="18" customHeight="1">
      <c r="C41" s="260">
        <f t="shared" si="1"/>
        <v>25</v>
      </c>
      <c r="D41" s="87"/>
      <c r="E41" s="60"/>
      <c r="F41" s="59"/>
      <c r="G41" s="59"/>
      <c r="H41" s="59"/>
      <c r="I41" s="59"/>
      <c r="J41" s="59"/>
      <c r="K41" s="59"/>
      <c r="L41" s="59"/>
      <c r="M41" s="88"/>
      <c r="N41" s="88"/>
      <c r="O41" s="270" t="s">
        <v>187</v>
      </c>
      <c r="P41" s="125" t="s">
        <v>3669</v>
      </c>
      <c r="Q41" s="648" t="s">
        <v>187</v>
      </c>
      <c r="R41" s="434" t="s">
        <v>458</v>
      </c>
      <c r="S41" s="434"/>
    </row>
    <row r="42" spans="3:19" ht="18" customHeight="1">
      <c r="C42" s="260">
        <f t="shared" si="1"/>
        <v>26</v>
      </c>
      <c r="D42" s="87"/>
      <c r="E42" s="60"/>
      <c r="F42" s="59"/>
      <c r="G42" s="59"/>
      <c r="H42" s="59"/>
      <c r="I42" s="59"/>
      <c r="J42" s="59"/>
      <c r="K42" s="59"/>
      <c r="L42" s="59"/>
      <c r="M42" s="88"/>
      <c r="N42" s="88"/>
      <c r="O42" s="270" t="s">
        <v>187</v>
      </c>
      <c r="P42" s="125" t="s">
        <v>1746</v>
      </c>
      <c r="Q42" s="648" t="s">
        <v>187</v>
      </c>
      <c r="R42" s="434" t="s">
        <v>458</v>
      </c>
      <c r="S42" s="434"/>
    </row>
    <row r="43" spans="3:19" ht="18" customHeight="1">
      <c r="C43" s="260">
        <f t="shared" si="1"/>
        <v>27</v>
      </c>
      <c r="D43" s="87"/>
      <c r="E43" s="60"/>
      <c r="F43" s="59"/>
      <c r="G43" s="59"/>
      <c r="H43" s="59"/>
      <c r="I43" s="59"/>
      <c r="J43" s="59"/>
      <c r="K43" s="59"/>
      <c r="L43" s="59"/>
      <c r="M43" s="88"/>
      <c r="N43" s="88"/>
      <c r="O43" s="270" t="s">
        <v>187</v>
      </c>
      <c r="P43" s="125" t="s">
        <v>3670</v>
      </c>
      <c r="Q43" s="648" t="s">
        <v>187</v>
      </c>
      <c r="R43" s="434" t="s">
        <v>458</v>
      </c>
      <c r="S43" s="434"/>
    </row>
    <row r="44" spans="3:19" ht="18" customHeight="1">
      <c r="C44" s="260">
        <f t="shared" si="1"/>
        <v>28</v>
      </c>
      <c r="D44" s="87"/>
      <c r="E44" s="60"/>
      <c r="F44" s="59"/>
      <c r="G44" s="59"/>
      <c r="H44" s="59"/>
      <c r="I44" s="59"/>
      <c r="J44" s="59"/>
      <c r="K44" s="59"/>
      <c r="L44" s="59"/>
      <c r="M44" s="88"/>
      <c r="N44" s="88"/>
      <c r="O44" s="270" t="s">
        <v>187</v>
      </c>
      <c r="P44" s="125" t="s">
        <v>3671</v>
      </c>
      <c r="Q44" s="648" t="s">
        <v>187</v>
      </c>
      <c r="R44" s="434" t="s">
        <v>458</v>
      </c>
      <c r="S44" s="434"/>
    </row>
    <row r="45" spans="3:19" ht="18" customHeight="1">
      <c r="C45" s="260">
        <f t="shared" si="1"/>
        <v>29</v>
      </c>
      <c r="D45" s="87"/>
      <c r="E45" s="60"/>
      <c r="F45" s="59"/>
      <c r="G45" s="59"/>
      <c r="H45" s="59"/>
      <c r="I45" s="59"/>
      <c r="J45" s="59"/>
      <c r="K45" s="59"/>
      <c r="L45" s="59"/>
      <c r="M45" s="88"/>
      <c r="N45" s="88"/>
      <c r="O45" s="270" t="s">
        <v>187</v>
      </c>
      <c r="P45" s="85" t="s">
        <v>3672</v>
      </c>
      <c r="Q45" s="648" t="s">
        <v>187</v>
      </c>
      <c r="R45" s="434" t="s">
        <v>458</v>
      </c>
      <c r="S45" s="434"/>
    </row>
    <row r="46" spans="3:19" ht="18" customHeight="1">
      <c r="C46" s="260">
        <f t="shared" si="1"/>
        <v>30</v>
      </c>
      <c r="D46" s="87"/>
      <c r="E46" s="60"/>
      <c r="F46" s="59"/>
      <c r="G46" s="59"/>
      <c r="H46" s="59"/>
      <c r="I46" s="59"/>
      <c r="J46" s="59"/>
      <c r="K46" s="59"/>
      <c r="L46" s="59"/>
      <c r="M46" s="88"/>
      <c r="N46" s="92"/>
      <c r="O46" s="270" t="s">
        <v>187</v>
      </c>
      <c r="P46" s="86" t="s">
        <v>3079</v>
      </c>
      <c r="Q46" s="648" t="s">
        <v>187</v>
      </c>
      <c r="R46" s="434" t="s">
        <v>458</v>
      </c>
      <c r="S46" s="434"/>
    </row>
    <row r="47" spans="3:19" ht="18" customHeight="1">
      <c r="C47" s="260">
        <f t="shared" si="1"/>
        <v>31</v>
      </c>
      <c r="D47" s="87"/>
      <c r="E47" s="60"/>
      <c r="F47" s="59"/>
      <c r="G47" s="59"/>
      <c r="H47" s="59"/>
      <c r="I47" s="59"/>
      <c r="J47" s="59"/>
      <c r="K47" s="59"/>
      <c r="L47" s="59"/>
      <c r="M47" s="88"/>
      <c r="N47" s="88"/>
      <c r="O47" s="270" t="s">
        <v>187</v>
      </c>
      <c r="P47" s="270" t="s">
        <v>1817</v>
      </c>
      <c r="Q47" s="270" t="s">
        <v>1817</v>
      </c>
      <c r="R47" s="434"/>
      <c r="S47" s="434"/>
    </row>
    <row r="48" spans="3:19" ht="18" customHeight="1">
      <c r="C48" s="260">
        <f t="shared" si="1"/>
        <v>32</v>
      </c>
      <c r="D48" s="87"/>
      <c r="E48" s="60"/>
      <c r="F48" s="59"/>
      <c r="G48" s="59"/>
      <c r="H48" s="59"/>
      <c r="I48" s="59"/>
      <c r="J48" s="59"/>
      <c r="K48" s="59"/>
      <c r="L48" s="59"/>
      <c r="M48" s="88"/>
      <c r="N48" s="92"/>
      <c r="O48" s="270" t="s">
        <v>187</v>
      </c>
      <c r="P48" s="270" t="s">
        <v>1817</v>
      </c>
      <c r="Q48" s="270" t="s">
        <v>1817</v>
      </c>
      <c r="R48" s="434"/>
      <c r="S48" s="434"/>
    </row>
    <row r="49" spans="3:19" ht="18" customHeight="1">
      <c r="C49" s="260">
        <f t="shared" si="1"/>
        <v>33</v>
      </c>
      <c r="D49" s="87"/>
      <c r="E49" s="60"/>
      <c r="F49" s="59"/>
      <c r="G49" s="59"/>
      <c r="H49" s="59"/>
      <c r="I49" s="59"/>
      <c r="J49" s="59"/>
      <c r="K49" s="59"/>
      <c r="L49" s="59"/>
      <c r="M49" s="88"/>
      <c r="N49" s="92"/>
      <c r="O49" s="270" t="s">
        <v>187</v>
      </c>
      <c r="P49" s="270" t="s">
        <v>1817</v>
      </c>
      <c r="Q49" s="270" t="s">
        <v>1817</v>
      </c>
      <c r="R49" s="434"/>
      <c r="S49" s="434"/>
    </row>
    <row r="50" spans="3:19" ht="18" customHeight="1">
      <c r="C50" s="260">
        <f t="shared" si="1"/>
        <v>34</v>
      </c>
      <c r="D50" s="89"/>
      <c r="E50" s="90"/>
      <c r="F50" s="91"/>
      <c r="G50" s="91"/>
      <c r="H50" s="91"/>
      <c r="I50" s="91"/>
      <c r="J50" s="91"/>
      <c r="K50" s="91"/>
      <c r="L50" s="91"/>
      <c r="M50" s="92"/>
      <c r="N50" s="92"/>
      <c r="O50" s="270" t="s">
        <v>187</v>
      </c>
      <c r="P50" s="270" t="s">
        <v>1817</v>
      </c>
      <c r="Q50" s="270" t="s">
        <v>1817</v>
      </c>
      <c r="R50" s="434"/>
      <c r="S50" s="434"/>
    </row>
  </sheetData>
  <mergeCells count="18">
    <mergeCell ref="C15:C16"/>
    <mergeCell ref="D15:M16"/>
    <mergeCell ref="N15:N16"/>
    <mergeCell ref="O15:O16"/>
    <mergeCell ref="P15:P16"/>
    <mergeCell ref="D7:J7"/>
    <mergeCell ref="K7:P7"/>
    <mergeCell ref="D8:J8"/>
    <mergeCell ref="K8:P8"/>
    <mergeCell ref="D9:J9"/>
    <mergeCell ref="K9:P9"/>
    <mergeCell ref="R15:R16"/>
    <mergeCell ref="S15:S16"/>
    <mergeCell ref="D10:J10"/>
    <mergeCell ref="K10:P10"/>
    <mergeCell ref="K11:P11"/>
    <mergeCell ref="D12:J12"/>
    <mergeCell ref="K12:P12"/>
  </mergeCells>
  <phoneticPr fontId="18"/>
  <dataValidations count="1">
    <dataValidation showInputMessage="1" showErrorMessage="1" sqref="S6:S1048576" xr:uid="{00000000-0002-0000-6200-000000000000}"/>
  </dataValidations>
  <pageMargins left="0.70866141732283472" right="0.70866141732283472" top="0.74803149606299213" bottom="0.74803149606299213" header="0.31496062992125984" footer="0.31496062992125984"/>
  <pageSetup paperSize="9" scale="30" fitToHeight="0" orientation="landscape" r:id="rId1"/>
  <headerFooter scaleWithDoc="0">
    <oddFooter>&amp;LHitachi Confidential&amp;C&amp;P / &amp;N&amp;R(C) Hitachi, Ltd. 2020. All rights reserved.</oddFooter>
  </headerFooter>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300-000000000000}">
  <sheetPr codeName="Sheet79">
    <pageSetUpPr fitToPage="1"/>
  </sheetPr>
  <dimension ref="B1:CB36"/>
  <sheetViews>
    <sheetView showGridLines="0" view="pageBreakPreview" zoomScale="55" zoomScaleNormal="70" zoomScaleSheetLayoutView="55" workbookViewId="0">
      <selection activeCell="A19" sqref="A19"/>
    </sheetView>
  </sheetViews>
  <sheetFormatPr defaultColWidth="9" defaultRowHeight="13.5"/>
  <cols>
    <col min="1" max="1" width="0.85546875" style="37" customWidth="1" collapsed="1"/>
    <col min="2" max="2" width="3.42578125" style="37" customWidth="1" collapsed="1"/>
    <col min="3" max="3" width="5.5703125" style="37" customWidth="1" collapsed="1"/>
    <col min="4" max="13" width="3.5703125" style="37" customWidth="1" collapsed="1"/>
    <col min="14" max="14" width="3.5703125" style="37" hidden="1" customWidth="1"/>
    <col min="15" max="15" width="15.42578125" style="37" bestFit="1" customWidth="1" collapsed="1"/>
    <col min="16" max="16" width="13.140625" style="37" bestFit="1" customWidth="1" collapsed="1"/>
    <col min="17" max="17" width="15.7109375" style="37" customWidth="1" collapsed="1"/>
    <col min="18" max="18" width="29.42578125" style="37" customWidth="1" collapsed="1"/>
    <col min="19" max="19" width="48.42578125" style="37" customWidth="1" collapsed="1"/>
    <col min="20" max="25" width="9" style="37"/>
    <col min="26" max="26" width="9" style="37" collapsed="1"/>
    <col min="27" max="37" width="9" style="37"/>
    <col min="38" max="38" width="9" style="37" collapsed="1"/>
    <col min="39" max="47" width="9" style="37"/>
    <col min="48" max="48" width="9" style="37" collapsed="1"/>
    <col min="49" max="49" width="9" style="37"/>
    <col min="50" max="50" width="9" style="37" collapsed="1"/>
    <col min="51" max="58" width="9" style="37"/>
    <col min="59" max="59" width="9" style="37" collapsed="1"/>
    <col min="60" max="80" width="9" style="37"/>
    <col min="81" max="16384" width="9" style="37" collapsed="1"/>
  </cols>
  <sheetData>
    <row r="1" spans="2:19" s="80" customFormat="1" ht="8.1" customHeight="1">
      <c r="R1" s="37"/>
    </row>
    <row r="2" spans="2:19" s="80" customFormat="1" ht="17.25">
      <c r="B2" s="62" t="s">
        <v>3554</v>
      </c>
      <c r="C2" s="37"/>
      <c r="R2" s="37"/>
    </row>
    <row r="3" spans="2:19" s="80" customFormat="1" ht="17.25">
      <c r="B3" s="39" t="s">
        <v>127</v>
      </c>
      <c r="C3" s="37"/>
      <c r="D3" s="20"/>
      <c r="E3" s="20"/>
      <c r="F3" s="20"/>
      <c r="G3" s="20"/>
      <c r="H3" s="20"/>
      <c r="I3" s="20"/>
      <c r="J3" s="20"/>
      <c r="K3" s="20"/>
      <c r="L3" s="20"/>
      <c r="M3" s="20"/>
      <c r="N3" s="20"/>
      <c r="O3" s="20"/>
      <c r="Q3" s="20"/>
      <c r="R3" s="37"/>
      <c r="S3" s="20"/>
    </row>
    <row r="4" spans="2:19" ht="17.25">
      <c r="D4" s="44"/>
      <c r="S4" s="20"/>
    </row>
    <row r="5" spans="2:19" s="20" customFormat="1"/>
    <row r="6" spans="2:19" ht="13.5" customHeight="1">
      <c r="B6" s="37" t="s">
        <v>165</v>
      </c>
    </row>
    <row r="7" spans="2:19" s="40" customFormat="1" ht="13.5" customHeight="1">
      <c r="C7" s="428" t="s">
        <v>10</v>
      </c>
      <c r="D7" s="495" t="s">
        <v>166</v>
      </c>
      <c r="E7" s="495"/>
      <c r="F7" s="495"/>
      <c r="G7" s="495"/>
      <c r="H7" s="495"/>
      <c r="I7" s="495"/>
      <c r="J7" s="495"/>
      <c r="K7" s="495" t="s">
        <v>167</v>
      </c>
      <c r="L7" s="495"/>
      <c r="M7" s="495"/>
      <c r="N7" s="495"/>
      <c r="O7" s="495"/>
      <c r="P7" s="495"/>
      <c r="Q7" s="37"/>
      <c r="R7" s="37"/>
      <c r="S7" s="37"/>
    </row>
    <row r="8" spans="2:19" ht="13.5" customHeight="1">
      <c r="C8" s="260">
        <v>1</v>
      </c>
      <c r="D8" s="496" t="s">
        <v>168</v>
      </c>
      <c r="E8" s="501"/>
      <c r="F8" s="501"/>
      <c r="G8" s="501"/>
      <c r="H8" s="501"/>
      <c r="I8" s="501"/>
      <c r="J8" s="498"/>
      <c r="K8" s="499" t="s">
        <v>3673</v>
      </c>
      <c r="L8" s="499"/>
      <c r="M8" s="499"/>
      <c r="N8" s="499"/>
      <c r="O8" s="499"/>
      <c r="P8" s="499"/>
    </row>
    <row r="9" spans="2:19" ht="13.5" customHeight="1">
      <c r="C9" s="260">
        <v>2</v>
      </c>
      <c r="D9" s="496" t="s">
        <v>170</v>
      </c>
      <c r="E9" s="501"/>
      <c r="F9" s="501"/>
      <c r="G9" s="501"/>
      <c r="H9" s="501"/>
      <c r="I9" s="501"/>
      <c r="J9" s="498"/>
      <c r="K9" s="499" t="s">
        <v>3674</v>
      </c>
      <c r="L9" s="499"/>
      <c r="M9" s="499"/>
      <c r="N9" s="499"/>
      <c r="O9" s="499"/>
      <c r="P9" s="499"/>
    </row>
    <row r="10" spans="2:19" ht="13.5" customHeight="1">
      <c r="C10" s="260">
        <v>3</v>
      </c>
      <c r="D10" s="496" t="s">
        <v>172</v>
      </c>
      <c r="E10" s="501"/>
      <c r="F10" s="501"/>
      <c r="G10" s="501"/>
      <c r="H10" s="501"/>
      <c r="I10" s="501"/>
      <c r="J10" s="498"/>
      <c r="K10" s="499" t="s">
        <v>173</v>
      </c>
      <c r="L10" s="499"/>
      <c r="M10" s="499"/>
      <c r="N10" s="499"/>
      <c r="O10" s="499"/>
      <c r="P10" s="499"/>
    </row>
    <row r="11" spans="2:19" ht="13.5" customHeight="1">
      <c r="C11" s="260">
        <v>4</v>
      </c>
      <c r="D11" s="423" t="s">
        <v>174</v>
      </c>
      <c r="E11" s="429"/>
      <c r="F11" s="429"/>
      <c r="G11" s="429"/>
      <c r="H11" s="429"/>
      <c r="I11" s="429"/>
      <c r="J11" s="425"/>
      <c r="K11" s="499" t="s">
        <v>175</v>
      </c>
      <c r="L11" s="499"/>
      <c r="M11" s="499"/>
      <c r="N11" s="499"/>
      <c r="O11" s="499"/>
      <c r="P11" s="499"/>
    </row>
    <row r="12" spans="2:19" ht="13.5" customHeight="1">
      <c r="C12" s="260">
        <v>5</v>
      </c>
      <c r="D12" s="496" t="s">
        <v>176</v>
      </c>
      <c r="E12" s="501"/>
      <c r="F12" s="501"/>
      <c r="G12" s="501"/>
      <c r="H12" s="501"/>
      <c r="I12" s="501"/>
      <c r="J12" s="498"/>
      <c r="K12" s="499" t="s">
        <v>3675</v>
      </c>
      <c r="L12" s="499"/>
      <c r="M12" s="499"/>
      <c r="N12" s="499"/>
      <c r="O12" s="499"/>
      <c r="P12" s="499"/>
    </row>
    <row r="14" spans="2:19">
      <c r="B14" s="37" t="s">
        <v>178</v>
      </c>
      <c r="E14" s="41"/>
      <c r="F14" s="41"/>
      <c r="G14" s="41"/>
      <c r="H14" s="41"/>
      <c r="I14" s="41"/>
      <c r="J14" s="41"/>
      <c r="K14" s="41"/>
    </row>
    <row r="15" spans="2:19" s="40" customFormat="1" ht="18" customHeight="1">
      <c r="C15" s="580" t="s">
        <v>10</v>
      </c>
      <c r="D15" s="581" t="s">
        <v>179</v>
      </c>
      <c r="E15" s="582"/>
      <c r="F15" s="582"/>
      <c r="G15" s="582"/>
      <c r="H15" s="582"/>
      <c r="I15" s="582"/>
      <c r="J15" s="582"/>
      <c r="K15" s="582"/>
      <c r="L15" s="582"/>
      <c r="M15" s="583"/>
      <c r="N15" s="580" t="s">
        <v>172</v>
      </c>
      <c r="O15" s="580" t="s">
        <v>180</v>
      </c>
      <c r="P15" s="580" t="s">
        <v>181</v>
      </c>
      <c r="Q15" s="421" t="s">
        <v>182</v>
      </c>
      <c r="R15" s="580" t="s">
        <v>183</v>
      </c>
      <c r="S15" s="580" t="s">
        <v>184</v>
      </c>
    </row>
    <row r="16" spans="2:19" s="40" customFormat="1" ht="18" customHeight="1">
      <c r="C16" s="491"/>
      <c r="D16" s="492"/>
      <c r="E16" s="493"/>
      <c r="F16" s="493"/>
      <c r="G16" s="493"/>
      <c r="H16" s="493"/>
      <c r="I16" s="493"/>
      <c r="J16" s="493"/>
      <c r="K16" s="493"/>
      <c r="L16" s="493"/>
      <c r="M16" s="494"/>
      <c r="N16" s="491"/>
      <c r="O16" s="491"/>
      <c r="P16" s="491"/>
      <c r="Q16" s="584" t="s">
        <v>162</v>
      </c>
      <c r="R16" s="491"/>
      <c r="S16" s="491"/>
    </row>
    <row r="17" spans="3:19" ht="18" customHeight="1">
      <c r="C17" s="260">
        <f>ROW()-16</f>
        <v>1</v>
      </c>
      <c r="D17" s="589" t="s">
        <v>649</v>
      </c>
      <c r="E17" s="591"/>
      <c r="F17" s="601"/>
      <c r="G17" s="601"/>
      <c r="H17" s="601"/>
      <c r="I17" s="601"/>
      <c r="J17" s="601"/>
      <c r="K17" s="601"/>
      <c r="L17" s="601"/>
      <c r="M17" s="602"/>
      <c r="N17" s="602"/>
      <c r="O17" s="270" t="s">
        <v>187</v>
      </c>
      <c r="P17" s="270" t="s">
        <v>407</v>
      </c>
      <c r="Q17" s="270" t="s">
        <v>187</v>
      </c>
      <c r="R17" s="434"/>
      <c r="S17" s="434"/>
    </row>
    <row r="18" spans="3:19" ht="18" customHeight="1">
      <c r="C18" s="260">
        <f t="shared" ref="C18:C36" si="0">ROW()-16</f>
        <v>2</v>
      </c>
      <c r="D18" s="87"/>
      <c r="E18" s="60"/>
      <c r="F18" s="59"/>
      <c r="G18" s="59"/>
      <c r="H18" s="59"/>
      <c r="I18" s="59"/>
      <c r="J18" s="59"/>
      <c r="K18" s="59"/>
      <c r="L18" s="59"/>
      <c r="M18" s="88"/>
      <c r="N18" s="88"/>
      <c r="O18" s="270" t="s">
        <v>187</v>
      </c>
      <c r="P18" s="270" t="s">
        <v>407</v>
      </c>
      <c r="Q18" s="270" t="s">
        <v>187</v>
      </c>
      <c r="R18" s="434"/>
      <c r="S18" s="434"/>
    </row>
    <row r="19" spans="3:19" ht="18" customHeight="1">
      <c r="C19" s="260">
        <f t="shared" si="0"/>
        <v>3</v>
      </c>
      <c r="D19" s="87"/>
      <c r="E19" s="60"/>
      <c r="F19" s="59"/>
      <c r="G19" s="59"/>
      <c r="H19" s="59"/>
      <c r="I19" s="59"/>
      <c r="J19" s="59"/>
      <c r="K19" s="59"/>
      <c r="L19" s="59"/>
      <c r="M19" s="88"/>
      <c r="N19" s="88"/>
      <c r="O19" s="270" t="s">
        <v>187</v>
      </c>
      <c r="P19" s="270" t="s">
        <v>407</v>
      </c>
      <c r="Q19" s="270" t="s">
        <v>187</v>
      </c>
      <c r="R19" s="434"/>
      <c r="S19" s="434"/>
    </row>
    <row r="20" spans="3:19" ht="18" customHeight="1">
      <c r="C20" s="260">
        <f t="shared" si="0"/>
        <v>4</v>
      </c>
      <c r="D20" s="87"/>
      <c r="E20" s="60"/>
      <c r="F20" s="59"/>
      <c r="G20" s="59"/>
      <c r="H20" s="59"/>
      <c r="I20" s="59"/>
      <c r="J20" s="59"/>
      <c r="K20" s="59"/>
      <c r="L20" s="59"/>
      <c r="M20" s="88"/>
      <c r="N20" s="88"/>
      <c r="O20" s="270" t="s">
        <v>187</v>
      </c>
      <c r="P20" s="270" t="s">
        <v>407</v>
      </c>
      <c r="Q20" s="270" t="s">
        <v>187</v>
      </c>
      <c r="R20" s="434"/>
      <c r="S20" s="434"/>
    </row>
    <row r="21" spans="3:19" ht="18" customHeight="1">
      <c r="C21" s="260">
        <f t="shared" si="0"/>
        <v>5</v>
      </c>
      <c r="D21" s="87"/>
      <c r="E21" s="60"/>
      <c r="F21" s="59"/>
      <c r="G21" s="59"/>
      <c r="H21" s="59"/>
      <c r="I21" s="59"/>
      <c r="J21" s="59"/>
      <c r="K21" s="59"/>
      <c r="L21" s="59"/>
      <c r="M21" s="88"/>
      <c r="N21" s="88"/>
      <c r="O21" s="270" t="s">
        <v>187</v>
      </c>
      <c r="P21" s="270" t="s">
        <v>407</v>
      </c>
      <c r="Q21" s="270" t="s">
        <v>187</v>
      </c>
      <c r="R21" s="434"/>
      <c r="S21" s="434"/>
    </row>
    <row r="22" spans="3:19" ht="18" customHeight="1">
      <c r="C22" s="260">
        <f t="shared" si="0"/>
        <v>6</v>
      </c>
      <c r="D22" s="87"/>
      <c r="E22" s="60"/>
      <c r="F22" s="59"/>
      <c r="G22" s="59"/>
      <c r="H22" s="59"/>
      <c r="I22" s="59"/>
      <c r="J22" s="59"/>
      <c r="K22" s="59"/>
      <c r="L22" s="59"/>
      <c r="M22" s="88"/>
      <c r="N22" s="88"/>
      <c r="O22" s="270" t="s">
        <v>187</v>
      </c>
      <c r="P22" s="270" t="s">
        <v>407</v>
      </c>
      <c r="Q22" s="270" t="s">
        <v>187</v>
      </c>
      <c r="R22" s="434"/>
      <c r="S22" s="434"/>
    </row>
    <row r="23" spans="3:19" ht="18" customHeight="1">
      <c r="C23" s="260">
        <f t="shared" si="0"/>
        <v>7</v>
      </c>
      <c r="D23" s="87"/>
      <c r="E23" s="60"/>
      <c r="F23" s="59"/>
      <c r="G23" s="59"/>
      <c r="H23" s="59"/>
      <c r="I23" s="59"/>
      <c r="J23" s="59"/>
      <c r="K23" s="59"/>
      <c r="L23" s="59"/>
      <c r="M23" s="88"/>
      <c r="N23" s="88"/>
      <c r="O23" s="270" t="s">
        <v>187</v>
      </c>
      <c r="P23" s="270" t="s">
        <v>407</v>
      </c>
      <c r="Q23" s="270" t="s">
        <v>187</v>
      </c>
      <c r="R23" s="434"/>
      <c r="S23" s="434"/>
    </row>
    <row r="24" spans="3:19" ht="18" customHeight="1">
      <c r="C24" s="260">
        <f t="shared" si="0"/>
        <v>8</v>
      </c>
      <c r="D24" s="87"/>
      <c r="E24" s="60"/>
      <c r="F24" s="59"/>
      <c r="G24" s="59"/>
      <c r="H24" s="59"/>
      <c r="I24" s="59"/>
      <c r="J24" s="59"/>
      <c r="K24" s="59"/>
      <c r="L24" s="59"/>
      <c r="M24" s="88"/>
      <c r="N24" s="88"/>
      <c r="O24" s="270" t="s">
        <v>187</v>
      </c>
      <c r="P24" s="270" t="s">
        <v>407</v>
      </c>
      <c r="Q24" s="270" t="s">
        <v>187</v>
      </c>
      <c r="R24" s="434"/>
      <c r="S24" s="434"/>
    </row>
    <row r="25" spans="3:19" ht="18" customHeight="1">
      <c r="C25" s="260">
        <f t="shared" si="0"/>
        <v>9</v>
      </c>
      <c r="D25" s="87"/>
      <c r="E25" s="60"/>
      <c r="F25" s="59"/>
      <c r="G25" s="59"/>
      <c r="H25" s="59"/>
      <c r="I25" s="59"/>
      <c r="J25" s="59"/>
      <c r="K25" s="59"/>
      <c r="L25" s="59"/>
      <c r="M25" s="88"/>
      <c r="N25" s="88"/>
      <c r="O25" s="270" t="s">
        <v>187</v>
      </c>
      <c r="P25" s="270" t="s">
        <v>407</v>
      </c>
      <c r="Q25" s="270" t="s">
        <v>187</v>
      </c>
      <c r="R25" s="434"/>
      <c r="S25" s="434"/>
    </row>
    <row r="26" spans="3:19" ht="18" customHeight="1">
      <c r="C26" s="260">
        <f t="shared" si="0"/>
        <v>10</v>
      </c>
      <c r="D26" s="87"/>
      <c r="E26" s="60"/>
      <c r="F26" s="59"/>
      <c r="G26" s="59"/>
      <c r="H26" s="59"/>
      <c r="I26" s="59"/>
      <c r="J26" s="59"/>
      <c r="K26" s="59"/>
      <c r="L26" s="59"/>
      <c r="M26" s="88"/>
      <c r="N26" s="88"/>
      <c r="O26" s="270" t="s">
        <v>187</v>
      </c>
      <c r="P26" s="270" t="s">
        <v>407</v>
      </c>
      <c r="Q26" s="270" t="s">
        <v>187</v>
      </c>
      <c r="R26" s="434"/>
      <c r="S26" s="434"/>
    </row>
    <row r="27" spans="3:19" ht="18" customHeight="1">
      <c r="C27" s="260">
        <f t="shared" si="0"/>
        <v>11</v>
      </c>
      <c r="D27" s="87"/>
      <c r="E27" s="60"/>
      <c r="F27" s="59"/>
      <c r="G27" s="59"/>
      <c r="H27" s="59"/>
      <c r="I27" s="59"/>
      <c r="J27" s="59"/>
      <c r="K27" s="59"/>
      <c r="L27" s="59"/>
      <c r="M27" s="88"/>
      <c r="N27" s="88"/>
      <c r="O27" s="270" t="s">
        <v>187</v>
      </c>
      <c r="P27" s="270" t="s">
        <v>407</v>
      </c>
      <c r="Q27" s="270" t="s">
        <v>187</v>
      </c>
      <c r="R27" s="434"/>
      <c r="S27" s="434"/>
    </row>
    <row r="28" spans="3:19" ht="18" customHeight="1">
      <c r="C28" s="260">
        <f t="shared" si="0"/>
        <v>12</v>
      </c>
      <c r="D28" s="87"/>
      <c r="E28" s="60"/>
      <c r="F28" s="59"/>
      <c r="G28" s="59"/>
      <c r="H28" s="59"/>
      <c r="I28" s="59"/>
      <c r="J28" s="59"/>
      <c r="K28" s="59"/>
      <c r="L28" s="59"/>
      <c r="M28" s="88"/>
      <c r="N28" s="88"/>
      <c r="O28" s="270" t="s">
        <v>187</v>
      </c>
      <c r="P28" s="270" t="s">
        <v>407</v>
      </c>
      <c r="Q28" s="270" t="s">
        <v>187</v>
      </c>
      <c r="R28" s="434"/>
      <c r="S28" s="434"/>
    </row>
    <row r="29" spans="3:19" ht="18" customHeight="1">
      <c r="C29" s="260">
        <f t="shared" si="0"/>
        <v>13</v>
      </c>
      <c r="D29" s="87"/>
      <c r="E29" s="60"/>
      <c r="F29" s="59"/>
      <c r="G29" s="59"/>
      <c r="H29" s="59"/>
      <c r="I29" s="59"/>
      <c r="J29" s="59"/>
      <c r="K29" s="59"/>
      <c r="L29" s="59"/>
      <c r="M29" s="88"/>
      <c r="N29" s="88"/>
      <c r="O29" s="270" t="s">
        <v>187</v>
      </c>
      <c r="P29" s="270" t="s">
        <v>407</v>
      </c>
      <c r="Q29" s="270" t="s">
        <v>187</v>
      </c>
      <c r="R29" s="434"/>
      <c r="S29" s="434"/>
    </row>
    <row r="30" spans="3:19" ht="18" customHeight="1">
      <c r="C30" s="260">
        <f t="shared" si="0"/>
        <v>14</v>
      </c>
      <c r="D30" s="87"/>
      <c r="E30" s="60"/>
      <c r="F30" s="59"/>
      <c r="G30" s="59"/>
      <c r="H30" s="59"/>
      <c r="I30" s="59"/>
      <c r="J30" s="59"/>
      <c r="K30" s="59"/>
      <c r="L30" s="59"/>
      <c r="M30" s="88"/>
      <c r="N30" s="88"/>
      <c r="O30" s="270" t="s">
        <v>187</v>
      </c>
      <c r="P30" s="270" t="s">
        <v>407</v>
      </c>
      <c r="Q30" s="270" t="s">
        <v>187</v>
      </c>
      <c r="R30" s="434"/>
      <c r="S30" s="434"/>
    </row>
    <row r="31" spans="3:19" ht="18" customHeight="1">
      <c r="C31" s="260">
        <f t="shared" si="0"/>
        <v>15</v>
      </c>
      <c r="D31" s="87"/>
      <c r="E31" s="60"/>
      <c r="F31" s="59"/>
      <c r="G31" s="59"/>
      <c r="H31" s="59"/>
      <c r="I31" s="59"/>
      <c r="J31" s="59"/>
      <c r="K31" s="59"/>
      <c r="L31" s="59"/>
      <c r="M31" s="88"/>
      <c r="N31" s="88"/>
      <c r="O31" s="270" t="s">
        <v>187</v>
      </c>
      <c r="P31" s="270" t="s">
        <v>407</v>
      </c>
      <c r="Q31" s="270" t="s">
        <v>187</v>
      </c>
      <c r="R31" s="434"/>
      <c r="S31" s="434"/>
    </row>
    <row r="32" spans="3:19" ht="18" customHeight="1">
      <c r="C32" s="260">
        <f t="shared" si="0"/>
        <v>16</v>
      </c>
      <c r="D32" s="87"/>
      <c r="E32" s="60"/>
      <c r="F32" s="59"/>
      <c r="G32" s="59"/>
      <c r="H32" s="59"/>
      <c r="I32" s="59"/>
      <c r="J32" s="59"/>
      <c r="K32" s="59"/>
      <c r="L32" s="59"/>
      <c r="M32" s="88"/>
      <c r="N32" s="88"/>
      <c r="O32" s="270" t="s">
        <v>187</v>
      </c>
      <c r="P32" s="270" t="s">
        <v>407</v>
      </c>
      <c r="Q32" s="270" t="s">
        <v>187</v>
      </c>
      <c r="R32" s="434"/>
      <c r="S32" s="434"/>
    </row>
    <row r="33" spans="3:19" ht="18" customHeight="1">
      <c r="C33" s="260">
        <f t="shared" si="0"/>
        <v>17</v>
      </c>
      <c r="D33" s="87"/>
      <c r="E33" s="60"/>
      <c r="F33" s="59"/>
      <c r="G33" s="59"/>
      <c r="H33" s="59"/>
      <c r="I33" s="59"/>
      <c r="J33" s="59"/>
      <c r="K33" s="59"/>
      <c r="L33" s="59"/>
      <c r="M33" s="88"/>
      <c r="N33" s="88"/>
      <c r="O33" s="270" t="s">
        <v>187</v>
      </c>
      <c r="P33" s="270" t="s">
        <v>407</v>
      </c>
      <c r="Q33" s="270" t="s">
        <v>187</v>
      </c>
      <c r="R33" s="434"/>
      <c r="S33" s="434"/>
    </row>
    <row r="34" spans="3:19" ht="18" customHeight="1">
      <c r="C34" s="260">
        <f t="shared" si="0"/>
        <v>18</v>
      </c>
      <c r="D34" s="87"/>
      <c r="E34" s="60"/>
      <c r="F34" s="59"/>
      <c r="G34" s="59"/>
      <c r="H34" s="59"/>
      <c r="I34" s="59"/>
      <c r="J34" s="59"/>
      <c r="K34" s="59"/>
      <c r="L34" s="59"/>
      <c r="M34" s="88"/>
      <c r="N34" s="88"/>
      <c r="O34" s="270" t="s">
        <v>187</v>
      </c>
      <c r="P34" s="270" t="s">
        <v>407</v>
      </c>
      <c r="Q34" s="270" t="s">
        <v>187</v>
      </c>
      <c r="R34" s="434"/>
      <c r="S34" s="434"/>
    </row>
    <row r="35" spans="3:19" ht="18" customHeight="1">
      <c r="C35" s="260">
        <f t="shared" si="0"/>
        <v>19</v>
      </c>
      <c r="D35" s="87"/>
      <c r="E35" s="60"/>
      <c r="F35" s="59"/>
      <c r="G35" s="59"/>
      <c r="H35" s="59"/>
      <c r="I35" s="59"/>
      <c r="J35" s="59"/>
      <c r="K35" s="59"/>
      <c r="L35" s="59"/>
      <c r="M35" s="88"/>
      <c r="N35" s="88"/>
      <c r="O35" s="270" t="s">
        <v>187</v>
      </c>
      <c r="P35" s="270" t="s">
        <v>407</v>
      </c>
      <c r="Q35" s="270" t="s">
        <v>187</v>
      </c>
      <c r="R35" s="434"/>
      <c r="S35" s="434"/>
    </row>
    <row r="36" spans="3:19" ht="18" customHeight="1">
      <c r="C36" s="260">
        <f t="shared" si="0"/>
        <v>20</v>
      </c>
      <c r="D36" s="89"/>
      <c r="E36" s="90"/>
      <c r="F36" s="91"/>
      <c r="G36" s="91"/>
      <c r="H36" s="91"/>
      <c r="I36" s="91"/>
      <c r="J36" s="91"/>
      <c r="K36" s="91"/>
      <c r="L36" s="91"/>
      <c r="M36" s="92"/>
      <c r="N36" s="92"/>
      <c r="O36" s="270" t="s">
        <v>187</v>
      </c>
      <c r="P36" s="270" t="s">
        <v>407</v>
      </c>
      <c r="Q36" s="270" t="s">
        <v>187</v>
      </c>
      <c r="R36" s="434"/>
      <c r="S36" s="434"/>
    </row>
  </sheetData>
  <mergeCells count="18">
    <mergeCell ref="C15:C16"/>
    <mergeCell ref="D15:M16"/>
    <mergeCell ref="N15:N16"/>
    <mergeCell ref="O15:O16"/>
    <mergeCell ref="P15:P16"/>
    <mergeCell ref="D7:J7"/>
    <mergeCell ref="K7:P7"/>
    <mergeCell ref="D8:J8"/>
    <mergeCell ref="K8:P8"/>
    <mergeCell ref="D9:J9"/>
    <mergeCell ref="K9:P9"/>
    <mergeCell ref="R15:R16"/>
    <mergeCell ref="S15:S16"/>
    <mergeCell ref="D10:J10"/>
    <mergeCell ref="K10:P10"/>
    <mergeCell ref="K11:P11"/>
    <mergeCell ref="D12:J12"/>
    <mergeCell ref="K12:P12"/>
  </mergeCells>
  <phoneticPr fontId="18"/>
  <dataValidations count="1">
    <dataValidation showInputMessage="1" showErrorMessage="1" sqref="S6:S1048576" xr:uid="{00000000-0002-0000-6300-000000000000}"/>
  </dataValidations>
  <pageMargins left="0.70866141732283472" right="0.70866141732283472" top="0.74803149606299213" bottom="0.74803149606299213" header="0.31496062992125984" footer="0.31496062992125984"/>
  <pageSetup paperSize="9" scale="34" fitToHeight="0" orientation="landscape" r:id="rId1"/>
  <headerFooter scaleWithDoc="0">
    <oddFooter>&amp;LHitachi Confidential&amp;C&amp;P / &amp;N&amp;R(C) Hitachi, Ltd. 2020. All rights reserved.</oddFooter>
  </headerFooter>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400-000000000000}">
  <sheetPr codeName="Sheet65">
    <pageSetUpPr fitToPage="1"/>
  </sheetPr>
  <dimension ref="A1:CB28"/>
  <sheetViews>
    <sheetView showGridLines="0" view="pageBreakPreview" zoomScale="55" zoomScaleNormal="70" zoomScaleSheetLayoutView="55" workbookViewId="0">
      <selection activeCell="A19" sqref="A19"/>
    </sheetView>
  </sheetViews>
  <sheetFormatPr defaultColWidth="9" defaultRowHeight="13.5"/>
  <cols>
    <col min="1" max="1" width="0.85546875" style="37" customWidth="1" collapsed="1"/>
    <col min="2" max="2" width="3.42578125" style="37" customWidth="1" collapsed="1"/>
    <col min="3" max="3" width="5.5703125" style="37" customWidth="1" collapsed="1"/>
    <col min="4" max="12" width="3.5703125" style="37" customWidth="1" collapsed="1"/>
    <col min="13" max="13" width="3.42578125" style="37" customWidth="1" collapsed="1"/>
    <col min="14" max="14" width="18.42578125" style="42" bestFit="1" customWidth="1" collapsed="1"/>
    <col min="15" max="15" width="20.42578125" style="37" customWidth="1" collapsed="1"/>
    <col min="16" max="16" width="16.5703125" style="37" customWidth="1" collapsed="1"/>
    <col min="17" max="17" width="15.7109375" style="37" customWidth="1" collapsed="1"/>
    <col min="18" max="19" width="40.85546875" style="37" customWidth="1" collapsed="1"/>
    <col min="20" max="25" width="9" style="37"/>
    <col min="26" max="26" width="9" style="37" collapsed="1"/>
    <col min="27" max="37" width="9" style="37"/>
    <col min="38" max="38" width="9" style="37" collapsed="1"/>
    <col min="39" max="47" width="9" style="37"/>
    <col min="48" max="48" width="9" style="37" collapsed="1"/>
    <col min="49" max="49" width="9" style="37"/>
    <col min="50" max="50" width="9" style="37" collapsed="1"/>
    <col min="51" max="58" width="9" style="37"/>
    <col min="59" max="59" width="9" style="37" collapsed="1"/>
    <col min="60" max="80" width="9" style="37"/>
    <col min="81" max="16384" width="9" style="37" collapsed="1"/>
  </cols>
  <sheetData>
    <row r="1" spans="1:19" ht="7.5" customHeight="1">
      <c r="A1" s="38"/>
    </row>
    <row r="2" spans="1:19" ht="17.25">
      <c r="B2" s="39" t="s">
        <v>3676</v>
      </c>
    </row>
    <row r="3" spans="1:19" ht="17.25">
      <c r="B3" s="39" t="s">
        <v>3677</v>
      </c>
    </row>
    <row r="4" spans="1:19" ht="17.25">
      <c r="D4" s="44"/>
    </row>
    <row r="5" spans="1:19" ht="13.5" customHeight="1"/>
    <row r="6" spans="1:19" ht="13.5" customHeight="1">
      <c r="B6" s="37" t="s">
        <v>165</v>
      </c>
    </row>
    <row r="7" spans="1:19" s="40" customFormat="1" ht="13.5" customHeight="1">
      <c r="C7" s="428" t="s">
        <v>10</v>
      </c>
      <c r="D7" s="495" t="s">
        <v>166</v>
      </c>
      <c r="E7" s="495"/>
      <c r="F7" s="495"/>
      <c r="G7" s="495"/>
      <c r="H7" s="495"/>
      <c r="I7" s="495"/>
      <c r="J7" s="495"/>
      <c r="K7" s="495" t="s">
        <v>167</v>
      </c>
      <c r="L7" s="495"/>
      <c r="M7" s="495"/>
      <c r="N7" s="495"/>
      <c r="O7" s="495"/>
      <c r="P7" s="37"/>
      <c r="Q7" s="37"/>
      <c r="R7" s="37"/>
      <c r="S7" s="37"/>
    </row>
    <row r="8" spans="1:19" ht="13.5" customHeight="1">
      <c r="C8" s="260">
        <v>1</v>
      </c>
      <c r="D8" s="496" t="s">
        <v>168</v>
      </c>
      <c r="E8" s="501"/>
      <c r="F8" s="501"/>
      <c r="G8" s="501"/>
      <c r="H8" s="501"/>
      <c r="I8" s="501"/>
      <c r="J8" s="498"/>
      <c r="K8" s="499" t="s">
        <v>187</v>
      </c>
      <c r="L8" s="499"/>
      <c r="M8" s="499"/>
      <c r="N8" s="499"/>
      <c r="O8" s="499"/>
      <c r="P8" s="63"/>
    </row>
    <row r="9" spans="1:19" ht="13.5" customHeight="1">
      <c r="C9" s="260">
        <v>2</v>
      </c>
      <c r="D9" s="496" t="s">
        <v>170</v>
      </c>
      <c r="E9" s="501"/>
      <c r="F9" s="501"/>
      <c r="G9" s="501"/>
      <c r="H9" s="501"/>
      <c r="I9" s="501"/>
      <c r="J9" s="498"/>
      <c r="K9" s="499" t="s">
        <v>187</v>
      </c>
      <c r="L9" s="499"/>
      <c r="M9" s="499"/>
      <c r="N9" s="499"/>
      <c r="O9" s="499"/>
    </row>
    <row r="10" spans="1:19" ht="26.25" customHeight="1">
      <c r="C10" s="260">
        <v>3</v>
      </c>
      <c r="D10" s="496" t="s">
        <v>172</v>
      </c>
      <c r="E10" s="501"/>
      <c r="F10" s="501"/>
      <c r="G10" s="501"/>
      <c r="H10" s="501"/>
      <c r="I10" s="501"/>
      <c r="J10" s="498"/>
      <c r="K10" s="502" t="s">
        <v>3678</v>
      </c>
      <c r="L10" s="503"/>
      <c r="M10" s="503"/>
      <c r="N10" s="503"/>
      <c r="O10" s="504"/>
    </row>
    <row r="11" spans="1:19" ht="13.5" customHeight="1">
      <c r="C11" s="260">
        <v>4</v>
      </c>
      <c r="D11" s="423" t="s">
        <v>174</v>
      </c>
      <c r="E11" s="429"/>
      <c r="F11" s="429"/>
      <c r="G11" s="429"/>
      <c r="H11" s="429"/>
      <c r="I11" s="429"/>
      <c r="J11" s="425"/>
      <c r="K11" s="499" t="s">
        <v>187</v>
      </c>
      <c r="L11" s="499"/>
      <c r="M11" s="499"/>
      <c r="N11" s="499"/>
      <c r="O11" s="499"/>
    </row>
    <row r="12" spans="1:19" ht="13.5" customHeight="1">
      <c r="C12" s="260">
        <v>5</v>
      </c>
      <c r="D12" s="496" t="s">
        <v>176</v>
      </c>
      <c r="E12" s="501"/>
      <c r="F12" s="501"/>
      <c r="G12" s="501"/>
      <c r="H12" s="501"/>
      <c r="I12" s="501"/>
      <c r="J12" s="498"/>
      <c r="K12" s="499" t="s">
        <v>187</v>
      </c>
      <c r="L12" s="499"/>
      <c r="M12" s="499"/>
      <c r="N12" s="499"/>
      <c r="O12" s="499"/>
    </row>
    <row r="14" spans="1:19">
      <c r="B14" s="37" t="s">
        <v>178</v>
      </c>
      <c r="E14" s="41"/>
      <c r="F14" s="41"/>
      <c r="G14" s="41"/>
      <c r="H14" s="41"/>
      <c r="I14" s="41"/>
      <c r="J14" s="41"/>
      <c r="K14" s="41"/>
    </row>
    <row r="15" spans="1:19" s="40" customFormat="1" ht="18" customHeight="1">
      <c r="C15" s="580" t="s">
        <v>10</v>
      </c>
      <c r="D15" s="581" t="s">
        <v>179</v>
      </c>
      <c r="E15" s="582"/>
      <c r="F15" s="582"/>
      <c r="G15" s="582"/>
      <c r="H15" s="582"/>
      <c r="I15" s="582"/>
      <c r="J15" s="582"/>
      <c r="K15" s="582"/>
      <c r="L15" s="582"/>
      <c r="M15" s="583"/>
      <c r="N15" s="580" t="s">
        <v>172</v>
      </c>
      <c r="O15" s="580" t="s">
        <v>180</v>
      </c>
      <c r="P15" s="580" t="s">
        <v>181</v>
      </c>
      <c r="Q15" s="421" t="s">
        <v>182</v>
      </c>
      <c r="R15" s="580" t="s">
        <v>183</v>
      </c>
      <c r="S15" s="580" t="s">
        <v>184</v>
      </c>
    </row>
    <row r="16" spans="1:19" s="40" customFormat="1" ht="18" customHeight="1">
      <c r="C16" s="491"/>
      <c r="D16" s="492"/>
      <c r="E16" s="493"/>
      <c r="F16" s="493"/>
      <c r="G16" s="493"/>
      <c r="H16" s="493"/>
      <c r="I16" s="493"/>
      <c r="J16" s="493"/>
      <c r="K16" s="493"/>
      <c r="L16" s="493"/>
      <c r="M16" s="494"/>
      <c r="N16" s="491"/>
      <c r="O16" s="491"/>
      <c r="P16" s="491"/>
      <c r="Q16" s="584" t="s">
        <v>162</v>
      </c>
      <c r="R16" s="491"/>
      <c r="S16" s="491"/>
    </row>
    <row r="17" spans="3:19" ht="18" customHeight="1">
      <c r="C17" s="260">
        <f t="shared" ref="C17:C28" si="0">ROW()-16</f>
        <v>1</v>
      </c>
      <c r="D17" s="585" t="s">
        <v>3679</v>
      </c>
      <c r="E17" s="265"/>
      <c r="F17" s="266"/>
      <c r="G17" s="266"/>
      <c r="H17" s="266"/>
      <c r="I17" s="266"/>
      <c r="J17" s="266"/>
      <c r="K17" s="266"/>
      <c r="L17" s="266"/>
      <c r="M17" s="185"/>
      <c r="N17" s="267"/>
      <c r="O17" s="268"/>
      <c r="P17" s="267" t="s">
        <v>187</v>
      </c>
      <c r="Q17" s="267" t="s">
        <v>187</v>
      </c>
      <c r="R17" s="267"/>
      <c r="S17" s="267"/>
    </row>
    <row r="18" spans="3:19" ht="18" customHeight="1">
      <c r="C18" s="260">
        <f t="shared" si="0"/>
        <v>2</v>
      </c>
      <c r="D18" s="70"/>
      <c r="E18" s="269" t="s">
        <v>3680</v>
      </c>
      <c r="F18" s="429"/>
      <c r="G18" s="429"/>
      <c r="H18" s="429"/>
      <c r="I18" s="429"/>
      <c r="J18" s="429"/>
      <c r="K18" s="429"/>
      <c r="L18" s="429"/>
      <c r="M18" s="203" t="s">
        <v>3396</v>
      </c>
      <c r="N18" s="434" t="s">
        <v>3681</v>
      </c>
      <c r="O18" s="270" t="s">
        <v>3682</v>
      </c>
      <c r="P18" s="271" t="s">
        <v>246</v>
      </c>
      <c r="Q18" s="271" t="s">
        <v>187</v>
      </c>
      <c r="R18" s="434"/>
      <c r="S18" s="434"/>
    </row>
    <row r="19" spans="3:19" ht="18" customHeight="1">
      <c r="C19" s="260">
        <f t="shared" si="0"/>
        <v>3</v>
      </c>
      <c r="D19" s="70"/>
      <c r="E19" s="269" t="s">
        <v>3683</v>
      </c>
      <c r="F19" s="429"/>
      <c r="G19" s="429"/>
      <c r="H19" s="429"/>
      <c r="I19" s="429"/>
      <c r="J19" s="429"/>
      <c r="K19" s="429"/>
      <c r="L19" s="429"/>
      <c r="M19" s="425"/>
      <c r="N19" s="434" t="s">
        <v>3684</v>
      </c>
      <c r="O19" s="270" t="s">
        <v>3682</v>
      </c>
      <c r="P19" s="271" t="s">
        <v>246</v>
      </c>
      <c r="Q19" s="271" t="s">
        <v>187</v>
      </c>
      <c r="R19" s="434"/>
      <c r="S19" s="434"/>
    </row>
    <row r="20" spans="3:19" ht="18" customHeight="1">
      <c r="C20" s="260">
        <f t="shared" si="0"/>
        <v>4</v>
      </c>
      <c r="D20" s="585" t="s">
        <v>3679</v>
      </c>
      <c r="E20" s="265"/>
      <c r="F20" s="266"/>
      <c r="G20" s="266"/>
      <c r="H20" s="266"/>
      <c r="I20" s="266"/>
      <c r="J20" s="266"/>
      <c r="K20" s="266"/>
      <c r="L20" s="266"/>
      <c r="M20" s="185"/>
      <c r="N20" s="267"/>
      <c r="O20" s="268"/>
      <c r="P20" s="267" t="s">
        <v>187</v>
      </c>
      <c r="Q20" s="267" t="s">
        <v>187</v>
      </c>
      <c r="R20" s="267"/>
      <c r="S20" s="267"/>
    </row>
    <row r="21" spans="3:19" ht="18" customHeight="1">
      <c r="C21" s="260">
        <f t="shared" si="0"/>
        <v>5</v>
      </c>
      <c r="D21" s="70"/>
      <c r="E21" s="269" t="s">
        <v>3680</v>
      </c>
      <c r="F21" s="429"/>
      <c r="G21" s="429"/>
      <c r="H21" s="429"/>
      <c r="I21" s="429"/>
      <c r="J21" s="429"/>
      <c r="K21" s="429"/>
      <c r="L21" s="429"/>
      <c r="M21" s="203" t="s">
        <v>3396</v>
      </c>
      <c r="N21" s="434" t="s">
        <v>3681</v>
      </c>
      <c r="O21" s="270" t="s">
        <v>3682</v>
      </c>
      <c r="P21" s="271" t="s">
        <v>246</v>
      </c>
      <c r="Q21" s="271" t="s">
        <v>187</v>
      </c>
      <c r="R21" s="434"/>
      <c r="S21" s="434"/>
    </row>
    <row r="22" spans="3:19" ht="18" customHeight="1">
      <c r="C22" s="260">
        <f t="shared" si="0"/>
        <v>6</v>
      </c>
      <c r="D22" s="70"/>
      <c r="E22" s="269" t="s">
        <v>3683</v>
      </c>
      <c r="F22" s="429"/>
      <c r="G22" s="429"/>
      <c r="H22" s="429"/>
      <c r="I22" s="429"/>
      <c r="J22" s="429"/>
      <c r="K22" s="429"/>
      <c r="L22" s="429"/>
      <c r="M22" s="425"/>
      <c r="N22" s="434" t="s">
        <v>3684</v>
      </c>
      <c r="O22" s="270" t="s">
        <v>3682</v>
      </c>
      <c r="P22" s="271" t="s">
        <v>246</v>
      </c>
      <c r="Q22" s="271" t="s">
        <v>187</v>
      </c>
      <c r="R22" s="434"/>
      <c r="S22" s="434"/>
    </row>
    <row r="23" spans="3:19" ht="18" customHeight="1">
      <c r="C23" s="260">
        <f t="shared" si="0"/>
        <v>7</v>
      </c>
      <c r="D23" s="585" t="s">
        <v>3679</v>
      </c>
      <c r="E23" s="265"/>
      <c r="F23" s="266"/>
      <c r="G23" s="266"/>
      <c r="H23" s="266"/>
      <c r="I23" s="266"/>
      <c r="J23" s="266"/>
      <c r="K23" s="266"/>
      <c r="L23" s="266"/>
      <c r="M23" s="185"/>
      <c r="N23" s="267"/>
      <c r="O23" s="268"/>
      <c r="P23" s="267" t="s">
        <v>187</v>
      </c>
      <c r="Q23" s="267" t="s">
        <v>187</v>
      </c>
      <c r="R23" s="267"/>
      <c r="S23" s="267"/>
    </row>
    <row r="24" spans="3:19" ht="18" customHeight="1">
      <c r="C24" s="260">
        <f t="shared" si="0"/>
        <v>8</v>
      </c>
      <c r="D24" s="70"/>
      <c r="E24" s="269" t="s">
        <v>3680</v>
      </c>
      <c r="F24" s="429"/>
      <c r="G24" s="429"/>
      <c r="H24" s="429"/>
      <c r="I24" s="429"/>
      <c r="J24" s="429"/>
      <c r="K24" s="429"/>
      <c r="L24" s="429"/>
      <c r="M24" s="203" t="s">
        <v>3396</v>
      </c>
      <c r="N24" s="434" t="s">
        <v>3681</v>
      </c>
      <c r="O24" s="270" t="s">
        <v>3682</v>
      </c>
      <c r="P24" s="271" t="s">
        <v>246</v>
      </c>
      <c r="Q24" s="271" t="s">
        <v>187</v>
      </c>
      <c r="R24" s="434"/>
      <c r="S24" s="434"/>
    </row>
    <row r="25" spans="3:19" ht="18" customHeight="1">
      <c r="C25" s="260">
        <f t="shared" si="0"/>
        <v>9</v>
      </c>
      <c r="D25" s="70"/>
      <c r="E25" s="269" t="s">
        <v>3683</v>
      </c>
      <c r="F25" s="429"/>
      <c r="G25" s="429"/>
      <c r="H25" s="429"/>
      <c r="I25" s="429"/>
      <c r="J25" s="429"/>
      <c r="K25" s="429"/>
      <c r="L25" s="429"/>
      <c r="M25" s="425"/>
      <c r="N25" s="434" t="s">
        <v>3684</v>
      </c>
      <c r="O25" s="270" t="s">
        <v>3682</v>
      </c>
      <c r="P25" s="271" t="s">
        <v>246</v>
      </c>
      <c r="Q25" s="271" t="s">
        <v>187</v>
      </c>
      <c r="R25" s="434"/>
      <c r="S25" s="434"/>
    </row>
    <row r="26" spans="3:19" ht="18" customHeight="1">
      <c r="C26" s="260">
        <f t="shared" si="0"/>
        <v>10</v>
      </c>
      <c r="D26" s="585" t="s">
        <v>3679</v>
      </c>
      <c r="E26" s="265"/>
      <c r="F26" s="266"/>
      <c r="G26" s="266"/>
      <c r="H26" s="266"/>
      <c r="I26" s="266"/>
      <c r="J26" s="266"/>
      <c r="K26" s="266"/>
      <c r="L26" s="266"/>
      <c r="M26" s="185"/>
      <c r="N26" s="267"/>
      <c r="O26" s="268"/>
      <c r="P26" s="267" t="s">
        <v>187</v>
      </c>
      <c r="Q26" s="267" t="s">
        <v>187</v>
      </c>
      <c r="R26" s="267"/>
      <c r="S26" s="267"/>
    </row>
    <row r="27" spans="3:19" ht="18" customHeight="1">
      <c r="C27" s="260">
        <f t="shared" si="0"/>
        <v>11</v>
      </c>
      <c r="D27" s="70"/>
      <c r="E27" s="269" t="s">
        <v>3680</v>
      </c>
      <c r="F27" s="429"/>
      <c r="G27" s="429"/>
      <c r="H27" s="429"/>
      <c r="I27" s="429"/>
      <c r="J27" s="429"/>
      <c r="K27" s="429"/>
      <c r="L27" s="429"/>
      <c r="M27" s="203" t="s">
        <v>3396</v>
      </c>
      <c r="N27" s="434" t="s">
        <v>3681</v>
      </c>
      <c r="O27" s="270" t="s">
        <v>3682</v>
      </c>
      <c r="P27" s="271" t="s">
        <v>246</v>
      </c>
      <c r="Q27" s="271" t="s">
        <v>187</v>
      </c>
      <c r="R27" s="434"/>
      <c r="S27" s="434"/>
    </row>
    <row r="28" spans="3:19" ht="18" customHeight="1">
      <c r="C28" s="260">
        <f t="shared" si="0"/>
        <v>12</v>
      </c>
      <c r="D28" s="71"/>
      <c r="E28" s="269" t="s">
        <v>3683</v>
      </c>
      <c r="F28" s="429"/>
      <c r="G28" s="429"/>
      <c r="H28" s="429"/>
      <c r="I28" s="429"/>
      <c r="J28" s="429"/>
      <c r="K28" s="429"/>
      <c r="L28" s="429"/>
      <c r="M28" s="425"/>
      <c r="N28" s="434" t="s">
        <v>3684</v>
      </c>
      <c r="O28" s="270" t="s">
        <v>3682</v>
      </c>
      <c r="P28" s="271" t="s">
        <v>246</v>
      </c>
      <c r="Q28" s="271" t="s">
        <v>187</v>
      </c>
      <c r="R28" s="434"/>
      <c r="S28" s="434"/>
    </row>
  </sheetData>
  <mergeCells count="18">
    <mergeCell ref="D10:J10"/>
    <mergeCell ref="K10:O10"/>
    <mergeCell ref="K11:O11"/>
    <mergeCell ref="D12:J12"/>
    <mergeCell ref="K12:O12"/>
    <mergeCell ref="D7:J7"/>
    <mergeCell ref="K7:O7"/>
    <mergeCell ref="D8:J8"/>
    <mergeCell ref="K8:O8"/>
    <mergeCell ref="D9:J9"/>
    <mergeCell ref="K9:O9"/>
    <mergeCell ref="P15:P16"/>
    <mergeCell ref="R15:R16"/>
    <mergeCell ref="S15:S16"/>
    <mergeCell ref="C15:C16"/>
    <mergeCell ref="D15:M16"/>
    <mergeCell ref="N15:N16"/>
    <mergeCell ref="O15:O16"/>
  </mergeCells>
  <phoneticPr fontId="18"/>
  <conditionalFormatting sqref="P17">
    <cfRule type="cellIs" dxfId="12" priority="411" operator="equal">
      <formula>"未定義"</formula>
    </cfRule>
  </conditionalFormatting>
  <conditionalFormatting sqref="P20">
    <cfRule type="cellIs" dxfId="11" priority="410" operator="equal">
      <formula>"未定義"</formula>
    </cfRule>
  </conditionalFormatting>
  <conditionalFormatting sqref="P23">
    <cfRule type="cellIs" dxfId="10" priority="409" operator="equal">
      <formula>"未定義"</formula>
    </cfRule>
  </conditionalFormatting>
  <conditionalFormatting sqref="P26">
    <cfRule type="cellIs" dxfId="9" priority="408" operator="equal">
      <formula>"未定義"</formula>
    </cfRule>
  </conditionalFormatting>
  <conditionalFormatting sqref="Q23">
    <cfRule type="cellIs" dxfId="8" priority="283" operator="equal">
      <formula>"未定義"</formula>
    </cfRule>
  </conditionalFormatting>
  <conditionalFormatting sqref="Q26">
    <cfRule type="cellIs" dxfId="7" priority="282" operator="equal">
      <formula>"未定義"</formula>
    </cfRule>
  </conditionalFormatting>
  <conditionalFormatting sqref="Q17">
    <cfRule type="cellIs" dxfId="6" priority="121" operator="equal">
      <formula>"未定義"</formula>
    </cfRule>
  </conditionalFormatting>
  <conditionalFormatting sqref="Q20">
    <cfRule type="cellIs" dxfId="5" priority="120" operator="equal">
      <formula>"未定義"</formula>
    </cfRule>
  </conditionalFormatting>
  <conditionalFormatting sqref="Q18:Q19">
    <cfRule type="cellIs" dxfId="4" priority="117" operator="equal">
      <formula>"未定義"</formula>
    </cfRule>
  </conditionalFormatting>
  <conditionalFormatting sqref="Q21:Q22">
    <cfRule type="cellIs" dxfId="3" priority="31" operator="equal">
      <formula>"未定義"</formula>
    </cfRule>
  </conditionalFormatting>
  <conditionalFormatting sqref="Q24:Q25">
    <cfRule type="cellIs" dxfId="2" priority="30" operator="equal">
      <formula>"未定義"</formula>
    </cfRule>
  </conditionalFormatting>
  <conditionalFormatting sqref="Q27:Q28">
    <cfRule type="cellIs" dxfId="1" priority="29" operator="equal">
      <formula>"未定義"</formula>
    </cfRule>
  </conditionalFormatting>
  <dataValidations count="1">
    <dataValidation showInputMessage="1" showErrorMessage="1" sqref="S1:S1048576" xr:uid="{00000000-0002-0000-6400-000000000000}"/>
  </dataValidations>
  <pageMargins left="0.70866141732283472" right="0.70866141732283472" top="0.74803149606299213" bottom="0.74803149606299213" header="0.31496062992125984" footer="0.31496062992125984"/>
  <pageSetup paperSize="9" scale="31" fitToHeight="0" orientation="landscape" r:id="rId1"/>
  <headerFooter scaleWithDoc="0">
    <oddFooter>&amp;LHitachi Confidential&amp;C&amp;P / &amp;N&amp;R(C) Hitachi, Ltd. 2020. All rights reserved.</oddFooter>
  </headerFooter>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500-000000000000}">
  <sheetPr codeName="Sheet73">
    <pageSetUpPr fitToPage="1"/>
  </sheetPr>
  <dimension ref="A1:CB25"/>
  <sheetViews>
    <sheetView showGridLines="0" view="pageBreakPreview" zoomScale="55" zoomScaleNormal="70" zoomScaleSheetLayoutView="55" workbookViewId="0">
      <selection activeCell="A22" sqref="A22"/>
    </sheetView>
  </sheetViews>
  <sheetFormatPr defaultColWidth="9" defaultRowHeight="13.5"/>
  <cols>
    <col min="1" max="1" width="0.85546875" style="37" customWidth="1" collapsed="1"/>
    <col min="2" max="2" width="3.42578125" style="37" customWidth="1" collapsed="1"/>
    <col min="3" max="3" width="5.5703125" style="37" customWidth="1" collapsed="1"/>
    <col min="4" max="12" width="3.5703125" style="37" customWidth="1" collapsed="1"/>
    <col min="13" max="13" width="3.42578125" style="37" customWidth="1" collapsed="1"/>
    <col min="14" max="14" width="18.42578125" style="42" bestFit="1" customWidth="1" collapsed="1"/>
    <col min="15" max="15" width="16.42578125" style="37" customWidth="1" collapsed="1"/>
    <col min="16" max="16" width="16.5703125" style="37" customWidth="1" collapsed="1"/>
    <col min="17" max="17" width="15.7109375" style="37" customWidth="1" collapsed="1"/>
    <col min="18" max="18" width="24.85546875" style="37" customWidth="1" collapsed="1"/>
    <col min="19" max="19" width="24.140625" style="37" customWidth="1" collapsed="1"/>
    <col min="20" max="25" width="9" style="37"/>
    <col min="26" max="26" width="9" style="37" collapsed="1"/>
    <col min="27" max="37" width="9" style="37"/>
    <col min="38" max="38" width="9" style="37" collapsed="1"/>
    <col min="39" max="47" width="9" style="37"/>
    <col min="48" max="48" width="9" style="37" collapsed="1"/>
    <col min="49" max="49" width="9" style="37"/>
    <col min="50" max="50" width="9" style="37" collapsed="1"/>
    <col min="51" max="58" width="9" style="37"/>
    <col min="59" max="59" width="9" style="37" collapsed="1"/>
    <col min="60" max="80" width="9" style="37"/>
    <col min="81" max="16384" width="9" style="37" collapsed="1"/>
  </cols>
  <sheetData>
    <row r="1" spans="1:19" ht="7.5" customHeight="1">
      <c r="A1" s="38"/>
    </row>
    <row r="2" spans="1:19" ht="17.25">
      <c r="B2" s="39" t="s">
        <v>3676</v>
      </c>
    </row>
    <row r="3" spans="1:19" ht="17.25">
      <c r="B3" s="39" t="s">
        <v>3685</v>
      </c>
    </row>
    <row r="4" spans="1:19" ht="17.25">
      <c r="D4" s="44"/>
    </row>
    <row r="5" spans="1:19" ht="13.5" customHeight="1"/>
    <row r="6" spans="1:19" ht="13.5" customHeight="1">
      <c r="B6" s="37" t="s">
        <v>165</v>
      </c>
    </row>
    <row r="7" spans="1:19" s="40" customFormat="1" ht="13.5" customHeight="1">
      <c r="C7" s="428" t="s">
        <v>10</v>
      </c>
      <c r="D7" s="495" t="s">
        <v>166</v>
      </c>
      <c r="E7" s="495"/>
      <c r="F7" s="495"/>
      <c r="G7" s="495"/>
      <c r="H7" s="495"/>
      <c r="I7" s="495"/>
      <c r="J7" s="495"/>
      <c r="K7" s="495" t="s">
        <v>167</v>
      </c>
      <c r="L7" s="495"/>
      <c r="M7" s="495"/>
      <c r="N7" s="495"/>
      <c r="O7" s="495"/>
      <c r="P7" s="37"/>
      <c r="Q7" s="37"/>
      <c r="R7" s="37"/>
      <c r="S7" s="37"/>
    </row>
    <row r="8" spans="1:19" ht="13.5" customHeight="1">
      <c r="C8" s="260">
        <v>1</v>
      </c>
      <c r="D8" s="496" t="s">
        <v>168</v>
      </c>
      <c r="E8" s="501"/>
      <c r="F8" s="501"/>
      <c r="G8" s="501"/>
      <c r="H8" s="501"/>
      <c r="I8" s="501"/>
      <c r="J8" s="498"/>
      <c r="K8" s="499" t="s">
        <v>187</v>
      </c>
      <c r="L8" s="499"/>
      <c r="M8" s="499"/>
      <c r="N8" s="499"/>
      <c r="O8" s="499"/>
      <c r="P8" s="63"/>
    </row>
    <row r="9" spans="1:19" ht="13.5" customHeight="1">
      <c r="C9" s="260">
        <v>2</v>
      </c>
      <c r="D9" s="496" t="s">
        <v>170</v>
      </c>
      <c r="E9" s="501"/>
      <c r="F9" s="501"/>
      <c r="G9" s="501"/>
      <c r="H9" s="501"/>
      <c r="I9" s="501"/>
      <c r="J9" s="498"/>
      <c r="K9" s="499" t="s">
        <v>187</v>
      </c>
      <c r="L9" s="499"/>
      <c r="M9" s="499"/>
      <c r="N9" s="499"/>
      <c r="O9" s="499"/>
    </row>
    <row r="10" spans="1:19">
      <c r="C10" s="260">
        <v>3</v>
      </c>
      <c r="D10" s="496" t="s">
        <v>172</v>
      </c>
      <c r="E10" s="501"/>
      <c r="F10" s="501"/>
      <c r="G10" s="501"/>
      <c r="H10" s="501"/>
      <c r="I10" s="501"/>
      <c r="J10" s="498"/>
      <c r="K10" s="502" t="s">
        <v>3686</v>
      </c>
      <c r="L10" s="503"/>
      <c r="M10" s="503"/>
      <c r="N10" s="503"/>
      <c r="O10" s="504"/>
    </row>
    <row r="11" spans="1:19" ht="13.5" customHeight="1">
      <c r="C11" s="260">
        <v>4</v>
      </c>
      <c r="D11" s="423" t="s">
        <v>174</v>
      </c>
      <c r="E11" s="429"/>
      <c r="F11" s="429"/>
      <c r="G11" s="429"/>
      <c r="H11" s="429"/>
      <c r="I11" s="429"/>
      <c r="J11" s="425"/>
      <c r="K11" s="499" t="s">
        <v>187</v>
      </c>
      <c r="L11" s="499"/>
      <c r="M11" s="499"/>
      <c r="N11" s="499"/>
      <c r="O11" s="499"/>
    </row>
    <row r="12" spans="1:19" ht="13.5" customHeight="1">
      <c r="C12" s="260">
        <v>5</v>
      </c>
      <c r="D12" s="496" t="s">
        <v>176</v>
      </c>
      <c r="E12" s="501"/>
      <c r="F12" s="501"/>
      <c r="G12" s="501"/>
      <c r="H12" s="501"/>
      <c r="I12" s="501"/>
      <c r="J12" s="498"/>
      <c r="K12" s="499" t="s">
        <v>187</v>
      </c>
      <c r="L12" s="499"/>
      <c r="M12" s="499"/>
      <c r="N12" s="499"/>
      <c r="O12" s="499"/>
    </row>
    <row r="14" spans="1:19">
      <c r="B14" s="37" t="s">
        <v>178</v>
      </c>
      <c r="E14" s="41"/>
      <c r="F14" s="41"/>
      <c r="G14" s="41"/>
      <c r="H14" s="41"/>
      <c r="I14" s="41"/>
      <c r="J14" s="41"/>
      <c r="K14" s="41"/>
    </row>
    <row r="15" spans="1:19" s="40" customFormat="1" ht="18" customHeight="1">
      <c r="C15" s="580" t="s">
        <v>10</v>
      </c>
      <c r="D15" s="581" t="s">
        <v>179</v>
      </c>
      <c r="E15" s="582"/>
      <c r="F15" s="582"/>
      <c r="G15" s="582"/>
      <c r="H15" s="582"/>
      <c r="I15" s="582"/>
      <c r="J15" s="582"/>
      <c r="K15" s="582"/>
      <c r="L15" s="582"/>
      <c r="M15" s="583"/>
      <c r="N15" s="580" t="s">
        <v>172</v>
      </c>
      <c r="O15" s="580" t="s">
        <v>180</v>
      </c>
      <c r="P15" s="580" t="s">
        <v>181</v>
      </c>
      <c r="Q15" s="421" t="s">
        <v>182</v>
      </c>
      <c r="R15" s="580" t="s">
        <v>183</v>
      </c>
      <c r="S15" s="580" t="s">
        <v>184</v>
      </c>
    </row>
    <row r="16" spans="1:19" s="40" customFormat="1" ht="18" customHeight="1">
      <c r="C16" s="491"/>
      <c r="D16" s="492"/>
      <c r="E16" s="493"/>
      <c r="F16" s="493"/>
      <c r="G16" s="493"/>
      <c r="H16" s="493"/>
      <c r="I16" s="493"/>
      <c r="J16" s="493"/>
      <c r="K16" s="493"/>
      <c r="L16" s="493"/>
      <c r="M16" s="494"/>
      <c r="N16" s="491"/>
      <c r="O16" s="491"/>
      <c r="P16" s="491"/>
      <c r="Q16" s="584" t="s">
        <v>162</v>
      </c>
      <c r="R16" s="491"/>
      <c r="S16" s="491"/>
    </row>
    <row r="17" spans="3:19" ht="18" customHeight="1">
      <c r="C17" s="260">
        <f t="shared" ref="C17:C25" si="0">ROW()-16</f>
        <v>1</v>
      </c>
      <c r="D17" s="233" t="s">
        <v>3687</v>
      </c>
      <c r="E17" s="277"/>
      <c r="F17" s="276"/>
      <c r="G17" s="276"/>
      <c r="H17" s="276"/>
      <c r="I17" s="276"/>
      <c r="J17" s="276"/>
      <c r="K17" s="276"/>
      <c r="L17" s="276"/>
      <c r="M17" s="187"/>
      <c r="N17" s="272"/>
      <c r="O17" s="273"/>
      <c r="P17" s="274" t="s">
        <v>246</v>
      </c>
      <c r="Q17" s="272" t="s">
        <v>187</v>
      </c>
      <c r="R17" s="272"/>
      <c r="S17" s="272"/>
    </row>
    <row r="18" spans="3:19" ht="18" customHeight="1">
      <c r="C18" s="260">
        <f t="shared" si="0"/>
        <v>2</v>
      </c>
      <c r="D18" s="233" t="s">
        <v>3688</v>
      </c>
      <c r="E18" s="277"/>
      <c r="F18" s="276"/>
      <c r="G18" s="276"/>
      <c r="H18" s="276"/>
      <c r="I18" s="276"/>
      <c r="J18" s="276"/>
      <c r="K18" s="276"/>
      <c r="L18" s="276"/>
      <c r="M18" s="187"/>
      <c r="N18" s="434"/>
      <c r="O18" s="270"/>
      <c r="P18" s="274" t="s">
        <v>246</v>
      </c>
      <c r="Q18" s="272" t="s">
        <v>187</v>
      </c>
      <c r="R18" s="434"/>
      <c r="S18" s="434"/>
    </row>
    <row r="19" spans="3:19" ht="18" customHeight="1">
      <c r="C19" s="260">
        <f t="shared" si="0"/>
        <v>3</v>
      </c>
      <c r="D19" s="233" t="s">
        <v>3689</v>
      </c>
      <c r="E19" s="277"/>
      <c r="F19" s="276"/>
      <c r="G19" s="276"/>
      <c r="H19" s="276"/>
      <c r="I19" s="276"/>
      <c r="J19" s="276"/>
      <c r="K19" s="276"/>
      <c r="L19" s="276"/>
      <c r="M19" s="187"/>
      <c r="N19" s="434"/>
      <c r="O19" s="270"/>
      <c r="P19" s="274" t="s">
        <v>246</v>
      </c>
      <c r="Q19" s="272" t="s">
        <v>187</v>
      </c>
      <c r="R19" s="434"/>
      <c r="S19" s="434"/>
    </row>
    <row r="20" spans="3:19" ht="18" customHeight="1">
      <c r="C20" s="260">
        <f t="shared" si="0"/>
        <v>4</v>
      </c>
      <c r="D20" s="233" t="s">
        <v>3690</v>
      </c>
      <c r="E20" s="277"/>
      <c r="F20" s="276"/>
      <c r="G20" s="276"/>
      <c r="H20" s="276"/>
      <c r="I20" s="276"/>
      <c r="J20" s="276"/>
      <c r="K20" s="276"/>
      <c r="L20" s="276"/>
      <c r="M20" s="187"/>
      <c r="N20" s="272"/>
      <c r="O20" s="273"/>
      <c r="P20" s="274" t="s">
        <v>246</v>
      </c>
      <c r="Q20" s="272" t="s">
        <v>187</v>
      </c>
      <c r="R20" s="272"/>
      <c r="S20" s="272"/>
    </row>
    <row r="21" spans="3:19" ht="18" customHeight="1">
      <c r="C21" s="260">
        <f t="shared" si="0"/>
        <v>5</v>
      </c>
      <c r="D21" s="233" t="s">
        <v>3691</v>
      </c>
      <c r="E21" s="277"/>
      <c r="F21" s="276"/>
      <c r="G21" s="276"/>
      <c r="H21" s="276"/>
      <c r="I21" s="276"/>
      <c r="J21" s="276"/>
      <c r="K21" s="276"/>
      <c r="L21" s="276"/>
      <c r="M21" s="187"/>
      <c r="N21" s="434"/>
      <c r="O21" s="270"/>
      <c r="P21" s="274" t="s">
        <v>246</v>
      </c>
      <c r="Q21" s="272" t="s">
        <v>187</v>
      </c>
      <c r="R21" s="434"/>
      <c r="S21" s="434"/>
    </row>
    <row r="22" spans="3:19" ht="18" customHeight="1">
      <c r="C22" s="260">
        <f t="shared" si="0"/>
        <v>6</v>
      </c>
      <c r="D22" s="233" t="s">
        <v>3692</v>
      </c>
      <c r="E22" s="277"/>
      <c r="F22" s="276"/>
      <c r="G22" s="276"/>
      <c r="H22" s="276"/>
      <c r="I22" s="276"/>
      <c r="J22" s="276"/>
      <c r="K22" s="276"/>
      <c r="L22" s="276"/>
      <c r="M22" s="187"/>
      <c r="N22" s="434"/>
      <c r="O22" s="270"/>
      <c r="P22" s="274" t="s">
        <v>246</v>
      </c>
      <c r="Q22" s="272" t="s">
        <v>187</v>
      </c>
      <c r="R22" s="434"/>
      <c r="S22" s="434"/>
    </row>
    <row r="23" spans="3:19" ht="18" customHeight="1">
      <c r="C23" s="260">
        <f t="shared" si="0"/>
        <v>7</v>
      </c>
      <c r="D23" s="233" t="s">
        <v>3693</v>
      </c>
      <c r="E23" s="277"/>
      <c r="F23" s="276"/>
      <c r="G23" s="276"/>
      <c r="H23" s="276"/>
      <c r="I23" s="276"/>
      <c r="J23" s="276"/>
      <c r="K23" s="276"/>
      <c r="L23" s="276"/>
      <c r="M23" s="187"/>
      <c r="N23" s="272"/>
      <c r="O23" s="273"/>
      <c r="P23" s="274" t="s">
        <v>246</v>
      </c>
      <c r="Q23" s="272" t="s">
        <v>187</v>
      </c>
      <c r="R23" s="272"/>
      <c r="S23" s="272"/>
    </row>
    <row r="24" spans="3:19" ht="18" customHeight="1">
      <c r="C24" s="260">
        <f t="shared" si="0"/>
        <v>8</v>
      </c>
      <c r="D24" s="233" t="s">
        <v>3694</v>
      </c>
      <c r="E24" s="277"/>
      <c r="F24" s="276"/>
      <c r="G24" s="276"/>
      <c r="H24" s="276"/>
      <c r="I24" s="276"/>
      <c r="J24" s="276"/>
      <c r="K24" s="276"/>
      <c r="L24" s="276"/>
      <c r="M24" s="187"/>
      <c r="N24" s="434"/>
      <c r="O24" s="270"/>
      <c r="P24" s="274" t="s">
        <v>246</v>
      </c>
      <c r="Q24" s="272" t="s">
        <v>187</v>
      </c>
      <c r="R24" s="434"/>
      <c r="S24" s="434"/>
    </row>
    <row r="25" spans="3:19" ht="18" customHeight="1">
      <c r="C25" s="260">
        <f t="shared" si="0"/>
        <v>9</v>
      </c>
      <c r="D25" s="233" t="s">
        <v>3695</v>
      </c>
      <c r="E25" s="277"/>
      <c r="F25" s="276"/>
      <c r="G25" s="276"/>
      <c r="H25" s="276"/>
      <c r="I25" s="276"/>
      <c r="J25" s="276"/>
      <c r="K25" s="276"/>
      <c r="L25" s="276"/>
      <c r="M25" s="187"/>
      <c r="N25" s="434"/>
      <c r="O25" s="270"/>
      <c r="P25" s="274" t="s">
        <v>246</v>
      </c>
      <c r="Q25" s="272" t="s">
        <v>187</v>
      </c>
      <c r="R25" s="434"/>
      <c r="S25" s="434"/>
    </row>
  </sheetData>
  <mergeCells count="18">
    <mergeCell ref="D10:J10"/>
    <mergeCell ref="K10:O10"/>
    <mergeCell ref="K11:O11"/>
    <mergeCell ref="D12:J12"/>
    <mergeCell ref="K12:O12"/>
    <mergeCell ref="D7:J7"/>
    <mergeCell ref="K7:O7"/>
    <mergeCell ref="D8:J8"/>
    <mergeCell ref="K8:O8"/>
    <mergeCell ref="D9:J9"/>
    <mergeCell ref="K9:O9"/>
    <mergeCell ref="P15:P16"/>
    <mergeCell ref="R15:R16"/>
    <mergeCell ref="S15:S16"/>
    <mergeCell ref="C15:C16"/>
    <mergeCell ref="D15:M16"/>
    <mergeCell ref="N15:N16"/>
    <mergeCell ref="O15:O16"/>
  </mergeCells>
  <phoneticPr fontId="18"/>
  <conditionalFormatting sqref="Q17:Q25">
    <cfRule type="cellIs" dxfId="0" priority="78" operator="equal">
      <formula>"未定義"</formula>
    </cfRule>
  </conditionalFormatting>
  <dataValidations count="1">
    <dataValidation showInputMessage="1" showErrorMessage="1" sqref="S1:S1048576" xr:uid="{00000000-0002-0000-6500-000000000000}"/>
  </dataValidations>
  <pageMargins left="0.70866141732283472" right="0.70866141732283472" top="0.74803149606299213" bottom="0.74803149606299213" header="0.31496062992125984" footer="0.31496062992125984"/>
  <pageSetup paperSize="9" scale="34" fitToHeight="0" orientation="landscape" r:id="rId1"/>
  <headerFooter scaleWithDoc="0">
    <oddFooter>&amp;LHitachi Confidential&amp;C&amp;P / &amp;N&amp;R(C) Hitachi, Ltd. 2020. All rights reserved.</oddFooter>
  </headerFooter>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600-000000000000}">
  <sheetPr codeName="Sheet74">
    <pageSetUpPr fitToPage="1"/>
  </sheetPr>
  <dimension ref="B1:CB54"/>
  <sheetViews>
    <sheetView showGridLines="0" view="pageBreakPreview" topLeftCell="A22" zoomScale="55" zoomScaleNormal="70" zoomScaleSheetLayoutView="55" workbookViewId="0">
      <selection activeCell="A27" sqref="A27"/>
    </sheetView>
  </sheetViews>
  <sheetFormatPr defaultColWidth="9" defaultRowHeight="13.5"/>
  <cols>
    <col min="1" max="1" width="0.85546875" style="37" customWidth="1" collapsed="1"/>
    <col min="2" max="2" width="3.42578125" style="37" customWidth="1" collapsed="1"/>
    <col min="3" max="3" width="5.5703125" style="37" customWidth="1" collapsed="1"/>
    <col min="4" max="13" width="3.5703125" style="37" customWidth="1" collapsed="1"/>
    <col min="14" max="14" width="3.5703125" style="37" hidden="1" customWidth="1"/>
    <col min="15" max="15" width="15.42578125" style="37" bestFit="1" customWidth="1" collapsed="1"/>
    <col min="16" max="16" width="51.140625" style="37" bestFit="1" customWidth="1" collapsed="1"/>
    <col min="17" max="17" width="15.7109375" style="37" customWidth="1" collapsed="1"/>
    <col min="18" max="18" width="46.7109375" style="37" bestFit="1" customWidth="1" collapsed="1"/>
    <col min="19" max="19" width="48.42578125" style="37" customWidth="1" collapsed="1"/>
    <col min="20" max="25" width="9" style="37"/>
    <col min="26" max="26" width="9" style="37" collapsed="1"/>
    <col min="27" max="37" width="9" style="37"/>
    <col min="38" max="38" width="9" style="37" collapsed="1"/>
    <col min="39" max="47" width="9" style="37"/>
    <col min="48" max="48" width="9" style="37" collapsed="1"/>
    <col min="49" max="49" width="9" style="37"/>
    <col min="50" max="50" width="9" style="37" collapsed="1"/>
    <col min="51" max="58" width="9" style="37"/>
    <col min="59" max="59" width="9" style="37" collapsed="1"/>
    <col min="60" max="80" width="9" style="37"/>
    <col min="81" max="16384" width="9" style="37" collapsed="1"/>
  </cols>
  <sheetData>
    <row r="1" spans="2:19" s="80" customFormat="1" ht="8.1" customHeight="1">
      <c r="R1" s="37"/>
    </row>
    <row r="2" spans="2:19" s="80" customFormat="1" ht="17.25">
      <c r="B2" s="39" t="s">
        <v>3676</v>
      </c>
      <c r="C2" s="37"/>
      <c r="R2" s="37"/>
    </row>
    <row r="3" spans="2:19" s="80" customFormat="1" ht="17.25">
      <c r="B3" s="39" t="s">
        <v>137</v>
      </c>
      <c r="C3" s="37"/>
      <c r="D3" s="20"/>
      <c r="E3" s="20"/>
      <c r="F3" s="20"/>
      <c r="G3" s="20"/>
      <c r="H3" s="20"/>
      <c r="I3" s="20"/>
      <c r="J3" s="20"/>
      <c r="K3" s="20"/>
      <c r="L3" s="20"/>
      <c r="M3" s="20"/>
      <c r="N3" s="20"/>
      <c r="O3" s="20"/>
      <c r="Q3" s="20"/>
      <c r="R3" s="37"/>
      <c r="S3" s="20"/>
    </row>
    <row r="4" spans="2:19" ht="17.25">
      <c r="D4" s="44"/>
      <c r="S4" s="20"/>
    </row>
    <row r="5" spans="2:19" s="20" customFormat="1"/>
    <row r="6" spans="2:19" ht="13.5" customHeight="1">
      <c r="B6" s="37" t="s">
        <v>165</v>
      </c>
    </row>
    <row r="7" spans="2:19" s="40" customFormat="1" ht="13.5" customHeight="1">
      <c r="C7" s="428" t="s">
        <v>10</v>
      </c>
      <c r="D7" s="495" t="s">
        <v>166</v>
      </c>
      <c r="E7" s="495"/>
      <c r="F7" s="495"/>
      <c r="G7" s="495"/>
      <c r="H7" s="495"/>
      <c r="I7" s="495"/>
      <c r="J7" s="495"/>
      <c r="K7" s="495" t="s">
        <v>167</v>
      </c>
      <c r="L7" s="495"/>
      <c r="M7" s="495"/>
      <c r="N7" s="495"/>
      <c r="O7" s="495"/>
      <c r="P7" s="495"/>
      <c r="Q7" s="37"/>
      <c r="R7" s="37"/>
      <c r="S7" s="37"/>
    </row>
    <row r="8" spans="2:19" ht="13.5" customHeight="1">
      <c r="C8" s="260">
        <v>1</v>
      </c>
      <c r="D8" s="496" t="s">
        <v>168</v>
      </c>
      <c r="E8" s="501"/>
      <c r="F8" s="501"/>
      <c r="G8" s="501"/>
      <c r="H8" s="501"/>
      <c r="I8" s="501"/>
      <c r="J8" s="498"/>
      <c r="K8" s="499" t="s">
        <v>3696</v>
      </c>
      <c r="L8" s="499"/>
      <c r="M8" s="499"/>
      <c r="N8" s="499"/>
      <c r="O8" s="499"/>
      <c r="P8" s="499"/>
    </row>
    <row r="9" spans="2:19" ht="13.5" customHeight="1">
      <c r="C9" s="260">
        <v>2</v>
      </c>
      <c r="D9" s="496" t="s">
        <v>170</v>
      </c>
      <c r="E9" s="501"/>
      <c r="F9" s="501"/>
      <c r="G9" s="501"/>
      <c r="H9" s="501"/>
      <c r="I9" s="501"/>
      <c r="J9" s="498"/>
      <c r="K9" s="499" t="s">
        <v>3697</v>
      </c>
      <c r="L9" s="499"/>
      <c r="M9" s="499"/>
      <c r="N9" s="499"/>
      <c r="O9" s="499"/>
      <c r="P9" s="499"/>
    </row>
    <row r="10" spans="2:19" ht="13.5" customHeight="1">
      <c r="C10" s="260">
        <v>3</v>
      </c>
      <c r="D10" s="496" t="s">
        <v>172</v>
      </c>
      <c r="E10" s="501"/>
      <c r="F10" s="501"/>
      <c r="G10" s="501"/>
      <c r="H10" s="501"/>
      <c r="I10" s="501"/>
      <c r="J10" s="498"/>
      <c r="K10" s="499" t="s">
        <v>173</v>
      </c>
      <c r="L10" s="499"/>
      <c r="M10" s="499"/>
      <c r="N10" s="499"/>
      <c r="O10" s="499"/>
      <c r="P10" s="499"/>
    </row>
    <row r="11" spans="2:19" ht="13.5" customHeight="1">
      <c r="C11" s="260">
        <v>4</v>
      </c>
      <c r="D11" s="423" t="s">
        <v>174</v>
      </c>
      <c r="E11" s="429"/>
      <c r="F11" s="429"/>
      <c r="G11" s="429"/>
      <c r="H11" s="429"/>
      <c r="I11" s="429"/>
      <c r="J11" s="425"/>
      <c r="K11" s="499" t="s">
        <v>175</v>
      </c>
      <c r="L11" s="499"/>
      <c r="M11" s="499"/>
      <c r="N11" s="499"/>
      <c r="O11" s="499"/>
      <c r="P11" s="499"/>
    </row>
    <row r="12" spans="2:19" ht="13.5" customHeight="1">
      <c r="C12" s="260">
        <v>5</v>
      </c>
      <c r="D12" s="496" t="s">
        <v>176</v>
      </c>
      <c r="E12" s="501"/>
      <c r="F12" s="501"/>
      <c r="G12" s="501"/>
      <c r="H12" s="501"/>
      <c r="I12" s="501"/>
      <c r="J12" s="498"/>
      <c r="K12" s="499" t="s">
        <v>3698</v>
      </c>
      <c r="L12" s="499"/>
      <c r="M12" s="499"/>
      <c r="N12" s="499"/>
      <c r="O12" s="499"/>
      <c r="P12" s="499"/>
    </row>
    <row r="14" spans="2:19">
      <c r="B14" s="37" t="s">
        <v>178</v>
      </c>
      <c r="E14" s="41"/>
      <c r="F14" s="41"/>
      <c r="G14" s="41"/>
      <c r="H14" s="41"/>
      <c r="I14" s="41"/>
      <c r="J14" s="41"/>
      <c r="K14" s="41"/>
    </row>
    <row r="15" spans="2:19" s="40" customFormat="1" ht="18" customHeight="1">
      <c r="C15" s="580" t="s">
        <v>10</v>
      </c>
      <c r="D15" s="581" t="s">
        <v>179</v>
      </c>
      <c r="E15" s="582"/>
      <c r="F15" s="582"/>
      <c r="G15" s="582"/>
      <c r="H15" s="582"/>
      <c r="I15" s="582"/>
      <c r="J15" s="582"/>
      <c r="K15" s="582"/>
      <c r="L15" s="582"/>
      <c r="M15" s="583"/>
      <c r="N15" s="580" t="s">
        <v>172</v>
      </c>
      <c r="O15" s="580" t="s">
        <v>180</v>
      </c>
      <c r="P15" s="580" t="s">
        <v>181</v>
      </c>
      <c r="Q15" s="421" t="s">
        <v>182</v>
      </c>
      <c r="R15" s="580" t="s">
        <v>183</v>
      </c>
      <c r="S15" s="580" t="s">
        <v>184</v>
      </c>
    </row>
    <row r="16" spans="2:19" s="40" customFormat="1" ht="18" customHeight="1">
      <c r="C16" s="491"/>
      <c r="D16" s="492"/>
      <c r="E16" s="493"/>
      <c r="F16" s="493"/>
      <c r="G16" s="493"/>
      <c r="H16" s="493"/>
      <c r="I16" s="493"/>
      <c r="J16" s="493"/>
      <c r="K16" s="493"/>
      <c r="L16" s="493"/>
      <c r="M16" s="494"/>
      <c r="N16" s="491"/>
      <c r="O16" s="491"/>
      <c r="P16" s="491"/>
      <c r="Q16" s="584" t="s">
        <v>162</v>
      </c>
      <c r="R16" s="491"/>
      <c r="S16" s="491"/>
    </row>
    <row r="17" spans="3:19" ht="18" customHeight="1">
      <c r="C17" s="260">
        <f>ROW()-16</f>
        <v>1</v>
      </c>
      <c r="D17" s="589" t="s">
        <v>649</v>
      </c>
      <c r="E17" s="591"/>
      <c r="F17" s="601"/>
      <c r="G17" s="601"/>
      <c r="H17" s="601"/>
      <c r="I17" s="601"/>
      <c r="J17" s="601"/>
      <c r="K17" s="601"/>
      <c r="L17" s="601"/>
      <c r="M17" s="602"/>
      <c r="N17" s="602"/>
      <c r="O17" s="270" t="s">
        <v>187</v>
      </c>
      <c r="P17" s="648" t="s">
        <v>3699</v>
      </c>
      <c r="Q17" s="649" t="s">
        <v>187</v>
      </c>
      <c r="R17" s="434" t="s">
        <v>458</v>
      </c>
      <c r="S17" s="434"/>
    </row>
    <row r="18" spans="3:19" ht="18" customHeight="1">
      <c r="C18" s="260">
        <f t="shared" ref="C18:C54" si="0">ROW()-16</f>
        <v>2</v>
      </c>
      <c r="D18" s="87"/>
      <c r="E18" s="60"/>
      <c r="F18" s="59"/>
      <c r="G18" s="59"/>
      <c r="H18" s="59"/>
      <c r="I18" s="59"/>
      <c r="J18" s="59"/>
      <c r="K18" s="59"/>
      <c r="L18" s="59"/>
      <c r="M18" s="88"/>
      <c r="N18" s="88"/>
      <c r="O18" s="270" t="s">
        <v>187</v>
      </c>
      <c r="P18" s="125" t="s">
        <v>3700</v>
      </c>
      <c r="Q18" s="649" t="s">
        <v>187</v>
      </c>
      <c r="R18" s="434" t="s">
        <v>458</v>
      </c>
      <c r="S18" s="434"/>
    </row>
    <row r="19" spans="3:19" ht="18" customHeight="1">
      <c r="C19" s="260">
        <f t="shared" si="0"/>
        <v>3</v>
      </c>
      <c r="D19" s="87"/>
      <c r="E19" s="60"/>
      <c r="F19" s="59"/>
      <c r="G19" s="59"/>
      <c r="H19" s="59"/>
      <c r="I19" s="59"/>
      <c r="J19" s="59"/>
      <c r="K19" s="59"/>
      <c r="L19" s="59"/>
      <c r="M19" s="88"/>
      <c r="N19" s="88"/>
      <c r="O19" s="270" t="s">
        <v>187</v>
      </c>
      <c r="P19" s="125" t="s">
        <v>3701</v>
      </c>
      <c r="Q19" s="649" t="s">
        <v>187</v>
      </c>
      <c r="R19" s="434" t="s">
        <v>458</v>
      </c>
      <c r="S19" s="434"/>
    </row>
    <row r="20" spans="3:19" ht="18" customHeight="1">
      <c r="C20" s="260">
        <f t="shared" si="0"/>
        <v>4</v>
      </c>
      <c r="D20" s="87"/>
      <c r="E20" s="60"/>
      <c r="F20" s="59"/>
      <c r="G20" s="59"/>
      <c r="H20" s="59"/>
      <c r="I20" s="59"/>
      <c r="J20" s="59"/>
      <c r="K20" s="59"/>
      <c r="L20" s="59"/>
      <c r="M20" s="88"/>
      <c r="N20" s="88"/>
      <c r="O20" s="270" t="s">
        <v>187</v>
      </c>
      <c r="P20" s="125" t="s">
        <v>3702</v>
      </c>
      <c r="Q20" s="649" t="s">
        <v>187</v>
      </c>
      <c r="R20" s="434" t="s">
        <v>458</v>
      </c>
      <c r="S20" s="434"/>
    </row>
    <row r="21" spans="3:19" ht="18" customHeight="1">
      <c r="C21" s="260">
        <f t="shared" si="0"/>
        <v>5</v>
      </c>
      <c r="D21" s="87"/>
      <c r="E21" s="60"/>
      <c r="F21" s="59"/>
      <c r="G21" s="59"/>
      <c r="H21" s="59"/>
      <c r="I21" s="59"/>
      <c r="J21" s="59"/>
      <c r="K21" s="59"/>
      <c r="L21" s="59"/>
      <c r="M21" s="88"/>
      <c r="N21" s="88"/>
      <c r="O21" s="270" t="s">
        <v>187</v>
      </c>
      <c r="P21" s="125" t="s">
        <v>1746</v>
      </c>
      <c r="Q21" s="649" t="s">
        <v>187</v>
      </c>
      <c r="R21" s="434" t="s">
        <v>458</v>
      </c>
      <c r="S21" s="434"/>
    </row>
    <row r="22" spans="3:19" ht="18" customHeight="1">
      <c r="C22" s="260">
        <f t="shared" si="0"/>
        <v>6</v>
      </c>
      <c r="D22" s="87"/>
      <c r="E22" s="60"/>
      <c r="F22" s="59"/>
      <c r="G22" s="59"/>
      <c r="H22" s="59"/>
      <c r="I22" s="59"/>
      <c r="J22" s="59"/>
      <c r="K22" s="59"/>
      <c r="L22" s="59"/>
      <c r="M22" s="88"/>
      <c r="N22" s="88"/>
      <c r="O22" s="270" t="s">
        <v>187</v>
      </c>
      <c r="P22" s="125" t="s">
        <v>3703</v>
      </c>
      <c r="Q22" s="649" t="s">
        <v>187</v>
      </c>
      <c r="R22" s="434" t="s">
        <v>458</v>
      </c>
      <c r="S22" s="434"/>
    </row>
    <row r="23" spans="3:19" ht="18" customHeight="1">
      <c r="C23" s="260">
        <f t="shared" si="0"/>
        <v>7</v>
      </c>
      <c r="D23" s="87"/>
      <c r="E23" s="60"/>
      <c r="F23" s="59"/>
      <c r="G23" s="59"/>
      <c r="H23" s="59"/>
      <c r="I23" s="59"/>
      <c r="J23" s="59"/>
      <c r="K23" s="59"/>
      <c r="L23" s="59"/>
      <c r="M23" s="88"/>
      <c r="N23" s="88"/>
      <c r="O23" s="270" t="s">
        <v>187</v>
      </c>
      <c r="P23" s="125" t="s">
        <v>3704</v>
      </c>
      <c r="Q23" s="649" t="s">
        <v>187</v>
      </c>
      <c r="R23" s="434" t="s">
        <v>458</v>
      </c>
      <c r="S23" s="434"/>
    </row>
    <row r="24" spans="3:19" ht="18" customHeight="1">
      <c r="C24" s="260">
        <f t="shared" si="0"/>
        <v>8</v>
      </c>
      <c r="D24" s="87"/>
      <c r="E24" s="60"/>
      <c r="F24" s="59"/>
      <c r="G24" s="59"/>
      <c r="H24" s="59"/>
      <c r="I24" s="59"/>
      <c r="J24" s="59"/>
      <c r="K24" s="59"/>
      <c r="L24" s="59"/>
      <c r="M24" s="88"/>
      <c r="N24" s="88"/>
      <c r="O24" s="270" t="s">
        <v>187</v>
      </c>
      <c r="P24" s="125" t="s">
        <v>3705</v>
      </c>
      <c r="Q24" s="649" t="s">
        <v>187</v>
      </c>
      <c r="R24" s="434" t="s">
        <v>458</v>
      </c>
      <c r="S24" s="434"/>
    </row>
    <row r="25" spans="3:19" ht="18" customHeight="1">
      <c r="C25" s="260">
        <f t="shared" si="0"/>
        <v>9</v>
      </c>
      <c r="D25" s="87"/>
      <c r="E25" s="60"/>
      <c r="F25" s="59"/>
      <c r="G25" s="59"/>
      <c r="H25" s="59"/>
      <c r="I25" s="59"/>
      <c r="J25" s="59"/>
      <c r="K25" s="59"/>
      <c r="L25" s="59"/>
      <c r="M25" s="88"/>
      <c r="N25" s="88"/>
      <c r="O25" s="270" t="s">
        <v>187</v>
      </c>
      <c r="P25" s="125" t="s">
        <v>1746</v>
      </c>
      <c r="Q25" s="649" t="s">
        <v>187</v>
      </c>
      <c r="R25" s="434" t="s">
        <v>458</v>
      </c>
      <c r="S25" s="434"/>
    </row>
    <row r="26" spans="3:19" ht="18" customHeight="1">
      <c r="C26" s="260">
        <f t="shared" si="0"/>
        <v>10</v>
      </c>
      <c r="D26" s="87"/>
      <c r="E26" s="60"/>
      <c r="F26" s="59"/>
      <c r="G26" s="59"/>
      <c r="H26" s="59"/>
      <c r="I26" s="59"/>
      <c r="J26" s="59"/>
      <c r="K26" s="59"/>
      <c r="L26" s="59"/>
      <c r="M26" s="88"/>
      <c r="N26" s="88"/>
      <c r="O26" s="270" t="s">
        <v>187</v>
      </c>
      <c r="P26" s="125" t="s">
        <v>3706</v>
      </c>
      <c r="Q26" s="649" t="s">
        <v>187</v>
      </c>
      <c r="R26" s="434" t="s">
        <v>458</v>
      </c>
      <c r="S26" s="434"/>
    </row>
    <row r="27" spans="3:19" ht="18" customHeight="1">
      <c r="C27" s="260">
        <f t="shared" si="0"/>
        <v>11</v>
      </c>
      <c r="D27" s="87"/>
      <c r="E27" s="60"/>
      <c r="F27" s="59"/>
      <c r="G27" s="59"/>
      <c r="H27" s="59"/>
      <c r="I27" s="59"/>
      <c r="J27" s="59"/>
      <c r="K27" s="59"/>
      <c r="L27" s="59"/>
      <c r="M27" s="88"/>
      <c r="N27" s="88"/>
      <c r="O27" s="270" t="s">
        <v>187</v>
      </c>
      <c r="P27" s="125" t="s">
        <v>1746</v>
      </c>
      <c r="Q27" s="649" t="s">
        <v>187</v>
      </c>
      <c r="R27" s="434" t="s">
        <v>458</v>
      </c>
      <c r="S27" s="434"/>
    </row>
    <row r="28" spans="3:19" ht="18" customHeight="1">
      <c r="C28" s="260">
        <f t="shared" si="0"/>
        <v>12</v>
      </c>
      <c r="D28" s="87"/>
      <c r="E28" s="60"/>
      <c r="F28" s="59"/>
      <c r="G28" s="59"/>
      <c r="H28" s="59"/>
      <c r="I28" s="59"/>
      <c r="J28" s="59"/>
      <c r="K28" s="59"/>
      <c r="L28" s="59"/>
      <c r="M28" s="88"/>
      <c r="N28" s="88"/>
      <c r="O28" s="270" t="s">
        <v>187</v>
      </c>
      <c r="P28" s="125" t="s">
        <v>3707</v>
      </c>
      <c r="Q28" s="649" t="s">
        <v>187</v>
      </c>
      <c r="R28" s="434" t="s">
        <v>458</v>
      </c>
      <c r="S28" s="434"/>
    </row>
    <row r="29" spans="3:19" ht="18" customHeight="1">
      <c r="C29" s="260">
        <f t="shared" si="0"/>
        <v>13</v>
      </c>
      <c r="D29" s="87"/>
      <c r="E29" s="60"/>
      <c r="F29" s="59"/>
      <c r="G29" s="59"/>
      <c r="H29" s="59"/>
      <c r="I29" s="59"/>
      <c r="J29" s="59"/>
      <c r="K29" s="59"/>
      <c r="L29" s="59"/>
      <c r="M29" s="88"/>
      <c r="N29" s="88"/>
      <c r="O29" s="270" t="s">
        <v>187</v>
      </c>
      <c r="P29" s="125" t="s">
        <v>3708</v>
      </c>
      <c r="Q29" s="649" t="s">
        <v>187</v>
      </c>
      <c r="R29" s="434" t="s">
        <v>458</v>
      </c>
      <c r="S29" s="434"/>
    </row>
    <row r="30" spans="3:19" ht="18" customHeight="1">
      <c r="C30" s="260">
        <f t="shared" si="0"/>
        <v>14</v>
      </c>
      <c r="D30" s="87"/>
      <c r="E30" s="60"/>
      <c r="F30" s="59"/>
      <c r="G30" s="59"/>
      <c r="H30" s="59"/>
      <c r="I30" s="59"/>
      <c r="J30" s="59"/>
      <c r="K30" s="59"/>
      <c r="L30" s="59"/>
      <c r="M30" s="88"/>
      <c r="N30" s="88"/>
      <c r="O30" s="270" t="s">
        <v>187</v>
      </c>
      <c r="P30" s="125" t="s">
        <v>3709</v>
      </c>
      <c r="Q30" s="649" t="s">
        <v>187</v>
      </c>
      <c r="R30" s="434" t="s">
        <v>458</v>
      </c>
      <c r="S30" s="434"/>
    </row>
    <row r="31" spans="3:19" ht="18" customHeight="1">
      <c r="C31" s="260">
        <f t="shared" si="0"/>
        <v>15</v>
      </c>
      <c r="D31" s="87"/>
      <c r="E31" s="60"/>
      <c r="F31" s="59"/>
      <c r="G31" s="59"/>
      <c r="H31" s="59"/>
      <c r="I31" s="59"/>
      <c r="J31" s="59"/>
      <c r="K31" s="59"/>
      <c r="L31" s="59"/>
      <c r="M31" s="88"/>
      <c r="N31" s="88"/>
      <c r="O31" s="270" t="s">
        <v>187</v>
      </c>
      <c r="P31" s="125" t="s">
        <v>3710</v>
      </c>
      <c r="Q31" s="649" t="s">
        <v>187</v>
      </c>
      <c r="R31" s="434" t="s">
        <v>458</v>
      </c>
      <c r="S31" s="434"/>
    </row>
    <row r="32" spans="3:19" ht="18" customHeight="1">
      <c r="C32" s="260">
        <f t="shared" si="0"/>
        <v>16</v>
      </c>
      <c r="D32" s="87"/>
      <c r="E32" s="60"/>
      <c r="F32" s="59"/>
      <c r="G32" s="59"/>
      <c r="H32" s="59"/>
      <c r="I32" s="59"/>
      <c r="J32" s="59"/>
      <c r="K32" s="59"/>
      <c r="L32" s="59"/>
      <c r="M32" s="88"/>
      <c r="N32" s="88"/>
      <c r="O32" s="270" t="s">
        <v>187</v>
      </c>
      <c r="P32" s="125" t="s">
        <v>1746</v>
      </c>
      <c r="Q32" s="649" t="s">
        <v>187</v>
      </c>
      <c r="R32" s="434" t="s">
        <v>458</v>
      </c>
      <c r="S32" s="434"/>
    </row>
    <row r="33" spans="3:19" ht="18" customHeight="1">
      <c r="C33" s="260">
        <f t="shared" si="0"/>
        <v>17</v>
      </c>
      <c r="D33" s="87"/>
      <c r="E33" s="60"/>
      <c r="F33" s="59"/>
      <c r="G33" s="59"/>
      <c r="H33" s="59"/>
      <c r="I33" s="59"/>
      <c r="J33" s="59"/>
      <c r="K33" s="59"/>
      <c r="L33" s="59"/>
      <c r="M33" s="88"/>
      <c r="N33" s="88"/>
      <c r="O33" s="270" t="s">
        <v>187</v>
      </c>
      <c r="P33" s="125" t="s">
        <v>3711</v>
      </c>
      <c r="Q33" s="649" t="s">
        <v>187</v>
      </c>
      <c r="R33" s="434" t="s">
        <v>458</v>
      </c>
      <c r="S33" s="434"/>
    </row>
    <row r="34" spans="3:19" ht="18" customHeight="1">
      <c r="C34" s="260">
        <f t="shared" si="0"/>
        <v>18</v>
      </c>
      <c r="D34" s="87"/>
      <c r="E34" s="60"/>
      <c r="F34" s="59"/>
      <c r="G34" s="59"/>
      <c r="H34" s="59"/>
      <c r="I34" s="59"/>
      <c r="J34" s="59"/>
      <c r="K34" s="59"/>
      <c r="L34" s="59"/>
      <c r="M34" s="88"/>
      <c r="N34" s="88"/>
      <c r="O34" s="270" t="s">
        <v>187</v>
      </c>
      <c r="P34" s="125" t="s">
        <v>3712</v>
      </c>
      <c r="Q34" s="649" t="s">
        <v>187</v>
      </c>
      <c r="R34" s="434" t="s">
        <v>458</v>
      </c>
      <c r="S34" s="434"/>
    </row>
    <row r="35" spans="3:19" ht="18" customHeight="1">
      <c r="C35" s="260">
        <f t="shared" si="0"/>
        <v>19</v>
      </c>
      <c r="D35" s="87"/>
      <c r="E35" s="60"/>
      <c r="F35" s="59"/>
      <c r="G35" s="59"/>
      <c r="H35" s="59"/>
      <c r="I35" s="59"/>
      <c r="J35" s="59"/>
      <c r="K35" s="59"/>
      <c r="L35" s="59"/>
      <c r="M35" s="88"/>
      <c r="N35" s="88"/>
      <c r="O35" s="270" t="s">
        <v>187</v>
      </c>
      <c r="P35" s="125" t="s">
        <v>3713</v>
      </c>
      <c r="Q35" s="649" t="s">
        <v>187</v>
      </c>
      <c r="R35" s="434" t="s">
        <v>458</v>
      </c>
      <c r="S35" s="434"/>
    </row>
    <row r="36" spans="3:19" ht="18" customHeight="1">
      <c r="C36" s="260">
        <f t="shared" si="0"/>
        <v>20</v>
      </c>
      <c r="D36" s="87"/>
      <c r="E36" s="60"/>
      <c r="F36" s="59"/>
      <c r="G36" s="59"/>
      <c r="H36" s="59"/>
      <c r="I36" s="59"/>
      <c r="J36" s="59"/>
      <c r="K36" s="59"/>
      <c r="L36" s="59"/>
      <c r="M36" s="88"/>
      <c r="N36" s="92"/>
      <c r="O36" s="270" t="s">
        <v>187</v>
      </c>
      <c r="P36" s="125" t="s">
        <v>3714</v>
      </c>
      <c r="Q36" s="649" t="s">
        <v>187</v>
      </c>
      <c r="R36" s="434" t="s">
        <v>458</v>
      </c>
      <c r="S36" s="434"/>
    </row>
    <row r="37" spans="3:19" ht="18" customHeight="1">
      <c r="C37" s="260">
        <f t="shared" si="0"/>
        <v>21</v>
      </c>
      <c r="D37" s="87"/>
      <c r="E37" s="60"/>
      <c r="F37" s="59"/>
      <c r="G37" s="59"/>
      <c r="H37" s="59"/>
      <c r="I37" s="59"/>
      <c r="J37" s="59"/>
      <c r="K37" s="59"/>
      <c r="L37" s="59"/>
      <c r="M37" s="88"/>
      <c r="N37" s="88"/>
      <c r="O37" s="270" t="s">
        <v>187</v>
      </c>
      <c r="P37" s="125" t="s">
        <v>3715</v>
      </c>
      <c r="Q37" s="649" t="s">
        <v>187</v>
      </c>
      <c r="R37" s="434" t="s">
        <v>458</v>
      </c>
      <c r="S37" s="434"/>
    </row>
    <row r="38" spans="3:19" ht="18" customHeight="1">
      <c r="C38" s="260">
        <f t="shared" si="0"/>
        <v>22</v>
      </c>
      <c r="D38" s="87"/>
      <c r="E38" s="60"/>
      <c r="F38" s="59"/>
      <c r="G38" s="59"/>
      <c r="H38" s="59"/>
      <c r="I38" s="59"/>
      <c r="J38" s="59"/>
      <c r="K38" s="59"/>
      <c r="L38" s="59"/>
      <c r="M38" s="88"/>
      <c r="N38" s="92"/>
      <c r="O38" s="270" t="s">
        <v>187</v>
      </c>
      <c r="P38" s="125" t="s">
        <v>3716</v>
      </c>
      <c r="Q38" s="649" t="s">
        <v>187</v>
      </c>
      <c r="R38" s="434" t="s">
        <v>458</v>
      </c>
      <c r="S38" s="434"/>
    </row>
    <row r="39" spans="3:19" ht="18" customHeight="1">
      <c r="C39" s="260">
        <f t="shared" si="0"/>
        <v>23</v>
      </c>
      <c r="D39" s="87"/>
      <c r="E39" s="60"/>
      <c r="F39" s="59"/>
      <c r="G39" s="59"/>
      <c r="H39" s="59"/>
      <c r="I39" s="59"/>
      <c r="J39" s="59"/>
      <c r="K39" s="59"/>
      <c r="L39" s="59"/>
      <c r="M39" s="88"/>
      <c r="N39" s="92"/>
      <c r="O39" s="270" t="s">
        <v>187</v>
      </c>
      <c r="P39" s="125" t="s">
        <v>1746</v>
      </c>
      <c r="Q39" s="649" t="s">
        <v>187</v>
      </c>
      <c r="R39" s="434" t="s">
        <v>458</v>
      </c>
      <c r="S39" s="434"/>
    </row>
    <row r="40" spans="3:19" ht="18" customHeight="1">
      <c r="C40" s="260">
        <f t="shared" si="0"/>
        <v>24</v>
      </c>
      <c r="D40" s="87"/>
      <c r="E40" s="60"/>
      <c r="F40" s="59"/>
      <c r="G40" s="59"/>
      <c r="H40" s="59"/>
      <c r="I40" s="59"/>
      <c r="J40" s="59"/>
      <c r="K40" s="59"/>
      <c r="L40" s="59"/>
      <c r="M40" s="88"/>
      <c r="N40" s="92"/>
      <c r="O40" s="270" t="s">
        <v>187</v>
      </c>
      <c r="P40" s="125" t="s">
        <v>3717</v>
      </c>
      <c r="Q40" s="649" t="s">
        <v>187</v>
      </c>
      <c r="R40" s="434" t="s">
        <v>458</v>
      </c>
      <c r="S40" s="434"/>
    </row>
    <row r="41" spans="3:19" ht="18" customHeight="1">
      <c r="C41" s="260">
        <f t="shared" si="0"/>
        <v>25</v>
      </c>
      <c r="D41" s="87"/>
      <c r="E41" s="60"/>
      <c r="F41" s="59"/>
      <c r="G41" s="59"/>
      <c r="H41" s="59"/>
      <c r="I41" s="59"/>
      <c r="J41" s="59"/>
      <c r="K41" s="59"/>
      <c r="L41" s="59"/>
      <c r="M41" s="88"/>
      <c r="N41" s="92"/>
      <c r="O41" s="270" t="s">
        <v>187</v>
      </c>
      <c r="P41" s="125" t="s">
        <v>3718</v>
      </c>
      <c r="Q41" s="649" t="s">
        <v>187</v>
      </c>
      <c r="R41" s="434" t="s">
        <v>458</v>
      </c>
      <c r="S41" s="434"/>
    </row>
    <row r="42" spans="3:19" ht="18" customHeight="1">
      <c r="C42" s="260">
        <f t="shared" si="0"/>
        <v>26</v>
      </c>
      <c r="D42" s="87"/>
      <c r="E42" s="60"/>
      <c r="F42" s="59"/>
      <c r="G42" s="59"/>
      <c r="H42" s="59"/>
      <c r="I42" s="59"/>
      <c r="J42" s="59"/>
      <c r="K42" s="59"/>
      <c r="L42" s="59"/>
      <c r="M42" s="88"/>
      <c r="N42" s="92"/>
      <c r="O42" s="270" t="s">
        <v>187</v>
      </c>
      <c r="P42" s="125" t="s">
        <v>3719</v>
      </c>
      <c r="Q42" s="649" t="s">
        <v>187</v>
      </c>
      <c r="R42" s="434" t="s">
        <v>458</v>
      </c>
      <c r="S42" s="434"/>
    </row>
    <row r="43" spans="3:19" ht="18" customHeight="1">
      <c r="C43" s="260">
        <f t="shared" si="0"/>
        <v>27</v>
      </c>
      <c r="D43" s="87"/>
      <c r="E43" s="60"/>
      <c r="F43" s="59"/>
      <c r="G43" s="59"/>
      <c r="H43" s="59"/>
      <c r="I43" s="59"/>
      <c r="J43" s="59"/>
      <c r="K43" s="59"/>
      <c r="L43" s="59"/>
      <c r="M43" s="88"/>
      <c r="N43" s="92"/>
      <c r="O43" s="270" t="s">
        <v>187</v>
      </c>
      <c r="P43" s="125" t="s">
        <v>3720</v>
      </c>
      <c r="Q43" s="649" t="s">
        <v>187</v>
      </c>
      <c r="R43" s="434" t="s">
        <v>458</v>
      </c>
      <c r="S43" s="434"/>
    </row>
    <row r="44" spans="3:19" ht="18" customHeight="1">
      <c r="C44" s="260">
        <f t="shared" si="0"/>
        <v>28</v>
      </c>
      <c r="D44" s="87"/>
      <c r="E44" s="60"/>
      <c r="F44" s="59"/>
      <c r="G44" s="59"/>
      <c r="H44" s="59"/>
      <c r="I44" s="59"/>
      <c r="J44" s="59"/>
      <c r="K44" s="59"/>
      <c r="L44" s="59"/>
      <c r="M44" s="88"/>
      <c r="N44" s="92"/>
      <c r="O44" s="270" t="s">
        <v>187</v>
      </c>
      <c r="P44" s="125" t="s">
        <v>3721</v>
      </c>
      <c r="Q44" s="649" t="s">
        <v>187</v>
      </c>
      <c r="R44" s="434" t="s">
        <v>458</v>
      </c>
      <c r="S44" s="434"/>
    </row>
    <row r="45" spans="3:19" ht="18" customHeight="1">
      <c r="C45" s="260">
        <f t="shared" si="0"/>
        <v>29</v>
      </c>
      <c r="D45" s="87"/>
      <c r="E45" s="60"/>
      <c r="F45" s="59"/>
      <c r="G45" s="59"/>
      <c r="H45" s="59"/>
      <c r="I45" s="59"/>
      <c r="J45" s="59"/>
      <c r="K45" s="59"/>
      <c r="L45" s="59"/>
      <c r="M45" s="88"/>
      <c r="N45" s="92"/>
      <c r="O45" s="270" t="s">
        <v>187</v>
      </c>
      <c r="P45" s="125" t="s">
        <v>3714</v>
      </c>
      <c r="Q45" s="649" t="s">
        <v>187</v>
      </c>
      <c r="R45" s="434" t="s">
        <v>458</v>
      </c>
      <c r="S45" s="434"/>
    </row>
    <row r="46" spans="3:19" ht="18" customHeight="1">
      <c r="C46" s="260">
        <f t="shared" si="0"/>
        <v>30</v>
      </c>
      <c r="D46" s="87"/>
      <c r="E46" s="60"/>
      <c r="F46" s="59"/>
      <c r="G46" s="59"/>
      <c r="H46" s="59"/>
      <c r="I46" s="59"/>
      <c r="J46" s="59"/>
      <c r="K46" s="59"/>
      <c r="L46" s="59"/>
      <c r="M46" s="88"/>
      <c r="N46" s="92"/>
      <c r="O46" s="270" t="s">
        <v>187</v>
      </c>
      <c r="P46" s="125" t="s">
        <v>1746</v>
      </c>
      <c r="Q46" s="649" t="s">
        <v>187</v>
      </c>
      <c r="R46" s="434" t="s">
        <v>458</v>
      </c>
      <c r="S46" s="434"/>
    </row>
    <row r="47" spans="3:19" ht="18" customHeight="1">
      <c r="C47" s="260">
        <f t="shared" si="0"/>
        <v>31</v>
      </c>
      <c r="D47" s="87"/>
      <c r="E47" s="60"/>
      <c r="F47" s="59"/>
      <c r="G47" s="59"/>
      <c r="H47" s="59"/>
      <c r="I47" s="59"/>
      <c r="J47" s="59"/>
      <c r="K47" s="59"/>
      <c r="L47" s="59"/>
      <c r="M47" s="88"/>
      <c r="N47" s="92"/>
      <c r="O47" s="270" t="s">
        <v>187</v>
      </c>
      <c r="P47" s="125" t="s">
        <v>3722</v>
      </c>
      <c r="Q47" s="649" t="s">
        <v>187</v>
      </c>
      <c r="R47" s="434" t="s">
        <v>458</v>
      </c>
      <c r="S47" s="434"/>
    </row>
    <row r="48" spans="3:19" ht="18" customHeight="1">
      <c r="C48" s="260">
        <f t="shared" si="0"/>
        <v>32</v>
      </c>
      <c r="D48" s="87"/>
      <c r="E48" s="60"/>
      <c r="F48" s="59"/>
      <c r="G48" s="59"/>
      <c r="H48" s="59"/>
      <c r="I48" s="59"/>
      <c r="J48" s="59"/>
      <c r="K48" s="59"/>
      <c r="L48" s="59"/>
      <c r="M48" s="88"/>
      <c r="N48" s="92"/>
      <c r="O48" s="270" t="s">
        <v>187</v>
      </c>
      <c r="P48" s="125" t="s">
        <v>3723</v>
      </c>
      <c r="Q48" s="649" t="s">
        <v>187</v>
      </c>
      <c r="R48" s="434" t="s">
        <v>458</v>
      </c>
      <c r="S48" s="434"/>
    </row>
    <row r="49" spans="3:19" ht="18" customHeight="1">
      <c r="C49" s="260">
        <f t="shared" si="0"/>
        <v>33</v>
      </c>
      <c r="D49" s="87"/>
      <c r="E49" s="60"/>
      <c r="F49" s="59"/>
      <c r="G49" s="59"/>
      <c r="H49" s="59"/>
      <c r="I49" s="59"/>
      <c r="J49" s="59"/>
      <c r="K49" s="59"/>
      <c r="L49" s="59"/>
      <c r="M49" s="88"/>
      <c r="N49" s="92"/>
      <c r="O49" s="270" t="s">
        <v>187</v>
      </c>
      <c r="P49" s="125" t="s">
        <v>3724</v>
      </c>
      <c r="Q49" s="649" t="s">
        <v>187</v>
      </c>
      <c r="R49" s="434" t="s">
        <v>458</v>
      </c>
      <c r="S49" s="434"/>
    </row>
    <row r="50" spans="3:19" ht="18" customHeight="1">
      <c r="C50" s="260">
        <f t="shared" si="0"/>
        <v>34</v>
      </c>
      <c r="D50" s="87"/>
      <c r="E50" s="60"/>
      <c r="F50" s="59"/>
      <c r="G50" s="59"/>
      <c r="H50" s="59"/>
      <c r="I50" s="59"/>
      <c r="J50" s="59"/>
      <c r="K50" s="59"/>
      <c r="L50" s="59"/>
      <c r="M50" s="88"/>
      <c r="N50" s="92"/>
      <c r="O50" s="270" t="s">
        <v>187</v>
      </c>
      <c r="P50" s="125" t="s">
        <v>3725</v>
      </c>
      <c r="Q50" s="649" t="s">
        <v>187</v>
      </c>
      <c r="R50" s="434" t="s">
        <v>458</v>
      </c>
      <c r="S50" s="434"/>
    </row>
    <row r="51" spans="3:19" ht="18" customHeight="1">
      <c r="C51" s="260">
        <f t="shared" si="0"/>
        <v>35</v>
      </c>
      <c r="D51" s="87"/>
      <c r="E51" s="60"/>
      <c r="F51" s="59"/>
      <c r="G51" s="59"/>
      <c r="H51" s="59"/>
      <c r="I51" s="59"/>
      <c r="J51" s="59"/>
      <c r="K51" s="59"/>
      <c r="L51" s="59"/>
      <c r="M51" s="88"/>
      <c r="N51" s="92"/>
      <c r="O51" s="270" t="s">
        <v>187</v>
      </c>
      <c r="P51" s="125" t="s">
        <v>3726</v>
      </c>
      <c r="Q51" s="649" t="s">
        <v>187</v>
      </c>
      <c r="R51" s="434" t="s">
        <v>458</v>
      </c>
      <c r="S51" s="434"/>
    </row>
    <row r="52" spans="3:19" ht="18" customHeight="1">
      <c r="C52" s="260">
        <f t="shared" si="0"/>
        <v>36</v>
      </c>
      <c r="D52" s="87"/>
      <c r="E52" s="60"/>
      <c r="F52" s="59"/>
      <c r="G52" s="59"/>
      <c r="H52" s="59"/>
      <c r="I52" s="59"/>
      <c r="J52" s="59"/>
      <c r="K52" s="59"/>
      <c r="L52" s="59"/>
      <c r="M52" s="88"/>
      <c r="N52" s="92"/>
      <c r="O52" s="270" t="s">
        <v>187</v>
      </c>
      <c r="P52" s="125" t="s">
        <v>3727</v>
      </c>
      <c r="Q52" s="649" t="s">
        <v>187</v>
      </c>
      <c r="R52" s="434" t="s">
        <v>458</v>
      </c>
      <c r="S52" s="434"/>
    </row>
    <row r="53" spans="3:19" ht="18" customHeight="1">
      <c r="C53" s="260">
        <f t="shared" si="0"/>
        <v>37</v>
      </c>
      <c r="D53" s="87"/>
      <c r="E53" s="60"/>
      <c r="F53" s="59"/>
      <c r="G53" s="59"/>
      <c r="H53" s="59"/>
      <c r="I53" s="59"/>
      <c r="J53" s="59"/>
      <c r="K53" s="59"/>
      <c r="L53" s="59"/>
      <c r="M53" s="88"/>
      <c r="N53" s="92"/>
      <c r="O53" s="270" t="s">
        <v>187</v>
      </c>
      <c r="P53" s="125" t="s">
        <v>3728</v>
      </c>
      <c r="Q53" s="270" t="s">
        <v>187</v>
      </c>
      <c r="R53" s="434" t="s">
        <v>458</v>
      </c>
      <c r="S53" s="434"/>
    </row>
    <row r="54" spans="3:19" ht="18" customHeight="1">
      <c r="C54" s="260">
        <f t="shared" si="0"/>
        <v>38</v>
      </c>
      <c r="D54" s="89"/>
      <c r="E54" s="90"/>
      <c r="F54" s="91"/>
      <c r="G54" s="91"/>
      <c r="H54" s="91"/>
      <c r="I54" s="91"/>
      <c r="J54" s="91"/>
      <c r="K54" s="91"/>
      <c r="L54" s="91"/>
      <c r="M54" s="92"/>
      <c r="N54" s="92"/>
      <c r="O54" s="270" t="s">
        <v>187</v>
      </c>
      <c r="P54" s="135" t="s">
        <v>3079</v>
      </c>
      <c r="Q54" s="86" t="s">
        <v>187</v>
      </c>
      <c r="R54" s="434" t="s">
        <v>458</v>
      </c>
      <c r="S54" s="434"/>
    </row>
  </sheetData>
  <mergeCells count="18">
    <mergeCell ref="D7:J7"/>
    <mergeCell ref="K7:P7"/>
    <mergeCell ref="D8:J8"/>
    <mergeCell ref="K8:P8"/>
    <mergeCell ref="D9:J9"/>
    <mergeCell ref="K9:P9"/>
    <mergeCell ref="D10:J10"/>
    <mergeCell ref="K10:P10"/>
    <mergeCell ref="K11:P11"/>
    <mergeCell ref="D12:J12"/>
    <mergeCell ref="K12:P12"/>
    <mergeCell ref="R15:R16"/>
    <mergeCell ref="S15:S16"/>
    <mergeCell ref="C15:C16"/>
    <mergeCell ref="D15:M16"/>
    <mergeCell ref="N15:N16"/>
    <mergeCell ref="O15:O16"/>
    <mergeCell ref="P15:P16"/>
  </mergeCells>
  <phoneticPr fontId="18"/>
  <dataValidations count="1">
    <dataValidation showInputMessage="1" showErrorMessage="1" sqref="S6:S1048576" xr:uid="{00000000-0002-0000-6600-000000000000}"/>
  </dataValidations>
  <pageMargins left="0.70866141732283472" right="0.70866141732283472" top="0.74803149606299213" bottom="0.74803149606299213" header="0.31496062992125984" footer="0.31496062992125984"/>
  <pageSetup paperSize="9" scale="30" fitToHeight="0" orientation="landscape" r:id="rId1"/>
  <headerFooter scaleWithDoc="0">
    <oddFooter>&amp;LHitachi Confidential&amp;C&amp;P / &amp;N&amp;R(C) Hitachi, Ltd. 2020. All rights reserved.</oddFooter>
  </headerFooter>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1B3A64-10B1-4BE9-9790-FCC42F4267FC}">
  <sheetPr codeName="Sheet105">
    <pageSetUpPr fitToPage="1"/>
  </sheetPr>
  <dimension ref="B1:CA49"/>
  <sheetViews>
    <sheetView showGridLines="0" view="pageBreakPreview" zoomScale="55" zoomScaleNormal="70" zoomScaleSheetLayoutView="55" workbookViewId="0">
      <pane xSplit="16" ySplit="16" topLeftCell="Q41" activePane="bottomRight" state="frozen"/>
      <selection pane="bottomRight" activeCell="Q32" sqref="Q32:Q49"/>
      <selection pane="bottomLeft" activeCell="A17" sqref="A17"/>
      <selection pane="topRight" activeCell="Q1" sqref="Q1"/>
    </sheetView>
  </sheetViews>
  <sheetFormatPr defaultColWidth="9" defaultRowHeight="13.5"/>
  <cols>
    <col min="1" max="1" width="0.85546875" style="37" customWidth="1" collapsed="1"/>
    <col min="2" max="2" width="3.42578125" style="37" customWidth="1" collapsed="1"/>
    <col min="3" max="3" width="5.5703125" style="37" customWidth="1" collapsed="1"/>
    <col min="4" max="13" width="3.5703125" style="37" customWidth="1" collapsed="1"/>
    <col min="14" max="14" width="3.5703125" style="37" hidden="1" customWidth="1"/>
    <col min="15" max="15" width="5.140625" style="37" customWidth="1" collapsed="1"/>
    <col min="16" max="16" width="56.42578125" style="37" bestFit="1" customWidth="1" collapsed="1"/>
    <col min="17" max="17" width="16.5703125" style="37" bestFit="1" customWidth="1" collapsed="1"/>
    <col min="18" max="18" width="29.42578125" style="37" customWidth="1" collapsed="1"/>
    <col min="19" max="19" width="48.42578125" style="37" customWidth="1" collapsed="1"/>
    <col min="20" max="25" width="9" style="37"/>
    <col min="26" max="26" width="9" style="37" collapsed="1"/>
    <col min="27" max="37" width="9" style="37"/>
    <col min="38" max="38" width="9" style="37" collapsed="1"/>
    <col min="39" max="47" width="9" style="37"/>
    <col min="48" max="48" width="9" style="37" collapsed="1"/>
    <col min="49" max="57" width="9" style="37"/>
    <col min="58" max="58" width="9" style="37" collapsed="1"/>
    <col min="59" max="79" width="9" style="37"/>
    <col min="80" max="16384" width="9" style="37" collapsed="1"/>
  </cols>
  <sheetData>
    <row r="1" spans="2:19" s="80" customFormat="1" ht="8.1" customHeight="1">
      <c r="R1" s="37"/>
    </row>
    <row r="2" spans="2:19" s="80" customFormat="1" ht="17.25">
      <c r="B2" s="62" t="s">
        <v>3554</v>
      </c>
      <c r="C2" s="37"/>
      <c r="R2" s="37"/>
    </row>
    <row r="3" spans="2:19" s="80" customFormat="1" ht="17.25">
      <c r="B3" s="39" t="s">
        <v>3729</v>
      </c>
      <c r="C3" s="37"/>
      <c r="D3" s="20"/>
      <c r="E3" s="20"/>
      <c r="F3" s="20"/>
      <c r="G3" s="20"/>
      <c r="H3" s="20"/>
      <c r="I3" s="20"/>
      <c r="J3" s="20"/>
      <c r="K3" s="20"/>
      <c r="L3" s="20"/>
      <c r="M3" s="20"/>
      <c r="N3" s="20"/>
      <c r="O3" s="20"/>
      <c r="Q3" s="20"/>
      <c r="R3" s="37"/>
      <c r="S3" s="20"/>
    </row>
    <row r="4" spans="2:19" ht="17.25">
      <c r="D4" s="44"/>
      <c r="S4" s="20"/>
    </row>
    <row r="5" spans="2:19" s="20" customFormat="1"/>
    <row r="6" spans="2:19" ht="13.5" customHeight="1">
      <c r="B6" s="37" t="s">
        <v>165</v>
      </c>
    </row>
    <row r="7" spans="2:19" s="40" customFormat="1" ht="13.5" customHeight="1">
      <c r="C7" s="428" t="s">
        <v>10</v>
      </c>
      <c r="D7" s="495" t="s">
        <v>166</v>
      </c>
      <c r="E7" s="495"/>
      <c r="F7" s="495"/>
      <c r="G7" s="495"/>
      <c r="H7" s="495"/>
      <c r="I7" s="495"/>
      <c r="J7" s="495"/>
      <c r="K7" s="495" t="s">
        <v>167</v>
      </c>
      <c r="L7" s="495"/>
      <c r="M7" s="495"/>
      <c r="N7" s="495"/>
      <c r="O7" s="495"/>
      <c r="P7" s="495"/>
      <c r="Q7" s="37"/>
      <c r="R7" s="37"/>
      <c r="S7" s="37"/>
    </row>
    <row r="8" spans="2:19" ht="13.5" customHeight="1">
      <c r="C8" s="260">
        <v>1</v>
      </c>
      <c r="D8" s="496" t="s">
        <v>168</v>
      </c>
      <c r="E8" s="501"/>
      <c r="F8" s="501"/>
      <c r="G8" s="501"/>
      <c r="H8" s="501"/>
      <c r="I8" s="501"/>
      <c r="J8" s="498"/>
      <c r="K8" s="499" t="s">
        <v>3730</v>
      </c>
      <c r="L8" s="499"/>
      <c r="M8" s="499"/>
      <c r="N8" s="499"/>
      <c r="O8" s="499"/>
      <c r="P8" s="499"/>
    </row>
    <row r="9" spans="2:19" ht="13.5" customHeight="1">
      <c r="C9" s="260">
        <v>2</v>
      </c>
      <c r="D9" s="496" t="s">
        <v>170</v>
      </c>
      <c r="E9" s="501"/>
      <c r="F9" s="501"/>
      <c r="G9" s="501"/>
      <c r="H9" s="501"/>
      <c r="I9" s="501"/>
      <c r="J9" s="498"/>
      <c r="K9" s="499" t="s">
        <v>249</v>
      </c>
      <c r="L9" s="499"/>
      <c r="M9" s="499"/>
      <c r="N9" s="499"/>
      <c r="O9" s="499"/>
      <c r="P9" s="499"/>
    </row>
    <row r="10" spans="2:19" ht="13.5" customHeight="1">
      <c r="C10" s="260">
        <v>3</v>
      </c>
      <c r="D10" s="496" t="s">
        <v>172</v>
      </c>
      <c r="E10" s="501"/>
      <c r="F10" s="501"/>
      <c r="G10" s="501"/>
      <c r="H10" s="501"/>
      <c r="I10" s="501"/>
      <c r="J10" s="498"/>
      <c r="K10" s="499" t="s">
        <v>3731</v>
      </c>
      <c r="L10" s="499"/>
      <c r="M10" s="499"/>
      <c r="N10" s="499"/>
      <c r="O10" s="499"/>
      <c r="P10" s="499"/>
    </row>
    <row r="11" spans="2:19" ht="13.5" customHeight="1">
      <c r="C11" s="260">
        <v>4</v>
      </c>
      <c r="D11" s="423" t="s">
        <v>174</v>
      </c>
      <c r="E11" s="429"/>
      <c r="F11" s="429"/>
      <c r="G11" s="429"/>
      <c r="H11" s="429"/>
      <c r="I11" s="429"/>
      <c r="J11" s="425"/>
      <c r="K11" s="499" t="s">
        <v>175</v>
      </c>
      <c r="L11" s="499"/>
      <c r="M11" s="499"/>
      <c r="N11" s="499"/>
      <c r="O11" s="499"/>
      <c r="P11" s="499"/>
    </row>
    <row r="12" spans="2:19" ht="13.5" customHeight="1">
      <c r="C12" s="260">
        <v>5</v>
      </c>
      <c r="D12" s="496" t="s">
        <v>176</v>
      </c>
      <c r="E12" s="501"/>
      <c r="F12" s="501"/>
      <c r="G12" s="501"/>
      <c r="H12" s="501"/>
      <c r="I12" s="501"/>
      <c r="J12" s="498"/>
      <c r="K12" s="499"/>
      <c r="L12" s="499"/>
      <c r="M12" s="499"/>
      <c r="N12" s="499"/>
      <c r="O12" s="499"/>
      <c r="P12" s="499"/>
    </row>
    <row r="14" spans="2:19">
      <c r="B14" s="37" t="s">
        <v>178</v>
      </c>
      <c r="E14" s="41"/>
      <c r="F14" s="41"/>
      <c r="G14" s="41"/>
      <c r="H14" s="41"/>
      <c r="I14" s="41"/>
      <c r="J14" s="41"/>
      <c r="K14" s="41"/>
    </row>
    <row r="15" spans="2:19" s="40" customFormat="1" ht="18" customHeight="1">
      <c r="C15" s="580" t="s">
        <v>10</v>
      </c>
      <c r="D15" s="581" t="s">
        <v>179</v>
      </c>
      <c r="E15" s="582"/>
      <c r="F15" s="582"/>
      <c r="G15" s="582"/>
      <c r="H15" s="582"/>
      <c r="I15" s="582"/>
      <c r="J15" s="582"/>
      <c r="K15" s="582"/>
      <c r="L15" s="582"/>
      <c r="M15" s="583"/>
      <c r="N15" s="580" t="s">
        <v>172</v>
      </c>
      <c r="O15" s="580" t="s">
        <v>180</v>
      </c>
      <c r="P15" s="580" t="s">
        <v>181</v>
      </c>
      <c r="Q15" s="421" t="s">
        <v>182</v>
      </c>
      <c r="R15" s="580" t="s">
        <v>183</v>
      </c>
      <c r="S15" s="580" t="s">
        <v>184</v>
      </c>
    </row>
    <row r="16" spans="2:19" s="40" customFormat="1" ht="18" customHeight="1">
      <c r="C16" s="491"/>
      <c r="D16" s="492"/>
      <c r="E16" s="493"/>
      <c r="F16" s="493"/>
      <c r="G16" s="493"/>
      <c r="H16" s="493"/>
      <c r="I16" s="493"/>
      <c r="J16" s="493"/>
      <c r="K16" s="493"/>
      <c r="L16" s="493"/>
      <c r="M16" s="494"/>
      <c r="N16" s="491"/>
      <c r="O16" s="491"/>
      <c r="P16" s="491"/>
      <c r="Q16" s="584" t="s">
        <v>162</v>
      </c>
      <c r="R16" s="491"/>
      <c r="S16" s="491"/>
    </row>
    <row r="17" spans="3:19" ht="18" customHeight="1">
      <c r="C17" s="260">
        <f t="shared" ref="C17:C49" si="0">ROW()-16</f>
        <v>1</v>
      </c>
      <c r="D17" s="589" t="s">
        <v>649</v>
      </c>
      <c r="E17" s="60"/>
      <c r="F17" s="59"/>
      <c r="G17" s="59"/>
      <c r="H17" s="59"/>
      <c r="I17" s="59"/>
      <c r="J17" s="59"/>
      <c r="K17" s="59"/>
      <c r="L17" s="59"/>
      <c r="M17" s="88"/>
      <c r="N17" s="88"/>
      <c r="O17" s="270" t="s">
        <v>187</v>
      </c>
      <c r="P17" s="406" t="s">
        <v>3732</v>
      </c>
      <c r="Q17" s="419" t="s">
        <v>187</v>
      </c>
      <c r="R17" s="434"/>
      <c r="S17" s="434"/>
    </row>
    <row r="18" spans="3:19" ht="18" customHeight="1">
      <c r="C18" s="260">
        <f t="shared" si="0"/>
        <v>2</v>
      </c>
      <c r="D18" s="87"/>
      <c r="E18" s="60"/>
      <c r="F18" s="59"/>
      <c r="G18" s="59"/>
      <c r="H18" s="59"/>
      <c r="I18" s="59"/>
      <c r="J18" s="59"/>
      <c r="K18" s="59"/>
      <c r="L18" s="59"/>
      <c r="M18" s="88"/>
      <c r="N18" s="88"/>
      <c r="O18" s="270" t="s">
        <v>187</v>
      </c>
      <c r="P18" s="406" t="s">
        <v>3733</v>
      </c>
      <c r="Q18" s="419" t="s">
        <v>187</v>
      </c>
      <c r="R18" s="434"/>
      <c r="S18" s="434"/>
    </row>
    <row r="19" spans="3:19" ht="18" customHeight="1">
      <c r="C19" s="260">
        <f t="shared" si="0"/>
        <v>3</v>
      </c>
      <c r="D19" s="87"/>
      <c r="E19" s="60"/>
      <c r="F19" s="59"/>
      <c r="G19" s="59"/>
      <c r="H19" s="59"/>
      <c r="I19" s="59"/>
      <c r="J19" s="59"/>
      <c r="K19" s="59"/>
      <c r="L19" s="59"/>
      <c r="M19" s="88"/>
      <c r="N19" s="88"/>
      <c r="O19" s="270" t="s">
        <v>187</v>
      </c>
      <c r="P19" s="406" t="s">
        <v>3734</v>
      </c>
      <c r="Q19" s="419" t="s">
        <v>187</v>
      </c>
      <c r="R19" s="434"/>
      <c r="S19" s="434"/>
    </row>
    <row r="20" spans="3:19" ht="18" customHeight="1">
      <c r="C20" s="260">
        <f t="shared" si="0"/>
        <v>4</v>
      </c>
      <c r="D20" s="87"/>
      <c r="E20" s="60"/>
      <c r="F20" s="59"/>
      <c r="G20" s="59"/>
      <c r="H20" s="59"/>
      <c r="I20" s="59"/>
      <c r="J20" s="59"/>
      <c r="K20" s="59"/>
      <c r="L20" s="59"/>
      <c r="M20" s="88"/>
      <c r="N20" s="88"/>
      <c r="O20" s="270" t="s">
        <v>187</v>
      </c>
      <c r="P20" s="406" t="s">
        <v>3732</v>
      </c>
      <c r="Q20" s="419" t="s">
        <v>187</v>
      </c>
      <c r="R20" s="434"/>
      <c r="S20" s="434"/>
    </row>
    <row r="21" spans="3:19" ht="18" customHeight="1">
      <c r="C21" s="260">
        <f t="shared" si="0"/>
        <v>5</v>
      </c>
      <c r="D21" s="87"/>
      <c r="E21" s="60"/>
      <c r="F21" s="59"/>
      <c r="G21" s="59"/>
      <c r="H21" s="59"/>
      <c r="I21" s="59"/>
      <c r="J21" s="59"/>
      <c r="K21" s="59"/>
      <c r="L21" s="59"/>
      <c r="M21" s="88"/>
      <c r="N21" s="88"/>
      <c r="O21" s="270" t="s">
        <v>187</v>
      </c>
      <c r="P21" s="406" t="s">
        <v>3735</v>
      </c>
      <c r="Q21" s="419" t="s">
        <v>187</v>
      </c>
      <c r="R21" s="434"/>
      <c r="S21" s="434"/>
    </row>
    <row r="22" spans="3:19" ht="18" customHeight="1">
      <c r="C22" s="260">
        <f t="shared" si="0"/>
        <v>6</v>
      </c>
      <c r="D22" s="87"/>
      <c r="E22" s="60"/>
      <c r="F22" s="59"/>
      <c r="G22" s="59"/>
      <c r="H22" s="59"/>
      <c r="I22" s="59"/>
      <c r="J22" s="59"/>
      <c r="K22" s="59"/>
      <c r="L22" s="59"/>
      <c r="M22" s="88"/>
      <c r="N22" s="88"/>
      <c r="O22" s="270" t="s">
        <v>187</v>
      </c>
      <c r="P22" s="406" t="s">
        <v>3736</v>
      </c>
      <c r="Q22" s="419" t="s">
        <v>187</v>
      </c>
      <c r="R22" s="434"/>
      <c r="S22" s="434"/>
    </row>
    <row r="23" spans="3:19" ht="18" customHeight="1">
      <c r="C23" s="260">
        <f t="shared" si="0"/>
        <v>7</v>
      </c>
      <c r="D23" s="87"/>
      <c r="E23" s="60"/>
      <c r="F23" s="59"/>
      <c r="G23" s="59"/>
      <c r="H23" s="59"/>
      <c r="I23" s="59"/>
      <c r="J23" s="59"/>
      <c r="K23" s="59"/>
      <c r="L23" s="59"/>
      <c r="M23" s="88"/>
      <c r="N23" s="88"/>
      <c r="O23" s="270" t="s">
        <v>187</v>
      </c>
      <c r="P23" s="406" t="s">
        <v>3737</v>
      </c>
      <c r="Q23" s="419" t="s">
        <v>187</v>
      </c>
      <c r="R23" s="434"/>
      <c r="S23" s="434"/>
    </row>
    <row r="24" spans="3:19" ht="18" customHeight="1">
      <c r="C24" s="260">
        <f t="shared" si="0"/>
        <v>8</v>
      </c>
      <c r="D24" s="87"/>
      <c r="E24" s="60"/>
      <c r="F24" s="59"/>
      <c r="G24" s="59"/>
      <c r="H24" s="59"/>
      <c r="I24" s="59"/>
      <c r="J24" s="59"/>
      <c r="K24" s="59"/>
      <c r="L24" s="59"/>
      <c r="M24" s="88"/>
      <c r="N24" s="88"/>
      <c r="O24" s="270" t="s">
        <v>187</v>
      </c>
      <c r="P24" s="406" t="s">
        <v>3738</v>
      </c>
      <c r="Q24" s="419" t="s">
        <v>187</v>
      </c>
      <c r="R24" s="434"/>
      <c r="S24" s="434"/>
    </row>
    <row r="25" spans="3:19" ht="18" customHeight="1">
      <c r="C25" s="260">
        <f t="shared" si="0"/>
        <v>9</v>
      </c>
      <c r="D25" s="87"/>
      <c r="E25" s="60"/>
      <c r="F25" s="59"/>
      <c r="G25" s="59"/>
      <c r="H25" s="59"/>
      <c r="I25" s="59"/>
      <c r="J25" s="59"/>
      <c r="K25" s="59"/>
      <c r="L25" s="59"/>
      <c r="M25" s="88"/>
      <c r="N25" s="88"/>
      <c r="O25" s="270" t="s">
        <v>187</v>
      </c>
      <c r="P25" s="406" t="s">
        <v>3739</v>
      </c>
      <c r="Q25" s="419" t="s">
        <v>187</v>
      </c>
      <c r="R25" s="434"/>
      <c r="S25" s="434"/>
    </row>
    <row r="26" spans="3:19" ht="18" customHeight="1">
      <c r="C26" s="260">
        <f t="shared" si="0"/>
        <v>10</v>
      </c>
      <c r="D26" s="87"/>
      <c r="E26" s="60"/>
      <c r="F26" s="59"/>
      <c r="G26" s="59"/>
      <c r="H26" s="59"/>
      <c r="I26" s="59"/>
      <c r="J26" s="59"/>
      <c r="K26" s="59"/>
      <c r="L26" s="59"/>
      <c r="M26" s="88"/>
      <c r="N26" s="88"/>
      <c r="O26" s="270" t="s">
        <v>187</v>
      </c>
      <c r="P26" s="406" t="s">
        <v>3740</v>
      </c>
      <c r="Q26" s="419" t="s">
        <v>187</v>
      </c>
      <c r="R26" s="434"/>
      <c r="S26" s="434"/>
    </row>
    <row r="27" spans="3:19" ht="18" customHeight="1">
      <c r="C27" s="260">
        <f t="shared" si="0"/>
        <v>11</v>
      </c>
      <c r="D27" s="87"/>
      <c r="E27" s="60"/>
      <c r="F27" s="59"/>
      <c r="G27" s="59"/>
      <c r="H27" s="59"/>
      <c r="I27" s="59"/>
      <c r="J27" s="59"/>
      <c r="K27" s="59"/>
      <c r="L27" s="59"/>
      <c r="M27" s="88"/>
      <c r="N27" s="88"/>
      <c r="O27" s="270" t="s">
        <v>187</v>
      </c>
      <c r="P27" s="406" t="s">
        <v>3741</v>
      </c>
      <c r="Q27" s="419" t="s">
        <v>187</v>
      </c>
      <c r="R27" s="434"/>
      <c r="S27" s="434"/>
    </row>
    <row r="28" spans="3:19" ht="18" customHeight="1">
      <c r="C28" s="260">
        <f t="shared" si="0"/>
        <v>12</v>
      </c>
      <c r="D28" s="87"/>
      <c r="E28" s="60"/>
      <c r="F28" s="59"/>
      <c r="G28" s="59"/>
      <c r="H28" s="59"/>
      <c r="I28" s="59"/>
      <c r="J28" s="59"/>
      <c r="K28" s="59"/>
      <c r="L28" s="59"/>
      <c r="M28" s="88"/>
      <c r="N28" s="88"/>
      <c r="O28" s="270" t="s">
        <v>187</v>
      </c>
      <c r="P28" s="406" t="s">
        <v>3742</v>
      </c>
      <c r="Q28" s="419" t="s">
        <v>187</v>
      </c>
      <c r="R28" s="434"/>
      <c r="S28" s="434"/>
    </row>
    <row r="29" spans="3:19" ht="18" customHeight="1">
      <c r="C29" s="260">
        <f t="shared" si="0"/>
        <v>13</v>
      </c>
      <c r="D29" s="87"/>
      <c r="E29" s="60"/>
      <c r="F29" s="59"/>
      <c r="G29" s="59"/>
      <c r="H29" s="59"/>
      <c r="I29" s="59"/>
      <c r="J29" s="59"/>
      <c r="K29" s="59"/>
      <c r="L29" s="59"/>
      <c r="M29" s="88"/>
      <c r="N29" s="88"/>
      <c r="O29" s="270" t="s">
        <v>187</v>
      </c>
      <c r="P29" s="406" t="s">
        <v>3743</v>
      </c>
      <c r="Q29" s="419" t="s">
        <v>187</v>
      </c>
      <c r="R29" s="434"/>
      <c r="S29" s="434"/>
    </row>
    <row r="30" spans="3:19" ht="18" customHeight="1">
      <c r="C30" s="260">
        <f t="shared" si="0"/>
        <v>14</v>
      </c>
      <c r="D30" s="87"/>
      <c r="E30" s="60"/>
      <c r="F30" s="59"/>
      <c r="G30" s="59"/>
      <c r="H30" s="59"/>
      <c r="I30" s="59"/>
      <c r="J30" s="59"/>
      <c r="K30" s="59"/>
      <c r="L30" s="59"/>
      <c r="M30" s="88"/>
      <c r="N30" s="88"/>
      <c r="O30" s="270" t="s">
        <v>187</v>
      </c>
      <c r="P30" s="406" t="s">
        <v>3744</v>
      </c>
      <c r="Q30" s="419" t="s">
        <v>187</v>
      </c>
      <c r="R30" s="434"/>
      <c r="S30" s="434"/>
    </row>
    <row r="31" spans="3:19" s="41" customFormat="1" ht="18" customHeight="1">
      <c r="C31" s="260">
        <f t="shared" si="0"/>
        <v>15</v>
      </c>
      <c r="D31" s="87"/>
      <c r="E31" s="60"/>
      <c r="F31" s="59"/>
      <c r="G31" s="59"/>
      <c r="H31" s="59"/>
      <c r="I31" s="59"/>
      <c r="J31" s="59"/>
      <c r="K31" s="59"/>
      <c r="L31" s="59"/>
      <c r="M31" s="88"/>
      <c r="N31" s="88"/>
      <c r="O31" s="270" t="s">
        <v>187</v>
      </c>
      <c r="P31" s="408" t="s">
        <v>3745</v>
      </c>
      <c r="Q31" s="420" t="s">
        <v>187</v>
      </c>
      <c r="R31" s="434"/>
      <c r="S31" s="434"/>
    </row>
    <row r="32" spans="3:19" ht="18" customHeight="1">
      <c r="C32" s="260">
        <f t="shared" si="0"/>
        <v>16</v>
      </c>
      <c r="D32" s="87"/>
      <c r="E32" s="60"/>
      <c r="F32" s="59"/>
      <c r="G32" s="59"/>
      <c r="H32" s="59"/>
      <c r="I32" s="59"/>
      <c r="J32" s="59"/>
      <c r="K32" s="59"/>
      <c r="L32" s="59"/>
      <c r="M32" s="88"/>
      <c r="N32" s="88"/>
      <c r="O32" s="270" t="s">
        <v>187</v>
      </c>
      <c r="P32" s="86" t="s">
        <v>3079</v>
      </c>
      <c r="Q32" s="419" t="s">
        <v>187</v>
      </c>
      <c r="R32" s="434"/>
      <c r="S32" s="434"/>
    </row>
    <row r="33" spans="3:19" ht="18" customHeight="1">
      <c r="C33" s="260">
        <f t="shared" si="0"/>
        <v>17</v>
      </c>
      <c r="D33" s="87"/>
      <c r="E33" s="60"/>
      <c r="F33" s="59"/>
      <c r="G33" s="59"/>
      <c r="H33" s="59"/>
      <c r="I33" s="59"/>
      <c r="J33" s="59"/>
      <c r="K33" s="59"/>
      <c r="L33" s="59"/>
      <c r="M33" s="88"/>
      <c r="N33" s="88"/>
      <c r="O33" s="270" t="s">
        <v>187</v>
      </c>
      <c r="P33" s="270" t="s">
        <v>1817</v>
      </c>
      <c r="Q33" s="419" t="s">
        <v>187</v>
      </c>
      <c r="R33" s="434"/>
      <c r="S33" s="434"/>
    </row>
    <row r="34" spans="3:19" ht="18" customHeight="1">
      <c r="C34" s="260">
        <f t="shared" si="0"/>
        <v>18</v>
      </c>
      <c r="D34" s="87"/>
      <c r="E34" s="60"/>
      <c r="F34" s="59"/>
      <c r="G34" s="59"/>
      <c r="H34" s="59"/>
      <c r="I34" s="59"/>
      <c r="J34" s="59"/>
      <c r="K34" s="59"/>
      <c r="L34" s="59"/>
      <c r="M34" s="88"/>
      <c r="N34" s="88"/>
      <c r="O34" s="270" t="s">
        <v>187</v>
      </c>
      <c r="P34" s="270" t="s">
        <v>1817</v>
      </c>
      <c r="Q34" s="419" t="s">
        <v>187</v>
      </c>
      <c r="R34" s="434"/>
      <c r="S34" s="434"/>
    </row>
    <row r="35" spans="3:19" ht="18" customHeight="1">
      <c r="C35" s="260">
        <f t="shared" si="0"/>
        <v>19</v>
      </c>
      <c r="D35" s="87"/>
      <c r="E35" s="60"/>
      <c r="F35" s="59"/>
      <c r="G35" s="59"/>
      <c r="H35" s="59"/>
      <c r="I35" s="59"/>
      <c r="J35" s="59"/>
      <c r="K35" s="59"/>
      <c r="L35" s="59"/>
      <c r="M35" s="88"/>
      <c r="N35" s="88"/>
      <c r="O35" s="270" t="s">
        <v>187</v>
      </c>
      <c r="P35" s="270" t="s">
        <v>1817</v>
      </c>
      <c r="Q35" s="419" t="s">
        <v>187</v>
      </c>
      <c r="R35" s="434"/>
      <c r="S35" s="434"/>
    </row>
    <row r="36" spans="3:19" ht="18" customHeight="1">
      <c r="C36" s="260">
        <f t="shared" si="0"/>
        <v>20</v>
      </c>
      <c r="D36" s="87"/>
      <c r="E36" s="60"/>
      <c r="F36" s="59"/>
      <c r="G36" s="59"/>
      <c r="H36" s="59"/>
      <c r="I36" s="59"/>
      <c r="J36" s="59"/>
      <c r="K36" s="59"/>
      <c r="L36" s="59"/>
      <c r="M36" s="88"/>
      <c r="N36" s="88"/>
      <c r="O36" s="270" t="s">
        <v>187</v>
      </c>
      <c r="P36" s="270" t="s">
        <v>1817</v>
      </c>
      <c r="Q36" s="419" t="s">
        <v>187</v>
      </c>
      <c r="R36" s="434"/>
      <c r="S36" s="434"/>
    </row>
    <row r="37" spans="3:19" ht="18" customHeight="1">
      <c r="C37" s="260">
        <f t="shared" si="0"/>
        <v>21</v>
      </c>
      <c r="D37" s="87"/>
      <c r="E37" s="60"/>
      <c r="F37" s="59"/>
      <c r="G37" s="59"/>
      <c r="H37" s="59"/>
      <c r="I37" s="59"/>
      <c r="J37" s="59"/>
      <c r="K37" s="59"/>
      <c r="L37" s="59"/>
      <c r="M37" s="88"/>
      <c r="N37" s="88"/>
      <c r="O37" s="270" t="s">
        <v>187</v>
      </c>
      <c r="P37" s="270" t="s">
        <v>1817</v>
      </c>
      <c r="Q37" s="419" t="s">
        <v>187</v>
      </c>
      <c r="R37" s="434"/>
      <c r="S37" s="434"/>
    </row>
    <row r="38" spans="3:19" ht="18" customHeight="1">
      <c r="C38" s="260">
        <f t="shared" si="0"/>
        <v>22</v>
      </c>
      <c r="D38" s="87"/>
      <c r="E38" s="60"/>
      <c r="F38" s="59"/>
      <c r="G38" s="59"/>
      <c r="H38" s="59"/>
      <c r="I38" s="59"/>
      <c r="J38" s="59"/>
      <c r="K38" s="59"/>
      <c r="L38" s="59"/>
      <c r="M38" s="88"/>
      <c r="N38" s="88"/>
      <c r="O38" s="270" t="s">
        <v>187</v>
      </c>
      <c r="P38" s="270" t="s">
        <v>1817</v>
      </c>
      <c r="Q38" s="419" t="s">
        <v>187</v>
      </c>
      <c r="R38" s="434"/>
      <c r="S38" s="434"/>
    </row>
    <row r="39" spans="3:19" ht="18" customHeight="1">
      <c r="C39" s="260">
        <f t="shared" si="0"/>
        <v>23</v>
      </c>
      <c r="D39" s="87"/>
      <c r="E39" s="60"/>
      <c r="F39" s="59"/>
      <c r="G39" s="59"/>
      <c r="H39" s="59"/>
      <c r="I39" s="59"/>
      <c r="J39" s="59"/>
      <c r="K39" s="59"/>
      <c r="L39" s="59"/>
      <c r="M39" s="88"/>
      <c r="N39" s="88"/>
      <c r="O39" s="270" t="s">
        <v>187</v>
      </c>
      <c r="P39" s="270" t="s">
        <v>1817</v>
      </c>
      <c r="Q39" s="419" t="s">
        <v>187</v>
      </c>
      <c r="R39" s="434"/>
      <c r="S39" s="434"/>
    </row>
    <row r="40" spans="3:19" ht="18" customHeight="1">
      <c r="C40" s="260">
        <f t="shared" si="0"/>
        <v>24</v>
      </c>
      <c r="D40" s="87"/>
      <c r="E40" s="60"/>
      <c r="F40" s="59"/>
      <c r="G40" s="59"/>
      <c r="H40" s="59"/>
      <c r="I40" s="59"/>
      <c r="J40" s="59"/>
      <c r="K40" s="59"/>
      <c r="L40" s="59"/>
      <c r="M40" s="88"/>
      <c r="N40" s="88"/>
      <c r="O40" s="270" t="s">
        <v>187</v>
      </c>
      <c r="P40" s="270" t="s">
        <v>1817</v>
      </c>
      <c r="Q40" s="419" t="s">
        <v>187</v>
      </c>
      <c r="R40" s="434"/>
      <c r="S40" s="434"/>
    </row>
    <row r="41" spans="3:19" ht="18" customHeight="1">
      <c r="C41" s="260">
        <f t="shared" si="0"/>
        <v>25</v>
      </c>
      <c r="D41" s="87"/>
      <c r="E41" s="60"/>
      <c r="F41" s="59"/>
      <c r="G41" s="59"/>
      <c r="H41" s="59"/>
      <c r="I41" s="59"/>
      <c r="J41" s="59"/>
      <c r="K41" s="59"/>
      <c r="L41" s="59"/>
      <c r="M41" s="88"/>
      <c r="N41" s="88"/>
      <c r="O41" s="270" t="s">
        <v>187</v>
      </c>
      <c r="P41" s="270" t="s">
        <v>1817</v>
      </c>
      <c r="Q41" s="419" t="s">
        <v>187</v>
      </c>
      <c r="R41" s="434"/>
      <c r="S41" s="434"/>
    </row>
    <row r="42" spans="3:19" ht="18" customHeight="1">
      <c r="C42" s="260">
        <f t="shared" si="0"/>
        <v>26</v>
      </c>
      <c r="D42" s="87"/>
      <c r="E42" s="60"/>
      <c r="F42" s="59"/>
      <c r="G42" s="59"/>
      <c r="H42" s="59"/>
      <c r="I42" s="59"/>
      <c r="J42" s="59"/>
      <c r="K42" s="59"/>
      <c r="L42" s="59"/>
      <c r="M42" s="88"/>
      <c r="N42" s="88"/>
      <c r="O42" s="270" t="s">
        <v>187</v>
      </c>
      <c r="P42" s="270" t="s">
        <v>1817</v>
      </c>
      <c r="Q42" s="419" t="s">
        <v>187</v>
      </c>
      <c r="R42" s="434"/>
      <c r="S42" s="434"/>
    </row>
    <row r="43" spans="3:19" ht="18" customHeight="1">
      <c r="C43" s="260">
        <f t="shared" si="0"/>
        <v>27</v>
      </c>
      <c r="D43" s="87"/>
      <c r="E43" s="60"/>
      <c r="F43" s="59"/>
      <c r="G43" s="59"/>
      <c r="H43" s="59"/>
      <c r="I43" s="59"/>
      <c r="J43" s="59"/>
      <c r="K43" s="59"/>
      <c r="L43" s="59"/>
      <c r="M43" s="88"/>
      <c r="N43" s="88"/>
      <c r="O43" s="270" t="s">
        <v>187</v>
      </c>
      <c r="P43" s="270" t="s">
        <v>1817</v>
      </c>
      <c r="Q43" s="419" t="s">
        <v>187</v>
      </c>
      <c r="R43" s="434"/>
      <c r="S43" s="434"/>
    </row>
    <row r="44" spans="3:19" ht="18" customHeight="1">
      <c r="C44" s="260">
        <f t="shared" si="0"/>
        <v>28</v>
      </c>
      <c r="D44" s="87"/>
      <c r="E44" s="60"/>
      <c r="F44" s="59"/>
      <c r="G44" s="59"/>
      <c r="H44" s="59"/>
      <c r="I44" s="59"/>
      <c r="J44" s="59"/>
      <c r="K44" s="59"/>
      <c r="L44" s="59"/>
      <c r="M44" s="88"/>
      <c r="N44" s="88"/>
      <c r="O44" s="270" t="s">
        <v>187</v>
      </c>
      <c r="P44" s="270" t="s">
        <v>1817</v>
      </c>
      <c r="Q44" s="419" t="s">
        <v>187</v>
      </c>
      <c r="R44" s="434"/>
      <c r="S44" s="434"/>
    </row>
    <row r="45" spans="3:19" ht="18" customHeight="1">
      <c r="C45" s="260">
        <f t="shared" si="0"/>
        <v>29</v>
      </c>
      <c r="D45" s="87"/>
      <c r="E45" s="60"/>
      <c r="F45" s="59"/>
      <c r="G45" s="59"/>
      <c r="H45" s="59"/>
      <c r="I45" s="59"/>
      <c r="J45" s="59"/>
      <c r="K45" s="59"/>
      <c r="L45" s="59"/>
      <c r="M45" s="88"/>
      <c r="N45" s="92"/>
      <c r="O45" s="270" t="s">
        <v>187</v>
      </c>
      <c r="P45" s="270" t="s">
        <v>1817</v>
      </c>
      <c r="Q45" s="419" t="s">
        <v>187</v>
      </c>
      <c r="R45" s="434"/>
      <c r="S45" s="434"/>
    </row>
    <row r="46" spans="3:19" ht="18" customHeight="1">
      <c r="C46" s="260">
        <f t="shared" si="0"/>
        <v>30</v>
      </c>
      <c r="D46" s="87"/>
      <c r="E46" s="60"/>
      <c r="F46" s="59"/>
      <c r="G46" s="59"/>
      <c r="H46" s="59"/>
      <c r="I46" s="59"/>
      <c r="J46" s="59"/>
      <c r="K46" s="59"/>
      <c r="L46" s="59"/>
      <c r="M46" s="88"/>
      <c r="N46" s="88"/>
      <c r="O46" s="270" t="s">
        <v>187</v>
      </c>
      <c r="P46" s="270" t="s">
        <v>1817</v>
      </c>
      <c r="Q46" s="419" t="s">
        <v>187</v>
      </c>
      <c r="R46" s="434"/>
      <c r="S46" s="434"/>
    </row>
    <row r="47" spans="3:19" ht="18" customHeight="1">
      <c r="C47" s="260">
        <f t="shared" si="0"/>
        <v>31</v>
      </c>
      <c r="D47" s="87"/>
      <c r="E47" s="60"/>
      <c r="F47" s="59"/>
      <c r="G47" s="59"/>
      <c r="H47" s="59"/>
      <c r="I47" s="59"/>
      <c r="J47" s="59"/>
      <c r="K47" s="59"/>
      <c r="L47" s="59"/>
      <c r="M47" s="88"/>
      <c r="N47" s="92"/>
      <c r="O47" s="270" t="s">
        <v>187</v>
      </c>
      <c r="P47" s="270" t="s">
        <v>1817</v>
      </c>
      <c r="Q47" s="419" t="s">
        <v>187</v>
      </c>
      <c r="R47" s="434"/>
      <c r="S47" s="434"/>
    </row>
    <row r="48" spans="3:19" ht="18" customHeight="1">
      <c r="C48" s="260">
        <f t="shared" si="0"/>
        <v>32</v>
      </c>
      <c r="D48" s="87"/>
      <c r="E48" s="60"/>
      <c r="F48" s="59"/>
      <c r="G48" s="59"/>
      <c r="H48" s="59"/>
      <c r="I48" s="59"/>
      <c r="J48" s="59"/>
      <c r="K48" s="59"/>
      <c r="L48" s="59"/>
      <c r="M48" s="88"/>
      <c r="N48" s="92"/>
      <c r="O48" s="270" t="s">
        <v>187</v>
      </c>
      <c r="P48" s="270" t="s">
        <v>1817</v>
      </c>
      <c r="Q48" s="419" t="s">
        <v>187</v>
      </c>
      <c r="R48" s="434"/>
      <c r="S48" s="434"/>
    </row>
    <row r="49" spans="3:19" ht="18" customHeight="1">
      <c r="C49" s="260">
        <f t="shared" si="0"/>
        <v>33</v>
      </c>
      <c r="D49" s="89"/>
      <c r="E49" s="90"/>
      <c r="F49" s="91"/>
      <c r="G49" s="91"/>
      <c r="H49" s="91"/>
      <c r="I49" s="91"/>
      <c r="J49" s="91"/>
      <c r="K49" s="91"/>
      <c r="L49" s="91"/>
      <c r="M49" s="92"/>
      <c r="N49" s="92"/>
      <c r="O49" s="270" t="s">
        <v>187</v>
      </c>
      <c r="P49" s="270" t="s">
        <v>1817</v>
      </c>
      <c r="Q49" s="419" t="s">
        <v>187</v>
      </c>
      <c r="R49" s="434"/>
      <c r="S49" s="434"/>
    </row>
  </sheetData>
  <mergeCells count="18">
    <mergeCell ref="D10:J10"/>
    <mergeCell ref="K10:P10"/>
    <mergeCell ref="K11:P11"/>
    <mergeCell ref="D12:J12"/>
    <mergeCell ref="K12:P12"/>
    <mergeCell ref="R15:R16"/>
    <mergeCell ref="S15:S16"/>
    <mergeCell ref="C15:C16"/>
    <mergeCell ref="D15:M16"/>
    <mergeCell ref="N15:N16"/>
    <mergeCell ref="O15:O16"/>
    <mergeCell ref="P15:P16"/>
    <mergeCell ref="D7:J7"/>
    <mergeCell ref="K7:P7"/>
    <mergeCell ref="D8:J8"/>
    <mergeCell ref="K8:P8"/>
    <mergeCell ref="D9:J9"/>
    <mergeCell ref="K9:P9"/>
  </mergeCells>
  <phoneticPr fontId="18"/>
  <dataValidations disablePrompts="1" count="1">
    <dataValidation showInputMessage="1" showErrorMessage="1" sqref="S6:S1048576" xr:uid="{0DD077AB-CB61-4935-AE10-17F00C87626F}"/>
  </dataValidations>
  <pageMargins left="0.70866141732283472" right="0.70866141732283472" top="0.74803149606299213" bottom="0.74803149606299213" header="0.31496062992125984" footer="0.31496062992125984"/>
  <pageSetup paperSize="9" scale="30" fitToHeight="0" orientation="landscape" r:id="rId1"/>
  <headerFooter scaleWithDoc="0">
    <oddFooter>&amp;LHitachi Confidential&amp;C&amp;P / &amp;N&amp;R(C) Hitachi, Ltd. 2020. All rights reserved.</oddFooter>
  </headerFooter>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D391D2-04A3-46B3-8631-6DC1F27AFD2A}">
  <sheetPr codeName="Sheet106">
    <tabColor rgb="FFFFFF00"/>
    <pageSetUpPr fitToPage="1"/>
  </sheetPr>
  <dimension ref="B1:CA67"/>
  <sheetViews>
    <sheetView showGridLines="0" view="pageBreakPreview" topLeftCell="K16" zoomScale="70" zoomScaleNormal="70" zoomScaleSheetLayoutView="70" workbookViewId="0">
      <selection activeCell="Q32" sqref="Q32"/>
    </sheetView>
  </sheetViews>
  <sheetFormatPr defaultColWidth="9" defaultRowHeight="13.5"/>
  <cols>
    <col min="1" max="1" width="0.85546875" style="37" customWidth="1" collapsed="1"/>
    <col min="2" max="2" width="3.42578125" style="37" customWidth="1" collapsed="1"/>
    <col min="3" max="3" width="5.5703125" style="37" customWidth="1" collapsed="1"/>
    <col min="4" max="13" width="3.5703125" style="37" customWidth="1" collapsed="1"/>
    <col min="14" max="14" width="3.5703125" style="37" hidden="1" customWidth="1"/>
    <col min="15" max="15" width="5.140625" style="37" customWidth="1" collapsed="1"/>
    <col min="16" max="16" width="56.42578125" style="37" bestFit="1" customWidth="1" collapsed="1"/>
    <col min="17" max="17" width="73.42578125" style="37" bestFit="1" customWidth="1" collapsed="1"/>
    <col min="18" max="18" width="29.42578125" style="37" customWidth="1" collapsed="1"/>
    <col min="19" max="19" width="48.42578125" style="37" customWidth="1" collapsed="1"/>
    <col min="20" max="25" width="9" style="37"/>
    <col min="26" max="26" width="9" style="37" collapsed="1"/>
    <col min="27" max="37" width="9" style="37"/>
    <col min="38" max="38" width="9" style="37" collapsed="1"/>
    <col min="39" max="47" width="9" style="37"/>
    <col min="48" max="48" width="9" style="37" collapsed="1"/>
    <col min="49" max="57" width="9" style="37"/>
    <col min="58" max="58" width="9" style="37" collapsed="1"/>
    <col min="59" max="79" width="9" style="37"/>
    <col min="80" max="16384" width="9" style="37" collapsed="1"/>
  </cols>
  <sheetData>
    <row r="1" spans="2:19" s="80" customFormat="1" ht="8.1" customHeight="1">
      <c r="R1" s="37"/>
    </row>
    <row r="2" spans="2:19" s="80" customFormat="1" ht="17.25">
      <c r="B2" s="62" t="s">
        <v>3554</v>
      </c>
      <c r="C2" s="37"/>
      <c r="R2" s="37"/>
    </row>
    <row r="3" spans="2:19" s="80" customFormat="1" ht="17.25">
      <c r="B3" s="39" t="s">
        <v>3746</v>
      </c>
      <c r="C3" s="37"/>
      <c r="D3" s="20"/>
      <c r="E3" s="20"/>
      <c r="F3" s="20"/>
      <c r="G3" s="20"/>
      <c r="H3" s="20"/>
      <c r="I3" s="20"/>
      <c r="J3" s="20"/>
      <c r="K3" s="20"/>
      <c r="L3" s="20"/>
      <c r="M3" s="20"/>
      <c r="N3" s="20"/>
      <c r="O3" s="20"/>
      <c r="Q3" s="20"/>
      <c r="R3" s="37"/>
      <c r="S3" s="20"/>
    </row>
    <row r="4" spans="2:19" ht="17.25">
      <c r="D4" s="44"/>
      <c r="S4" s="20"/>
    </row>
    <row r="5" spans="2:19" s="20" customFormat="1"/>
    <row r="6" spans="2:19" ht="13.5" customHeight="1">
      <c r="B6" s="37" t="s">
        <v>165</v>
      </c>
    </row>
    <row r="7" spans="2:19" s="40" customFormat="1" ht="13.5" customHeight="1">
      <c r="C7" s="428" t="s">
        <v>10</v>
      </c>
      <c r="D7" s="495" t="s">
        <v>166</v>
      </c>
      <c r="E7" s="495"/>
      <c r="F7" s="495"/>
      <c r="G7" s="495"/>
      <c r="H7" s="495"/>
      <c r="I7" s="495"/>
      <c r="J7" s="495"/>
      <c r="K7" s="495" t="s">
        <v>167</v>
      </c>
      <c r="L7" s="495"/>
      <c r="M7" s="495"/>
      <c r="N7" s="495"/>
      <c r="O7" s="495"/>
      <c r="P7" s="495"/>
      <c r="Q7" s="37"/>
      <c r="R7" s="37"/>
      <c r="S7" s="37"/>
    </row>
    <row r="8" spans="2:19" ht="13.5" customHeight="1">
      <c r="C8" s="260">
        <v>1</v>
      </c>
      <c r="D8" s="496" t="s">
        <v>168</v>
      </c>
      <c r="E8" s="501"/>
      <c r="F8" s="501"/>
      <c r="G8" s="501"/>
      <c r="H8" s="501"/>
      <c r="I8" s="501"/>
      <c r="J8" s="498"/>
      <c r="K8" s="499" t="s">
        <v>3747</v>
      </c>
      <c r="L8" s="499"/>
      <c r="M8" s="499"/>
      <c r="N8" s="499"/>
      <c r="O8" s="499"/>
      <c r="P8" s="499"/>
    </row>
    <row r="9" spans="2:19" ht="13.5" customHeight="1">
      <c r="C9" s="260">
        <v>2</v>
      </c>
      <c r="D9" s="496" t="s">
        <v>170</v>
      </c>
      <c r="E9" s="501"/>
      <c r="F9" s="501"/>
      <c r="G9" s="501"/>
      <c r="H9" s="501"/>
      <c r="I9" s="501"/>
      <c r="J9" s="498"/>
      <c r="K9" s="499" t="s">
        <v>3748</v>
      </c>
      <c r="L9" s="499"/>
      <c r="M9" s="499"/>
      <c r="N9" s="499"/>
      <c r="O9" s="499"/>
      <c r="P9" s="499"/>
    </row>
    <row r="10" spans="2:19" ht="13.5" customHeight="1">
      <c r="C10" s="260">
        <v>3</v>
      </c>
      <c r="D10" s="496" t="s">
        <v>172</v>
      </c>
      <c r="E10" s="501"/>
      <c r="F10" s="501"/>
      <c r="G10" s="501"/>
      <c r="H10" s="501"/>
      <c r="I10" s="501"/>
      <c r="J10" s="498"/>
      <c r="K10" s="499" t="s">
        <v>3731</v>
      </c>
      <c r="L10" s="499"/>
      <c r="M10" s="499"/>
      <c r="N10" s="499"/>
      <c r="O10" s="499"/>
      <c r="P10" s="499"/>
    </row>
    <row r="11" spans="2:19" ht="13.5" customHeight="1">
      <c r="C11" s="260">
        <v>4</v>
      </c>
      <c r="D11" s="423" t="s">
        <v>174</v>
      </c>
      <c r="E11" s="429"/>
      <c r="F11" s="429"/>
      <c r="G11" s="429"/>
      <c r="H11" s="429"/>
      <c r="I11" s="429"/>
      <c r="J11" s="425"/>
      <c r="K11" s="499" t="s">
        <v>175</v>
      </c>
      <c r="L11" s="499"/>
      <c r="M11" s="499"/>
      <c r="N11" s="499"/>
      <c r="O11" s="499"/>
      <c r="P11" s="499"/>
    </row>
    <row r="12" spans="2:19" ht="13.5" customHeight="1">
      <c r="C12" s="260">
        <v>5</v>
      </c>
      <c r="D12" s="496" t="s">
        <v>176</v>
      </c>
      <c r="E12" s="501"/>
      <c r="F12" s="501"/>
      <c r="G12" s="501"/>
      <c r="H12" s="501"/>
      <c r="I12" s="501"/>
      <c r="J12" s="498"/>
      <c r="K12" s="499"/>
      <c r="L12" s="499"/>
      <c r="M12" s="499"/>
      <c r="N12" s="499"/>
      <c r="O12" s="499"/>
      <c r="P12" s="499"/>
    </row>
    <row r="14" spans="2:19">
      <c r="B14" s="37" t="s">
        <v>178</v>
      </c>
      <c r="E14" s="41"/>
      <c r="F14" s="41"/>
      <c r="G14" s="41"/>
      <c r="H14" s="41"/>
      <c r="I14" s="41"/>
      <c r="J14" s="41"/>
      <c r="K14" s="41"/>
    </row>
    <row r="15" spans="2:19" s="40" customFormat="1" ht="18" customHeight="1">
      <c r="C15" s="580" t="s">
        <v>10</v>
      </c>
      <c r="D15" s="581" t="s">
        <v>179</v>
      </c>
      <c r="E15" s="582"/>
      <c r="F15" s="582"/>
      <c r="G15" s="582"/>
      <c r="H15" s="582"/>
      <c r="I15" s="582"/>
      <c r="J15" s="582"/>
      <c r="K15" s="582"/>
      <c r="L15" s="582"/>
      <c r="M15" s="583"/>
      <c r="N15" s="580" t="s">
        <v>172</v>
      </c>
      <c r="O15" s="580" t="s">
        <v>180</v>
      </c>
      <c r="P15" s="580" t="s">
        <v>181</v>
      </c>
      <c r="Q15" s="421" t="s">
        <v>182</v>
      </c>
      <c r="R15" s="580" t="s">
        <v>183</v>
      </c>
      <c r="S15" s="580" t="s">
        <v>184</v>
      </c>
    </row>
    <row r="16" spans="2:19" s="40" customFormat="1" ht="18" customHeight="1">
      <c r="C16" s="491"/>
      <c r="D16" s="492"/>
      <c r="E16" s="493"/>
      <c r="F16" s="493"/>
      <c r="G16" s="493"/>
      <c r="H16" s="493"/>
      <c r="I16" s="493"/>
      <c r="J16" s="493"/>
      <c r="K16" s="493"/>
      <c r="L16" s="493"/>
      <c r="M16" s="494"/>
      <c r="N16" s="491"/>
      <c r="O16" s="491"/>
      <c r="P16" s="491"/>
      <c r="Q16" s="584" t="s">
        <v>162</v>
      </c>
      <c r="R16" s="491"/>
      <c r="S16" s="491"/>
    </row>
    <row r="17" spans="3:19" ht="18" customHeight="1">
      <c r="C17" s="260">
        <f>ROW()-16</f>
        <v>1</v>
      </c>
      <c r="D17" s="589" t="s">
        <v>649</v>
      </c>
      <c r="E17" s="591"/>
      <c r="F17" s="601"/>
      <c r="G17" s="601"/>
      <c r="H17" s="601"/>
      <c r="I17" s="601"/>
      <c r="J17" s="601"/>
      <c r="K17" s="601"/>
      <c r="L17" s="601"/>
      <c r="M17" s="602"/>
      <c r="N17" s="602"/>
      <c r="O17" s="270" t="s">
        <v>187</v>
      </c>
      <c r="P17" s="270" t="s">
        <v>1817</v>
      </c>
      <c r="Q17" s="409" t="s">
        <v>153</v>
      </c>
      <c r="R17" s="434"/>
      <c r="S17" s="434"/>
    </row>
    <row r="18" spans="3:19" ht="18" customHeight="1">
      <c r="C18" s="260">
        <f t="shared" ref="C18:C66" si="0">ROW()-16</f>
        <v>2</v>
      </c>
      <c r="D18" s="87"/>
      <c r="E18" s="60"/>
      <c r="F18" s="59"/>
      <c r="G18" s="59"/>
      <c r="H18" s="59"/>
      <c r="I18" s="59"/>
      <c r="J18" s="59"/>
      <c r="K18" s="59"/>
      <c r="L18" s="59"/>
      <c r="M18" s="88"/>
      <c r="N18" s="88"/>
      <c r="O18" s="270" t="s">
        <v>187</v>
      </c>
      <c r="P18" s="270" t="s">
        <v>1817</v>
      </c>
      <c r="Q18" s="409" t="s">
        <v>153</v>
      </c>
      <c r="R18" s="434"/>
      <c r="S18" s="434"/>
    </row>
    <row r="19" spans="3:19" ht="18" customHeight="1">
      <c r="C19" s="260">
        <f t="shared" si="0"/>
        <v>3</v>
      </c>
      <c r="D19" s="87"/>
      <c r="E19" s="60"/>
      <c r="F19" s="59"/>
      <c r="G19" s="59"/>
      <c r="H19" s="59"/>
      <c r="I19" s="59"/>
      <c r="J19" s="59"/>
      <c r="K19" s="59"/>
      <c r="L19" s="59"/>
      <c r="M19" s="88"/>
      <c r="N19" s="88"/>
      <c r="O19" s="270" t="s">
        <v>187</v>
      </c>
      <c r="P19" s="270" t="s">
        <v>1817</v>
      </c>
      <c r="Q19" s="409" t="s">
        <v>153</v>
      </c>
      <c r="R19" s="434"/>
      <c r="S19" s="434"/>
    </row>
    <row r="20" spans="3:19" ht="18" customHeight="1">
      <c r="C20" s="260">
        <f t="shared" si="0"/>
        <v>4</v>
      </c>
      <c r="D20" s="87"/>
      <c r="E20" s="60"/>
      <c r="F20" s="59"/>
      <c r="G20" s="59"/>
      <c r="H20" s="59"/>
      <c r="I20" s="59"/>
      <c r="J20" s="59"/>
      <c r="K20" s="59"/>
      <c r="L20" s="59"/>
      <c r="M20" s="88"/>
      <c r="N20" s="88"/>
      <c r="O20" s="270" t="s">
        <v>187</v>
      </c>
      <c r="P20" s="270" t="s">
        <v>1817</v>
      </c>
      <c r="Q20" s="409" t="s">
        <v>153</v>
      </c>
      <c r="R20" s="434"/>
      <c r="S20" s="434"/>
    </row>
    <row r="21" spans="3:19" ht="18" customHeight="1">
      <c r="C21" s="260">
        <f t="shared" si="0"/>
        <v>5</v>
      </c>
      <c r="D21" s="87"/>
      <c r="E21" s="60"/>
      <c r="F21" s="59"/>
      <c r="G21" s="59"/>
      <c r="H21" s="59"/>
      <c r="I21" s="59"/>
      <c r="J21" s="59"/>
      <c r="K21" s="59"/>
      <c r="L21" s="59"/>
      <c r="M21" s="88"/>
      <c r="N21" s="88"/>
      <c r="O21" s="270" t="s">
        <v>187</v>
      </c>
      <c r="P21" s="270" t="s">
        <v>1817</v>
      </c>
      <c r="Q21" s="409" t="s">
        <v>153</v>
      </c>
      <c r="R21" s="434"/>
      <c r="S21" s="434"/>
    </row>
    <row r="22" spans="3:19" ht="18" customHeight="1">
      <c r="C22" s="260">
        <f t="shared" si="0"/>
        <v>6</v>
      </c>
      <c r="D22" s="87"/>
      <c r="E22" s="60"/>
      <c r="F22" s="59"/>
      <c r="G22" s="59"/>
      <c r="H22" s="59"/>
      <c r="I22" s="59"/>
      <c r="J22" s="59"/>
      <c r="K22" s="59"/>
      <c r="L22" s="59"/>
      <c r="M22" s="88"/>
      <c r="N22" s="88"/>
      <c r="O22" s="270" t="s">
        <v>187</v>
      </c>
      <c r="P22" s="270" t="s">
        <v>1817</v>
      </c>
      <c r="Q22" s="409" t="s">
        <v>153</v>
      </c>
      <c r="R22" s="434"/>
      <c r="S22" s="434"/>
    </row>
    <row r="23" spans="3:19" ht="18" customHeight="1">
      <c r="C23" s="260">
        <f t="shared" si="0"/>
        <v>7</v>
      </c>
      <c r="D23" s="87"/>
      <c r="E23" s="60"/>
      <c r="F23" s="59"/>
      <c r="G23" s="59"/>
      <c r="H23" s="59"/>
      <c r="I23" s="59"/>
      <c r="J23" s="59"/>
      <c r="K23" s="59"/>
      <c r="L23" s="59"/>
      <c r="M23" s="88"/>
      <c r="N23" s="88"/>
      <c r="O23" s="270" t="s">
        <v>187</v>
      </c>
      <c r="P23" s="270" t="s">
        <v>1817</v>
      </c>
      <c r="Q23" s="409" t="s">
        <v>153</v>
      </c>
      <c r="R23" s="434"/>
      <c r="S23" s="434"/>
    </row>
    <row r="24" spans="3:19" ht="18" customHeight="1">
      <c r="C24" s="260">
        <f t="shared" si="0"/>
        <v>8</v>
      </c>
      <c r="D24" s="87"/>
      <c r="E24" s="60"/>
      <c r="F24" s="59"/>
      <c r="G24" s="59"/>
      <c r="H24" s="59"/>
      <c r="I24" s="59"/>
      <c r="J24" s="59"/>
      <c r="K24" s="59"/>
      <c r="L24" s="59"/>
      <c r="M24" s="88"/>
      <c r="N24" s="88"/>
      <c r="O24" s="270" t="s">
        <v>187</v>
      </c>
      <c r="P24" s="270" t="s">
        <v>407</v>
      </c>
      <c r="Q24" s="409" t="s">
        <v>153</v>
      </c>
      <c r="R24" s="434"/>
      <c r="S24" s="434"/>
    </row>
    <row r="25" spans="3:19" ht="18" customHeight="1">
      <c r="C25" s="260">
        <f t="shared" si="0"/>
        <v>9</v>
      </c>
      <c r="D25" s="87"/>
      <c r="E25" s="60"/>
      <c r="F25" s="59"/>
      <c r="G25" s="59"/>
      <c r="H25" s="59"/>
      <c r="I25" s="59"/>
      <c r="J25" s="59"/>
      <c r="K25" s="59"/>
      <c r="L25" s="59"/>
      <c r="M25" s="88"/>
      <c r="N25" s="88"/>
      <c r="O25" s="270" t="s">
        <v>187</v>
      </c>
      <c r="P25" s="270" t="s">
        <v>1817</v>
      </c>
      <c r="Q25" s="409" t="s">
        <v>153</v>
      </c>
      <c r="R25" s="434"/>
      <c r="S25" s="434"/>
    </row>
    <row r="26" spans="3:19" ht="18" customHeight="1">
      <c r="C26" s="260">
        <f t="shared" si="0"/>
        <v>10</v>
      </c>
      <c r="D26" s="87"/>
      <c r="E26" s="60"/>
      <c r="F26" s="59"/>
      <c r="G26" s="59"/>
      <c r="H26" s="59"/>
      <c r="I26" s="59"/>
      <c r="J26" s="59"/>
      <c r="K26" s="59"/>
      <c r="L26" s="59"/>
      <c r="M26" s="88"/>
      <c r="N26" s="88"/>
      <c r="O26" s="270" t="s">
        <v>187</v>
      </c>
      <c r="P26" s="270" t="s">
        <v>1817</v>
      </c>
      <c r="Q26" s="409" t="s">
        <v>153</v>
      </c>
      <c r="R26" s="434"/>
      <c r="S26" s="434"/>
    </row>
    <row r="27" spans="3:19" ht="18" customHeight="1">
      <c r="C27" s="260">
        <f t="shared" si="0"/>
        <v>11</v>
      </c>
      <c r="D27" s="87"/>
      <c r="E27" s="60"/>
      <c r="F27" s="59"/>
      <c r="G27" s="59"/>
      <c r="H27" s="59"/>
      <c r="I27" s="59"/>
      <c r="J27" s="59"/>
      <c r="K27" s="59"/>
      <c r="L27" s="59"/>
      <c r="M27" s="88"/>
      <c r="N27" s="88"/>
      <c r="O27" s="270" t="s">
        <v>187</v>
      </c>
      <c r="P27" s="270" t="s">
        <v>1817</v>
      </c>
      <c r="Q27" s="409" t="s">
        <v>153</v>
      </c>
      <c r="R27" s="434"/>
      <c r="S27" s="434"/>
    </row>
    <row r="28" spans="3:19" ht="18" customHeight="1">
      <c r="C28" s="260">
        <f t="shared" si="0"/>
        <v>12</v>
      </c>
      <c r="D28" s="87"/>
      <c r="E28" s="60"/>
      <c r="F28" s="59"/>
      <c r="G28" s="59"/>
      <c r="H28" s="59"/>
      <c r="I28" s="59"/>
      <c r="J28" s="59"/>
      <c r="K28" s="59"/>
      <c r="L28" s="59"/>
      <c r="M28" s="88"/>
      <c r="N28" s="88"/>
      <c r="O28" s="270" t="s">
        <v>187</v>
      </c>
      <c r="P28" s="270" t="s">
        <v>1817</v>
      </c>
      <c r="Q28" s="409" t="s">
        <v>153</v>
      </c>
      <c r="R28" s="434"/>
      <c r="S28" s="434"/>
    </row>
    <row r="29" spans="3:19" ht="18" customHeight="1">
      <c r="C29" s="260">
        <f t="shared" si="0"/>
        <v>13</v>
      </c>
      <c r="D29" s="87"/>
      <c r="E29" s="60"/>
      <c r="F29" s="59"/>
      <c r="G29" s="59"/>
      <c r="H29" s="59"/>
      <c r="I29" s="59"/>
      <c r="J29" s="59"/>
      <c r="K29" s="59"/>
      <c r="L29" s="59"/>
      <c r="M29" s="88"/>
      <c r="N29" s="88"/>
      <c r="O29" s="270" t="s">
        <v>187</v>
      </c>
      <c r="P29" s="270" t="s">
        <v>1817</v>
      </c>
      <c r="Q29" s="409" t="s">
        <v>153</v>
      </c>
      <c r="R29" s="434"/>
      <c r="S29" s="434"/>
    </row>
    <row r="30" spans="3:19" ht="18" customHeight="1">
      <c r="C30" s="260">
        <f t="shared" si="0"/>
        <v>14</v>
      </c>
      <c r="D30" s="87"/>
      <c r="E30" s="60"/>
      <c r="F30" s="59"/>
      <c r="G30" s="59"/>
      <c r="H30" s="59"/>
      <c r="I30" s="59"/>
      <c r="J30" s="59"/>
      <c r="K30" s="59"/>
      <c r="L30" s="59"/>
      <c r="M30" s="88"/>
      <c r="N30" s="88"/>
      <c r="O30" s="270" t="s">
        <v>187</v>
      </c>
      <c r="P30" s="270" t="s">
        <v>1817</v>
      </c>
      <c r="Q30" s="409" t="s">
        <v>153</v>
      </c>
      <c r="R30" s="434"/>
      <c r="S30" s="434"/>
    </row>
    <row r="31" spans="3:19" ht="18" customHeight="1">
      <c r="C31" s="260">
        <f t="shared" si="0"/>
        <v>15</v>
      </c>
      <c r="D31" s="87"/>
      <c r="E31" s="60"/>
      <c r="F31" s="59"/>
      <c r="G31" s="59"/>
      <c r="H31" s="59"/>
      <c r="I31" s="59"/>
      <c r="J31" s="59"/>
      <c r="K31" s="59"/>
      <c r="L31" s="59"/>
      <c r="M31" s="88"/>
      <c r="N31" s="88"/>
      <c r="O31" s="270" t="s">
        <v>187</v>
      </c>
      <c r="P31" s="270" t="s">
        <v>1817</v>
      </c>
      <c r="Q31" s="409" t="s">
        <v>153</v>
      </c>
      <c r="R31" s="434"/>
      <c r="S31" s="434"/>
    </row>
    <row r="32" spans="3:19" ht="18" customHeight="1">
      <c r="C32" s="260">
        <f t="shared" si="0"/>
        <v>16</v>
      </c>
      <c r="D32" s="87"/>
      <c r="E32" s="60"/>
      <c r="F32" s="59"/>
      <c r="G32" s="59"/>
      <c r="H32" s="59"/>
      <c r="I32" s="59"/>
      <c r="J32" s="59"/>
      <c r="K32" s="59"/>
      <c r="L32" s="59"/>
      <c r="M32" s="88"/>
      <c r="N32" s="88"/>
      <c r="O32" s="270" t="s">
        <v>187</v>
      </c>
      <c r="P32" s="270" t="s">
        <v>1817</v>
      </c>
      <c r="Q32" s="409" t="s">
        <v>153</v>
      </c>
      <c r="R32" s="434"/>
      <c r="S32" s="434"/>
    </row>
    <row r="33" spans="3:19" ht="18" customHeight="1">
      <c r="C33" s="260">
        <f t="shared" si="0"/>
        <v>17</v>
      </c>
      <c r="D33" s="87"/>
      <c r="E33" s="60"/>
      <c r="F33" s="59"/>
      <c r="G33" s="59"/>
      <c r="H33" s="59"/>
      <c r="I33" s="59"/>
      <c r="J33" s="59"/>
      <c r="K33" s="59"/>
      <c r="L33" s="59"/>
      <c r="M33" s="88"/>
      <c r="N33" s="88"/>
      <c r="O33" s="270" t="s">
        <v>187</v>
      </c>
      <c r="P33" s="270" t="s">
        <v>1817</v>
      </c>
      <c r="Q33" s="409" t="s">
        <v>153</v>
      </c>
      <c r="R33" s="434"/>
      <c r="S33" s="434"/>
    </row>
    <row r="34" spans="3:19" ht="18" customHeight="1">
      <c r="C34" s="260">
        <f t="shared" si="0"/>
        <v>18</v>
      </c>
      <c r="D34" s="87"/>
      <c r="E34" s="60"/>
      <c r="F34" s="59"/>
      <c r="G34" s="59"/>
      <c r="H34" s="59"/>
      <c r="I34" s="59"/>
      <c r="J34" s="59"/>
      <c r="K34" s="59"/>
      <c r="L34" s="59"/>
      <c r="M34" s="88"/>
      <c r="N34" s="88"/>
      <c r="O34" s="270" t="s">
        <v>187</v>
      </c>
      <c r="P34" s="270" t="s">
        <v>1817</v>
      </c>
      <c r="Q34" s="409" t="s">
        <v>153</v>
      </c>
      <c r="R34" s="434"/>
      <c r="S34" s="434"/>
    </row>
    <row r="35" spans="3:19" ht="18" customHeight="1">
      <c r="C35" s="260">
        <f t="shared" si="0"/>
        <v>19</v>
      </c>
      <c r="D35" s="87"/>
      <c r="E35" s="60"/>
      <c r="F35" s="59"/>
      <c r="G35" s="59"/>
      <c r="H35" s="59"/>
      <c r="I35" s="59"/>
      <c r="J35" s="59"/>
      <c r="K35" s="59"/>
      <c r="L35" s="59"/>
      <c r="M35" s="88"/>
      <c r="N35" s="88"/>
      <c r="O35" s="270" t="s">
        <v>187</v>
      </c>
      <c r="P35" s="270" t="s">
        <v>1817</v>
      </c>
      <c r="Q35" s="409" t="s">
        <v>153</v>
      </c>
      <c r="R35" s="434"/>
      <c r="S35" s="434"/>
    </row>
    <row r="36" spans="3:19" ht="18" customHeight="1">
      <c r="C36" s="260">
        <f t="shared" si="0"/>
        <v>20</v>
      </c>
      <c r="D36" s="87"/>
      <c r="E36" s="60"/>
      <c r="F36" s="59"/>
      <c r="G36" s="59"/>
      <c r="H36" s="59"/>
      <c r="I36" s="59"/>
      <c r="J36" s="59"/>
      <c r="K36" s="59"/>
      <c r="L36" s="59"/>
      <c r="M36" s="88"/>
      <c r="N36" s="88"/>
      <c r="O36" s="270" t="s">
        <v>187</v>
      </c>
      <c r="P36" s="270" t="s">
        <v>1817</v>
      </c>
      <c r="Q36" s="86" t="s">
        <v>3079</v>
      </c>
      <c r="R36" s="434"/>
      <c r="S36" s="434"/>
    </row>
    <row r="37" spans="3:19" ht="18" customHeight="1">
      <c r="C37" s="260">
        <f t="shared" si="0"/>
        <v>21</v>
      </c>
      <c r="D37" s="87"/>
      <c r="E37" s="60"/>
      <c r="F37" s="59"/>
      <c r="G37" s="59"/>
      <c r="H37" s="59"/>
      <c r="I37" s="59"/>
      <c r="J37" s="59"/>
      <c r="K37" s="59"/>
      <c r="L37" s="59"/>
      <c r="M37" s="88"/>
      <c r="N37" s="88"/>
      <c r="O37" s="270" t="s">
        <v>187</v>
      </c>
      <c r="P37" s="270" t="s">
        <v>1817</v>
      </c>
      <c r="Q37" s="270" t="s">
        <v>1817</v>
      </c>
      <c r="R37" s="434"/>
      <c r="S37" s="434"/>
    </row>
    <row r="38" spans="3:19" ht="18" customHeight="1">
      <c r="C38" s="260">
        <f t="shared" si="0"/>
        <v>22</v>
      </c>
      <c r="D38" s="87"/>
      <c r="E38" s="60"/>
      <c r="F38" s="59"/>
      <c r="G38" s="59"/>
      <c r="H38" s="59"/>
      <c r="I38" s="59"/>
      <c r="J38" s="59"/>
      <c r="K38" s="59"/>
      <c r="L38" s="59"/>
      <c r="M38" s="88"/>
      <c r="N38" s="88"/>
      <c r="O38" s="270" t="s">
        <v>187</v>
      </c>
      <c r="P38" s="270" t="s">
        <v>1817</v>
      </c>
      <c r="Q38" s="270" t="s">
        <v>1817</v>
      </c>
      <c r="R38" s="434"/>
      <c r="S38" s="434"/>
    </row>
    <row r="39" spans="3:19" ht="18" customHeight="1">
      <c r="C39" s="260">
        <f t="shared" si="0"/>
        <v>23</v>
      </c>
      <c r="D39" s="87"/>
      <c r="E39" s="60"/>
      <c r="F39" s="59"/>
      <c r="G39" s="59"/>
      <c r="H39" s="59"/>
      <c r="I39" s="59"/>
      <c r="J39" s="59"/>
      <c r="K39" s="59"/>
      <c r="L39" s="59"/>
      <c r="M39" s="88"/>
      <c r="N39" s="88"/>
      <c r="O39" s="270" t="s">
        <v>187</v>
      </c>
      <c r="P39" s="270" t="s">
        <v>1817</v>
      </c>
      <c r="Q39" s="270" t="s">
        <v>1817</v>
      </c>
      <c r="R39" s="434"/>
      <c r="S39" s="434"/>
    </row>
    <row r="40" spans="3:19" ht="18" customHeight="1">
      <c r="C40" s="260">
        <f t="shared" si="0"/>
        <v>24</v>
      </c>
      <c r="D40" s="87"/>
      <c r="E40" s="60"/>
      <c r="F40" s="59"/>
      <c r="G40" s="59"/>
      <c r="H40" s="59"/>
      <c r="I40" s="59"/>
      <c r="J40" s="59"/>
      <c r="K40" s="59"/>
      <c r="L40" s="59"/>
      <c r="M40" s="88"/>
      <c r="N40" s="88"/>
      <c r="O40" s="270" t="s">
        <v>187</v>
      </c>
      <c r="P40" s="270" t="s">
        <v>1817</v>
      </c>
      <c r="Q40" s="270" t="s">
        <v>1817</v>
      </c>
      <c r="R40" s="434"/>
      <c r="S40" s="434"/>
    </row>
    <row r="41" spans="3:19" ht="18" customHeight="1">
      <c r="C41" s="260">
        <f t="shared" si="0"/>
        <v>25</v>
      </c>
      <c r="D41" s="87"/>
      <c r="E41" s="60"/>
      <c r="F41" s="59"/>
      <c r="G41" s="59"/>
      <c r="H41" s="59"/>
      <c r="I41" s="59"/>
      <c r="J41" s="59"/>
      <c r="K41" s="59"/>
      <c r="L41" s="59"/>
      <c r="M41" s="88"/>
      <c r="N41" s="88"/>
      <c r="O41" s="270" t="s">
        <v>187</v>
      </c>
      <c r="P41" s="270" t="s">
        <v>1817</v>
      </c>
      <c r="Q41" s="270" t="s">
        <v>1817</v>
      </c>
      <c r="R41" s="434"/>
      <c r="S41" s="434"/>
    </row>
    <row r="42" spans="3:19" ht="18" customHeight="1">
      <c r="C42" s="260">
        <f t="shared" si="0"/>
        <v>26</v>
      </c>
      <c r="D42" s="87"/>
      <c r="E42" s="60"/>
      <c r="F42" s="59"/>
      <c r="G42" s="59"/>
      <c r="H42" s="59"/>
      <c r="I42" s="59"/>
      <c r="J42" s="59"/>
      <c r="K42" s="59"/>
      <c r="L42" s="59"/>
      <c r="M42" s="88"/>
      <c r="N42" s="88"/>
      <c r="O42" s="270" t="s">
        <v>187</v>
      </c>
      <c r="P42" s="270" t="s">
        <v>1817</v>
      </c>
      <c r="Q42" s="270" t="s">
        <v>1817</v>
      </c>
      <c r="R42" s="434"/>
      <c r="S42" s="434"/>
    </row>
    <row r="43" spans="3:19" ht="18" customHeight="1">
      <c r="C43" s="260">
        <f t="shared" si="0"/>
        <v>27</v>
      </c>
      <c r="D43" s="87"/>
      <c r="E43" s="60"/>
      <c r="F43" s="59"/>
      <c r="G43" s="59"/>
      <c r="H43" s="59"/>
      <c r="I43" s="59"/>
      <c r="J43" s="59"/>
      <c r="K43" s="59"/>
      <c r="L43" s="59"/>
      <c r="M43" s="88"/>
      <c r="N43" s="88"/>
      <c r="O43" s="270" t="s">
        <v>187</v>
      </c>
      <c r="P43" s="270" t="s">
        <v>1817</v>
      </c>
      <c r="Q43" s="270" t="s">
        <v>1817</v>
      </c>
      <c r="R43" s="434"/>
      <c r="S43" s="434"/>
    </row>
    <row r="44" spans="3:19" ht="18" customHeight="1">
      <c r="C44" s="260">
        <f t="shared" si="0"/>
        <v>28</v>
      </c>
      <c r="D44" s="87"/>
      <c r="E44" s="60"/>
      <c r="F44" s="59"/>
      <c r="G44" s="59"/>
      <c r="H44" s="59"/>
      <c r="I44" s="59"/>
      <c r="J44" s="59"/>
      <c r="K44" s="59"/>
      <c r="L44" s="59"/>
      <c r="M44" s="88"/>
      <c r="N44" s="88"/>
      <c r="O44" s="270" t="s">
        <v>187</v>
      </c>
      <c r="P44" s="270" t="s">
        <v>1817</v>
      </c>
      <c r="Q44" s="270" t="s">
        <v>1817</v>
      </c>
      <c r="R44" s="434"/>
      <c r="S44" s="434"/>
    </row>
    <row r="45" spans="3:19" ht="18" customHeight="1">
      <c r="C45" s="260">
        <f t="shared" si="0"/>
        <v>29</v>
      </c>
      <c r="D45" s="87"/>
      <c r="E45" s="60"/>
      <c r="F45" s="59"/>
      <c r="G45" s="59"/>
      <c r="H45" s="59"/>
      <c r="I45" s="59"/>
      <c r="J45" s="59"/>
      <c r="K45" s="59"/>
      <c r="L45" s="59"/>
      <c r="M45" s="88"/>
      <c r="N45" s="88"/>
      <c r="O45" s="270" t="s">
        <v>187</v>
      </c>
      <c r="P45" s="270" t="s">
        <v>1817</v>
      </c>
      <c r="Q45" s="270" t="s">
        <v>1817</v>
      </c>
      <c r="R45" s="434"/>
      <c r="S45" s="434"/>
    </row>
    <row r="46" spans="3:19" ht="18" customHeight="1">
      <c r="C46" s="260">
        <f t="shared" si="0"/>
        <v>30</v>
      </c>
      <c r="D46" s="87"/>
      <c r="E46" s="60"/>
      <c r="F46" s="59"/>
      <c r="G46" s="59"/>
      <c r="H46" s="59"/>
      <c r="I46" s="59"/>
      <c r="J46" s="59"/>
      <c r="K46" s="59"/>
      <c r="L46" s="59"/>
      <c r="M46" s="88"/>
      <c r="N46" s="92"/>
      <c r="O46" s="270" t="s">
        <v>187</v>
      </c>
      <c r="P46" s="270" t="s">
        <v>1817</v>
      </c>
      <c r="Q46" s="270" t="s">
        <v>1817</v>
      </c>
      <c r="R46" s="434"/>
      <c r="S46" s="434"/>
    </row>
    <row r="47" spans="3:19" ht="18" customHeight="1">
      <c r="C47" s="260">
        <f t="shared" si="0"/>
        <v>31</v>
      </c>
      <c r="D47" s="87"/>
      <c r="E47" s="60"/>
      <c r="F47" s="59"/>
      <c r="G47" s="59"/>
      <c r="H47" s="59"/>
      <c r="I47" s="59"/>
      <c r="J47" s="59"/>
      <c r="K47" s="59"/>
      <c r="L47" s="59"/>
      <c r="M47" s="88"/>
      <c r="N47" s="88"/>
      <c r="O47" s="270" t="s">
        <v>187</v>
      </c>
      <c r="P47" s="270" t="s">
        <v>1817</v>
      </c>
      <c r="Q47" s="270" t="s">
        <v>1817</v>
      </c>
      <c r="R47" s="434"/>
      <c r="S47" s="434"/>
    </row>
    <row r="48" spans="3:19" ht="18" customHeight="1">
      <c r="C48" s="260">
        <f t="shared" si="0"/>
        <v>32</v>
      </c>
      <c r="D48" s="87"/>
      <c r="E48" s="60"/>
      <c r="F48" s="59"/>
      <c r="G48" s="59"/>
      <c r="H48" s="59"/>
      <c r="I48" s="59"/>
      <c r="J48" s="59"/>
      <c r="K48" s="59"/>
      <c r="L48" s="59"/>
      <c r="M48" s="88"/>
      <c r="N48" s="92"/>
      <c r="O48" s="270" t="s">
        <v>187</v>
      </c>
      <c r="P48" s="270" t="s">
        <v>1817</v>
      </c>
      <c r="Q48" s="270" t="s">
        <v>1817</v>
      </c>
      <c r="R48" s="434"/>
      <c r="S48" s="434"/>
    </row>
    <row r="49" spans="3:19" ht="18" customHeight="1">
      <c r="C49" s="260">
        <f t="shared" si="0"/>
        <v>33</v>
      </c>
      <c r="D49" s="87"/>
      <c r="E49" s="60"/>
      <c r="F49" s="59"/>
      <c r="G49" s="59"/>
      <c r="H49" s="59"/>
      <c r="I49" s="59"/>
      <c r="J49" s="59"/>
      <c r="K49" s="59"/>
      <c r="L49" s="59"/>
      <c r="M49" s="88"/>
      <c r="N49" s="92"/>
      <c r="O49" s="270" t="s">
        <v>187</v>
      </c>
      <c r="P49" s="270" t="s">
        <v>1817</v>
      </c>
      <c r="Q49" s="270" t="s">
        <v>1817</v>
      </c>
      <c r="R49" s="434"/>
      <c r="S49" s="434"/>
    </row>
    <row r="50" spans="3:19" ht="18" customHeight="1">
      <c r="C50" s="260">
        <f t="shared" si="0"/>
        <v>34</v>
      </c>
      <c r="D50" s="87"/>
      <c r="E50" s="60"/>
      <c r="F50" s="59"/>
      <c r="G50" s="59"/>
      <c r="H50" s="59"/>
      <c r="I50" s="59"/>
      <c r="J50" s="59"/>
      <c r="K50" s="59"/>
      <c r="L50" s="59"/>
      <c r="M50" s="88"/>
      <c r="N50" s="92"/>
      <c r="O50" s="270" t="s">
        <v>187</v>
      </c>
      <c r="P50" s="270" t="s">
        <v>1817</v>
      </c>
      <c r="Q50" s="270" t="s">
        <v>1817</v>
      </c>
      <c r="R50" s="434"/>
      <c r="S50" s="434"/>
    </row>
    <row r="51" spans="3:19" ht="18" customHeight="1">
      <c r="C51" s="260">
        <f t="shared" si="0"/>
        <v>35</v>
      </c>
      <c r="D51" s="87"/>
      <c r="E51" s="60"/>
      <c r="F51" s="59"/>
      <c r="G51" s="59"/>
      <c r="H51" s="59"/>
      <c r="I51" s="59"/>
      <c r="J51" s="59"/>
      <c r="K51" s="59"/>
      <c r="L51" s="59"/>
      <c r="M51" s="88"/>
      <c r="N51" s="92"/>
      <c r="O51" s="270" t="s">
        <v>187</v>
      </c>
      <c r="P51" s="270" t="s">
        <v>1817</v>
      </c>
      <c r="Q51" s="270" t="s">
        <v>1817</v>
      </c>
      <c r="R51" s="434"/>
      <c r="S51" s="434"/>
    </row>
    <row r="52" spans="3:19" ht="18" customHeight="1">
      <c r="C52" s="260">
        <f t="shared" si="0"/>
        <v>36</v>
      </c>
      <c r="D52" s="87"/>
      <c r="E52" s="60"/>
      <c r="F52" s="59"/>
      <c r="G52" s="59"/>
      <c r="H52" s="59"/>
      <c r="I52" s="59"/>
      <c r="J52" s="59"/>
      <c r="K52" s="59"/>
      <c r="L52" s="59"/>
      <c r="M52" s="88"/>
      <c r="N52" s="92"/>
      <c r="O52" s="270" t="s">
        <v>187</v>
      </c>
      <c r="P52" s="270" t="s">
        <v>1817</v>
      </c>
      <c r="Q52" s="270" t="s">
        <v>1817</v>
      </c>
      <c r="R52" s="434"/>
      <c r="S52" s="434"/>
    </row>
    <row r="53" spans="3:19" ht="18" customHeight="1">
      <c r="C53" s="260">
        <f t="shared" si="0"/>
        <v>37</v>
      </c>
      <c r="D53" s="87"/>
      <c r="E53" s="60"/>
      <c r="F53" s="59"/>
      <c r="G53" s="59"/>
      <c r="H53" s="59"/>
      <c r="I53" s="59"/>
      <c r="J53" s="59"/>
      <c r="K53" s="59"/>
      <c r="L53" s="59"/>
      <c r="M53" s="88"/>
      <c r="N53" s="92"/>
      <c r="O53" s="270" t="s">
        <v>187</v>
      </c>
      <c r="P53" s="270" t="s">
        <v>1817</v>
      </c>
      <c r="Q53" s="270" t="s">
        <v>1817</v>
      </c>
      <c r="R53" s="434"/>
      <c r="S53" s="434"/>
    </row>
    <row r="54" spans="3:19" ht="18" customHeight="1">
      <c r="C54" s="260">
        <f t="shared" si="0"/>
        <v>38</v>
      </c>
      <c r="D54" s="87"/>
      <c r="E54" s="60"/>
      <c r="F54" s="59"/>
      <c r="G54" s="59"/>
      <c r="H54" s="59"/>
      <c r="I54" s="59"/>
      <c r="J54" s="59"/>
      <c r="K54" s="59"/>
      <c r="L54" s="59"/>
      <c r="M54" s="88"/>
      <c r="N54" s="92"/>
      <c r="O54" s="270" t="s">
        <v>187</v>
      </c>
      <c r="P54" s="270" t="s">
        <v>1817</v>
      </c>
      <c r="Q54" s="270" t="s">
        <v>1817</v>
      </c>
      <c r="R54" s="434"/>
      <c r="S54" s="434"/>
    </row>
    <row r="55" spans="3:19" ht="18" customHeight="1">
      <c r="C55" s="260">
        <f t="shared" si="0"/>
        <v>39</v>
      </c>
      <c r="D55" s="87"/>
      <c r="E55" s="60"/>
      <c r="F55" s="59"/>
      <c r="G55" s="59"/>
      <c r="H55" s="59"/>
      <c r="I55" s="59"/>
      <c r="J55" s="59"/>
      <c r="K55" s="59"/>
      <c r="L55" s="59"/>
      <c r="M55" s="88"/>
      <c r="N55" s="92"/>
      <c r="O55" s="270" t="s">
        <v>187</v>
      </c>
      <c r="P55" s="270" t="s">
        <v>1817</v>
      </c>
      <c r="Q55" s="270" t="s">
        <v>1817</v>
      </c>
      <c r="R55" s="434"/>
      <c r="S55" s="434"/>
    </row>
    <row r="56" spans="3:19" ht="18" customHeight="1">
      <c r="C56" s="260">
        <f t="shared" si="0"/>
        <v>40</v>
      </c>
      <c r="D56" s="87"/>
      <c r="E56" s="60"/>
      <c r="F56" s="59"/>
      <c r="G56" s="59"/>
      <c r="H56" s="59"/>
      <c r="I56" s="59"/>
      <c r="J56" s="59"/>
      <c r="K56" s="59"/>
      <c r="L56" s="59"/>
      <c r="M56" s="88"/>
      <c r="N56" s="92"/>
      <c r="O56" s="270" t="s">
        <v>187</v>
      </c>
      <c r="P56" s="270" t="s">
        <v>1817</v>
      </c>
      <c r="Q56" s="270" t="s">
        <v>1817</v>
      </c>
      <c r="R56" s="434"/>
      <c r="S56" s="434"/>
    </row>
    <row r="57" spans="3:19" ht="18" customHeight="1">
      <c r="C57" s="260">
        <f t="shared" si="0"/>
        <v>41</v>
      </c>
      <c r="D57" s="87"/>
      <c r="E57" s="60"/>
      <c r="F57" s="59"/>
      <c r="G57" s="59"/>
      <c r="H57" s="59"/>
      <c r="I57" s="59"/>
      <c r="J57" s="59"/>
      <c r="K57" s="59"/>
      <c r="L57" s="59"/>
      <c r="M57" s="88"/>
      <c r="N57" s="92"/>
      <c r="O57" s="270" t="s">
        <v>187</v>
      </c>
      <c r="P57" s="270" t="s">
        <v>1817</v>
      </c>
      <c r="Q57" s="270" t="s">
        <v>1817</v>
      </c>
      <c r="R57" s="434"/>
      <c r="S57" s="434"/>
    </row>
    <row r="58" spans="3:19" ht="18" customHeight="1">
      <c r="C58" s="260">
        <f t="shared" si="0"/>
        <v>42</v>
      </c>
      <c r="D58" s="87"/>
      <c r="E58" s="60"/>
      <c r="F58" s="59"/>
      <c r="G58" s="59"/>
      <c r="H58" s="59"/>
      <c r="I58" s="59"/>
      <c r="J58" s="59"/>
      <c r="K58" s="59"/>
      <c r="L58" s="59"/>
      <c r="M58" s="88"/>
      <c r="N58" s="92"/>
      <c r="O58" s="270" t="s">
        <v>187</v>
      </c>
      <c r="P58" s="270" t="s">
        <v>1817</v>
      </c>
      <c r="Q58" s="270" t="s">
        <v>1817</v>
      </c>
      <c r="R58" s="434"/>
      <c r="S58" s="434"/>
    </row>
    <row r="59" spans="3:19" ht="18" customHeight="1">
      <c r="C59" s="260">
        <f t="shared" si="0"/>
        <v>43</v>
      </c>
      <c r="D59" s="87"/>
      <c r="E59" s="60"/>
      <c r="F59" s="59"/>
      <c r="G59" s="59"/>
      <c r="H59" s="59"/>
      <c r="I59" s="59"/>
      <c r="J59" s="59"/>
      <c r="K59" s="59"/>
      <c r="L59" s="59"/>
      <c r="M59" s="88"/>
      <c r="N59" s="92"/>
      <c r="O59" s="270" t="s">
        <v>187</v>
      </c>
      <c r="P59" s="270" t="s">
        <v>1817</v>
      </c>
      <c r="Q59" s="270" t="s">
        <v>1817</v>
      </c>
      <c r="R59" s="434"/>
      <c r="S59" s="434"/>
    </row>
    <row r="60" spans="3:19" ht="18" customHeight="1">
      <c r="C60" s="260">
        <f t="shared" si="0"/>
        <v>44</v>
      </c>
      <c r="D60" s="87"/>
      <c r="E60" s="60"/>
      <c r="F60" s="59"/>
      <c r="G60" s="59"/>
      <c r="H60" s="59"/>
      <c r="I60" s="59"/>
      <c r="J60" s="59"/>
      <c r="K60" s="59"/>
      <c r="L60" s="59"/>
      <c r="M60" s="88"/>
      <c r="N60" s="92"/>
      <c r="O60" s="270" t="s">
        <v>187</v>
      </c>
      <c r="P60" s="270" t="s">
        <v>1817</v>
      </c>
      <c r="Q60" s="270" t="s">
        <v>1817</v>
      </c>
      <c r="R60" s="434"/>
      <c r="S60" s="434"/>
    </row>
    <row r="61" spans="3:19" ht="18" customHeight="1">
      <c r="C61" s="260">
        <f t="shared" si="0"/>
        <v>45</v>
      </c>
      <c r="D61" s="87"/>
      <c r="E61" s="60"/>
      <c r="F61" s="59"/>
      <c r="G61" s="59"/>
      <c r="H61" s="59"/>
      <c r="I61" s="59"/>
      <c r="J61" s="59"/>
      <c r="K61" s="59"/>
      <c r="L61" s="59"/>
      <c r="M61" s="88"/>
      <c r="N61" s="92"/>
      <c r="O61" s="270" t="s">
        <v>187</v>
      </c>
      <c r="P61" s="270" t="s">
        <v>1817</v>
      </c>
      <c r="Q61" s="270" t="s">
        <v>1817</v>
      </c>
      <c r="R61" s="434"/>
      <c r="S61" s="434"/>
    </row>
    <row r="62" spans="3:19" ht="18" customHeight="1">
      <c r="C62" s="260">
        <f t="shared" si="0"/>
        <v>46</v>
      </c>
      <c r="D62" s="87"/>
      <c r="E62" s="60"/>
      <c r="F62" s="59"/>
      <c r="G62" s="59"/>
      <c r="H62" s="59"/>
      <c r="I62" s="59"/>
      <c r="J62" s="59"/>
      <c r="K62" s="59"/>
      <c r="L62" s="59"/>
      <c r="M62" s="88"/>
      <c r="N62" s="92"/>
      <c r="O62" s="270" t="s">
        <v>187</v>
      </c>
      <c r="P62" s="270" t="s">
        <v>1817</v>
      </c>
      <c r="Q62" s="270" t="s">
        <v>1817</v>
      </c>
      <c r="R62" s="434"/>
      <c r="S62" s="434"/>
    </row>
    <row r="63" spans="3:19" ht="18" customHeight="1">
      <c r="C63" s="260">
        <f t="shared" si="0"/>
        <v>47</v>
      </c>
      <c r="D63" s="87"/>
      <c r="E63" s="60"/>
      <c r="F63" s="59"/>
      <c r="G63" s="59"/>
      <c r="H63" s="59"/>
      <c r="I63" s="59"/>
      <c r="J63" s="59"/>
      <c r="K63" s="59"/>
      <c r="L63" s="59"/>
      <c r="M63" s="88"/>
      <c r="N63" s="92"/>
      <c r="O63" s="270" t="s">
        <v>187</v>
      </c>
      <c r="P63" s="270" t="s">
        <v>1817</v>
      </c>
      <c r="Q63" s="270" t="s">
        <v>1817</v>
      </c>
      <c r="R63" s="434"/>
      <c r="S63" s="434"/>
    </row>
    <row r="64" spans="3:19" ht="18" customHeight="1">
      <c r="C64" s="260">
        <f t="shared" si="0"/>
        <v>48</v>
      </c>
      <c r="D64" s="87"/>
      <c r="E64" s="60"/>
      <c r="F64" s="59"/>
      <c r="G64" s="59"/>
      <c r="H64" s="59"/>
      <c r="I64" s="59"/>
      <c r="J64" s="59"/>
      <c r="K64" s="59"/>
      <c r="L64" s="59"/>
      <c r="M64" s="88"/>
      <c r="N64" s="92"/>
      <c r="O64" s="270" t="s">
        <v>187</v>
      </c>
      <c r="P64" s="270" t="s">
        <v>1817</v>
      </c>
      <c r="Q64" s="270" t="s">
        <v>1817</v>
      </c>
      <c r="R64" s="434"/>
      <c r="S64" s="434"/>
    </row>
    <row r="65" spans="3:19" ht="18" customHeight="1">
      <c r="C65" s="260">
        <f t="shared" si="0"/>
        <v>49</v>
      </c>
      <c r="D65" s="87"/>
      <c r="E65" s="60"/>
      <c r="F65" s="59"/>
      <c r="G65" s="59"/>
      <c r="H65" s="59"/>
      <c r="I65" s="59"/>
      <c r="J65" s="59"/>
      <c r="K65" s="59"/>
      <c r="L65" s="59"/>
      <c r="M65" s="88"/>
      <c r="N65" s="92"/>
      <c r="O65" s="270" t="s">
        <v>187</v>
      </c>
      <c r="P65" s="270" t="s">
        <v>1817</v>
      </c>
      <c r="Q65" s="270" t="s">
        <v>1817</v>
      </c>
      <c r="R65" s="434"/>
      <c r="S65" s="434"/>
    </row>
    <row r="66" spans="3:19" ht="18" customHeight="1">
      <c r="C66" s="260">
        <f t="shared" si="0"/>
        <v>50</v>
      </c>
      <c r="D66" s="89"/>
      <c r="E66" s="90"/>
      <c r="F66" s="91"/>
      <c r="G66" s="91"/>
      <c r="H66" s="91"/>
      <c r="I66" s="91"/>
      <c r="J66" s="91"/>
      <c r="K66" s="91"/>
      <c r="L66" s="91"/>
      <c r="M66" s="92"/>
      <c r="N66" s="92"/>
      <c r="O66" s="270" t="s">
        <v>187</v>
      </c>
      <c r="P66" s="270" t="s">
        <v>1817</v>
      </c>
      <c r="Q66" s="270" t="s">
        <v>1817</v>
      </c>
      <c r="R66" s="434"/>
      <c r="S66" s="434"/>
    </row>
    <row r="67" spans="3:19" ht="12" customHeight="1"/>
  </sheetData>
  <mergeCells count="18">
    <mergeCell ref="D10:J10"/>
    <mergeCell ref="K10:P10"/>
    <mergeCell ref="K11:P11"/>
    <mergeCell ref="D12:J12"/>
    <mergeCell ref="K12:P12"/>
    <mergeCell ref="R15:R16"/>
    <mergeCell ref="S15:S16"/>
    <mergeCell ref="C15:C16"/>
    <mergeCell ref="D15:M16"/>
    <mergeCell ref="N15:N16"/>
    <mergeCell ref="O15:O16"/>
    <mergeCell ref="P15:P16"/>
    <mergeCell ref="D7:J7"/>
    <mergeCell ref="K7:P7"/>
    <mergeCell ref="D8:J8"/>
    <mergeCell ref="K8:P8"/>
    <mergeCell ref="D9:J9"/>
    <mergeCell ref="K9:P9"/>
  </mergeCells>
  <phoneticPr fontId="18"/>
  <dataValidations disablePrompts="1" count="1">
    <dataValidation showInputMessage="1" showErrorMessage="1" sqref="S6:S1048576" xr:uid="{54236C73-41F8-4A8C-A476-20683B3B34B8}"/>
  </dataValidations>
  <pageMargins left="0.70866141732283472" right="0.70866141732283472" top="0.74803149606299213" bottom="0.74803149606299213" header="0.31496062992125984" footer="0.31496062992125984"/>
  <pageSetup paperSize="9" scale="14" fitToHeight="0" orientation="portrait" r:id="rId1"/>
  <headerFooter scaleWithDoc="0">
    <oddFooter>&amp;LHitachi Confidential&amp;C&amp;P / &amp;N&amp;R(C) Hitachi, Ltd. 2020. All rights reserved.</oddFooter>
  </headerFooter>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BCCE60-2FBA-4972-94FF-31F79A86F5FC}">
  <sheetPr codeName="Sheet107">
    <pageSetUpPr fitToPage="1"/>
  </sheetPr>
  <dimension ref="B1:BW152"/>
  <sheetViews>
    <sheetView showGridLines="0" tabSelected="1" view="pageBreakPreview" topLeftCell="A60" zoomScale="55" zoomScaleNormal="70" zoomScaleSheetLayoutView="55" workbookViewId="0">
      <selection activeCell="R70" sqref="R70:R82"/>
    </sheetView>
  </sheetViews>
  <sheetFormatPr defaultColWidth="9" defaultRowHeight="13.5"/>
  <cols>
    <col min="1" max="1" width="0.85546875" style="37" customWidth="1" collapsed="1"/>
    <col min="2" max="2" width="3.42578125" style="37" customWidth="1" collapsed="1"/>
    <col min="3" max="3" width="5.5703125" style="37" customWidth="1" collapsed="1"/>
    <col min="4" max="13" width="3.5703125" style="37" customWidth="1" collapsed="1"/>
    <col min="14" max="14" width="3.5703125" style="37" hidden="1" customWidth="1"/>
    <col min="15" max="15" width="5.140625" style="37" customWidth="1" collapsed="1"/>
    <col min="16" max="16" width="56.42578125" style="37" bestFit="1" customWidth="1" collapsed="1"/>
    <col min="17" max="17" width="16.5703125" style="37" bestFit="1" customWidth="1" collapsed="1"/>
    <col min="18" max="18" width="29.42578125" style="37" customWidth="1" collapsed="1"/>
    <col min="19" max="19" width="48.42578125" style="37" customWidth="1" collapsed="1"/>
    <col min="20" max="25" width="9" style="37"/>
    <col min="26" max="26" width="9" style="37" collapsed="1"/>
    <col min="27" max="37" width="9" style="37"/>
    <col min="38" max="38" width="9" style="37" collapsed="1"/>
    <col min="39" max="47" width="9" style="37"/>
    <col min="48" max="48" width="9" style="37" collapsed="1"/>
    <col min="49" max="53" width="9" style="37"/>
    <col min="54" max="54" width="9" style="37" collapsed="1"/>
    <col min="55" max="75" width="9" style="37"/>
    <col min="76" max="16384" width="9" style="37" collapsed="1"/>
  </cols>
  <sheetData>
    <row r="1" spans="2:19" s="80" customFormat="1" ht="8.1" customHeight="1">
      <c r="R1" s="37"/>
    </row>
    <row r="2" spans="2:19" s="80" customFormat="1" ht="17.25">
      <c r="B2" s="62" t="s">
        <v>3554</v>
      </c>
      <c r="C2" s="37"/>
      <c r="R2" s="37"/>
    </row>
    <row r="3" spans="2:19" s="80" customFormat="1" ht="17.25">
      <c r="B3" s="39" t="s">
        <v>3749</v>
      </c>
      <c r="C3" s="37"/>
      <c r="D3" s="20"/>
      <c r="E3" s="20"/>
      <c r="F3" s="20"/>
      <c r="G3" s="20"/>
      <c r="H3" s="20"/>
      <c r="I3" s="20"/>
      <c r="J3" s="20"/>
      <c r="K3" s="20"/>
      <c r="L3" s="20"/>
      <c r="M3" s="20"/>
      <c r="N3" s="20"/>
      <c r="O3" s="20"/>
      <c r="Q3" s="20"/>
      <c r="R3" s="37"/>
      <c r="S3" s="20"/>
    </row>
    <row r="4" spans="2:19" ht="17.25">
      <c r="D4" s="44"/>
      <c r="S4" s="20"/>
    </row>
    <row r="5" spans="2:19" s="20" customFormat="1"/>
    <row r="6" spans="2:19" ht="13.5" customHeight="1">
      <c r="B6" s="37" t="s">
        <v>165</v>
      </c>
    </row>
    <row r="7" spans="2:19" s="40" customFormat="1" ht="13.5" customHeight="1">
      <c r="C7" s="428" t="s">
        <v>10</v>
      </c>
      <c r="D7" s="495" t="s">
        <v>166</v>
      </c>
      <c r="E7" s="495"/>
      <c r="F7" s="495"/>
      <c r="G7" s="495"/>
      <c r="H7" s="495"/>
      <c r="I7" s="495"/>
      <c r="J7" s="495"/>
      <c r="K7" s="495" t="s">
        <v>167</v>
      </c>
      <c r="L7" s="495"/>
      <c r="M7" s="495"/>
      <c r="N7" s="495"/>
      <c r="O7" s="495"/>
      <c r="P7" s="495"/>
      <c r="Q7" s="37"/>
      <c r="R7" s="37"/>
      <c r="S7" s="37"/>
    </row>
    <row r="8" spans="2:19" ht="13.5" customHeight="1">
      <c r="C8" s="260">
        <v>1</v>
      </c>
      <c r="D8" s="496" t="s">
        <v>168</v>
      </c>
      <c r="E8" s="501"/>
      <c r="F8" s="501"/>
      <c r="G8" s="501"/>
      <c r="H8" s="501"/>
      <c r="I8" s="501"/>
      <c r="J8" s="498"/>
      <c r="K8" s="499" t="s">
        <v>3750</v>
      </c>
      <c r="L8" s="499"/>
      <c r="M8" s="499"/>
      <c r="N8" s="499"/>
      <c r="O8" s="499"/>
      <c r="P8" s="499"/>
    </row>
    <row r="9" spans="2:19" ht="13.5" customHeight="1">
      <c r="C9" s="260">
        <v>2</v>
      </c>
      <c r="D9" s="496" t="s">
        <v>170</v>
      </c>
      <c r="E9" s="501"/>
      <c r="F9" s="501"/>
      <c r="G9" s="501"/>
      <c r="H9" s="501"/>
      <c r="I9" s="501"/>
      <c r="J9" s="498"/>
      <c r="K9" s="499" t="s">
        <v>171</v>
      </c>
      <c r="L9" s="499"/>
      <c r="M9" s="499"/>
      <c r="N9" s="499"/>
      <c r="O9" s="499"/>
      <c r="P9" s="499"/>
    </row>
    <row r="10" spans="2:19" ht="13.5" customHeight="1">
      <c r="C10" s="260">
        <v>3</v>
      </c>
      <c r="D10" s="496" t="s">
        <v>172</v>
      </c>
      <c r="E10" s="501"/>
      <c r="F10" s="501"/>
      <c r="G10" s="501"/>
      <c r="H10" s="501"/>
      <c r="I10" s="501"/>
      <c r="J10" s="498"/>
      <c r="K10" s="499" t="s">
        <v>3731</v>
      </c>
      <c r="L10" s="499"/>
      <c r="M10" s="499"/>
      <c r="N10" s="499"/>
      <c r="O10" s="499"/>
      <c r="P10" s="499"/>
    </row>
    <row r="11" spans="2:19" ht="13.5" customHeight="1">
      <c r="C11" s="260">
        <v>4</v>
      </c>
      <c r="D11" s="423" t="s">
        <v>174</v>
      </c>
      <c r="E11" s="429"/>
      <c r="F11" s="429"/>
      <c r="G11" s="429"/>
      <c r="H11" s="429"/>
      <c r="I11" s="429"/>
      <c r="J11" s="425"/>
      <c r="K11" s="499" t="s">
        <v>175</v>
      </c>
      <c r="L11" s="499"/>
      <c r="M11" s="499"/>
      <c r="N11" s="499"/>
      <c r="O11" s="499"/>
      <c r="P11" s="499"/>
    </row>
    <row r="12" spans="2:19" ht="13.5" customHeight="1">
      <c r="C12" s="260">
        <v>5</v>
      </c>
      <c r="D12" s="496" t="s">
        <v>176</v>
      </c>
      <c r="E12" s="501"/>
      <c r="F12" s="501"/>
      <c r="G12" s="501"/>
      <c r="H12" s="501"/>
      <c r="I12" s="501"/>
      <c r="J12" s="498"/>
      <c r="K12" s="499"/>
      <c r="L12" s="499"/>
      <c r="M12" s="499"/>
      <c r="N12" s="499"/>
      <c r="O12" s="499"/>
      <c r="P12" s="499"/>
    </row>
    <row r="14" spans="2:19">
      <c r="B14" s="37" t="s">
        <v>178</v>
      </c>
      <c r="E14" s="41"/>
      <c r="F14" s="41"/>
      <c r="G14" s="41"/>
      <c r="H14" s="41"/>
      <c r="I14" s="41"/>
      <c r="J14" s="41"/>
      <c r="K14" s="41"/>
    </row>
    <row r="15" spans="2:19" s="40" customFormat="1" ht="18" customHeight="1">
      <c r="C15" s="580" t="s">
        <v>10</v>
      </c>
      <c r="D15" s="581" t="s">
        <v>179</v>
      </c>
      <c r="E15" s="582"/>
      <c r="F15" s="582"/>
      <c r="G15" s="582"/>
      <c r="H15" s="582"/>
      <c r="I15" s="582"/>
      <c r="J15" s="582"/>
      <c r="K15" s="582"/>
      <c r="L15" s="582"/>
      <c r="M15" s="583"/>
      <c r="N15" s="580" t="s">
        <v>172</v>
      </c>
      <c r="O15" s="580" t="s">
        <v>180</v>
      </c>
      <c r="P15" s="580" t="s">
        <v>181</v>
      </c>
      <c r="Q15" s="421" t="s">
        <v>182</v>
      </c>
      <c r="R15" s="580" t="s">
        <v>183</v>
      </c>
      <c r="S15" s="580" t="s">
        <v>184</v>
      </c>
    </row>
    <row r="16" spans="2:19" s="40" customFormat="1" ht="18" customHeight="1">
      <c r="C16" s="491"/>
      <c r="D16" s="492"/>
      <c r="E16" s="493"/>
      <c r="F16" s="493"/>
      <c r="G16" s="493"/>
      <c r="H16" s="493"/>
      <c r="I16" s="493"/>
      <c r="J16" s="493"/>
      <c r="K16" s="493"/>
      <c r="L16" s="493"/>
      <c r="M16" s="494"/>
      <c r="N16" s="491"/>
      <c r="O16" s="491"/>
      <c r="P16" s="491"/>
      <c r="Q16" s="584" t="s">
        <v>162</v>
      </c>
      <c r="R16" s="491"/>
      <c r="S16" s="491"/>
    </row>
    <row r="17" spans="3:19" ht="18" customHeight="1">
      <c r="C17" s="260">
        <f>ROW()-16</f>
        <v>1</v>
      </c>
      <c r="D17" s="589" t="s">
        <v>649</v>
      </c>
      <c r="E17" s="591"/>
      <c r="F17" s="601"/>
      <c r="G17" s="601"/>
      <c r="H17" s="601"/>
      <c r="I17" s="601"/>
      <c r="J17" s="601"/>
      <c r="K17" s="601"/>
      <c r="L17" s="601"/>
      <c r="M17" s="602"/>
      <c r="N17" s="602"/>
      <c r="O17" s="270" t="s">
        <v>187</v>
      </c>
      <c r="P17" s="270" t="s">
        <v>3732</v>
      </c>
      <c r="Q17" s="270" t="s">
        <v>187</v>
      </c>
      <c r="R17" s="434"/>
      <c r="S17" s="434"/>
    </row>
    <row r="18" spans="3:19" ht="18" customHeight="1">
      <c r="C18" s="260">
        <f t="shared" ref="C18:C84" si="0">ROW()-16</f>
        <v>2</v>
      </c>
      <c r="D18" s="87"/>
      <c r="E18" s="60"/>
      <c r="F18" s="59"/>
      <c r="G18" s="59"/>
      <c r="H18" s="59"/>
      <c r="I18" s="59"/>
      <c r="J18" s="59"/>
      <c r="K18" s="59"/>
      <c r="L18" s="59"/>
      <c r="M18" s="88"/>
      <c r="N18" s="88"/>
      <c r="O18" s="270" t="s">
        <v>187</v>
      </c>
      <c r="P18" s="270" t="s">
        <v>3751</v>
      </c>
      <c r="Q18" s="270" t="s">
        <v>187</v>
      </c>
      <c r="R18" s="434"/>
      <c r="S18" s="434"/>
    </row>
    <row r="19" spans="3:19" ht="18" customHeight="1">
      <c r="C19" s="260">
        <f t="shared" si="0"/>
        <v>3</v>
      </c>
      <c r="D19" s="87"/>
      <c r="E19" s="60"/>
      <c r="F19" s="59"/>
      <c r="G19" s="59"/>
      <c r="H19" s="59"/>
      <c r="I19" s="59"/>
      <c r="J19" s="59"/>
      <c r="K19" s="59"/>
      <c r="L19" s="59"/>
      <c r="M19" s="88"/>
      <c r="N19" s="88"/>
      <c r="O19" s="270" t="s">
        <v>187</v>
      </c>
      <c r="P19" s="270" t="s">
        <v>3732</v>
      </c>
      <c r="Q19" s="270" t="s">
        <v>187</v>
      </c>
      <c r="R19" s="434"/>
      <c r="S19" s="434"/>
    </row>
    <row r="20" spans="3:19" ht="18" customHeight="1">
      <c r="C20" s="260">
        <f t="shared" si="0"/>
        <v>4</v>
      </c>
      <c r="D20" s="87"/>
      <c r="E20" s="60"/>
      <c r="F20" s="59"/>
      <c r="G20" s="59"/>
      <c r="H20" s="59"/>
      <c r="I20" s="59"/>
      <c r="J20" s="59"/>
      <c r="K20" s="59"/>
      <c r="L20" s="59"/>
      <c r="M20" s="88"/>
      <c r="N20" s="88"/>
      <c r="O20" s="270" t="s">
        <v>187</v>
      </c>
      <c r="P20" s="270"/>
      <c r="Q20" s="270" t="s">
        <v>187</v>
      </c>
      <c r="R20" s="434"/>
      <c r="S20" s="434"/>
    </row>
    <row r="21" spans="3:19" ht="18" customHeight="1">
      <c r="C21" s="260">
        <f t="shared" si="0"/>
        <v>5</v>
      </c>
      <c r="D21" s="87"/>
      <c r="E21" s="60"/>
      <c r="F21" s="59"/>
      <c r="G21" s="59"/>
      <c r="H21" s="59"/>
      <c r="I21" s="59"/>
      <c r="J21" s="59"/>
      <c r="K21" s="59"/>
      <c r="L21" s="59"/>
      <c r="M21" s="88"/>
      <c r="N21" s="88"/>
      <c r="O21" s="270" t="s">
        <v>187</v>
      </c>
      <c r="P21" s="270" t="s">
        <v>3752</v>
      </c>
      <c r="Q21" s="270" t="s">
        <v>187</v>
      </c>
      <c r="R21" s="434"/>
      <c r="S21" s="434"/>
    </row>
    <row r="22" spans="3:19" ht="18" customHeight="1">
      <c r="C22" s="260">
        <f t="shared" si="0"/>
        <v>6</v>
      </c>
      <c r="D22" s="87"/>
      <c r="E22" s="60"/>
      <c r="F22" s="59"/>
      <c r="G22" s="59"/>
      <c r="H22" s="59"/>
      <c r="I22" s="59"/>
      <c r="J22" s="59"/>
      <c r="K22" s="59"/>
      <c r="L22" s="59"/>
      <c r="M22" s="88"/>
      <c r="N22" s="88"/>
      <c r="O22" s="270" t="s">
        <v>187</v>
      </c>
      <c r="P22" s="270" t="s">
        <v>3753</v>
      </c>
      <c r="Q22" s="270" t="s">
        <v>187</v>
      </c>
      <c r="R22" s="434"/>
      <c r="S22" s="434"/>
    </row>
    <row r="23" spans="3:19" ht="18" customHeight="1">
      <c r="C23" s="260">
        <f t="shared" si="0"/>
        <v>7</v>
      </c>
      <c r="D23" s="87"/>
      <c r="E23" s="60"/>
      <c r="F23" s="59"/>
      <c r="G23" s="59"/>
      <c r="H23" s="59"/>
      <c r="I23" s="59"/>
      <c r="J23" s="59"/>
      <c r="K23" s="59"/>
      <c r="L23" s="59"/>
      <c r="M23" s="88"/>
      <c r="N23" s="88"/>
      <c r="O23" s="270" t="s">
        <v>187</v>
      </c>
      <c r="P23" s="270" t="s">
        <v>3754</v>
      </c>
      <c r="Q23" s="270" t="s">
        <v>187</v>
      </c>
      <c r="R23" s="434"/>
      <c r="S23" s="434"/>
    </row>
    <row r="24" spans="3:19" ht="18" customHeight="1">
      <c r="C24" s="260">
        <f t="shared" si="0"/>
        <v>8</v>
      </c>
      <c r="D24" s="87"/>
      <c r="E24" s="60"/>
      <c r="F24" s="59"/>
      <c r="G24" s="59"/>
      <c r="H24" s="59"/>
      <c r="I24" s="59"/>
      <c r="J24" s="59"/>
      <c r="K24" s="59"/>
      <c r="L24" s="59"/>
      <c r="M24" s="88"/>
      <c r="N24" s="88"/>
      <c r="O24" s="270" t="s">
        <v>187</v>
      </c>
      <c r="P24" s="270"/>
      <c r="Q24" s="270" t="s">
        <v>187</v>
      </c>
      <c r="R24" s="434"/>
      <c r="S24" s="434"/>
    </row>
    <row r="25" spans="3:19" ht="18" customHeight="1">
      <c r="C25" s="260">
        <f t="shared" si="0"/>
        <v>9</v>
      </c>
      <c r="D25" s="87"/>
      <c r="E25" s="60"/>
      <c r="F25" s="59"/>
      <c r="G25" s="59"/>
      <c r="H25" s="59"/>
      <c r="I25" s="59"/>
      <c r="J25" s="59"/>
      <c r="K25" s="59"/>
      <c r="L25" s="59"/>
      <c r="M25" s="88"/>
      <c r="N25" s="88"/>
      <c r="O25" s="270" t="s">
        <v>187</v>
      </c>
      <c r="P25" s="270" t="s">
        <v>3755</v>
      </c>
      <c r="Q25" s="270" t="s">
        <v>187</v>
      </c>
      <c r="R25" s="434"/>
      <c r="S25" s="434"/>
    </row>
    <row r="26" spans="3:19" ht="18" customHeight="1">
      <c r="C26" s="260">
        <f t="shared" si="0"/>
        <v>10</v>
      </c>
      <c r="D26" s="87"/>
      <c r="E26" s="60"/>
      <c r="F26" s="59"/>
      <c r="G26" s="59"/>
      <c r="H26" s="59"/>
      <c r="I26" s="59"/>
      <c r="J26" s="59"/>
      <c r="K26" s="59"/>
      <c r="L26" s="59"/>
      <c r="M26" s="88"/>
      <c r="N26" s="88"/>
      <c r="O26" s="270" t="s">
        <v>187</v>
      </c>
      <c r="P26" s="270" t="s">
        <v>3756</v>
      </c>
      <c r="Q26" s="270" t="s">
        <v>187</v>
      </c>
      <c r="R26" s="434"/>
      <c r="S26" s="434"/>
    </row>
    <row r="27" spans="3:19" ht="18" customHeight="1">
      <c r="C27" s="260">
        <f t="shared" si="0"/>
        <v>11</v>
      </c>
      <c r="D27" s="87"/>
      <c r="E27" s="60"/>
      <c r="F27" s="59"/>
      <c r="G27" s="59"/>
      <c r="H27" s="59"/>
      <c r="I27" s="59"/>
      <c r="J27" s="59"/>
      <c r="K27" s="59"/>
      <c r="L27" s="59"/>
      <c r="M27" s="88"/>
      <c r="N27" s="88"/>
      <c r="O27" s="270" t="s">
        <v>187</v>
      </c>
      <c r="P27" s="270" t="s">
        <v>3757</v>
      </c>
      <c r="Q27" s="270" t="s">
        <v>187</v>
      </c>
      <c r="R27" s="434"/>
      <c r="S27" s="434"/>
    </row>
    <row r="28" spans="3:19" ht="18" customHeight="1">
      <c r="C28" s="260">
        <f t="shared" si="0"/>
        <v>12</v>
      </c>
      <c r="D28" s="87"/>
      <c r="E28" s="60"/>
      <c r="F28" s="59"/>
      <c r="G28" s="59"/>
      <c r="H28" s="59"/>
      <c r="I28" s="59"/>
      <c r="J28" s="59"/>
      <c r="K28" s="59"/>
      <c r="L28" s="59"/>
      <c r="M28" s="88"/>
      <c r="N28" s="88"/>
      <c r="O28" s="270" t="s">
        <v>187</v>
      </c>
      <c r="P28" s="270"/>
      <c r="Q28" s="270" t="s">
        <v>187</v>
      </c>
      <c r="R28" s="434"/>
      <c r="S28" s="434"/>
    </row>
    <row r="29" spans="3:19" ht="18" customHeight="1">
      <c r="C29" s="260">
        <f t="shared" si="0"/>
        <v>13</v>
      </c>
      <c r="D29" s="87"/>
      <c r="E29" s="60"/>
      <c r="F29" s="59"/>
      <c r="G29" s="59"/>
      <c r="H29" s="59"/>
      <c r="I29" s="59"/>
      <c r="J29" s="59"/>
      <c r="K29" s="59"/>
      <c r="L29" s="59"/>
      <c r="M29" s="88"/>
      <c r="N29" s="88"/>
      <c r="O29" s="270" t="s">
        <v>187</v>
      </c>
      <c r="P29" s="270" t="s">
        <v>3758</v>
      </c>
      <c r="Q29" s="270" t="s">
        <v>187</v>
      </c>
      <c r="R29" s="434"/>
      <c r="S29" s="434"/>
    </row>
    <row r="30" spans="3:19" ht="18" customHeight="1">
      <c r="C30" s="260">
        <f t="shared" si="0"/>
        <v>14</v>
      </c>
      <c r="D30" s="87"/>
      <c r="E30" s="60"/>
      <c r="F30" s="59"/>
      <c r="G30" s="59"/>
      <c r="H30" s="59"/>
      <c r="I30" s="59"/>
      <c r="J30" s="59"/>
      <c r="K30" s="59"/>
      <c r="L30" s="59"/>
      <c r="M30" s="88"/>
      <c r="N30" s="88"/>
      <c r="O30" s="270" t="s">
        <v>187</v>
      </c>
      <c r="P30" s="270" t="s">
        <v>3759</v>
      </c>
      <c r="Q30" s="270" t="s">
        <v>187</v>
      </c>
      <c r="R30" s="434"/>
      <c r="S30" s="434"/>
    </row>
    <row r="31" spans="3:19" ht="18" customHeight="1">
      <c r="C31" s="260">
        <f t="shared" si="0"/>
        <v>15</v>
      </c>
      <c r="D31" s="87"/>
      <c r="E31" s="60"/>
      <c r="F31" s="59"/>
      <c r="G31" s="59"/>
      <c r="H31" s="59"/>
      <c r="I31" s="59"/>
      <c r="J31" s="59"/>
      <c r="K31" s="59"/>
      <c r="L31" s="59"/>
      <c r="M31" s="88"/>
      <c r="N31" s="88"/>
      <c r="O31" s="270" t="s">
        <v>187</v>
      </c>
      <c r="P31" s="270"/>
      <c r="Q31" s="270" t="s">
        <v>187</v>
      </c>
      <c r="R31" s="434"/>
      <c r="S31" s="434"/>
    </row>
    <row r="32" spans="3:19" ht="18" customHeight="1">
      <c r="C32" s="260">
        <f t="shared" si="0"/>
        <v>16</v>
      </c>
      <c r="D32" s="87"/>
      <c r="E32" s="60"/>
      <c r="F32" s="59"/>
      <c r="G32" s="59"/>
      <c r="H32" s="59"/>
      <c r="I32" s="59"/>
      <c r="J32" s="59"/>
      <c r="K32" s="59"/>
      <c r="L32" s="59"/>
      <c r="M32" s="88"/>
      <c r="N32" s="88"/>
      <c r="O32" s="270" t="s">
        <v>187</v>
      </c>
      <c r="P32" s="270" t="s">
        <v>3760</v>
      </c>
      <c r="Q32" s="270" t="s">
        <v>187</v>
      </c>
      <c r="R32" s="434"/>
      <c r="S32" s="434"/>
    </row>
    <row r="33" spans="3:19" ht="18" customHeight="1">
      <c r="C33" s="260">
        <f t="shared" si="0"/>
        <v>17</v>
      </c>
      <c r="D33" s="87"/>
      <c r="E33" s="60"/>
      <c r="F33" s="59"/>
      <c r="G33" s="59"/>
      <c r="H33" s="59"/>
      <c r="I33" s="59"/>
      <c r="J33" s="59"/>
      <c r="K33" s="59"/>
      <c r="L33" s="59"/>
      <c r="M33" s="88"/>
      <c r="N33" s="88"/>
      <c r="O33" s="270" t="s">
        <v>187</v>
      </c>
      <c r="P33" s="270" t="s">
        <v>3761</v>
      </c>
      <c r="Q33" s="270" t="s">
        <v>187</v>
      </c>
      <c r="R33" s="434"/>
      <c r="S33" s="434"/>
    </row>
    <row r="34" spans="3:19" ht="18" customHeight="1">
      <c r="C34" s="260">
        <f t="shared" si="0"/>
        <v>18</v>
      </c>
      <c r="D34" s="87"/>
      <c r="E34" s="60"/>
      <c r="F34" s="59"/>
      <c r="G34" s="59"/>
      <c r="H34" s="59"/>
      <c r="I34" s="59"/>
      <c r="J34" s="59"/>
      <c r="K34" s="59"/>
      <c r="L34" s="59"/>
      <c r="M34" s="88"/>
      <c r="N34" s="88"/>
      <c r="O34" s="270" t="s">
        <v>187</v>
      </c>
      <c r="P34" s="270"/>
      <c r="Q34" s="270" t="s">
        <v>187</v>
      </c>
      <c r="R34" s="434"/>
      <c r="S34" s="434"/>
    </row>
    <row r="35" spans="3:19" ht="18" customHeight="1">
      <c r="C35" s="260">
        <f t="shared" si="0"/>
        <v>19</v>
      </c>
      <c r="D35" s="87"/>
      <c r="E35" s="60"/>
      <c r="F35" s="59"/>
      <c r="G35" s="59"/>
      <c r="H35" s="59"/>
      <c r="I35" s="59"/>
      <c r="J35" s="59"/>
      <c r="K35" s="59"/>
      <c r="L35" s="59"/>
      <c r="M35" s="88"/>
      <c r="N35" s="88"/>
      <c r="O35" s="270" t="s">
        <v>187</v>
      </c>
      <c r="P35" s="270" t="s">
        <v>3762</v>
      </c>
      <c r="Q35" s="270" t="s">
        <v>187</v>
      </c>
      <c r="R35" s="434"/>
      <c r="S35" s="434"/>
    </row>
    <row r="36" spans="3:19" ht="18" customHeight="1">
      <c r="C36" s="260">
        <f t="shared" si="0"/>
        <v>20</v>
      </c>
      <c r="D36" s="87"/>
      <c r="E36" s="60"/>
      <c r="F36" s="59"/>
      <c r="G36" s="59"/>
      <c r="H36" s="59"/>
      <c r="I36" s="59"/>
      <c r="J36" s="59"/>
      <c r="K36" s="59"/>
      <c r="L36" s="59"/>
      <c r="M36" s="88"/>
      <c r="N36" s="88"/>
      <c r="O36" s="270" t="s">
        <v>187</v>
      </c>
      <c r="P36" s="270" t="s">
        <v>3763</v>
      </c>
      <c r="Q36" s="270" t="s">
        <v>187</v>
      </c>
      <c r="R36" s="434"/>
      <c r="S36" s="434"/>
    </row>
    <row r="37" spans="3:19" ht="18" customHeight="1">
      <c r="C37" s="260">
        <f t="shared" si="0"/>
        <v>21</v>
      </c>
      <c r="D37" s="87"/>
      <c r="E37" s="60"/>
      <c r="F37" s="59"/>
      <c r="G37" s="59"/>
      <c r="H37" s="59"/>
      <c r="I37" s="59"/>
      <c r="J37" s="59"/>
      <c r="K37" s="59"/>
      <c r="L37" s="59"/>
      <c r="M37" s="88"/>
      <c r="N37" s="88"/>
      <c r="O37" s="270" t="s">
        <v>187</v>
      </c>
      <c r="P37" s="270" t="s">
        <v>3764</v>
      </c>
      <c r="Q37" s="270" t="s">
        <v>187</v>
      </c>
      <c r="R37" s="434"/>
      <c r="S37" s="434"/>
    </row>
    <row r="38" spans="3:19" ht="18" customHeight="1">
      <c r="C38" s="260">
        <f t="shared" si="0"/>
        <v>22</v>
      </c>
      <c r="D38" s="87"/>
      <c r="E38" s="60"/>
      <c r="F38" s="59"/>
      <c r="G38" s="59"/>
      <c r="H38" s="59"/>
      <c r="I38" s="59"/>
      <c r="J38" s="59"/>
      <c r="K38" s="59"/>
      <c r="L38" s="59"/>
      <c r="M38" s="88"/>
      <c r="N38" s="88"/>
      <c r="O38" s="270" t="s">
        <v>187</v>
      </c>
      <c r="P38" s="270"/>
      <c r="Q38" s="270" t="s">
        <v>187</v>
      </c>
      <c r="R38" s="434"/>
      <c r="S38" s="434"/>
    </row>
    <row r="39" spans="3:19" ht="18" customHeight="1">
      <c r="C39" s="260">
        <f t="shared" si="0"/>
        <v>23</v>
      </c>
      <c r="D39" s="87"/>
      <c r="E39" s="60"/>
      <c r="F39" s="59"/>
      <c r="G39" s="59"/>
      <c r="H39" s="59"/>
      <c r="I39" s="59"/>
      <c r="J39" s="59"/>
      <c r="K39" s="59"/>
      <c r="L39" s="59"/>
      <c r="M39" s="88"/>
      <c r="N39" s="88"/>
      <c r="O39" s="270" t="s">
        <v>187</v>
      </c>
      <c r="P39" s="270" t="s">
        <v>3765</v>
      </c>
      <c r="Q39" s="270" t="s">
        <v>187</v>
      </c>
      <c r="R39" s="434"/>
      <c r="S39" s="434"/>
    </row>
    <row r="40" spans="3:19" ht="18" customHeight="1">
      <c r="C40" s="260">
        <f t="shared" si="0"/>
        <v>24</v>
      </c>
      <c r="D40" s="87"/>
      <c r="E40" s="60"/>
      <c r="F40" s="59"/>
      <c r="G40" s="59"/>
      <c r="H40" s="59"/>
      <c r="I40" s="59"/>
      <c r="J40" s="59"/>
      <c r="K40" s="59"/>
      <c r="L40" s="59"/>
      <c r="M40" s="88"/>
      <c r="N40" s="88"/>
      <c r="O40" s="270" t="s">
        <v>187</v>
      </c>
      <c r="P40" s="270" t="s">
        <v>3766</v>
      </c>
      <c r="Q40" s="270" t="s">
        <v>187</v>
      </c>
      <c r="R40" s="434"/>
      <c r="S40" s="434"/>
    </row>
    <row r="41" spans="3:19" ht="18" customHeight="1">
      <c r="C41" s="260">
        <f t="shared" si="0"/>
        <v>25</v>
      </c>
      <c r="D41" s="87"/>
      <c r="E41" s="60"/>
      <c r="F41" s="59"/>
      <c r="G41" s="59"/>
      <c r="H41" s="59"/>
      <c r="I41" s="59"/>
      <c r="J41" s="59"/>
      <c r="K41" s="59"/>
      <c r="L41" s="59"/>
      <c r="M41" s="88"/>
      <c r="N41" s="88"/>
      <c r="O41" s="270" t="s">
        <v>187</v>
      </c>
      <c r="P41" s="270"/>
      <c r="Q41" s="270" t="s">
        <v>187</v>
      </c>
      <c r="R41" s="434"/>
      <c r="S41" s="434"/>
    </row>
    <row r="42" spans="3:19" ht="18" customHeight="1">
      <c r="C42" s="260">
        <f t="shared" si="0"/>
        <v>26</v>
      </c>
      <c r="D42" s="87"/>
      <c r="E42" s="60"/>
      <c r="F42" s="59"/>
      <c r="G42" s="59"/>
      <c r="H42" s="59"/>
      <c r="I42" s="59"/>
      <c r="J42" s="59"/>
      <c r="K42" s="59"/>
      <c r="L42" s="59"/>
      <c r="M42" s="88"/>
      <c r="N42" s="88"/>
      <c r="O42" s="270" t="s">
        <v>187</v>
      </c>
      <c r="P42" s="270" t="s">
        <v>3767</v>
      </c>
      <c r="Q42" s="270" t="s">
        <v>187</v>
      </c>
      <c r="R42" s="434"/>
      <c r="S42" s="434"/>
    </row>
    <row r="43" spans="3:19" ht="18" customHeight="1">
      <c r="C43" s="260">
        <f t="shared" si="0"/>
        <v>27</v>
      </c>
      <c r="D43" s="87"/>
      <c r="E43" s="60"/>
      <c r="F43" s="59"/>
      <c r="G43" s="59"/>
      <c r="H43" s="59"/>
      <c r="I43" s="59"/>
      <c r="J43" s="59"/>
      <c r="K43" s="59"/>
      <c r="L43" s="59"/>
      <c r="M43" s="88"/>
      <c r="N43" s="88"/>
      <c r="O43" s="270" t="s">
        <v>187</v>
      </c>
      <c r="P43" s="270" t="s">
        <v>3768</v>
      </c>
      <c r="Q43" s="270" t="s">
        <v>187</v>
      </c>
      <c r="R43" s="434"/>
      <c r="S43" s="434"/>
    </row>
    <row r="44" spans="3:19" ht="18" customHeight="1">
      <c r="C44" s="260">
        <f t="shared" si="0"/>
        <v>28</v>
      </c>
      <c r="D44" s="87"/>
      <c r="E44" s="60"/>
      <c r="F44" s="59"/>
      <c r="G44" s="59"/>
      <c r="H44" s="59"/>
      <c r="I44" s="59"/>
      <c r="J44" s="59"/>
      <c r="K44" s="59"/>
      <c r="L44" s="59"/>
      <c r="M44" s="88"/>
      <c r="N44" s="88"/>
      <c r="O44" s="270" t="s">
        <v>187</v>
      </c>
      <c r="P44" s="270"/>
      <c r="Q44" s="270" t="s">
        <v>187</v>
      </c>
      <c r="R44" s="434"/>
      <c r="S44" s="434"/>
    </row>
    <row r="45" spans="3:19" ht="18" customHeight="1">
      <c r="C45" s="260">
        <f t="shared" si="0"/>
        <v>29</v>
      </c>
      <c r="D45" s="87"/>
      <c r="E45" s="60"/>
      <c r="F45" s="59"/>
      <c r="G45" s="59"/>
      <c r="H45" s="59"/>
      <c r="I45" s="59"/>
      <c r="J45" s="59"/>
      <c r="K45" s="59"/>
      <c r="L45" s="59"/>
      <c r="M45" s="88"/>
      <c r="N45" s="88"/>
      <c r="O45" s="270" t="s">
        <v>187</v>
      </c>
      <c r="P45" s="270" t="s">
        <v>3769</v>
      </c>
      <c r="Q45" s="270" t="s">
        <v>187</v>
      </c>
      <c r="R45" s="434"/>
      <c r="S45" s="434"/>
    </row>
    <row r="46" spans="3:19" ht="18" customHeight="1">
      <c r="C46" s="260">
        <f t="shared" si="0"/>
        <v>30</v>
      </c>
      <c r="D46" s="87"/>
      <c r="E46" s="60"/>
      <c r="F46" s="59"/>
      <c r="G46" s="59"/>
      <c r="H46" s="59"/>
      <c r="I46" s="59"/>
      <c r="J46" s="59"/>
      <c r="K46" s="59"/>
      <c r="L46" s="59"/>
      <c r="M46" s="88"/>
      <c r="N46" s="92"/>
      <c r="O46" s="270" t="s">
        <v>187</v>
      </c>
      <c r="P46" s="270" t="s">
        <v>3770</v>
      </c>
      <c r="Q46" s="270" t="s">
        <v>187</v>
      </c>
      <c r="R46" s="434"/>
      <c r="S46" s="434"/>
    </row>
    <row r="47" spans="3:19" ht="18" customHeight="1">
      <c r="C47" s="260">
        <f t="shared" si="0"/>
        <v>31</v>
      </c>
      <c r="D47" s="87"/>
      <c r="E47" s="60"/>
      <c r="F47" s="59"/>
      <c r="G47" s="59"/>
      <c r="H47" s="59"/>
      <c r="I47" s="59"/>
      <c r="J47" s="59"/>
      <c r="K47" s="59"/>
      <c r="L47" s="59"/>
      <c r="M47" s="88"/>
      <c r="N47" s="88"/>
      <c r="O47" s="270" t="s">
        <v>187</v>
      </c>
      <c r="P47" s="270"/>
      <c r="Q47" s="270" t="s">
        <v>187</v>
      </c>
      <c r="R47" s="434"/>
      <c r="S47" s="434"/>
    </row>
    <row r="48" spans="3:19" ht="18" customHeight="1">
      <c r="C48" s="260">
        <f t="shared" si="0"/>
        <v>32</v>
      </c>
      <c r="D48" s="87"/>
      <c r="E48" s="60"/>
      <c r="F48" s="59"/>
      <c r="G48" s="59"/>
      <c r="H48" s="59"/>
      <c r="I48" s="59"/>
      <c r="J48" s="59"/>
      <c r="K48" s="59"/>
      <c r="L48" s="59"/>
      <c r="M48" s="88"/>
      <c r="N48" s="92"/>
      <c r="O48" s="270" t="s">
        <v>187</v>
      </c>
      <c r="P48" s="270" t="s">
        <v>3771</v>
      </c>
      <c r="Q48" s="270" t="s">
        <v>187</v>
      </c>
      <c r="R48" s="434"/>
      <c r="S48" s="434"/>
    </row>
    <row r="49" spans="3:19" ht="18" customHeight="1">
      <c r="C49" s="260">
        <f t="shared" si="0"/>
        <v>33</v>
      </c>
      <c r="D49" s="87"/>
      <c r="E49" s="60"/>
      <c r="F49" s="59"/>
      <c r="G49" s="59"/>
      <c r="H49" s="59"/>
      <c r="I49" s="59"/>
      <c r="J49" s="59"/>
      <c r="K49" s="59"/>
      <c r="L49" s="59"/>
      <c r="M49" s="88"/>
      <c r="N49" s="92"/>
      <c r="O49" s="270" t="s">
        <v>187</v>
      </c>
      <c r="P49" s="270" t="s">
        <v>3772</v>
      </c>
      <c r="Q49" s="270" t="s">
        <v>187</v>
      </c>
      <c r="R49" s="434"/>
      <c r="S49" s="434"/>
    </row>
    <row r="50" spans="3:19" ht="18" customHeight="1">
      <c r="C50" s="260">
        <f t="shared" si="0"/>
        <v>34</v>
      </c>
      <c r="D50" s="89"/>
      <c r="E50" s="90"/>
      <c r="F50" s="91"/>
      <c r="G50" s="91"/>
      <c r="H50" s="91"/>
      <c r="I50" s="91"/>
      <c r="J50" s="91"/>
      <c r="K50" s="91"/>
      <c r="L50" s="91"/>
      <c r="M50" s="92"/>
      <c r="N50" s="92"/>
      <c r="O50" s="270" t="s">
        <v>187</v>
      </c>
      <c r="P50" s="270"/>
      <c r="Q50" s="270" t="s">
        <v>187</v>
      </c>
      <c r="R50" s="434"/>
      <c r="S50" s="434"/>
    </row>
    <row r="51" spans="3:19" ht="18" customHeight="1">
      <c r="C51" s="260">
        <f t="shared" si="0"/>
        <v>35</v>
      </c>
      <c r="D51" s="87"/>
      <c r="E51" s="60"/>
      <c r="F51" s="59"/>
      <c r="G51" s="59"/>
      <c r="H51" s="59"/>
      <c r="I51" s="59"/>
      <c r="J51" s="59"/>
      <c r="K51" s="59"/>
      <c r="L51" s="59"/>
      <c r="M51" s="88"/>
      <c r="N51" s="88"/>
      <c r="O51" s="270" t="s">
        <v>187</v>
      </c>
      <c r="P51" s="270" t="s">
        <v>3773</v>
      </c>
      <c r="Q51" s="270" t="s">
        <v>187</v>
      </c>
      <c r="R51" s="434"/>
      <c r="S51" s="434"/>
    </row>
    <row r="52" spans="3:19" ht="18" customHeight="1">
      <c r="C52" s="260">
        <f t="shared" si="0"/>
        <v>36</v>
      </c>
      <c r="D52" s="87"/>
      <c r="E52" s="60"/>
      <c r="F52" s="59"/>
      <c r="G52" s="59"/>
      <c r="H52" s="59"/>
      <c r="I52" s="59"/>
      <c r="J52" s="59"/>
      <c r="K52" s="59"/>
      <c r="L52" s="59"/>
      <c r="M52" s="88"/>
      <c r="N52" s="88"/>
      <c r="O52" s="270" t="s">
        <v>187</v>
      </c>
      <c r="P52" s="270" t="s">
        <v>3774</v>
      </c>
      <c r="Q52" s="270" t="s">
        <v>187</v>
      </c>
      <c r="R52" s="434"/>
      <c r="S52" s="434"/>
    </row>
    <row r="53" spans="3:19" ht="18" customHeight="1">
      <c r="C53" s="260">
        <f t="shared" si="0"/>
        <v>37</v>
      </c>
      <c r="D53" s="87"/>
      <c r="E53" s="60"/>
      <c r="F53" s="59"/>
      <c r="G53" s="59"/>
      <c r="H53" s="59"/>
      <c r="I53" s="59"/>
      <c r="J53" s="59"/>
      <c r="K53" s="59"/>
      <c r="L53" s="59"/>
      <c r="M53" s="88"/>
      <c r="N53" s="88"/>
      <c r="O53" s="270" t="s">
        <v>187</v>
      </c>
      <c r="P53" s="270"/>
      <c r="Q53" s="270" t="s">
        <v>187</v>
      </c>
      <c r="R53" s="434"/>
      <c r="S53" s="434"/>
    </row>
    <row r="54" spans="3:19" ht="18" customHeight="1">
      <c r="C54" s="260">
        <f t="shared" si="0"/>
        <v>38</v>
      </c>
      <c r="D54" s="87"/>
      <c r="E54" s="60"/>
      <c r="F54" s="59"/>
      <c r="G54" s="59"/>
      <c r="H54" s="59"/>
      <c r="I54" s="59"/>
      <c r="J54" s="59"/>
      <c r="K54" s="59"/>
      <c r="L54" s="59"/>
      <c r="M54" s="88"/>
      <c r="N54" s="88"/>
      <c r="O54" s="270" t="s">
        <v>187</v>
      </c>
      <c r="P54" s="270" t="s">
        <v>3775</v>
      </c>
      <c r="Q54" s="270" t="s">
        <v>187</v>
      </c>
      <c r="R54" s="434"/>
      <c r="S54" s="434"/>
    </row>
    <row r="55" spans="3:19" ht="18" customHeight="1">
      <c r="C55" s="260">
        <f t="shared" si="0"/>
        <v>39</v>
      </c>
      <c r="D55" s="87"/>
      <c r="E55" s="60"/>
      <c r="F55" s="59"/>
      <c r="G55" s="59"/>
      <c r="H55" s="59"/>
      <c r="I55" s="59"/>
      <c r="J55" s="59"/>
      <c r="K55" s="59"/>
      <c r="L55" s="59"/>
      <c r="M55" s="88"/>
      <c r="N55" s="88"/>
      <c r="O55" s="270" t="s">
        <v>187</v>
      </c>
      <c r="P55" s="270" t="s">
        <v>3776</v>
      </c>
      <c r="Q55" s="270" t="s">
        <v>187</v>
      </c>
      <c r="R55" s="434"/>
      <c r="S55" s="434"/>
    </row>
    <row r="56" spans="3:19" ht="18" customHeight="1">
      <c r="C56" s="260">
        <f t="shared" si="0"/>
        <v>40</v>
      </c>
      <c r="D56" s="87"/>
      <c r="E56" s="60"/>
      <c r="F56" s="59"/>
      <c r="G56" s="59"/>
      <c r="H56" s="59"/>
      <c r="I56" s="59"/>
      <c r="J56" s="59"/>
      <c r="K56" s="59"/>
      <c r="L56" s="59"/>
      <c r="M56" s="88"/>
      <c r="N56" s="88"/>
      <c r="O56" s="270" t="s">
        <v>187</v>
      </c>
      <c r="P56" s="270"/>
      <c r="Q56" s="270" t="s">
        <v>187</v>
      </c>
      <c r="R56" s="434"/>
      <c r="S56" s="434"/>
    </row>
    <row r="57" spans="3:19" ht="18" customHeight="1">
      <c r="C57" s="260">
        <f t="shared" si="0"/>
        <v>41</v>
      </c>
      <c r="D57" s="87"/>
      <c r="E57" s="60"/>
      <c r="F57" s="59"/>
      <c r="G57" s="59"/>
      <c r="H57" s="59"/>
      <c r="I57" s="59"/>
      <c r="J57" s="59"/>
      <c r="K57" s="59"/>
      <c r="L57" s="59"/>
      <c r="M57" s="88"/>
      <c r="N57" s="88"/>
      <c r="O57" s="270" t="s">
        <v>187</v>
      </c>
      <c r="P57" s="270" t="s">
        <v>3777</v>
      </c>
      <c r="Q57" s="270" t="s">
        <v>187</v>
      </c>
      <c r="R57" s="434"/>
      <c r="S57" s="434"/>
    </row>
    <row r="58" spans="3:19" ht="18" customHeight="1">
      <c r="C58" s="260">
        <f t="shared" si="0"/>
        <v>42</v>
      </c>
      <c r="D58" s="87"/>
      <c r="E58" s="60"/>
      <c r="F58" s="59"/>
      <c r="G58" s="59"/>
      <c r="H58" s="59"/>
      <c r="I58" s="59"/>
      <c r="J58" s="59"/>
      <c r="K58" s="59"/>
      <c r="L58" s="59"/>
      <c r="M58" s="88"/>
      <c r="N58" s="88"/>
      <c r="O58" s="270" t="s">
        <v>187</v>
      </c>
      <c r="P58" s="270" t="s">
        <v>3778</v>
      </c>
      <c r="Q58" s="270" t="s">
        <v>187</v>
      </c>
      <c r="R58" s="434"/>
      <c r="S58" s="434"/>
    </row>
    <row r="59" spans="3:19">
      <c r="C59" s="260">
        <f t="shared" si="0"/>
        <v>43</v>
      </c>
      <c r="D59" s="87"/>
      <c r="E59" s="60"/>
      <c r="F59" s="59"/>
      <c r="G59" s="59"/>
      <c r="H59" s="59"/>
      <c r="I59" s="59"/>
      <c r="J59" s="59"/>
      <c r="K59" s="59"/>
      <c r="L59" s="59"/>
      <c r="M59" s="88"/>
      <c r="N59" s="88"/>
      <c r="O59" s="270" t="s">
        <v>187</v>
      </c>
      <c r="P59" s="270" t="s">
        <v>3779</v>
      </c>
      <c r="Q59" s="270" t="s">
        <v>187</v>
      </c>
      <c r="R59" s="434"/>
      <c r="S59" s="434"/>
    </row>
    <row r="60" spans="3:19" ht="18" customHeight="1">
      <c r="C60" s="260">
        <f t="shared" si="0"/>
        <v>44</v>
      </c>
      <c r="D60" s="87"/>
      <c r="E60" s="60"/>
      <c r="F60" s="59"/>
      <c r="G60" s="59"/>
      <c r="H60" s="59"/>
      <c r="I60" s="59"/>
      <c r="J60" s="59"/>
      <c r="K60" s="59"/>
      <c r="L60" s="59"/>
      <c r="M60" s="88"/>
      <c r="N60" s="88"/>
      <c r="O60" s="270" t="s">
        <v>187</v>
      </c>
      <c r="P60" s="407" t="s">
        <v>3780</v>
      </c>
      <c r="Q60" s="270" t="s">
        <v>187</v>
      </c>
      <c r="R60" s="434"/>
      <c r="S60" s="434"/>
    </row>
    <row r="61" spans="3:19" ht="18" customHeight="1">
      <c r="C61" s="260">
        <f t="shared" si="0"/>
        <v>45</v>
      </c>
      <c r="D61" s="87"/>
      <c r="E61" s="60"/>
      <c r="F61" s="59"/>
      <c r="G61" s="59"/>
      <c r="H61" s="59"/>
      <c r="I61" s="59"/>
      <c r="J61" s="59"/>
      <c r="K61" s="59"/>
      <c r="L61" s="59"/>
      <c r="M61" s="88"/>
      <c r="N61" s="88"/>
      <c r="O61" s="270" t="s">
        <v>187</v>
      </c>
      <c r="P61" s="270"/>
      <c r="Q61" s="270" t="s">
        <v>187</v>
      </c>
      <c r="R61" s="434"/>
      <c r="S61" s="434"/>
    </row>
    <row r="62" spans="3:19" ht="18" customHeight="1">
      <c r="C62" s="260">
        <f t="shared" si="0"/>
        <v>46</v>
      </c>
      <c r="D62" s="87"/>
      <c r="E62" s="60"/>
      <c r="F62" s="59"/>
      <c r="G62" s="59"/>
      <c r="H62" s="59"/>
      <c r="I62" s="59"/>
      <c r="J62" s="59"/>
      <c r="K62" s="59"/>
      <c r="L62" s="59"/>
      <c r="M62" s="88"/>
      <c r="N62" s="88"/>
      <c r="O62" s="270" t="s">
        <v>187</v>
      </c>
      <c r="P62" s="270" t="s">
        <v>3781</v>
      </c>
      <c r="Q62" s="270" t="s">
        <v>187</v>
      </c>
      <c r="R62" s="434"/>
      <c r="S62" s="434"/>
    </row>
    <row r="63" spans="3:19" ht="18" customHeight="1">
      <c r="C63" s="260">
        <f t="shared" si="0"/>
        <v>47</v>
      </c>
      <c r="D63" s="87"/>
      <c r="E63" s="60"/>
      <c r="F63" s="59"/>
      <c r="G63" s="59"/>
      <c r="H63" s="59"/>
      <c r="I63" s="59"/>
      <c r="J63" s="59"/>
      <c r="K63" s="59"/>
      <c r="L63" s="59"/>
      <c r="M63" s="88"/>
      <c r="N63" s="88"/>
      <c r="O63" s="270" t="s">
        <v>187</v>
      </c>
      <c r="P63" s="270" t="s">
        <v>3782</v>
      </c>
      <c r="Q63" s="270" t="s">
        <v>187</v>
      </c>
      <c r="R63" s="434"/>
      <c r="S63" s="434"/>
    </row>
    <row r="64" spans="3:19" ht="18" customHeight="1">
      <c r="C64" s="260">
        <f t="shared" si="0"/>
        <v>48</v>
      </c>
      <c r="D64" s="87"/>
      <c r="E64" s="60"/>
      <c r="F64" s="59"/>
      <c r="G64" s="59"/>
      <c r="H64" s="59"/>
      <c r="I64" s="59"/>
      <c r="J64" s="59"/>
      <c r="K64" s="59"/>
      <c r="L64" s="59"/>
      <c r="M64" s="88"/>
      <c r="N64" s="88"/>
      <c r="O64" s="270" t="s">
        <v>187</v>
      </c>
      <c r="P64" s="270" t="s">
        <v>3783</v>
      </c>
      <c r="Q64" s="270" t="s">
        <v>187</v>
      </c>
      <c r="R64" s="434"/>
      <c r="S64" s="434"/>
    </row>
    <row r="65" spans="3:19" ht="18" customHeight="1">
      <c r="C65" s="260">
        <f t="shared" si="0"/>
        <v>49</v>
      </c>
      <c r="D65" s="87"/>
      <c r="E65" s="60"/>
      <c r="F65" s="59"/>
      <c r="G65" s="59"/>
      <c r="H65" s="59"/>
      <c r="I65" s="59"/>
      <c r="J65" s="59"/>
      <c r="K65" s="59"/>
      <c r="L65" s="59"/>
      <c r="M65" s="88"/>
      <c r="N65" s="88"/>
      <c r="O65" s="270" t="s">
        <v>187</v>
      </c>
      <c r="P65" s="270"/>
      <c r="Q65" s="270" t="s">
        <v>187</v>
      </c>
      <c r="R65" s="434"/>
      <c r="S65" s="434"/>
    </row>
    <row r="66" spans="3:19" ht="18" customHeight="1">
      <c r="C66" s="260">
        <f t="shared" si="0"/>
        <v>50</v>
      </c>
      <c r="D66" s="87"/>
      <c r="E66" s="60"/>
      <c r="F66" s="59"/>
      <c r="G66" s="59"/>
      <c r="H66" s="59"/>
      <c r="I66" s="59"/>
      <c r="J66" s="59"/>
      <c r="K66" s="59"/>
      <c r="L66" s="59"/>
      <c r="M66" s="88"/>
      <c r="N66" s="88"/>
      <c r="O66" s="270" t="s">
        <v>187</v>
      </c>
      <c r="P66" s="270" t="s">
        <v>3784</v>
      </c>
      <c r="Q66" s="270" t="s">
        <v>187</v>
      </c>
      <c r="R66" s="434"/>
      <c r="S66" s="434"/>
    </row>
    <row r="67" spans="3:19" ht="18" customHeight="1">
      <c r="C67" s="260">
        <f t="shared" si="0"/>
        <v>51</v>
      </c>
      <c r="D67" s="87"/>
      <c r="E67" s="60"/>
      <c r="F67" s="59"/>
      <c r="G67" s="59"/>
      <c r="H67" s="59"/>
      <c r="I67" s="59"/>
      <c r="J67" s="59"/>
      <c r="K67" s="59"/>
      <c r="L67" s="59"/>
      <c r="M67" s="88"/>
      <c r="N67" s="88"/>
      <c r="O67" s="270" t="s">
        <v>187</v>
      </c>
      <c r="P67" s="270" t="s">
        <v>3785</v>
      </c>
      <c r="Q67" s="270" t="s">
        <v>187</v>
      </c>
      <c r="R67" s="434"/>
      <c r="S67" s="434"/>
    </row>
    <row r="68" spans="3:19" ht="18" customHeight="1">
      <c r="C68" s="260">
        <f t="shared" si="0"/>
        <v>52</v>
      </c>
      <c r="D68" s="87"/>
      <c r="E68" s="60"/>
      <c r="F68" s="59"/>
      <c r="G68" s="59"/>
      <c r="H68" s="59"/>
      <c r="I68" s="59"/>
      <c r="J68" s="59"/>
      <c r="K68" s="59"/>
      <c r="L68" s="59"/>
      <c r="M68" s="88"/>
      <c r="N68" s="88"/>
      <c r="O68" s="270" t="s">
        <v>187</v>
      </c>
      <c r="P68" s="270"/>
      <c r="Q68" s="270" t="s">
        <v>187</v>
      </c>
      <c r="R68" s="434"/>
      <c r="S68" s="434"/>
    </row>
    <row r="69" spans="3:19" ht="18" customHeight="1">
      <c r="C69" s="260">
        <f t="shared" si="0"/>
        <v>53</v>
      </c>
      <c r="D69" s="87"/>
      <c r="E69" s="60"/>
      <c r="F69" s="59"/>
      <c r="G69" s="59"/>
      <c r="H69" s="59"/>
      <c r="I69" s="59"/>
      <c r="J69" s="59"/>
      <c r="K69" s="59"/>
      <c r="L69" s="59"/>
      <c r="M69" s="88"/>
      <c r="N69" s="88"/>
      <c r="O69" s="270" t="s">
        <v>187</v>
      </c>
      <c r="P69" s="270" t="s">
        <v>3786</v>
      </c>
      <c r="Q69" s="270" t="s">
        <v>187</v>
      </c>
      <c r="R69" s="434"/>
      <c r="S69" s="434"/>
    </row>
    <row r="70" spans="3:19" ht="18" customHeight="1">
      <c r="C70" s="260">
        <f t="shared" si="0"/>
        <v>54</v>
      </c>
      <c r="D70" s="87"/>
      <c r="E70" s="60"/>
      <c r="F70" s="59"/>
      <c r="G70" s="59"/>
      <c r="H70" s="59"/>
      <c r="I70" s="59"/>
      <c r="J70" s="59"/>
      <c r="K70" s="59"/>
      <c r="L70" s="59"/>
      <c r="M70" s="88"/>
      <c r="N70" s="88"/>
      <c r="O70" s="270" t="s">
        <v>187</v>
      </c>
      <c r="P70" s="270" t="s">
        <v>3787</v>
      </c>
      <c r="Q70" s="270" t="s">
        <v>187</v>
      </c>
      <c r="R70" s="434"/>
      <c r="S70" s="434"/>
    </row>
    <row r="71" spans="3:19">
      <c r="C71" s="260">
        <f t="shared" si="0"/>
        <v>55</v>
      </c>
      <c r="D71" s="87"/>
      <c r="E71" s="60"/>
      <c r="F71" s="59"/>
      <c r="G71" s="59"/>
      <c r="H71" s="59"/>
      <c r="I71" s="59"/>
      <c r="J71" s="59"/>
      <c r="K71" s="59"/>
      <c r="L71" s="59"/>
      <c r="M71" s="88"/>
      <c r="N71" s="88"/>
      <c r="O71" s="270" t="s">
        <v>187</v>
      </c>
      <c r="P71" s="270" t="s">
        <v>3788</v>
      </c>
      <c r="Q71" s="270" t="s">
        <v>187</v>
      </c>
      <c r="R71" s="434"/>
      <c r="S71" s="434"/>
    </row>
    <row r="72" spans="3:19">
      <c r="C72" s="260">
        <f t="shared" si="0"/>
        <v>56</v>
      </c>
      <c r="D72" s="87"/>
      <c r="E72" s="60"/>
      <c r="F72" s="59"/>
      <c r="G72" s="59"/>
      <c r="H72" s="59"/>
      <c r="I72" s="59"/>
      <c r="J72" s="59"/>
      <c r="K72" s="59"/>
      <c r="L72" s="59"/>
      <c r="M72" s="88"/>
      <c r="N72" s="88"/>
      <c r="O72" s="270" t="s">
        <v>187</v>
      </c>
      <c r="P72" s="407" t="s">
        <v>3789</v>
      </c>
      <c r="Q72" s="270" t="s">
        <v>187</v>
      </c>
      <c r="R72" s="434"/>
      <c r="S72" s="434"/>
    </row>
    <row r="73" spans="3:19" ht="18" customHeight="1">
      <c r="C73" s="260">
        <f t="shared" si="0"/>
        <v>57</v>
      </c>
      <c r="D73" s="87"/>
      <c r="E73" s="60"/>
      <c r="F73" s="59"/>
      <c r="G73" s="59"/>
      <c r="H73" s="59"/>
      <c r="I73" s="59"/>
      <c r="J73" s="59"/>
      <c r="K73" s="59"/>
      <c r="L73" s="59"/>
      <c r="M73" s="88"/>
      <c r="N73" s="88"/>
      <c r="O73" s="270" t="s">
        <v>187</v>
      </c>
      <c r="P73" s="270"/>
      <c r="Q73" s="270" t="s">
        <v>187</v>
      </c>
      <c r="R73" s="434"/>
      <c r="S73" s="434"/>
    </row>
    <row r="74" spans="3:19" ht="18" customHeight="1">
      <c r="C74" s="260">
        <f t="shared" si="0"/>
        <v>58</v>
      </c>
      <c r="D74" s="87"/>
      <c r="E74" s="60"/>
      <c r="F74" s="59"/>
      <c r="G74" s="59"/>
      <c r="H74" s="59"/>
      <c r="I74" s="59"/>
      <c r="J74" s="59"/>
      <c r="K74" s="59"/>
      <c r="L74" s="59"/>
      <c r="M74" s="88"/>
      <c r="N74" s="88"/>
      <c r="O74" s="270" t="s">
        <v>187</v>
      </c>
      <c r="P74" s="270" t="s">
        <v>3790</v>
      </c>
      <c r="Q74" s="270" t="s">
        <v>187</v>
      </c>
      <c r="R74" s="434"/>
      <c r="S74" s="434"/>
    </row>
    <row r="75" spans="3:19" ht="18" customHeight="1">
      <c r="C75" s="260">
        <f t="shared" si="0"/>
        <v>59</v>
      </c>
      <c r="D75" s="87"/>
      <c r="E75" s="60"/>
      <c r="F75" s="59"/>
      <c r="G75" s="59"/>
      <c r="H75" s="59"/>
      <c r="I75" s="59"/>
      <c r="J75" s="59"/>
      <c r="K75" s="59"/>
      <c r="L75" s="59"/>
      <c r="M75" s="88"/>
      <c r="N75" s="88"/>
      <c r="O75" s="270" t="s">
        <v>187</v>
      </c>
      <c r="P75" s="270" t="s">
        <v>3791</v>
      </c>
      <c r="Q75" s="270" t="s">
        <v>187</v>
      </c>
      <c r="R75" s="434"/>
      <c r="S75" s="434"/>
    </row>
    <row r="76" spans="3:19">
      <c r="C76" s="260">
        <f t="shared" si="0"/>
        <v>60</v>
      </c>
      <c r="D76" s="87"/>
      <c r="E76" s="60"/>
      <c r="F76" s="59"/>
      <c r="G76" s="59"/>
      <c r="H76" s="59"/>
      <c r="I76" s="59"/>
      <c r="J76" s="59"/>
      <c r="K76" s="59"/>
      <c r="L76" s="59"/>
      <c r="M76" s="88"/>
      <c r="N76" s="88"/>
      <c r="O76" s="270" t="s">
        <v>187</v>
      </c>
      <c r="P76" s="270" t="s">
        <v>3792</v>
      </c>
      <c r="Q76" s="270" t="s">
        <v>187</v>
      </c>
      <c r="R76" s="434"/>
      <c r="S76" s="434"/>
    </row>
    <row r="77" spans="3:19">
      <c r="C77" s="260">
        <f t="shared" si="0"/>
        <v>61</v>
      </c>
      <c r="D77" s="87"/>
      <c r="E77" s="60"/>
      <c r="F77" s="59"/>
      <c r="G77" s="59"/>
      <c r="H77" s="59"/>
      <c r="I77" s="59"/>
      <c r="J77" s="59"/>
      <c r="K77" s="59"/>
      <c r="L77" s="59"/>
      <c r="M77" s="88"/>
      <c r="N77" s="88"/>
      <c r="O77" s="270" t="s">
        <v>187</v>
      </c>
      <c r="P77" s="407" t="s">
        <v>3793</v>
      </c>
      <c r="Q77" s="270" t="s">
        <v>187</v>
      </c>
      <c r="R77" s="434"/>
      <c r="S77" s="434"/>
    </row>
    <row r="78" spans="3:19" ht="18" customHeight="1">
      <c r="C78" s="260">
        <f t="shared" si="0"/>
        <v>62</v>
      </c>
      <c r="D78" s="87"/>
      <c r="E78" s="60"/>
      <c r="F78" s="59"/>
      <c r="G78" s="59"/>
      <c r="H78" s="59"/>
      <c r="I78" s="59"/>
      <c r="J78" s="59"/>
      <c r="K78" s="59"/>
      <c r="L78" s="59"/>
      <c r="M78" s="88"/>
      <c r="N78" s="88"/>
      <c r="O78" s="270" t="s">
        <v>187</v>
      </c>
      <c r="P78" s="270"/>
      <c r="Q78" s="270" t="s">
        <v>187</v>
      </c>
      <c r="R78" s="434"/>
      <c r="S78" s="434"/>
    </row>
    <row r="79" spans="3:19" ht="18" customHeight="1">
      <c r="C79" s="260">
        <f t="shared" si="0"/>
        <v>63</v>
      </c>
      <c r="D79" s="87"/>
      <c r="E79" s="60"/>
      <c r="F79" s="59"/>
      <c r="G79" s="59"/>
      <c r="H79" s="59"/>
      <c r="I79" s="59"/>
      <c r="J79" s="59"/>
      <c r="K79" s="59"/>
      <c r="L79" s="59"/>
      <c r="M79" s="88"/>
      <c r="N79" s="88"/>
      <c r="O79" s="270" t="s">
        <v>187</v>
      </c>
      <c r="P79" s="270" t="s">
        <v>3794</v>
      </c>
      <c r="Q79" s="270" t="s">
        <v>187</v>
      </c>
      <c r="R79" s="434"/>
      <c r="S79" s="434"/>
    </row>
    <row r="80" spans="3:19" ht="18" customHeight="1">
      <c r="C80" s="260">
        <f t="shared" si="0"/>
        <v>64</v>
      </c>
      <c r="D80" s="87"/>
      <c r="E80" s="60"/>
      <c r="F80" s="59"/>
      <c r="G80" s="59"/>
      <c r="H80" s="59"/>
      <c r="I80" s="59"/>
      <c r="J80" s="59"/>
      <c r="K80" s="59"/>
      <c r="L80" s="59"/>
      <c r="M80" s="88"/>
      <c r="N80" s="88"/>
      <c r="O80" s="270" t="s">
        <v>187</v>
      </c>
      <c r="P80" s="270" t="s">
        <v>3795</v>
      </c>
      <c r="Q80" s="270" t="s">
        <v>187</v>
      </c>
      <c r="R80" s="434"/>
      <c r="S80" s="434"/>
    </row>
    <row r="81" spans="3:19" ht="18" customHeight="1">
      <c r="C81" s="260">
        <f t="shared" si="0"/>
        <v>65</v>
      </c>
      <c r="D81" s="87"/>
      <c r="E81" s="60"/>
      <c r="F81" s="59"/>
      <c r="G81" s="59"/>
      <c r="H81" s="59"/>
      <c r="I81" s="59"/>
      <c r="J81" s="59"/>
      <c r="K81" s="59"/>
      <c r="L81" s="59"/>
      <c r="M81" s="88"/>
      <c r="N81" s="88"/>
      <c r="O81" s="270" t="s">
        <v>187</v>
      </c>
      <c r="P81" s="270"/>
      <c r="Q81" s="270" t="s">
        <v>187</v>
      </c>
      <c r="R81" s="434"/>
      <c r="S81" s="434"/>
    </row>
    <row r="82" spans="3:19" ht="18" customHeight="1">
      <c r="C82" s="260">
        <f t="shared" si="0"/>
        <v>66</v>
      </c>
      <c r="D82" s="87"/>
      <c r="E82" s="60"/>
      <c r="F82" s="59"/>
      <c r="G82" s="59"/>
      <c r="H82" s="59"/>
      <c r="I82" s="59"/>
      <c r="J82" s="59"/>
      <c r="K82" s="59"/>
      <c r="L82" s="59"/>
      <c r="M82" s="88"/>
      <c r="N82" s="92"/>
      <c r="O82" s="270" t="s">
        <v>187</v>
      </c>
      <c r="P82" s="270" t="s">
        <v>3796</v>
      </c>
      <c r="Q82" s="270" t="s">
        <v>187</v>
      </c>
      <c r="R82" s="434"/>
      <c r="S82" s="434"/>
    </row>
    <row r="83" spans="3:19" ht="18" customHeight="1">
      <c r="C83" s="260">
        <f t="shared" si="0"/>
        <v>67</v>
      </c>
      <c r="D83" s="87"/>
      <c r="E83" s="60"/>
      <c r="F83" s="59"/>
      <c r="G83" s="59"/>
      <c r="H83" s="59"/>
      <c r="I83" s="59"/>
      <c r="J83" s="59"/>
      <c r="K83" s="59"/>
      <c r="L83" s="59"/>
      <c r="M83" s="88"/>
      <c r="N83" s="88"/>
      <c r="O83" s="270" t="s">
        <v>187</v>
      </c>
      <c r="P83" s="270" t="s">
        <v>3797</v>
      </c>
      <c r="Q83" s="270" t="s">
        <v>187</v>
      </c>
      <c r="R83" s="434"/>
      <c r="S83" s="434"/>
    </row>
    <row r="84" spans="3:19" ht="18" customHeight="1">
      <c r="C84" s="260">
        <f t="shared" si="0"/>
        <v>68</v>
      </c>
      <c r="D84" s="87"/>
      <c r="E84" s="60"/>
      <c r="F84" s="59"/>
      <c r="G84" s="59"/>
      <c r="H84" s="59"/>
      <c r="I84" s="59"/>
      <c r="J84" s="59"/>
      <c r="K84" s="59"/>
      <c r="L84" s="59"/>
      <c r="M84" s="88"/>
      <c r="N84" s="92"/>
      <c r="O84" s="270" t="s">
        <v>187</v>
      </c>
      <c r="P84" s="270"/>
      <c r="Q84" s="270" t="s">
        <v>187</v>
      </c>
      <c r="R84" s="434"/>
      <c r="S84" s="434"/>
    </row>
    <row r="85" spans="3:19" ht="18" customHeight="1">
      <c r="C85" s="260">
        <f t="shared" ref="C85:C148" si="1">ROW()-16</f>
        <v>69</v>
      </c>
      <c r="D85" s="87"/>
      <c r="E85" s="60"/>
      <c r="F85" s="59"/>
      <c r="G85" s="59"/>
      <c r="H85" s="59"/>
      <c r="I85" s="59"/>
      <c r="J85" s="59"/>
      <c r="K85" s="59"/>
      <c r="L85" s="59"/>
      <c r="M85" s="88"/>
      <c r="N85" s="92"/>
      <c r="O85" s="270" t="s">
        <v>187</v>
      </c>
      <c r="P85" s="270" t="s">
        <v>3798</v>
      </c>
      <c r="Q85" s="270" t="s">
        <v>187</v>
      </c>
      <c r="R85" s="434"/>
      <c r="S85" s="434"/>
    </row>
    <row r="86" spans="3:19" ht="18" customHeight="1">
      <c r="C86" s="260">
        <f t="shared" si="1"/>
        <v>70</v>
      </c>
      <c r="D86" s="89"/>
      <c r="E86" s="90"/>
      <c r="F86" s="91"/>
      <c r="G86" s="91"/>
      <c r="H86" s="91"/>
      <c r="I86" s="91"/>
      <c r="J86" s="91"/>
      <c r="K86" s="91"/>
      <c r="L86" s="91"/>
      <c r="M86" s="92"/>
      <c r="N86" s="92"/>
      <c r="O86" s="270" t="s">
        <v>187</v>
      </c>
      <c r="P86" s="270" t="s">
        <v>3799</v>
      </c>
      <c r="Q86" s="270" t="s">
        <v>187</v>
      </c>
      <c r="R86" s="434"/>
      <c r="S86" s="434"/>
    </row>
    <row r="87" spans="3:19" ht="18" customHeight="1">
      <c r="C87" s="260">
        <f t="shared" si="1"/>
        <v>71</v>
      </c>
      <c r="D87" s="87"/>
      <c r="E87" s="60"/>
      <c r="F87" s="59"/>
      <c r="G87" s="59"/>
      <c r="H87" s="59"/>
      <c r="I87" s="59"/>
      <c r="J87" s="59"/>
      <c r="K87" s="59"/>
      <c r="L87" s="59"/>
      <c r="M87" s="88"/>
      <c r="N87" s="88"/>
      <c r="O87" s="270" t="s">
        <v>187</v>
      </c>
      <c r="P87" s="270"/>
      <c r="Q87" s="270" t="s">
        <v>187</v>
      </c>
      <c r="R87" s="434"/>
      <c r="S87" s="434"/>
    </row>
    <row r="88" spans="3:19" ht="18" customHeight="1">
      <c r="C88" s="260">
        <f t="shared" si="1"/>
        <v>72</v>
      </c>
      <c r="D88" s="87"/>
      <c r="E88" s="60"/>
      <c r="F88" s="59"/>
      <c r="G88" s="59"/>
      <c r="H88" s="59"/>
      <c r="I88" s="59"/>
      <c r="J88" s="59"/>
      <c r="K88" s="59"/>
      <c r="L88" s="59"/>
      <c r="M88" s="88"/>
      <c r="N88" s="88"/>
      <c r="O88" s="270" t="s">
        <v>187</v>
      </c>
      <c r="P88" s="270" t="s">
        <v>3800</v>
      </c>
      <c r="Q88" s="270" t="s">
        <v>187</v>
      </c>
      <c r="R88" s="434"/>
      <c r="S88" s="434"/>
    </row>
    <row r="89" spans="3:19" ht="18" customHeight="1">
      <c r="C89" s="260">
        <f t="shared" si="1"/>
        <v>73</v>
      </c>
      <c r="D89" s="87"/>
      <c r="E89" s="60"/>
      <c r="F89" s="59"/>
      <c r="G89" s="59"/>
      <c r="H89" s="59"/>
      <c r="I89" s="59"/>
      <c r="J89" s="59"/>
      <c r="K89" s="59"/>
      <c r="L89" s="59"/>
      <c r="M89" s="88"/>
      <c r="N89" s="88"/>
      <c r="O89" s="270" t="s">
        <v>187</v>
      </c>
      <c r="P89" s="270" t="s">
        <v>3801</v>
      </c>
      <c r="Q89" s="270" t="s">
        <v>187</v>
      </c>
      <c r="R89" s="434"/>
      <c r="S89" s="434"/>
    </row>
    <row r="90" spans="3:19" ht="18" customHeight="1">
      <c r="C90" s="260">
        <f t="shared" si="1"/>
        <v>74</v>
      </c>
      <c r="D90" s="87"/>
      <c r="E90" s="60"/>
      <c r="F90" s="59"/>
      <c r="G90" s="59"/>
      <c r="H90" s="59"/>
      <c r="I90" s="59"/>
      <c r="J90" s="59"/>
      <c r="K90" s="59"/>
      <c r="L90" s="59"/>
      <c r="M90" s="88"/>
      <c r="N90" s="88"/>
      <c r="O90" s="270" t="s">
        <v>187</v>
      </c>
      <c r="P90" s="270"/>
      <c r="Q90" s="270" t="s">
        <v>187</v>
      </c>
      <c r="R90" s="434"/>
      <c r="S90" s="434"/>
    </row>
    <row r="91" spans="3:19" ht="18" customHeight="1">
      <c r="C91" s="260">
        <f t="shared" si="1"/>
        <v>75</v>
      </c>
      <c r="D91" s="87"/>
      <c r="E91" s="60"/>
      <c r="F91" s="59"/>
      <c r="G91" s="59"/>
      <c r="H91" s="59"/>
      <c r="I91" s="59"/>
      <c r="J91" s="59"/>
      <c r="K91" s="59"/>
      <c r="L91" s="59"/>
      <c r="M91" s="88"/>
      <c r="N91" s="88"/>
      <c r="O91" s="270" t="s">
        <v>187</v>
      </c>
      <c r="P91" s="270" t="s">
        <v>3802</v>
      </c>
      <c r="Q91" s="270" t="s">
        <v>187</v>
      </c>
      <c r="R91" s="434"/>
      <c r="S91" s="434"/>
    </row>
    <row r="92" spans="3:19" ht="18" customHeight="1">
      <c r="C92" s="260">
        <f t="shared" si="1"/>
        <v>76</v>
      </c>
      <c r="D92" s="87"/>
      <c r="E92" s="60"/>
      <c r="F92" s="59"/>
      <c r="G92" s="59"/>
      <c r="H92" s="59"/>
      <c r="I92" s="59"/>
      <c r="J92" s="59"/>
      <c r="K92" s="59"/>
      <c r="L92" s="59"/>
      <c r="M92" s="88"/>
      <c r="N92" s="88"/>
      <c r="O92" s="270" t="s">
        <v>187</v>
      </c>
      <c r="P92" s="270" t="s">
        <v>3803</v>
      </c>
      <c r="Q92" s="270" t="s">
        <v>187</v>
      </c>
      <c r="R92" s="434"/>
      <c r="S92" s="434"/>
    </row>
    <row r="93" spans="3:19" ht="18" customHeight="1">
      <c r="C93" s="260">
        <f t="shared" si="1"/>
        <v>77</v>
      </c>
      <c r="D93" s="87"/>
      <c r="E93" s="60"/>
      <c r="F93" s="59"/>
      <c r="G93" s="59"/>
      <c r="H93" s="59"/>
      <c r="I93" s="59"/>
      <c r="J93" s="59"/>
      <c r="K93" s="59"/>
      <c r="L93" s="59"/>
      <c r="M93" s="88"/>
      <c r="N93" s="88"/>
      <c r="O93" s="270" t="s">
        <v>187</v>
      </c>
      <c r="P93" s="270"/>
      <c r="Q93" s="270" t="s">
        <v>187</v>
      </c>
      <c r="R93" s="434"/>
      <c r="S93" s="434"/>
    </row>
    <row r="94" spans="3:19" ht="18" customHeight="1">
      <c r="C94" s="260">
        <f t="shared" si="1"/>
        <v>78</v>
      </c>
      <c r="D94" s="87"/>
      <c r="E94" s="60"/>
      <c r="F94" s="59"/>
      <c r="G94" s="59"/>
      <c r="H94" s="59"/>
      <c r="I94" s="59"/>
      <c r="J94" s="59"/>
      <c r="K94" s="59"/>
      <c r="L94" s="59"/>
      <c r="M94" s="88"/>
      <c r="N94" s="88"/>
      <c r="O94" s="270" t="s">
        <v>187</v>
      </c>
      <c r="P94" s="270" t="s">
        <v>3804</v>
      </c>
      <c r="Q94" s="270" t="s">
        <v>187</v>
      </c>
      <c r="R94" s="434"/>
      <c r="S94" s="434"/>
    </row>
    <row r="95" spans="3:19" ht="18" customHeight="1">
      <c r="C95" s="260">
        <f t="shared" si="1"/>
        <v>79</v>
      </c>
      <c r="D95" s="87"/>
      <c r="E95" s="60"/>
      <c r="F95" s="59"/>
      <c r="G95" s="59"/>
      <c r="H95" s="59"/>
      <c r="I95" s="59"/>
      <c r="J95" s="59"/>
      <c r="K95" s="59"/>
      <c r="L95" s="59"/>
      <c r="M95" s="88"/>
      <c r="N95" s="88"/>
      <c r="O95" s="270" t="s">
        <v>187</v>
      </c>
      <c r="P95" s="270" t="s">
        <v>3805</v>
      </c>
      <c r="Q95" s="270" t="s">
        <v>187</v>
      </c>
      <c r="R95" s="434"/>
      <c r="S95" s="434"/>
    </row>
    <row r="96" spans="3:19" ht="18" customHeight="1">
      <c r="C96" s="260">
        <f t="shared" si="1"/>
        <v>80</v>
      </c>
      <c r="D96" s="87"/>
      <c r="E96" s="60"/>
      <c r="F96" s="59"/>
      <c r="G96" s="59"/>
      <c r="H96" s="59"/>
      <c r="I96" s="59"/>
      <c r="J96" s="59"/>
      <c r="K96" s="59"/>
      <c r="L96" s="59"/>
      <c r="M96" s="88"/>
      <c r="N96" s="88"/>
      <c r="O96" s="270" t="s">
        <v>187</v>
      </c>
      <c r="P96" s="270"/>
      <c r="Q96" s="270" t="s">
        <v>187</v>
      </c>
      <c r="R96" s="434"/>
      <c r="S96" s="434"/>
    </row>
    <row r="97" spans="3:19" ht="18" customHeight="1">
      <c r="C97" s="260">
        <f t="shared" si="1"/>
        <v>81</v>
      </c>
      <c r="D97" s="87"/>
      <c r="E97" s="60"/>
      <c r="F97" s="59"/>
      <c r="G97" s="59"/>
      <c r="H97" s="59"/>
      <c r="I97" s="59"/>
      <c r="J97" s="59"/>
      <c r="K97" s="59"/>
      <c r="L97" s="59"/>
      <c r="M97" s="88"/>
      <c r="N97" s="88"/>
      <c r="O97" s="270" t="s">
        <v>187</v>
      </c>
      <c r="P97" s="270" t="s">
        <v>3806</v>
      </c>
      <c r="Q97" s="270" t="s">
        <v>187</v>
      </c>
      <c r="R97" s="434"/>
      <c r="S97" s="434"/>
    </row>
    <row r="98" spans="3:19" ht="18" customHeight="1">
      <c r="C98" s="260">
        <f t="shared" si="1"/>
        <v>82</v>
      </c>
      <c r="D98" s="87"/>
      <c r="E98" s="60"/>
      <c r="F98" s="59"/>
      <c r="G98" s="59"/>
      <c r="H98" s="59"/>
      <c r="I98" s="59"/>
      <c r="J98" s="59"/>
      <c r="K98" s="59"/>
      <c r="L98" s="59"/>
      <c r="M98" s="88"/>
      <c r="N98" s="88"/>
      <c r="O98" s="270" t="s">
        <v>187</v>
      </c>
      <c r="P98" s="270" t="s">
        <v>3807</v>
      </c>
      <c r="Q98" s="270" t="s">
        <v>187</v>
      </c>
      <c r="R98" s="434"/>
      <c r="S98" s="434"/>
    </row>
    <row r="99" spans="3:19" ht="18" customHeight="1">
      <c r="C99" s="260">
        <f t="shared" si="1"/>
        <v>83</v>
      </c>
      <c r="D99" s="87"/>
      <c r="E99" s="60"/>
      <c r="F99" s="59"/>
      <c r="G99" s="59"/>
      <c r="H99" s="59"/>
      <c r="I99" s="59"/>
      <c r="J99" s="59"/>
      <c r="K99" s="59"/>
      <c r="L99" s="59"/>
      <c r="M99" s="88"/>
      <c r="N99" s="88"/>
      <c r="O99" s="270" t="s">
        <v>187</v>
      </c>
      <c r="P99" s="270"/>
      <c r="Q99" s="270" t="s">
        <v>187</v>
      </c>
      <c r="R99" s="434"/>
      <c r="S99" s="434"/>
    </row>
    <row r="100" spans="3:19" ht="18" customHeight="1">
      <c r="C100" s="260">
        <f t="shared" si="1"/>
        <v>84</v>
      </c>
      <c r="D100" s="87"/>
      <c r="E100" s="60"/>
      <c r="F100" s="59"/>
      <c r="G100" s="59"/>
      <c r="H100" s="59"/>
      <c r="I100" s="59"/>
      <c r="J100" s="59"/>
      <c r="K100" s="59"/>
      <c r="L100" s="59"/>
      <c r="M100" s="88"/>
      <c r="N100" s="88"/>
      <c r="O100" s="270" t="s">
        <v>187</v>
      </c>
      <c r="P100" s="270" t="s">
        <v>3808</v>
      </c>
      <c r="Q100" s="270" t="s">
        <v>187</v>
      </c>
      <c r="R100" s="434"/>
      <c r="S100" s="434"/>
    </row>
    <row r="101" spans="3:19" ht="18" customHeight="1">
      <c r="C101" s="260">
        <f t="shared" si="1"/>
        <v>85</v>
      </c>
      <c r="D101" s="87"/>
      <c r="E101" s="60"/>
      <c r="F101" s="59"/>
      <c r="G101" s="59"/>
      <c r="H101" s="59"/>
      <c r="I101" s="59"/>
      <c r="J101" s="59"/>
      <c r="K101" s="59"/>
      <c r="L101" s="59"/>
      <c r="M101" s="88"/>
      <c r="N101" s="88"/>
      <c r="O101" s="270" t="s">
        <v>187</v>
      </c>
      <c r="P101" s="270" t="s">
        <v>3809</v>
      </c>
      <c r="Q101" s="270" t="s">
        <v>187</v>
      </c>
      <c r="R101" s="434"/>
      <c r="S101" s="434"/>
    </row>
    <row r="102" spans="3:19" ht="18" customHeight="1">
      <c r="C102" s="260">
        <f t="shared" si="1"/>
        <v>86</v>
      </c>
      <c r="D102" s="87"/>
      <c r="E102" s="60"/>
      <c r="F102" s="59"/>
      <c r="G102" s="59"/>
      <c r="H102" s="59"/>
      <c r="I102" s="59"/>
      <c r="J102" s="59"/>
      <c r="K102" s="59"/>
      <c r="L102" s="59"/>
      <c r="M102" s="88"/>
      <c r="N102" s="88"/>
      <c r="O102" s="270" t="s">
        <v>187</v>
      </c>
      <c r="P102" s="270" t="s">
        <v>3810</v>
      </c>
      <c r="Q102" s="270" t="s">
        <v>187</v>
      </c>
      <c r="R102" s="434"/>
      <c r="S102" s="434"/>
    </row>
    <row r="103" spans="3:19" ht="18" customHeight="1">
      <c r="C103" s="260">
        <f t="shared" si="1"/>
        <v>87</v>
      </c>
      <c r="D103" s="87"/>
      <c r="E103" s="60"/>
      <c r="F103" s="59"/>
      <c r="G103" s="59"/>
      <c r="H103" s="59"/>
      <c r="I103" s="59"/>
      <c r="J103" s="59"/>
      <c r="K103" s="59"/>
      <c r="L103" s="59"/>
      <c r="M103" s="88"/>
      <c r="N103" s="88"/>
      <c r="O103" s="270" t="s">
        <v>187</v>
      </c>
      <c r="P103" s="270"/>
      <c r="Q103" s="270" t="s">
        <v>187</v>
      </c>
      <c r="R103" s="434"/>
      <c r="S103" s="434"/>
    </row>
    <row r="104" spans="3:19" ht="18" customHeight="1">
      <c r="C104" s="260">
        <f t="shared" si="1"/>
        <v>88</v>
      </c>
      <c r="D104" s="87"/>
      <c r="E104" s="60"/>
      <c r="F104" s="59"/>
      <c r="G104" s="59"/>
      <c r="H104" s="59"/>
      <c r="I104" s="59"/>
      <c r="J104" s="59"/>
      <c r="K104" s="59"/>
      <c r="L104" s="59"/>
      <c r="M104" s="88"/>
      <c r="N104" s="88"/>
      <c r="O104" s="270" t="s">
        <v>187</v>
      </c>
      <c r="P104" s="270" t="s">
        <v>3811</v>
      </c>
      <c r="Q104" s="270" t="s">
        <v>187</v>
      </c>
      <c r="R104" s="434"/>
      <c r="S104" s="434"/>
    </row>
    <row r="105" spans="3:19" ht="18" customHeight="1">
      <c r="C105" s="260">
        <f t="shared" si="1"/>
        <v>89</v>
      </c>
      <c r="D105" s="87"/>
      <c r="E105" s="60"/>
      <c r="F105" s="59"/>
      <c r="G105" s="59"/>
      <c r="H105" s="59"/>
      <c r="I105" s="59"/>
      <c r="J105" s="59"/>
      <c r="K105" s="59"/>
      <c r="L105" s="59"/>
      <c r="M105" s="88"/>
      <c r="N105" s="88"/>
      <c r="O105" s="270" t="s">
        <v>187</v>
      </c>
      <c r="P105" s="270" t="s">
        <v>3812</v>
      </c>
      <c r="Q105" s="270" t="s">
        <v>187</v>
      </c>
      <c r="R105" s="434"/>
      <c r="S105" s="434"/>
    </row>
    <row r="106" spans="3:19" ht="18" customHeight="1">
      <c r="C106" s="260">
        <f t="shared" si="1"/>
        <v>90</v>
      </c>
      <c r="D106" s="87"/>
      <c r="E106" s="60"/>
      <c r="F106" s="59"/>
      <c r="G106" s="59"/>
      <c r="H106" s="59"/>
      <c r="I106" s="59"/>
      <c r="J106" s="59"/>
      <c r="K106" s="59"/>
      <c r="L106" s="59"/>
      <c r="M106" s="88"/>
      <c r="N106" s="88"/>
      <c r="O106" s="270" t="s">
        <v>187</v>
      </c>
      <c r="P106" s="270"/>
      <c r="Q106" s="270" t="s">
        <v>187</v>
      </c>
      <c r="R106" s="434"/>
      <c r="S106" s="434"/>
    </row>
    <row r="107" spans="3:19" ht="18" customHeight="1">
      <c r="C107" s="260">
        <f t="shared" si="1"/>
        <v>91</v>
      </c>
      <c r="D107" s="87"/>
      <c r="E107" s="60"/>
      <c r="F107" s="59"/>
      <c r="G107" s="59"/>
      <c r="H107" s="59"/>
      <c r="I107" s="59"/>
      <c r="J107" s="59"/>
      <c r="K107" s="59"/>
      <c r="L107" s="59"/>
      <c r="M107" s="88"/>
      <c r="N107" s="88"/>
      <c r="O107" s="270" t="s">
        <v>187</v>
      </c>
      <c r="P107" s="270" t="s">
        <v>3732</v>
      </c>
      <c r="Q107" s="270" t="s">
        <v>187</v>
      </c>
      <c r="R107" s="434"/>
      <c r="S107" s="434"/>
    </row>
    <row r="108" spans="3:19" ht="18" customHeight="1">
      <c r="C108" s="260">
        <f t="shared" si="1"/>
        <v>92</v>
      </c>
      <c r="D108" s="87"/>
      <c r="E108" s="60"/>
      <c r="F108" s="59"/>
      <c r="G108" s="59"/>
      <c r="H108" s="59"/>
      <c r="I108" s="59"/>
      <c r="J108" s="59"/>
      <c r="K108" s="59"/>
      <c r="L108" s="59"/>
      <c r="M108" s="88"/>
      <c r="N108" s="88"/>
      <c r="O108" s="270" t="s">
        <v>187</v>
      </c>
      <c r="P108" s="270" t="s">
        <v>3813</v>
      </c>
      <c r="Q108" s="270" t="s">
        <v>187</v>
      </c>
      <c r="R108" s="434"/>
      <c r="S108" s="434"/>
    </row>
    <row r="109" spans="3:19" ht="18" customHeight="1">
      <c r="C109" s="260">
        <f t="shared" si="1"/>
        <v>93</v>
      </c>
      <c r="D109" s="87"/>
      <c r="E109" s="60"/>
      <c r="F109" s="59"/>
      <c r="G109" s="59"/>
      <c r="H109" s="59"/>
      <c r="I109" s="59"/>
      <c r="J109" s="59"/>
      <c r="K109" s="59"/>
      <c r="L109" s="59"/>
      <c r="M109" s="88"/>
      <c r="N109" s="88"/>
      <c r="O109" s="270" t="s">
        <v>187</v>
      </c>
      <c r="P109" s="270"/>
      <c r="Q109" s="270" t="s">
        <v>187</v>
      </c>
      <c r="R109" s="434"/>
      <c r="S109" s="434"/>
    </row>
    <row r="110" spans="3:19" ht="18" customHeight="1">
      <c r="C110" s="260">
        <f t="shared" si="1"/>
        <v>94</v>
      </c>
      <c r="D110" s="87"/>
      <c r="E110" s="60"/>
      <c r="F110" s="59"/>
      <c r="G110" s="59"/>
      <c r="H110" s="59"/>
      <c r="I110" s="59"/>
      <c r="J110" s="59"/>
      <c r="K110" s="59"/>
      <c r="L110" s="59"/>
      <c r="M110" s="88"/>
      <c r="N110" s="88"/>
      <c r="O110" s="270" t="s">
        <v>187</v>
      </c>
      <c r="P110" s="270" t="s">
        <v>3732</v>
      </c>
      <c r="Q110" s="270" t="s">
        <v>187</v>
      </c>
      <c r="R110" s="434"/>
      <c r="S110" s="434"/>
    </row>
    <row r="111" spans="3:19" ht="18" customHeight="1">
      <c r="C111" s="260">
        <f t="shared" si="1"/>
        <v>95</v>
      </c>
      <c r="D111" s="87"/>
      <c r="E111" s="60"/>
      <c r="F111" s="59"/>
      <c r="G111" s="59"/>
      <c r="H111" s="59"/>
      <c r="I111" s="59"/>
      <c r="J111" s="59"/>
      <c r="K111" s="59"/>
      <c r="L111" s="59"/>
      <c r="M111" s="88"/>
      <c r="N111" s="88"/>
      <c r="O111" s="270" t="s">
        <v>187</v>
      </c>
      <c r="P111" s="270" t="s">
        <v>3814</v>
      </c>
      <c r="Q111" s="270" t="s">
        <v>187</v>
      </c>
      <c r="R111" s="434"/>
      <c r="S111" s="434"/>
    </row>
    <row r="112" spans="3:19" ht="18" customHeight="1">
      <c r="C112" s="260">
        <f t="shared" si="1"/>
        <v>96</v>
      </c>
      <c r="D112" s="87"/>
      <c r="E112" s="60"/>
      <c r="F112" s="59"/>
      <c r="G112" s="59"/>
      <c r="H112" s="59"/>
      <c r="I112" s="59"/>
      <c r="J112" s="59"/>
      <c r="K112" s="59"/>
      <c r="L112" s="59"/>
      <c r="M112" s="88"/>
      <c r="N112" s="88"/>
      <c r="O112" s="270" t="s">
        <v>187</v>
      </c>
      <c r="P112" s="270"/>
      <c r="Q112" s="270" t="s">
        <v>187</v>
      </c>
      <c r="R112" s="434"/>
      <c r="S112" s="434"/>
    </row>
    <row r="113" spans="3:19" ht="18" customHeight="1">
      <c r="C113" s="260">
        <f t="shared" si="1"/>
        <v>97</v>
      </c>
      <c r="D113" s="87"/>
      <c r="E113" s="60"/>
      <c r="F113" s="59"/>
      <c r="G113" s="59"/>
      <c r="H113" s="59"/>
      <c r="I113" s="59"/>
      <c r="J113" s="59"/>
      <c r="K113" s="59"/>
      <c r="L113" s="59"/>
      <c r="M113" s="88"/>
      <c r="N113" s="88"/>
      <c r="O113" s="270" t="s">
        <v>187</v>
      </c>
      <c r="P113" s="270" t="s">
        <v>3732</v>
      </c>
      <c r="Q113" s="270" t="s">
        <v>187</v>
      </c>
      <c r="R113" s="434"/>
      <c r="S113" s="434"/>
    </row>
    <row r="114" spans="3:19" ht="18" customHeight="1">
      <c r="C114" s="260">
        <f t="shared" si="1"/>
        <v>98</v>
      </c>
      <c r="D114" s="87"/>
      <c r="E114" s="60"/>
      <c r="F114" s="59"/>
      <c r="G114" s="59"/>
      <c r="H114" s="59"/>
      <c r="I114" s="59"/>
      <c r="J114" s="59"/>
      <c r="K114" s="59"/>
      <c r="L114" s="59"/>
      <c r="M114" s="88"/>
      <c r="N114" s="88"/>
      <c r="O114" s="270" t="s">
        <v>187</v>
      </c>
      <c r="P114" s="270" t="s">
        <v>3815</v>
      </c>
      <c r="Q114" s="270" t="s">
        <v>187</v>
      </c>
      <c r="R114" s="434"/>
      <c r="S114" s="434"/>
    </row>
    <row r="115" spans="3:19" ht="18" customHeight="1">
      <c r="C115" s="260">
        <f t="shared" si="1"/>
        <v>99</v>
      </c>
      <c r="D115" s="87"/>
      <c r="E115" s="60"/>
      <c r="F115" s="59"/>
      <c r="G115" s="59"/>
      <c r="H115" s="59"/>
      <c r="I115" s="59"/>
      <c r="J115" s="59"/>
      <c r="K115" s="59"/>
      <c r="L115" s="59"/>
      <c r="M115" s="88"/>
      <c r="N115" s="92"/>
      <c r="O115" s="270" t="s">
        <v>187</v>
      </c>
      <c r="P115" s="270"/>
      <c r="Q115" s="270" t="s">
        <v>187</v>
      </c>
      <c r="R115" s="434"/>
      <c r="S115" s="434"/>
    </row>
    <row r="116" spans="3:19" ht="18" customHeight="1">
      <c r="C116" s="260">
        <f t="shared" si="1"/>
        <v>100</v>
      </c>
      <c r="D116" s="87"/>
      <c r="E116" s="60"/>
      <c r="F116" s="59"/>
      <c r="G116" s="59"/>
      <c r="H116" s="59"/>
      <c r="I116" s="59"/>
      <c r="J116" s="59"/>
      <c r="K116" s="59"/>
      <c r="L116" s="59"/>
      <c r="M116" s="88"/>
      <c r="N116" s="88"/>
      <c r="O116" s="270" t="s">
        <v>187</v>
      </c>
      <c r="P116" s="270" t="s">
        <v>3732</v>
      </c>
      <c r="Q116" s="270" t="s">
        <v>187</v>
      </c>
      <c r="R116" s="434"/>
      <c r="S116" s="434"/>
    </row>
    <row r="117" spans="3:19" ht="18" customHeight="1">
      <c r="C117" s="260">
        <f t="shared" si="1"/>
        <v>101</v>
      </c>
      <c r="D117" s="87"/>
      <c r="E117" s="60"/>
      <c r="F117" s="59"/>
      <c r="G117" s="59"/>
      <c r="H117" s="59"/>
      <c r="I117" s="59"/>
      <c r="J117" s="59"/>
      <c r="K117" s="59"/>
      <c r="L117" s="59"/>
      <c r="M117" s="88"/>
      <c r="N117" s="92"/>
      <c r="O117" s="270" t="s">
        <v>187</v>
      </c>
      <c r="P117" s="270" t="s">
        <v>3816</v>
      </c>
      <c r="Q117" s="270" t="s">
        <v>187</v>
      </c>
      <c r="R117" s="434"/>
      <c r="S117" s="434"/>
    </row>
    <row r="118" spans="3:19" ht="18" customHeight="1">
      <c r="C118" s="260">
        <f t="shared" si="1"/>
        <v>102</v>
      </c>
      <c r="D118" s="87"/>
      <c r="E118" s="60"/>
      <c r="F118" s="59"/>
      <c r="G118" s="59"/>
      <c r="H118" s="59"/>
      <c r="I118" s="59"/>
      <c r="J118" s="59"/>
      <c r="K118" s="59"/>
      <c r="L118" s="59"/>
      <c r="M118" s="88"/>
      <c r="N118" s="92"/>
      <c r="O118" s="270" t="s">
        <v>187</v>
      </c>
      <c r="P118" s="270"/>
      <c r="Q118" s="270" t="s">
        <v>187</v>
      </c>
      <c r="R118" s="434"/>
      <c r="S118" s="434"/>
    </row>
    <row r="119" spans="3:19" ht="18" customHeight="1">
      <c r="C119" s="260">
        <f t="shared" si="1"/>
        <v>103</v>
      </c>
      <c r="D119" s="89"/>
      <c r="E119" s="90"/>
      <c r="F119" s="91"/>
      <c r="G119" s="91"/>
      <c r="H119" s="91"/>
      <c r="I119" s="91"/>
      <c r="J119" s="91"/>
      <c r="K119" s="91"/>
      <c r="L119" s="91"/>
      <c r="M119" s="92"/>
      <c r="N119" s="92"/>
      <c r="O119" s="270" t="s">
        <v>187</v>
      </c>
      <c r="P119" s="270" t="s">
        <v>3732</v>
      </c>
      <c r="Q119" s="270" t="s">
        <v>187</v>
      </c>
      <c r="R119" s="434"/>
      <c r="S119" s="434"/>
    </row>
    <row r="120" spans="3:19" ht="18" customHeight="1">
      <c r="C120" s="260">
        <f t="shared" si="1"/>
        <v>104</v>
      </c>
      <c r="D120" s="87"/>
      <c r="E120" s="60"/>
      <c r="F120" s="59"/>
      <c r="G120" s="59"/>
      <c r="H120" s="59"/>
      <c r="I120" s="59"/>
      <c r="J120" s="59"/>
      <c r="K120" s="59"/>
      <c r="L120" s="59"/>
      <c r="M120" s="88"/>
      <c r="N120" s="88"/>
      <c r="O120" s="270" t="s">
        <v>187</v>
      </c>
      <c r="P120" s="270" t="s">
        <v>3817</v>
      </c>
      <c r="Q120" s="270" t="s">
        <v>187</v>
      </c>
      <c r="R120" s="434"/>
      <c r="S120" s="434"/>
    </row>
    <row r="121" spans="3:19" ht="18" customHeight="1">
      <c r="C121" s="260">
        <f t="shared" si="1"/>
        <v>105</v>
      </c>
      <c r="D121" s="87"/>
      <c r="E121" s="60"/>
      <c r="F121" s="59"/>
      <c r="G121" s="59"/>
      <c r="H121" s="59"/>
      <c r="I121" s="59"/>
      <c r="J121" s="59"/>
      <c r="K121" s="59"/>
      <c r="L121" s="59"/>
      <c r="M121" s="88"/>
      <c r="N121" s="88"/>
      <c r="O121" s="270" t="s">
        <v>187</v>
      </c>
      <c r="P121" s="270"/>
      <c r="Q121" s="270" t="s">
        <v>187</v>
      </c>
      <c r="R121" s="434"/>
      <c r="S121" s="434"/>
    </row>
    <row r="122" spans="3:19" ht="18" customHeight="1">
      <c r="C122" s="260">
        <f t="shared" si="1"/>
        <v>106</v>
      </c>
      <c r="D122" s="87"/>
      <c r="E122" s="60"/>
      <c r="F122" s="59"/>
      <c r="G122" s="59"/>
      <c r="H122" s="59"/>
      <c r="I122" s="59"/>
      <c r="J122" s="59"/>
      <c r="K122" s="59"/>
      <c r="L122" s="59"/>
      <c r="M122" s="88"/>
      <c r="N122" s="88"/>
      <c r="O122" s="270" t="s">
        <v>187</v>
      </c>
      <c r="P122" s="270" t="s">
        <v>3818</v>
      </c>
      <c r="Q122" s="270" t="s">
        <v>187</v>
      </c>
      <c r="R122" s="434"/>
      <c r="S122" s="434"/>
    </row>
    <row r="123" spans="3:19" ht="18" customHeight="1">
      <c r="C123" s="260">
        <f t="shared" si="1"/>
        <v>107</v>
      </c>
      <c r="D123" s="87"/>
      <c r="E123" s="60"/>
      <c r="F123" s="59"/>
      <c r="G123" s="59"/>
      <c r="H123" s="59"/>
      <c r="I123" s="59"/>
      <c r="J123" s="59"/>
      <c r="K123" s="59"/>
      <c r="L123" s="59"/>
      <c r="M123" s="88"/>
      <c r="N123" s="88"/>
      <c r="O123" s="270" t="s">
        <v>187</v>
      </c>
      <c r="P123" s="270" t="s">
        <v>3819</v>
      </c>
      <c r="Q123" s="270" t="s">
        <v>187</v>
      </c>
      <c r="R123" s="434"/>
      <c r="S123" s="434"/>
    </row>
    <row r="124" spans="3:19" ht="18" customHeight="1">
      <c r="C124" s="260">
        <f t="shared" si="1"/>
        <v>108</v>
      </c>
      <c r="D124" s="87"/>
      <c r="E124" s="60"/>
      <c r="F124" s="59"/>
      <c r="G124" s="59"/>
      <c r="H124" s="59"/>
      <c r="I124" s="59"/>
      <c r="J124" s="59"/>
      <c r="K124" s="59"/>
      <c r="L124" s="59"/>
      <c r="M124" s="88"/>
      <c r="N124" s="88"/>
      <c r="O124" s="270" t="s">
        <v>187</v>
      </c>
      <c r="P124" s="270"/>
      <c r="Q124" s="270" t="s">
        <v>187</v>
      </c>
      <c r="R124" s="434"/>
      <c r="S124" s="434"/>
    </row>
    <row r="125" spans="3:19" ht="18" customHeight="1">
      <c r="C125" s="260">
        <f t="shared" si="1"/>
        <v>109</v>
      </c>
      <c r="D125" s="87"/>
      <c r="E125" s="60"/>
      <c r="F125" s="59"/>
      <c r="G125" s="59"/>
      <c r="H125" s="59"/>
      <c r="I125" s="59"/>
      <c r="J125" s="59"/>
      <c r="K125" s="59"/>
      <c r="L125" s="59"/>
      <c r="M125" s="88"/>
      <c r="N125" s="88"/>
      <c r="O125" s="270" t="s">
        <v>187</v>
      </c>
      <c r="P125" s="270" t="s">
        <v>3820</v>
      </c>
      <c r="Q125" s="270" t="s">
        <v>187</v>
      </c>
      <c r="R125" s="434"/>
      <c r="S125" s="434"/>
    </row>
    <row r="126" spans="3:19" ht="18" customHeight="1">
      <c r="C126" s="260">
        <f t="shared" si="1"/>
        <v>110</v>
      </c>
      <c r="D126" s="87"/>
      <c r="E126" s="60"/>
      <c r="F126" s="59"/>
      <c r="G126" s="59"/>
      <c r="H126" s="59"/>
      <c r="I126" s="59"/>
      <c r="J126" s="59"/>
      <c r="K126" s="59"/>
      <c r="L126" s="59"/>
      <c r="M126" s="88"/>
      <c r="N126" s="88"/>
      <c r="O126" s="270" t="s">
        <v>187</v>
      </c>
      <c r="P126" s="270" t="s">
        <v>3821</v>
      </c>
      <c r="Q126" s="270" t="s">
        <v>187</v>
      </c>
      <c r="R126" s="434"/>
      <c r="S126" s="434"/>
    </row>
    <row r="127" spans="3:19" ht="18" customHeight="1">
      <c r="C127" s="260">
        <f t="shared" si="1"/>
        <v>111</v>
      </c>
      <c r="D127" s="87"/>
      <c r="E127" s="60"/>
      <c r="F127" s="59"/>
      <c r="G127" s="59"/>
      <c r="H127" s="59"/>
      <c r="I127" s="59"/>
      <c r="J127" s="59"/>
      <c r="K127" s="59"/>
      <c r="L127" s="59"/>
      <c r="M127" s="88"/>
      <c r="N127" s="88"/>
      <c r="O127" s="270" t="s">
        <v>187</v>
      </c>
      <c r="P127" s="270"/>
      <c r="Q127" s="270" t="s">
        <v>187</v>
      </c>
      <c r="R127" s="434"/>
      <c r="S127" s="434"/>
    </row>
    <row r="128" spans="3:19" ht="18" customHeight="1">
      <c r="C128" s="260">
        <f t="shared" si="1"/>
        <v>112</v>
      </c>
      <c r="D128" s="87"/>
      <c r="E128" s="60"/>
      <c r="F128" s="59"/>
      <c r="G128" s="59"/>
      <c r="H128" s="59"/>
      <c r="I128" s="59"/>
      <c r="J128" s="59"/>
      <c r="K128" s="59"/>
      <c r="L128" s="59"/>
      <c r="M128" s="88"/>
      <c r="N128" s="88"/>
      <c r="O128" s="270" t="s">
        <v>187</v>
      </c>
      <c r="P128" s="270" t="s">
        <v>3822</v>
      </c>
      <c r="Q128" s="270" t="s">
        <v>187</v>
      </c>
      <c r="R128" s="434"/>
      <c r="S128" s="434"/>
    </row>
    <row r="129" spans="3:19" ht="18" customHeight="1">
      <c r="C129" s="260">
        <f t="shared" si="1"/>
        <v>113</v>
      </c>
      <c r="D129" s="87"/>
      <c r="E129" s="60"/>
      <c r="F129" s="59"/>
      <c r="G129" s="59"/>
      <c r="H129" s="59"/>
      <c r="I129" s="59"/>
      <c r="J129" s="59"/>
      <c r="K129" s="59"/>
      <c r="L129" s="59"/>
      <c r="M129" s="88"/>
      <c r="N129" s="88"/>
      <c r="O129" s="270" t="s">
        <v>187</v>
      </c>
      <c r="P129" s="270" t="s">
        <v>3823</v>
      </c>
      <c r="Q129" s="270" t="s">
        <v>187</v>
      </c>
      <c r="R129" s="434"/>
      <c r="S129" s="434"/>
    </row>
    <row r="130" spans="3:19" ht="18" customHeight="1">
      <c r="C130" s="260">
        <f t="shared" si="1"/>
        <v>114</v>
      </c>
      <c r="D130" s="87"/>
      <c r="E130" s="60"/>
      <c r="F130" s="59"/>
      <c r="G130" s="59"/>
      <c r="H130" s="59"/>
      <c r="I130" s="59"/>
      <c r="J130" s="59"/>
      <c r="K130" s="59"/>
      <c r="L130" s="59"/>
      <c r="M130" s="88"/>
      <c r="N130" s="88"/>
      <c r="O130" s="270" t="s">
        <v>187</v>
      </c>
      <c r="P130" s="270"/>
      <c r="Q130" s="270" t="s">
        <v>187</v>
      </c>
      <c r="R130" s="434"/>
      <c r="S130" s="434"/>
    </row>
    <row r="131" spans="3:19" ht="18" customHeight="1">
      <c r="C131" s="260">
        <f t="shared" si="1"/>
        <v>115</v>
      </c>
      <c r="D131" s="87"/>
      <c r="E131" s="60"/>
      <c r="F131" s="59"/>
      <c r="G131" s="59"/>
      <c r="H131" s="59"/>
      <c r="I131" s="59"/>
      <c r="J131" s="59"/>
      <c r="K131" s="59"/>
      <c r="L131" s="59"/>
      <c r="M131" s="88"/>
      <c r="N131" s="88"/>
      <c r="O131" s="270" t="s">
        <v>187</v>
      </c>
      <c r="P131" s="270" t="s">
        <v>3824</v>
      </c>
      <c r="Q131" s="270" t="s">
        <v>187</v>
      </c>
      <c r="R131" s="434"/>
      <c r="S131" s="434"/>
    </row>
    <row r="132" spans="3:19" ht="18" customHeight="1">
      <c r="C132" s="260">
        <f t="shared" si="1"/>
        <v>116</v>
      </c>
      <c r="D132" s="87"/>
      <c r="E132" s="60"/>
      <c r="F132" s="59"/>
      <c r="G132" s="59"/>
      <c r="H132" s="59"/>
      <c r="I132" s="59"/>
      <c r="J132" s="59"/>
      <c r="K132" s="59"/>
      <c r="L132" s="59"/>
      <c r="M132" s="88"/>
      <c r="N132" s="88"/>
      <c r="O132" s="270" t="s">
        <v>187</v>
      </c>
      <c r="P132" s="270" t="s">
        <v>3825</v>
      </c>
      <c r="Q132" s="270" t="s">
        <v>187</v>
      </c>
      <c r="R132" s="434"/>
      <c r="S132" s="434"/>
    </row>
    <row r="133" spans="3:19" ht="18" customHeight="1">
      <c r="C133" s="260">
        <f t="shared" si="1"/>
        <v>117</v>
      </c>
      <c r="D133" s="87"/>
      <c r="E133" s="60"/>
      <c r="F133" s="59"/>
      <c r="G133" s="59"/>
      <c r="H133" s="59"/>
      <c r="I133" s="59"/>
      <c r="J133" s="59"/>
      <c r="K133" s="59"/>
      <c r="L133" s="59"/>
      <c r="M133" s="88"/>
      <c r="N133" s="88"/>
      <c r="O133" s="270" t="s">
        <v>187</v>
      </c>
      <c r="P133" s="270"/>
      <c r="Q133" s="270" t="s">
        <v>187</v>
      </c>
      <c r="R133" s="434"/>
      <c r="S133" s="434"/>
    </row>
    <row r="134" spans="3:19" ht="18" customHeight="1">
      <c r="C134" s="260">
        <f t="shared" si="1"/>
        <v>118</v>
      </c>
      <c r="D134" s="87"/>
      <c r="E134" s="60"/>
      <c r="F134" s="59"/>
      <c r="G134" s="59"/>
      <c r="H134" s="59"/>
      <c r="I134" s="59"/>
      <c r="J134" s="59"/>
      <c r="K134" s="59"/>
      <c r="L134" s="59"/>
      <c r="M134" s="88"/>
      <c r="N134" s="88"/>
      <c r="O134" s="270" t="s">
        <v>187</v>
      </c>
      <c r="P134" s="270" t="s">
        <v>3826</v>
      </c>
      <c r="Q134" s="270" t="s">
        <v>187</v>
      </c>
      <c r="R134" s="434"/>
      <c r="S134" s="434"/>
    </row>
    <row r="135" spans="3:19" ht="18" customHeight="1">
      <c r="C135" s="260">
        <f t="shared" si="1"/>
        <v>119</v>
      </c>
      <c r="D135" s="87"/>
      <c r="E135" s="60"/>
      <c r="F135" s="59"/>
      <c r="G135" s="59"/>
      <c r="H135" s="59"/>
      <c r="I135" s="59"/>
      <c r="J135" s="59"/>
      <c r="K135" s="59"/>
      <c r="L135" s="59"/>
      <c r="M135" s="88"/>
      <c r="N135" s="88"/>
      <c r="O135" s="270" t="s">
        <v>187</v>
      </c>
      <c r="P135" s="270" t="s">
        <v>3827</v>
      </c>
      <c r="Q135" s="270" t="s">
        <v>187</v>
      </c>
      <c r="R135" s="434"/>
      <c r="S135" s="434"/>
    </row>
    <row r="136" spans="3:19" ht="18" customHeight="1">
      <c r="C136" s="260">
        <f t="shared" si="1"/>
        <v>120</v>
      </c>
      <c r="D136" s="87"/>
      <c r="E136" s="60"/>
      <c r="F136" s="59"/>
      <c r="G136" s="59"/>
      <c r="H136" s="59"/>
      <c r="I136" s="59"/>
      <c r="J136" s="59"/>
      <c r="K136" s="59"/>
      <c r="L136" s="59"/>
      <c r="M136" s="88"/>
      <c r="N136" s="88"/>
      <c r="O136" s="270" t="s">
        <v>187</v>
      </c>
      <c r="P136" s="270" t="s">
        <v>3828</v>
      </c>
      <c r="Q136" s="270" t="s">
        <v>187</v>
      </c>
      <c r="R136" s="434"/>
      <c r="S136" s="434"/>
    </row>
    <row r="137" spans="3:19" ht="18" customHeight="1">
      <c r="C137" s="260">
        <f t="shared" si="1"/>
        <v>121</v>
      </c>
      <c r="D137" s="87"/>
      <c r="E137" s="60"/>
      <c r="F137" s="59"/>
      <c r="G137" s="59"/>
      <c r="H137" s="59"/>
      <c r="I137" s="59"/>
      <c r="J137" s="59"/>
      <c r="K137" s="59"/>
      <c r="L137" s="59"/>
      <c r="M137" s="88"/>
      <c r="N137" s="88"/>
      <c r="O137" s="270" t="s">
        <v>187</v>
      </c>
      <c r="P137" s="270" t="s">
        <v>3829</v>
      </c>
      <c r="Q137" s="270" t="s">
        <v>187</v>
      </c>
      <c r="R137" s="434"/>
      <c r="S137" s="434"/>
    </row>
    <row r="138" spans="3:19" ht="18" customHeight="1">
      <c r="C138" s="260">
        <f t="shared" si="1"/>
        <v>122</v>
      </c>
      <c r="D138" s="87"/>
      <c r="E138" s="60"/>
      <c r="F138" s="59"/>
      <c r="G138" s="59"/>
      <c r="H138" s="59"/>
      <c r="I138" s="59"/>
      <c r="J138" s="59"/>
      <c r="K138" s="59"/>
      <c r="L138" s="59"/>
      <c r="M138" s="88"/>
      <c r="N138" s="88"/>
      <c r="O138" s="270" t="s">
        <v>187</v>
      </c>
      <c r="P138" s="270"/>
      <c r="Q138" s="270" t="s">
        <v>187</v>
      </c>
      <c r="R138" s="434"/>
      <c r="S138" s="434"/>
    </row>
    <row r="139" spans="3:19" ht="18" customHeight="1">
      <c r="C139" s="260">
        <f t="shared" si="1"/>
        <v>123</v>
      </c>
      <c r="D139" s="87"/>
      <c r="E139" s="60"/>
      <c r="F139" s="59"/>
      <c r="G139" s="59"/>
      <c r="H139" s="59"/>
      <c r="I139" s="59"/>
      <c r="J139" s="59"/>
      <c r="K139" s="59"/>
      <c r="L139" s="59"/>
      <c r="M139" s="88"/>
      <c r="N139" s="88"/>
      <c r="O139" s="270" t="s">
        <v>187</v>
      </c>
      <c r="P139" s="270" t="s">
        <v>3830</v>
      </c>
      <c r="Q139" s="270" t="s">
        <v>187</v>
      </c>
      <c r="R139" s="434"/>
      <c r="S139" s="434"/>
    </row>
    <row r="140" spans="3:19" ht="18" customHeight="1">
      <c r="C140" s="260">
        <f t="shared" si="1"/>
        <v>124</v>
      </c>
      <c r="D140" s="87"/>
      <c r="E140" s="60"/>
      <c r="F140" s="59"/>
      <c r="G140" s="59"/>
      <c r="H140" s="59"/>
      <c r="I140" s="59"/>
      <c r="J140" s="59"/>
      <c r="K140" s="59"/>
      <c r="L140" s="59"/>
      <c r="M140" s="88"/>
      <c r="N140" s="88"/>
      <c r="O140" s="270" t="s">
        <v>187</v>
      </c>
      <c r="P140" s="270" t="s">
        <v>3831</v>
      </c>
      <c r="Q140" s="270" t="s">
        <v>187</v>
      </c>
      <c r="R140" s="434"/>
      <c r="S140" s="434"/>
    </row>
    <row r="141" spans="3:19" ht="18" customHeight="1">
      <c r="C141" s="260">
        <f t="shared" si="1"/>
        <v>125</v>
      </c>
      <c r="D141" s="87"/>
      <c r="E141" s="60"/>
      <c r="F141" s="59"/>
      <c r="G141" s="59"/>
      <c r="H141" s="59"/>
      <c r="I141" s="59"/>
      <c r="J141" s="59"/>
      <c r="K141" s="59"/>
      <c r="L141" s="59"/>
      <c r="M141" s="88"/>
      <c r="N141" s="88"/>
      <c r="O141" s="270" t="s">
        <v>187</v>
      </c>
      <c r="P141" s="270" t="s">
        <v>3832</v>
      </c>
      <c r="Q141" s="270" t="s">
        <v>187</v>
      </c>
      <c r="R141" s="434"/>
      <c r="S141" s="434"/>
    </row>
    <row r="142" spans="3:19" ht="18" customHeight="1">
      <c r="C142" s="260">
        <f t="shared" si="1"/>
        <v>126</v>
      </c>
      <c r="D142" s="87"/>
      <c r="E142" s="60"/>
      <c r="F142" s="59"/>
      <c r="G142" s="59"/>
      <c r="H142" s="59"/>
      <c r="I142" s="59"/>
      <c r="J142" s="59"/>
      <c r="K142" s="59"/>
      <c r="L142" s="59"/>
      <c r="M142" s="88"/>
      <c r="N142" s="88"/>
      <c r="O142" s="270" t="s">
        <v>187</v>
      </c>
      <c r="P142" s="270"/>
      <c r="Q142" s="270" t="s">
        <v>187</v>
      </c>
      <c r="R142" s="434"/>
      <c r="S142" s="434"/>
    </row>
    <row r="143" spans="3:19" ht="18" customHeight="1">
      <c r="C143" s="260">
        <f t="shared" si="1"/>
        <v>127</v>
      </c>
      <c r="D143" s="87"/>
      <c r="E143" s="60"/>
      <c r="F143" s="59"/>
      <c r="G143" s="59"/>
      <c r="H143" s="59"/>
      <c r="I143" s="59"/>
      <c r="J143" s="59"/>
      <c r="K143" s="59"/>
      <c r="L143" s="59"/>
      <c r="M143" s="88"/>
      <c r="N143" s="88"/>
      <c r="O143" s="270" t="s">
        <v>187</v>
      </c>
      <c r="P143" s="270" t="s">
        <v>3833</v>
      </c>
      <c r="Q143" s="270" t="s">
        <v>187</v>
      </c>
      <c r="R143" s="434"/>
      <c r="S143" s="434"/>
    </row>
    <row r="144" spans="3:19" ht="18" customHeight="1">
      <c r="C144" s="260">
        <f t="shared" si="1"/>
        <v>128</v>
      </c>
      <c r="D144" s="87"/>
      <c r="E144" s="60"/>
      <c r="F144" s="59"/>
      <c r="G144" s="59"/>
      <c r="H144" s="59"/>
      <c r="I144" s="59"/>
      <c r="J144" s="59"/>
      <c r="K144" s="59"/>
      <c r="L144" s="59"/>
      <c r="M144" s="88"/>
      <c r="N144" s="88"/>
      <c r="O144" s="270" t="s">
        <v>187</v>
      </c>
      <c r="P144" s="270" t="s">
        <v>3834</v>
      </c>
      <c r="Q144" s="270" t="s">
        <v>187</v>
      </c>
      <c r="R144" s="434"/>
      <c r="S144" s="434"/>
    </row>
    <row r="145" spans="3:19" ht="18" customHeight="1">
      <c r="C145" s="260">
        <f t="shared" si="1"/>
        <v>129</v>
      </c>
      <c r="D145" s="87"/>
      <c r="E145" s="60"/>
      <c r="F145" s="59"/>
      <c r="G145" s="59"/>
      <c r="H145" s="59"/>
      <c r="I145" s="59"/>
      <c r="J145" s="59"/>
      <c r="K145" s="59"/>
      <c r="L145" s="59"/>
      <c r="M145" s="88"/>
      <c r="N145" s="88"/>
      <c r="O145" s="270" t="s">
        <v>187</v>
      </c>
      <c r="P145" s="270"/>
      <c r="Q145" s="270" t="s">
        <v>187</v>
      </c>
      <c r="R145" s="434"/>
      <c r="S145" s="434"/>
    </row>
    <row r="146" spans="3:19" ht="18" customHeight="1">
      <c r="C146" s="260">
        <f t="shared" si="1"/>
        <v>130</v>
      </c>
      <c r="D146" s="87"/>
      <c r="E146" s="60"/>
      <c r="F146" s="59"/>
      <c r="G146" s="59"/>
      <c r="H146" s="59"/>
      <c r="I146" s="59"/>
      <c r="J146" s="59"/>
      <c r="K146" s="59"/>
      <c r="L146" s="59"/>
      <c r="M146" s="88"/>
      <c r="N146" s="88"/>
      <c r="O146" s="270" t="s">
        <v>187</v>
      </c>
      <c r="P146" s="270" t="s">
        <v>3835</v>
      </c>
      <c r="Q146" s="270" t="s">
        <v>187</v>
      </c>
      <c r="R146" s="434"/>
      <c r="S146" s="434"/>
    </row>
    <row r="147" spans="3:19" ht="18" customHeight="1">
      <c r="C147" s="260">
        <f t="shared" si="1"/>
        <v>131</v>
      </c>
      <c r="D147" s="87"/>
      <c r="E147" s="60"/>
      <c r="F147" s="59"/>
      <c r="G147" s="59"/>
      <c r="H147" s="59"/>
      <c r="I147" s="59"/>
      <c r="J147" s="59"/>
      <c r="K147" s="59"/>
      <c r="L147" s="59"/>
      <c r="M147" s="88"/>
      <c r="N147" s="88"/>
      <c r="O147" s="270" t="s">
        <v>187</v>
      </c>
      <c r="P147" s="270" t="s">
        <v>3836</v>
      </c>
      <c r="Q147" s="270" t="s">
        <v>187</v>
      </c>
      <c r="R147" s="434"/>
      <c r="S147" s="434"/>
    </row>
    <row r="148" spans="3:19" ht="18" customHeight="1">
      <c r="C148" s="260">
        <f t="shared" si="1"/>
        <v>132</v>
      </c>
      <c r="D148" s="87"/>
      <c r="E148" s="60"/>
      <c r="F148" s="59"/>
      <c r="G148" s="59"/>
      <c r="H148" s="59"/>
      <c r="I148" s="59"/>
      <c r="J148" s="59"/>
      <c r="K148" s="59"/>
      <c r="L148" s="59"/>
      <c r="M148" s="88"/>
      <c r="N148" s="92"/>
      <c r="O148" s="270" t="s">
        <v>187</v>
      </c>
      <c r="P148" s="270"/>
      <c r="Q148" s="270" t="s">
        <v>187</v>
      </c>
      <c r="R148" s="434"/>
      <c r="S148" s="434"/>
    </row>
    <row r="149" spans="3:19" ht="18" customHeight="1">
      <c r="C149" s="260">
        <f t="shared" ref="C149:C152" si="2">ROW()-16</f>
        <v>133</v>
      </c>
      <c r="D149" s="87"/>
      <c r="E149" s="60"/>
      <c r="F149" s="59"/>
      <c r="G149" s="59"/>
      <c r="H149" s="59"/>
      <c r="I149" s="59"/>
      <c r="J149" s="59"/>
      <c r="K149" s="59"/>
      <c r="L149" s="59"/>
      <c r="M149" s="88"/>
      <c r="N149" s="88"/>
      <c r="O149" s="270" t="s">
        <v>187</v>
      </c>
      <c r="P149" s="270" t="s">
        <v>3837</v>
      </c>
      <c r="Q149" s="270" t="s">
        <v>187</v>
      </c>
      <c r="R149" s="434"/>
      <c r="S149" s="434"/>
    </row>
    <row r="150" spans="3:19" ht="18" customHeight="1">
      <c r="C150" s="260">
        <f t="shared" si="2"/>
        <v>134</v>
      </c>
      <c r="D150" s="87"/>
      <c r="E150" s="60"/>
      <c r="F150" s="59"/>
      <c r="G150" s="59"/>
      <c r="H150" s="59"/>
      <c r="I150" s="59"/>
      <c r="J150" s="59"/>
      <c r="K150" s="59"/>
      <c r="L150" s="59"/>
      <c r="M150" s="88"/>
      <c r="N150" s="92"/>
      <c r="O150" s="270" t="s">
        <v>187</v>
      </c>
      <c r="P150" s="270" t="s">
        <v>3838</v>
      </c>
      <c r="Q150" s="270" t="s">
        <v>187</v>
      </c>
      <c r="R150" s="434"/>
      <c r="S150" s="434"/>
    </row>
    <row r="151" spans="3:19" ht="18" customHeight="1">
      <c r="C151" s="260">
        <f t="shared" si="2"/>
        <v>135</v>
      </c>
      <c r="D151" s="87"/>
      <c r="E151" s="60"/>
      <c r="F151" s="59"/>
      <c r="G151" s="59"/>
      <c r="H151" s="59"/>
      <c r="I151" s="59"/>
      <c r="J151" s="59"/>
      <c r="K151" s="59"/>
      <c r="L151" s="59"/>
      <c r="M151" s="88"/>
      <c r="N151" s="92"/>
      <c r="O151" s="270" t="s">
        <v>187</v>
      </c>
      <c r="P151" s="270" t="s">
        <v>1817</v>
      </c>
      <c r="Q151" s="270" t="s">
        <v>187</v>
      </c>
      <c r="R151" s="434"/>
      <c r="S151" s="434"/>
    </row>
    <row r="152" spans="3:19" ht="18" customHeight="1">
      <c r="C152" s="260">
        <f t="shared" si="2"/>
        <v>136</v>
      </c>
      <c r="D152" s="89"/>
      <c r="E152" s="90"/>
      <c r="F152" s="91"/>
      <c r="G152" s="91"/>
      <c r="H152" s="91"/>
      <c r="I152" s="91"/>
      <c r="J152" s="91"/>
      <c r="K152" s="91"/>
      <c r="L152" s="91"/>
      <c r="M152" s="92"/>
      <c r="N152" s="92"/>
      <c r="O152" s="270" t="s">
        <v>187</v>
      </c>
      <c r="P152" s="270" t="s">
        <v>1817</v>
      </c>
      <c r="Q152" s="270" t="s">
        <v>187</v>
      </c>
      <c r="R152" s="434"/>
      <c r="S152" s="434"/>
    </row>
  </sheetData>
  <mergeCells count="18">
    <mergeCell ref="D7:J7"/>
    <mergeCell ref="K7:P7"/>
    <mergeCell ref="D8:J8"/>
    <mergeCell ref="K8:P8"/>
    <mergeCell ref="D9:J9"/>
    <mergeCell ref="K9:P9"/>
    <mergeCell ref="C15:C16"/>
    <mergeCell ref="D15:M16"/>
    <mergeCell ref="N15:N16"/>
    <mergeCell ref="O15:O16"/>
    <mergeCell ref="P15:P16"/>
    <mergeCell ref="R15:R16"/>
    <mergeCell ref="S15:S16"/>
    <mergeCell ref="D10:J10"/>
    <mergeCell ref="K10:P10"/>
    <mergeCell ref="K11:P11"/>
    <mergeCell ref="D12:J12"/>
    <mergeCell ref="K12:P12"/>
  </mergeCells>
  <phoneticPr fontId="18"/>
  <dataValidations count="1">
    <dataValidation showInputMessage="1" showErrorMessage="1" sqref="S6:S1048576" xr:uid="{329BDA0B-3A59-405A-9EA3-C9EE7345CD61}"/>
  </dataValidations>
  <pageMargins left="0.70866141732283472" right="0.70866141732283472" top="0.74803149606299213" bottom="0.74803149606299213" header="0.31496062992125984" footer="0.31496062992125984"/>
  <pageSetup paperSize="9" scale="20" fitToHeight="0" orientation="portrait" r:id="rId1"/>
  <headerFooter scaleWithDoc="0">
    <oddFooter>&amp;LHitachi Confidential&amp;C&amp;P / &amp;N&amp;R(C) Hitachi, Ltd. 2020. All rights reserved.</oddFooter>
  </headerFooter>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CDED2-B7A7-4313-851E-3E9E6AE15DD0}">
  <sheetPr codeName="Sheet108">
    <pageSetUpPr fitToPage="1"/>
  </sheetPr>
  <dimension ref="B1:CB55"/>
  <sheetViews>
    <sheetView showGridLines="0" view="pageBreakPreview" zoomScale="55" zoomScaleNormal="70" zoomScaleSheetLayoutView="55" workbookViewId="0">
      <selection activeCell="A19" sqref="A19"/>
    </sheetView>
  </sheetViews>
  <sheetFormatPr defaultColWidth="9" defaultRowHeight="13.5"/>
  <cols>
    <col min="1" max="1" width="0.85546875" style="37" customWidth="1" collapsed="1"/>
    <col min="2" max="2" width="3.42578125" style="37" customWidth="1" collapsed="1"/>
    <col min="3" max="3" width="5.5703125" style="37" customWidth="1" collapsed="1"/>
    <col min="4" max="13" width="3.5703125" style="37" customWidth="1" collapsed="1"/>
    <col min="14" max="14" width="3.5703125" style="37" hidden="1" customWidth="1"/>
    <col min="15" max="15" width="5.140625" style="37" customWidth="1" collapsed="1"/>
    <col min="16" max="16" width="56.42578125" style="37" bestFit="1" customWidth="1" collapsed="1"/>
    <col min="17" max="17" width="16.5703125" style="37" bestFit="1" customWidth="1" collapsed="1"/>
    <col min="18" max="18" width="29.42578125" style="37" customWidth="1" collapsed="1"/>
    <col min="19" max="19" width="48.42578125" style="37" customWidth="1" collapsed="1"/>
    <col min="20" max="25" width="9" style="37"/>
    <col min="26" max="26" width="9" style="37" collapsed="1"/>
    <col min="27" max="37" width="9" style="37"/>
    <col min="38" max="38" width="9" style="37" collapsed="1"/>
    <col min="39" max="47" width="9" style="37"/>
    <col min="48" max="48" width="9" style="37" collapsed="1"/>
    <col min="49" max="49" width="9" style="37"/>
    <col min="50" max="50" width="9" style="37" collapsed="1"/>
    <col min="51" max="58" width="9" style="37"/>
    <col min="59" max="59" width="9" style="37" collapsed="1"/>
    <col min="60" max="80" width="9" style="37"/>
    <col min="81" max="16384" width="9" style="37" collapsed="1"/>
  </cols>
  <sheetData>
    <row r="1" spans="2:21" s="80" customFormat="1" ht="8.1" customHeight="1">
      <c r="R1" s="37"/>
    </row>
    <row r="2" spans="2:21" s="80" customFormat="1" ht="17.25">
      <c r="B2" s="62" t="s">
        <v>3554</v>
      </c>
      <c r="C2" s="37"/>
      <c r="R2" s="37"/>
    </row>
    <row r="3" spans="2:21" s="80" customFormat="1" ht="17.25">
      <c r="B3" s="39" t="s">
        <v>3839</v>
      </c>
      <c r="C3" s="37"/>
      <c r="D3" s="20"/>
      <c r="E3" s="20"/>
      <c r="F3" s="20"/>
      <c r="G3" s="20"/>
      <c r="H3" s="20"/>
      <c r="I3" s="20"/>
      <c r="J3" s="20"/>
      <c r="K3" s="20"/>
      <c r="L3" s="20"/>
      <c r="M3" s="20"/>
      <c r="N3" s="20"/>
      <c r="O3" s="20"/>
      <c r="Q3" s="20"/>
      <c r="R3" s="37"/>
      <c r="S3" s="20"/>
    </row>
    <row r="4" spans="2:21" ht="17.25">
      <c r="D4" s="44"/>
      <c r="R4" s="165"/>
      <c r="S4" s="165"/>
      <c r="T4" s="165"/>
      <c r="U4" s="165"/>
    </row>
    <row r="5" spans="2:21" s="20" customFormat="1"/>
    <row r="6" spans="2:21" ht="13.5" customHeight="1">
      <c r="B6" s="37" t="s">
        <v>165</v>
      </c>
    </row>
    <row r="7" spans="2:21" s="40" customFormat="1" ht="13.5" customHeight="1">
      <c r="C7" s="428" t="s">
        <v>10</v>
      </c>
      <c r="D7" s="495" t="s">
        <v>166</v>
      </c>
      <c r="E7" s="495"/>
      <c r="F7" s="495"/>
      <c r="G7" s="495"/>
      <c r="H7" s="495"/>
      <c r="I7" s="495"/>
      <c r="J7" s="495"/>
      <c r="K7" s="495" t="s">
        <v>167</v>
      </c>
      <c r="L7" s="495"/>
      <c r="M7" s="495"/>
      <c r="N7" s="495"/>
      <c r="O7" s="495"/>
      <c r="P7" s="495"/>
      <c r="Q7" s="37"/>
      <c r="R7" s="37"/>
      <c r="S7" s="37"/>
    </row>
    <row r="8" spans="2:21" ht="13.5" customHeight="1">
      <c r="C8" s="260">
        <v>1</v>
      </c>
      <c r="D8" s="496" t="s">
        <v>168</v>
      </c>
      <c r="E8" s="501"/>
      <c r="F8" s="501"/>
      <c r="G8" s="501"/>
      <c r="H8" s="501"/>
      <c r="I8" s="501"/>
      <c r="J8" s="498"/>
      <c r="K8" s="499" t="s">
        <v>3840</v>
      </c>
      <c r="L8" s="499"/>
      <c r="M8" s="499"/>
      <c r="N8" s="499"/>
      <c r="O8" s="499"/>
      <c r="P8" s="499"/>
    </row>
    <row r="9" spans="2:21" ht="13.5" customHeight="1">
      <c r="C9" s="260">
        <v>2</v>
      </c>
      <c r="D9" s="496" t="s">
        <v>170</v>
      </c>
      <c r="E9" s="501"/>
      <c r="F9" s="501"/>
      <c r="G9" s="501"/>
      <c r="H9" s="501"/>
      <c r="I9" s="501"/>
      <c r="J9" s="498"/>
      <c r="K9" s="499" t="s">
        <v>3841</v>
      </c>
      <c r="L9" s="499"/>
      <c r="M9" s="499"/>
      <c r="N9" s="499"/>
      <c r="O9" s="499"/>
      <c r="P9" s="499"/>
    </row>
    <row r="10" spans="2:21" ht="13.5" customHeight="1">
      <c r="C10" s="260">
        <v>3</v>
      </c>
      <c r="D10" s="496" t="s">
        <v>172</v>
      </c>
      <c r="E10" s="501"/>
      <c r="F10" s="501"/>
      <c r="G10" s="501"/>
      <c r="H10" s="501"/>
      <c r="I10" s="501"/>
      <c r="J10" s="498"/>
      <c r="K10" s="499" t="s">
        <v>3731</v>
      </c>
      <c r="L10" s="499"/>
      <c r="M10" s="499"/>
      <c r="N10" s="499"/>
      <c r="O10" s="499"/>
      <c r="P10" s="499"/>
    </row>
    <row r="11" spans="2:21" ht="13.5" customHeight="1">
      <c r="C11" s="260">
        <v>4</v>
      </c>
      <c r="D11" s="423" t="s">
        <v>174</v>
      </c>
      <c r="E11" s="429"/>
      <c r="F11" s="429"/>
      <c r="G11" s="429"/>
      <c r="H11" s="429"/>
      <c r="I11" s="429"/>
      <c r="J11" s="425"/>
      <c r="K11" s="499" t="s">
        <v>175</v>
      </c>
      <c r="L11" s="499"/>
      <c r="M11" s="499"/>
      <c r="N11" s="499"/>
      <c r="O11" s="499"/>
      <c r="P11" s="499"/>
    </row>
    <row r="12" spans="2:21" ht="13.5" customHeight="1">
      <c r="C12" s="260">
        <v>5</v>
      </c>
      <c r="D12" s="496" t="s">
        <v>176</v>
      </c>
      <c r="E12" s="501"/>
      <c r="F12" s="501"/>
      <c r="G12" s="501"/>
      <c r="H12" s="501"/>
      <c r="I12" s="501"/>
      <c r="J12" s="498"/>
      <c r="K12" s="499"/>
      <c r="L12" s="499"/>
      <c r="M12" s="499"/>
      <c r="N12" s="499"/>
      <c r="O12" s="499"/>
      <c r="P12" s="499"/>
    </row>
    <row r="14" spans="2:21">
      <c r="B14" s="37" t="s">
        <v>178</v>
      </c>
      <c r="E14" s="41"/>
      <c r="F14" s="41"/>
      <c r="G14" s="41"/>
      <c r="H14" s="41"/>
      <c r="I14" s="41"/>
      <c r="J14" s="41"/>
      <c r="K14" s="41"/>
      <c r="Q14" s="165"/>
    </row>
    <row r="15" spans="2:21" s="40" customFormat="1" ht="18" customHeight="1">
      <c r="C15" s="580" t="s">
        <v>10</v>
      </c>
      <c r="D15" s="581" t="s">
        <v>179</v>
      </c>
      <c r="E15" s="582"/>
      <c r="F15" s="582"/>
      <c r="G15" s="582"/>
      <c r="H15" s="582"/>
      <c r="I15" s="582"/>
      <c r="J15" s="582"/>
      <c r="K15" s="582"/>
      <c r="L15" s="582"/>
      <c r="M15" s="583"/>
      <c r="N15" s="580" t="s">
        <v>172</v>
      </c>
      <c r="O15" s="580" t="s">
        <v>180</v>
      </c>
      <c r="P15" s="580" t="s">
        <v>181</v>
      </c>
      <c r="Q15" s="421" t="s">
        <v>182</v>
      </c>
      <c r="R15" s="580" t="s">
        <v>183</v>
      </c>
      <c r="S15" s="580" t="s">
        <v>184</v>
      </c>
    </row>
    <row r="16" spans="2:21" s="40" customFormat="1" ht="18" customHeight="1">
      <c r="C16" s="491"/>
      <c r="D16" s="492"/>
      <c r="E16" s="493"/>
      <c r="F16" s="493"/>
      <c r="G16" s="493"/>
      <c r="H16" s="493"/>
      <c r="I16" s="493"/>
      <c r="J16" s="493"/>
      <c r="K16" s="493"/>
      <c r="L16" s="493"/>
      <c r="M16" s="494"/>
      <c r="N16" s="491"/>
      <c r="O16" s="491"/>
      <c r="P16" s="491"/>
      <c r="Q16" s="584" t="s">
        <v>162</v>
      </c>
      <c r="R16" s="491"/>
      <c r="S16" s="491"/>
    </row>
    <row r="17" spans="3:19" ht="18" customHeight="1">
      <c r="C17" s="260">
        <f>ROW()-16</f>
        <v>1</v>
      </c>
      <c r="D17" s="589" t="s">
        <v>649</v>
      </c>
      <c r="E17" s="591"/>
      <c r="F17" s="601"/>
      <c r="G17" s="601"/>
      <c r="H17" s="601"/>
      <c r="I17" s="601"/>
      <c r="J17" s="601"/>
      <c r="K17" s="601"/>
      <c r="L17" s="601"/>
      <c r="M17" s="602"/>
      <c r="N17" s="602"/>
      <c r="O17" s="270" t="s">
        <v>187</v>
      </c>
      <c r="P17" s="270" t="s">
        <v>3732</v>
      </c>
      <c r="Q17" s="270" t="s">
        <v>187</v>
      </c>
      <c r="R17" s="434"/>
      <c r="S17" s="434"/>
    </row>
    <row r="18" spans="3:19" ht="18" customHeight="1">
      <c r="C18" s="260">
        <f t="shared" ref="C18:C55" si="0">ROW()-16</f>
        <v>2</v>
      </c>
      <c r="D18" s="87"/>
      <c r="E18" s="60"/>
      <c r="F18" s="59"/>
      <c r="G18" s="59"/>
      <c r="H18" s="59"/>
      <c r="I18" s="59"/>
      <c r="J18" s="59"/>
      <c r="K18" s="59"/>
      <c r="L18" s="59"/>
      <c r="M18" s="88"/>
      <c r="N18" s="88"/>
      <c r="O18" s="270" t="s">
        <v>187</v>
      </c>
      <c r="P18" s="270" t="s">
        <v>3842</v>
      </c>
      <c r="Q18" s="270" t="s">
        <v>187</v>
      </c>
      <c r="R18" s="434"/>
      <c r="S18" s="434"/>
    </row>
    <row r="19" spans="3:19" ht="18" customHeight="1">
      <c r="C19" s="260">
        <f t="shared" si="0"/>
        <v>3</v>
      </c>
      <c r="D19" s="87"/>
      <c r="E19" s="60"/>
      <c r="F19" s="59"/>
      <c r="G19" s="59"/>
      <c r="H19" s="59"/>
      <c r="I19" s="59"/>
      <c r="J19" s="59"/>
      <c r="K19" s="59"/>
      <c r="L19" s="59"/>
      <c r="M19" s="88"/>
      <c r="N19" s="88"/>
      <c r="O19" s="270" t="s">
        <v>187</v>
      </c>
      <c r="P19" s="270" t="s">
        <v>3732</v>
      </c>
      <c r="Q19" s="270" t="s">
        <v>187</v>
      </c>
      <c r="R19" s="434"/>
      <c r="S19" s="434"/>
    </row>
    <row r="20" spans="3:19" ht="18" customHeight="1">
      <c r="C20" s="260">
        <f t="shared" si="0"/>
        <v>4</v>
      </c>
      <c r="D20" s="87"/>
      <c r="E20" s="60"/>
      <c r="F20" s="59"/>
      <c r="G20" s="59"/>
      <c r="H20" s="59"/>
      <c r="I20" s="59"/>
      <c r="J20" s="59"/>
      <c r="K20" s="59"/>
      <c r="L20" s="59"/>
      <c r="M20" s="88"/>
      <c r="N20" s="88"/>
      <c r="O20" s="270" t="s">
        <v>187</v>
      </c>
      <c r="P20" s="270"/>
      <c r="Q20" s="270" t="s">
        <v>187</v>
      </c>
      <c r="R20" s="434"/>
      <c r="S20" s="434"/>
    </row>
    <row r="21" spans="3:19" ht="18" customHeight="1">
      <c r="C21" s="260">
        <f t="shared" si="0"/>
        <v>5</v>
      </c>
      <c r="D21" s="87"/>
      <c r="E21" s="60"/>
      <c r="F21" s="59"/>
      <c r="G21" s="59"/>
      <c r="H21" s="59"/>
      <c r="I21" s="59"/>
      <c r="J21" s="59"/>
      <c r="K21" s="59"/>
      <c r="L21" s="59"/>
      <c r="M21" s="88"/>
      <c r="N21" s="88"/>
      <c r="O21" s="270" t="s">
        <v>187</v>
      </c>
      <c r="P21" s="270" t="s">
        <v>3843</v>
      </c>
      <c r="Q21" s="270" t="s">
        <v>187</v>
      </c>
      <c r="R21" s="434"/>
      <c r="S21" s="434"/>
    </row>
    <row r="22" spans="3:19" ht="18" customHeight="1">
      <c r="C22" s="260">
        <f t="shared" si="0"/>
        <v>6</v>
      </c>
      <c r="D22" s="87"/>
      <c r="E22" s="60"/>
      <c r="F22" s="59"/>
      <c r="G22" s="59"/>
      <c r="H22" s="59"/>
      <c r="I22" s="59"/>
      <c r="J22" s="59"/>
      <c r="K22" s="59"/>
      <c r="L22" s="59"/>
      <c r="M22" s="88"/>
      <c r="N22" s="88"/>
      <c r="O22" s="270" t="s">
        <v>187</v>
      </c>
      <c r="P22" s="270" t="s">
        <v>3844</v>
      </c>
      <c r="Q22" s="270" t="s">
        <v>187</v>
      </c>
      <c r="R22" s="434"/>
      <c r="S22" s="434"/>
    </row>
    <row r="23" spans="3:19" ht="18" customHeight="1">
      <c r="C23" s="260">
        <f t="shared" si="0"/>
        <v>7</v>
      </c>
      <c r="D23" s="87"/>
      <c r="E23" s="60"/>
      <c r="F23" s="59"/>
      <c r="G23" s="59"/>
      <c r="H23" s="59"/>
      <c r="I23" s="59"/>
      <c r="J23" s="59"/>
      <c r="K23" s="59"/>
      <c r="L23" s="59"/>
      <c r="M23" s="88"/>
      <c r="N23" s="88"/>
      <c r="O23" s="270" t="s">
        <v>187</v>
      </c>
      <c r="P23" s="270" t="s">
        <v>3845</v>
      </c>
      <c r="Q23" s="270" t="s">
        <v>187</v>
      </c>
      <c r="R23" s="434"/>
      <c r="S23" s="434"/>
    </row>
    <row r="24" spans="3:19" ht="18" customHeight="1">
      <c r="C24" s="260">
        <f t="shared" si="0"/>
        <v>8</v>
      </c>
      <c r="D24" s="87"/>
      <c r="E24" s="60"/>
      <c r="F24" s="59"/>
      <c r="G24" s="59"/>
      <c r="H24" s="59"/>
      <c r="I24" s="59"/>
      <c r="J24" s="59"/>
      <c r="K24" s="59"/>
      <c r="L24" s="59"/>
      <c r="M24" s="88"/>
      <c r="N24" s="88"/>
      <c r="O24" s="270" t="s">
        <v>187</v>
      </c>
      <c r="P24" s="270" t="s">
        <v>3846</v>
      </c>
      <c r="Q24" s="270" t="s">
        <v>187</v>
      </c>
      <c r="R24" s="434"/>
      <c r="S24" s="434"/>
    </row>
    <row r="25" spans="3:19" ht="18" customHeight="1">
      <c r="C25" s="260">
        <f t="shared" si="0"/>
        <v>9</v>
      </c>
      <c r="D25" s="87"/>
      <c r="E25" s="60"/>
      <c r="F25" s="59"/>
      <c r="G25" s="59"/>
      <c r="H25" s="59"/>
      <c r="I25" s="59"/>
      <c r="J25" s="59"/>
      <c r="K25" s="59"/>
      <c r="L25" s="59"/>
      <c r="M25" s="88"/>
      <c r="N25" s="88"/>
      <c r="O25" s="270" t="s">
        <v>187</v>
      </c>
      <c r="P25" s="270" t="s">
        <v>3847</v>
      </c>
      <c r="Q25" s="270" t="s">
        <v>187</v>
      </c>
      <c r="R25" s="434"/>
      <c r="S25" s="434"/>
    </row>
    <row r="26" spans="3:19" ht="18" customHeight="1">
      <c r="C26" s="260">
        <f t="shared" si="0"/>
        <v>10</v>
      </c>
      <c r="D26" s="87"/>
      <c r="E26" s="60"/>
      <c r="F26" s="59"/>
      <c r="G26" s="59"/>
      <c r="H26" s="59"/>
      <c r="I26" s="59"/>
      <c r="J26" s="59"/>
      <c r="K26" s="59"/>
      <c r="L26" s="59"/>
      <c r="M26" s="88"/>
      <c r="N26" s="88"/>
      <c r="O26" s="270" t="s">
        <v>187</v>
      </c>
      <c r="P26" s="270" t="s">
        <v>3848</v>
      </c>
      <c r="Q26" s="270" t="s">
        <v>187</v>
      </c>
      <c r="R26" s="434"/>
      <c r="S26" s="434"/>
    </row>
    <row r="27" spans="3:19" ht="18" customHeight="1">
      <c r="C27" s="260">
        <f t="shared" si="0"/>
        <v>11</v>
      </c>
      <c r="D27" s="87"/>
      <c r="E27" s="60"/>
      <c r="F27" s="59"/>
      <c r="G27" s="59"/>
      <c r="H27" s="59"/>
      <c r="I27" s="59"/>
      <c r="J27" s="59"/>
      <c r="K27" s="59"/>
      <c r="L27" s="59"/>
      <c r="M27" s="88"/>
      <c r="N27" s="88"/>
      <c r="O27" s="270" t="s">
        <v>187</v>
      </c>
      <c r="P27" s="270" t="s">
        <v>3849</v>
      </c>
      <c r="Q27" s="270" t="s">
        <v>187</v>
      </c>
      <c r="R27" s="434"/>
      <c r="S27" s="434"/>
    </row>
    <row r="28" spans="3:19" ht="18" customHeight="1">
      <c r="C28" s="260">
        <f t="shared" si="0"/>
        <v>12</v>
      </c>
      <c r="D28" s="87"/>
      <c r="E28" s="60"/>
      <c r="F28" s="59"/>
      <c r="G28" s="59"/>
      <c r="H28" s="59"/>
      <c r="I28" s="59"/>
      <c r="J28" s="59"/>
      <c r="K28" s="59"/>
      <c r="L28" s="59"/>
      <c r="M28" s="88"/>
      <c r="N28" s="88"/>
      <c r="O28" s="270" t="s">
        <v>187</v>
      </c>
      <c r="P28" s="270" t="s">
        <v>3850</v>
      </c>
      <c r="Q28" s="270" t="s">
        <v>3851</v>
      </c>
      <c r="R28" s="434" t="s">
        <v>3852</v>
      </c>
      <c r="S28" s="434"/>
    </row>
    <row r="29" spans="3:19" ht="18" customHeight="1">
      <c r="C29" s="260">
        <f t="shared" si="0"/>
        <v>13</v>
      </c>
      <c r="D29" s="87"/>
      <c r="E29" s="60"/>
      <c r="F29" s="59"/>
      <c r="G29" s="59"/>
      <c r="H29" s="59"/>
      <c r="I29" s="59"/>
      <c r="J29" s="59"/>
      <c r="K29" s="59"/>
      <c r="L29" s="59"/>
      <c r="M29" s="88"/>
      <c r="N29" s="88"/>
      <c r="O29" s="270" t="s">
        <v>187</v>
      </c>
      <c r="P29" s="270" t="s">
        <v>3853</v>
      </c>
      <c r="Q29" s="270" t="s">
        <v>3854</v>
      </c>
      <c r="R29" s="434" t="s">
        <v>3852</v>
      </c>
      <c r="S29" s="434"/>
    </row>
    <row r="30" spans="3:19" ht="18" customHeight="1">
      <c r="C30" s="260">
        <f t="shared" si="0"/>
        <v>14</v>
      </c>
      <c r="D30" s="87"/>
      <c r="E30" s="60"/>
      <c r="F30" s="59"/>
      <c r="G30" s="59"/>
      <c r="H30" s="59"/>
      <c r="I30" s="59"/>
      <c r="J30" s="59"/>
      <c r="K30" s="59"/>
      <c r="L30" s="59"/>
      <c r="M30" s="88"/>
      <c r="N30" s="88"/>
      <c r="O30" s="270" t="s">
        <v>187</v>
      </c>
      <c r="P30" s="270" t="s">
        <v>3855</v>
      </c>
      <c r="Q30" s="270" t="s">
        <v>187</v>
      </c>
      <c r="R30" s="434"/>
      <c r="S30" s="434"/>
    </row>
    <row r="31" spans="3:19" ht="18" customHeight="1">
      <c r="C31" s="260">
        <f t="shared" si="0"/>
        <v>15</v>
      </c>
      <c r="D31" s="87"/>
      <c r="E31" s="60"/>
      <c r="F31" s="59"/>
      <c r="G31" s="59"/>
      <c r="H31" s="59"/>
      <c r="I31" s="59"/>
      <c r="J31" s="59"/>
      <c r="K31" s="59"/>
      <c r="L31" s="59"/>
      <c r="M31" s="88"/>
      <c r="N31" s="88"/>
      <c r="O31" s="270" t="s">
        <v>187</v>
      </c>
      <c r="P31" s="270" t="s">
        <v>3856</v>
      </c>
      <c r="Q31" s="270" t="s">
        <v>187</v>
      </c>
      <c r="R31" s="434"/>
      <c r="S31" s="434"/>
    </row>
    <row r="32" spans="3:19" ht="18" customHeight="1">
      <c r="C32" s="260">
        <f t="shared" si="0"/>
        <v>16</v>
      </c>
      <c r="D32" s="87"/>
      <c r="E32" s="60"/>
      <c r="F32" s="59"/>
      <c r="G32" s="59"/>
      <c r="H32" s="59"/>
      <c r="I32" s="59"/>
      <c r="J32" s="59"/>
      <c r="K32" s="59"/>
      <c r="L32" s="59"/>
      <c r="M32" s="88"/>
      <c r="N32" s="88"/>
      <c r="O32" s="270" t="s">
        <v>187</v>
      </c>
      <c r="P32" s="270" t="s">
        <v>3857</v>
      </c>
      <c r="Q32" s="270" t="s">
        <v>187</v>
      </c>
      <c r="R32" s="434"/>
      <c r="S32" s="434"/>
    </row>
    <row r="33" spans="3:19" ht="18" customHeight="1">
      <c r="C33" s="260">
        <f t="shared" si="0"/>
        <v>17</v>
      </c>
      <c r="D33" s="87"/>
      <c r="E33" s="60"/>
      <c r="F33" s="59"/>
      <c r="G33" s="59"/>
      <c r="H33" s="59"/>
      <c r="I33" s="59"/>
      <c r="J33" s="59"/>
      <c r="K33" s="59"/>
      <c r="L33" s="59"/>
      <c r="M33" s="88"/>
      <c r="N33" s="88"/>
      <c r="O33" s="270" t="s">
        <v>187</v>
      </c>
      <c r="P33" s="270" t="s">
        <v>3858</v>
      </c>
      <c r="Q33" s="270" t="s">
        <v>187</v>
      </c>
      <c r="R33" s="434"/>
      <c r="S33" s="434"/>
    </row>
    <row r="34" spans="3:19" ht="18" customHeight="1">
      <c r="C34" s="260">
        <f t="shared" si="0"/>
        <v>18</v>
      </c>
      <c r="D34" s="87"/>
      <c r="E34" s="60"/>
      <c r="F34" s="59"/>
      <c r="G34" s="59"/>
      <c r="H34" s="59"/>
      <c r="I34" s="59"/>
      <c r="J34" s="59"/>
      <c r="K34" s="59"/>
      <c r="L34" s="59"/>
      <c r="M34" s="88"/>
      <c r="N34" s="88"/>
      <c r="O34" s="270" t="s">
        <v>187</v>
      </c>
      <c r="P34" s="270" t="s">
        <v>3859</v>
      </c>
      <c r="Q34" s="270" t="s">
        <v>187</v>
      </c>
      <c r="R34" s="434"/>
      <c r="S34" s="434"/>
    </row>
    <row r="35" spans="3:19" ht="18" customHeight="1">
      <c r="C35" s="260">
        <f t="shared" si="0"/>
        <v>19</v>
      </c>
      <c r="D35" s="87"/>
      <c r="E35" s="60"/>
      <c r="F35" s="59"/>
      <c r="G35" s="59"/>
      <c r="H35" s="59"/>
      <c r="I35" s="59"/>
      <c r="J35" s="59"/>
      <c r="K35" s="59"/>
      <c r="L35" s="59"/>
      <c r="M35" s="88"/>
      <c r="N35" s="88"/>
      <c r="O35" s="270" t="s">
        <v>187</v>
      </c>
      <c r="P35" s="270" t="s">
        <v>3860</v>
      </c>
      <c r="Q35" s="270" t="s">
        <v>187</v>
      </c>
      <c r="R35" s="434"/>
      <c r="S35" s="434"/>
    </row>
    <row r="36" spans="3:19" ht="18" customHeight="1">
      <c r="C36" s="260">
        <f t="shared" si="0"/>
        <v>20</v>
      </c>
      <c r="D36" s="87"/>
      <c r="E36" s="60"/>
      <c r="F36" s="59"/>
      <c r="G36" s="59"/>
      <c r="H36" s="59"/>
      <c r="I36" s="59"/>
      <c r="J36" s="59"/>
      <c r="K36" s="59"/>
      <c r="L36" s="59"/>
      <c r="M36" s="88"/>
      <c r="N36" s="88"/>
      <c r="O36" s="270" t="s">
        <v>187</v>
      </c>
      <c r="P36" s="270" t="s">
        <v>3861</v>
      </c>
      <c r="Q36" s="270" t="s">
        <v>187</v>
      </c>
      <c r="R36" s="434"/>
      <c r="S36" s="434"/>
    </row>
    <row r="37" spans="3:19" ht="18" customHeight="1">
      <c r="C37" s="260">
        <f t="shared" si="0"/>
        <v>21</v>
      </c>
      <c r="D37" s="87"/>
      <c r="E37" s="60"/>
      <c r="F37" s="59"/>
      <c r="G37" s="59"/>
      <c r="H37" s="59"/>
      <c r="I37" s="59"/>
      <c r="J37" s="59"/>
      <c r="K37" s="59"/>
      <c r="L37" s="59"/>
      <c r="M37" s="88"/>
      <c r="N37" s="88"/>
      <c r="O37" s="270" t="s">
        <v>187</v>
      </c>
      <c r="P37" s="270" t="s">
        <v>3862</v>
      </c>
      <c r="Q37" s="270" t="s">
        <v>187</v>
      </c>
      <c r="R37" s="434"/>
      <c r="S37" s="434"/>
    </row>
    <row r="38" spans="3:19" ht="18" customHeight="1">
      <c r="C38" s="260">
        <f t="shared" si="0"/>
        <v>22</v>
      </c>
      <c r="D38" s="87"/>
      <c r="E38" s="60"/>
      <c r="F38" s="59"/>
      <c r="G38" s="59"/>
      <c r="H38" s="59"/>
      <c r="I38" s="59"/>
      <c r="J38" s="59"/>
      <c r="K38" s="59"/>
      <c r="L38" s="59"/>
      <c r="M38" s="88"/>
      <c r="N38" s="88"/>
      <c r="O38" s="270" t="s">
        <v>187</v>
      </c>
      <c r="P38" s="270" t="s">
        <v>3863</v>
      </c>
      <c r="Q38" s="270" t="s">
        <v>187</v>
      </c>
      <c r="R38" s="434"/>
      <c r="S38" s="434"/>
    </row>
    <row r="39" spans="3:19" ht="18" customHeight="1">
      <c r="C39" s="260">
        <f t="shared" si="0"/>
        <v>23</v>
      </c>
      <c r="D39" s="87"/>
      <c r="E39" s="60"/>
      <c r="F39" s="59"/>
      <c r="G39" s="59"/>
      <c r="H39" s="59"/>
      <c r="I39" s="59"/>
      <c r="J39" s="59"/>
      <c r="K39" s="59"/>
      <c r="L39" s="59"/>
      <c r="M39" s="88"/>
      <c r="N39" s="88"/>
      <c r="O39" s="270" t="s">
        <v>187</v>
      </c>
      <c r="P39" s="270" t="s">
        <v>3864</v>
      </c>
      <c r="Q39" s="270" t="s">
        <v>187</v>
      </c>
      <c r="R39" s="434"/>
      <c r="S39" s="434"/>
    </row>
    <row r="40" spans="3:19" ht="18" customHeight="1">
      <c r="C40" s="260">
        <f t="shared" si="0"/>
        <v>24</v>
      </c>
      <c r="D40" s="87"/>
      <c r="E40" s="60"/>
      <c r="F40" s="59"/>
      <c r="G40" s="59"/>
      <c r="H40" s="59"/>
      <c r="I40" s="59"/>
      <c r="J40" s="59"/>
      <c r="K40" s="59"/>
      <c r="L40" s="59"/>
      <c r="M40" s="88"/>
      <c r="N40" s="88"/>
      <c r="O40" s="270" t="s">
        <v>187</v>
      </c>
      <c r="P40" s="270" t="s">
        <v>3865</v>
      </c>
      <c r="Q40" s="270" t="s">
        <v>187</v>
      </c>
      <c r="R40" s="434"/>
      <c r="S40" s="434"/>
    </row>
    <row r="41" spans="3:19" ht="18" customHeight="1">
      <c r="C41" s="260">
        <f t="shared" si="0"/>
        <v>25</v>
      </c>
      <c r="D41" s="87"/>
      <c r="E41" s="60"/>
      <c r="F41" s="59"/>
      <c r="G41" s="59"/>
      <c r="H41" s="59"/>
      <c r="I41" s="59"/>
      <c r="J41" s="59"/>
      <c r="K41" s="59"/>
      <c r="L41" s="59"/>
      <c r="M41" s="88"/>
      <c r="N41" s="88"/>
      <c r="O41" s="270" t="s">
        <v>187</v>
      </c>
      <c r="P41" s="270" t="s">
        <v>3866</v>
      </c>
      <c r="Q41" s="270" t="s">
        <v>187</v>
      </c>
      <c r="R41" s="434"/>
      <c r="S41" s="434"/>
    </row>
    <row r="42" spans="3:19" ht="18" customHeight="1">
      <c r="C42" s="260">
        <f t="shared" si="0"/>
        <v>26</v>
      </c>
      <c r="D42" s="87"/>
      <c r="E42" s="60"/>
      <c r="F42" s="59"/>
      <c r="G42" s="59"/>
      <c r="H42" s="59"/>
      <c r="I42" s="59"/>
      <c r="J42" s="59"/>
      <c r="K42" s="59"/>
      <c r="L42" s="59"/>
      <c r="M42" s="88"/>
      <c r="N42" s="88"/>
      <c r="O42" s="270" t="s">
        <v>187</v>
      </c>
      <c r="P42" s="270" t="s">
        <v>3867</v>
      </c>
      <c r="Q42" s="270" t="s">
        <v>187</v>
      </c>
      <c r="R42" s="434"/>
      <c r="S42" s="434"/>
    </row>
    <row r="43" spans="3:19" ht="18" customHeight="1">
      <c r="C43" s="260">
        <f t="shared" si="0"/>
        <v>27</v>
      </c>
      <c r="D43" s="87"/>
      <c r="E43" s="60"/>
      <c r="F43" s="59"/>
      <c r="G43" s="59"/>
      <c r="H43" s="59"/>
      <c r="I43" s="59"/>
      <c r="J43" s="59"/>
      <c r="K43" s="59"/>
      <c r="L43" s="59"/>
      <c r="M43" s="88"/>
      <c r="N43" s="88"/>
      <c r="O43" s="270" t="s">
        <v>187</v>
      </c>
      <c r="P43" s="270" t="s">
        <v>3868</v>
      </c>
      <c r="Q43" s="270" t="s">
        <v>187</v>
      </c>
      <c r="R43" s="434"/>
      <c r="S43" s="434"/>
    </row>
    <row r="44" spans="3:19" ht="18" customHeight="1">
      <c r="C44" s="260">
        <f t="shared" si="0"/>
        <v>28</v>
      </c>
      <c r="D44" s="87"/>
      <c r="E44" s="60"/>
      <c r="F44" s="59"/>
      <c r="G44" s="59"/>
      <c r="H44" s="59"/>
      <c r="I44" s="59"/>
      <c r="J44" s="59"/>
      <c r="K44" s="59"/>
      <c r="L44" s="59"/>
      <c r="M44" s="88"/>
      <c r="N44" s="88"/>
      <c r="O44" s="270" t="s">
        <v>187</v>
      </c>
      <c r="P44" s="270" t="s">
        <v>3869</v>
      </c>
      <c r="Q44" s="270" t="s">
        <v>187</v>
      </c>
      <c r="R44" s="434"/>
      <c r="S44" s="434"/>
    </row>
    <row r="45" spans="3:19" ht="18" customHeight="1">
      <c r="C45" s="260">
        <f t="shared" si="0"/>
        <v>29</v>
      </c>
      <c r="D45" s="87"/>
      <c r="E45" s="60"/>
      <c r="F45" s="59"/>
      <c r="G45" s="59"/>
      <c r="H45" s="59"/>
      <c r="I45" s="59"/>
      <c r="J45" s="59"/>
      <c r="K45" s="59"/>
      <c r="L45" s="59"/>
      <c r="M45" s="88"/>
      <c r="N45" s="88"/>
      <c r="O45" s="270" t="s">
        <v>187</v>
      </c>
      <c r="P45" s="270" t="s">
        <v>3870</v>
      </c>
      <c r="Q45" s="270" t="s">
        <v>187</v>
      </c>
      <c r="R45" s="434"/>
      <c r="S45" s="434"/>
    </row>
    <row r="46" spans="3:19" ht="18" customHeight="1">
      <c r="C46" s="260">
        <f t="shared" si="0"/>
        <v>30</v>
      </c>
      <c r="D46" s="87"/>
      <c r="E46" s="60"/>
      <c r="F46" s="59"/>
      <c r="G46" s="59"/>
      <c r="H46" s="59"/>
      <c r="I46" s="59"/>
      <c r="J46" s="59"/>
      <c r="K46" s="59"/>
      <c r="L46" s="59"/>
      <c r="M46" s="88"/>
      <c r="N46" s="92"/>
      <c r="O46" s="270" t="s">
        <v>187</v>
      </c>
      <c r="P46" s="270" t="s">
        <v>3871</v>
      </c>
      <c r="Q46" s="270" t="s">
        <v>187</v>
      </c>
      <c r="R46" s="434"/>
      <c r="S46" s="434"/>
    </row>
    <row r="47" spans="3:19" ht="18" customHeight="1">
      <c r="C47" s="260">
        <f t="shared" si="0"/>
        <v>31</v>
      </c>
      <c r="D47" s="87"/>
      <c r="E47" s="60"/>
      <c r="F47" s="59"/>
      <c r="G47" s="59"/>
      <c r="H47" s="59"/>
      <c r="I47" s="59"/>
      <c r="J47" s="59"/>
      <c r="K47" s="59"/>
      <c r="L47" s="59"/>
      <c r="M47" s="88"/>
      <c r="N47" s="88"/>
      <c r="O47" s="270" t="s">
        <v>187</v>
      </c>
      <c r="P47" s="270" t="s">
        <v>3872</v>
      </c>
      <c r="Q47" s="270" t="s">
        <v>187</v>
      </c>
      <c r="R47" s="434"/>
      <c r="S47" s="434"/>
    </row>
    <row r="48" spans="3:19" ht="18" customHeight="1">
      <c r="C48" s="260">
        <f t="shared" si="0"/>
        <v>32</v>
      </c>
      <c r="D48" s="87"/>
      <c r="E48" s="60"/>
      <c r="F48" s="59"/>
      <c r="G48" s="59"/>
      <c r="H48" s="59"/>
      <c r="I48" s="59"/>
      <c r="J48" s="59"/>
      <c r="K48" s="59"/>
      <c r="L48" s="59"/>
      <c r="M48" s="88"/>
      <c r="N48" s="92"/>
      <c r="O48" s="270" t="s">
        <v>187</v>
      </c>
      <c r="P48" s="270" t="s">
        <v>3873</v>
      </c>
      <c r="Q48" s="270" t="s">
        <v>187</v>
      </c>
      <c r="R48" s="434"/>
      <c r="S48" s="434"/>
    </row>
    <row r="49" spans="3:19" ht="18" customHeight="1">
      <c r="C49" s="260">
        <f t="shared" si="0"/>
        <v>33</v>
      </c>
      <c r="D49" s="87"/>
      <c r="E49" s="60"/>
      <c r="F49" s="59"/>
      <c r="G49" s="59"/>
      <c r="H49" s="59"/>
      <c r="I49" s="59"/>
      <c r="J49" s="59"/>
      <c r="K49" s="59"/>
      <c r="L49" s="59"/>
      <c r="M49" s="88"/>
      <c r="N49" s="92"/>
      <c r="O49" s="270" t="s">
        <v>187</v>
      </c>
      <c r="P49" s="270" t="s">
        <v>3874</v>
      </c>
      <c r="Q49" s="270" t="s">
        <v>187</v>
      </c>
      <c r="R49" s="434"/>
      <c r="S49" s="434"/>
    </row>
    <row r="50" spans="3:19" ht="18" customHeight="1">
      <c r="C50" s="260">
        <f t="shared" si="0"/>
        <v>34</v>
      </c>
      <c r="D50" s="89"/>
      <c r="E50" s="90"/>
      <c r="F50" s="91"/>
      <c r="G50" s="91"/>
      <c r="H50" s="91"/>
      <c r="I50" s="91"/>
      <c r="J50" s="91"/>
      <c r="K50" s="91"/>
      <c r="L50" s="91"/>
      <c r="M50" s="92"/>
      <c r="N50" s="92"/>
      <c r="O50" s="270" t="s">
        <v>187</v>
      </c>
      <c r="P50" s="270" t="s">
        <v>3875</v>
      </c>
      <c r="Q50" s="270" t="s">
        <v>187</v>
      </c>
      <c r="R50" s="434"/>
      <c r="S50" s="434"/>
    </row>
    <row r="51" spans="3:19" ht="18" customHeight="1">
      <c r="C51" s="260">
        <f t="shared" si="0"/>
        <v>35</v>
      </c>
      <c r="D51" s="87"/>
      <c r="E51" s="60"/>
      <c r="F51" s="59"/>
      <c r="G51" s="59"/>
      <c r="H51" s="59"/>
      <c r="I51" s="59"/>
      <c r="J51" s="59"/>
      <c r="K51" s="59"/>
      <c r="L51" s="59"/>
      <c r="M51" s="88"/>
      <c r="N51" s="88"/>
      <c r="O51" s="270" t="s">
        <v>187</v>
      </c>
      <c r="P51" s="270" t="s">
        <v>3876</v>
      </c>
      <c r="Q51" s="270" t="s">
        <v>187</v>
      </c>
      <c r="R51" s="434"/>
      <c r="S51" s="434"/>
    </row>
    <row r="52" spans="3:19" ht="18" customHeight="1">
      <c r="C52" s="260">
        <f t="shared" si="0"/>
        <v>36</v>
      </c>
      <c r="D52" s="87"/>
      <c r="E52" s="60"/>
      <c r="F52" s="59"/>
      <c r="G52" s="59"/>
      <c r="H52" s="59"/>
      <c r="I52" s="59"/>
      <c r="J52" s="59"/>
      <c r="K52" s="59"/>
      <c r="L52" s="59"/>
      <c r="M52" s="88"/>
      <c r="N52" s="88"/>
      <c r="O52" s="270" t="s">
        <v>187</v>
      </c>
      <c r="P52" s="270" t="s">
        <v>3877</v>
      </c>
      <c r="Q52" s="270" t="s">
        <v>187</v>
      </c>
      <c r="R52" s="434"/>
      <c r="S52" s="434"/>
    </row>
    <row r="53" spans="3:19" ht="18" customHeight="1">
      <c r="C53" s="260">
        <f t="shared" si="0"/>
        <v>37</v>
      </c>
      <c r="D53" s="87"/>
      <c r="E53" s="60"/>
      <c r="F53" s="59"/>
      <c r="G53" s="59"/>
      <c r="H53" s="59"/>
      <c r="I53" s="59"/>
      <c r="J53" s="59"/>
      <c r="K53" s="59"/>
      <c r="L53" s="59"/>
      <c r="M53" s="88"/>
      <c r="N53" s="88"/>
      <c r="O53" s="270" t="s">
        <v>187</v>
      </c>
      <c r="P53" s="270" t="s">
        <v>3878</v>
      </c>
      <c r="Q53" s="270" t="s">
        <v>187</v>
      </c>
      <c r="R53" s="434"/>
      <c r="S53" s="434"/>
    </row>
    <row r="54" spans="3:19" ht="18" customHeight="1">
      <c r="C54" s="260">
        <f t="shared" si="0"/>
        <v>38</v>
      </c>
      <c r="D54" s="87"/>
      <c r="E54" s="60"/>
      <c r="F54" s="59"/>
      <c r="G54" s="59"/>
      <c r="H54" s="59"/>
      <c r="I54" s="59"/>
      <c r="J54" s="59"/>
      <c r="K54" s="59"/>
      <c r="L54" s="59"/>
      <c r="M54" s="88"/>
      <c r="N54" s="88"/>
      <c r="O54" s="270" t="s">
        <v>187</v>
      </c>
      <c r="P54" s="270" t="s">
        <v>3879</v>
      </c>
      <c r="Q54" s="270" t="s">
        <v>187</v>
      </c>
      <c r="R54" s="434"/>
      <c r="S54" s="434"/>
    </row>
    <row r="55" spans="3:19" ht="18" customHeight="1">
      <c r="C55" s="260">
        <f t="shared" si="0"/>
        <v>39</v>
      </c>
      <c r="D55" s="87"/>
      <c r="E55" s="60"/>
      <c r="F55" s="59"/>
      <c r="G55" s="59"/>
      <c r="H55" s="59"/>
      <c r="I55" s="59"/>
      <c r="J55" s="59"/>
      <c r="K55" s="59"/>
      <c r="L55" s="59"/>
      <c r="M55" s="88"/>
      <c r="N55" s="88"/>
      <c r="O55" s="270" t="s">
        <v>187</v>
      </c>
      <c r="P55" s="270" t="s">
        <v>3880</v>
      </c>
      <c r="Q55" s="270" t="s">
        <v>187</v>
      </c>
      <c r="R55" s="434"/>
      <c r="S55" s="434"/>
    </row>
  </sheetData>
  <mergeCells count="18">
    <mergeCell ref="D10:J10"/>
    <mergeCell ref="K10:P10"/>
    <mergeCell ref="K11:P11"/>
    <mergeCell ref="D12:J12"/>
    <mergeCell ref="K12:P12"/>
    <mergeCell ref="R15:R16"/>
    <mergeCell ref="S15:S16"/>
    <mergeCell ref="C15:C16"/>
    <mergeCell ref="D15:M16"/>
    <mergeCell ref="N15:N16"/>
    <mergeCell ref="O15:O16"/>
    <mergeCell ref="P15:P16"/>
    <mergeCell ref="D7:J7"/>
    <mergeCell ref="K7:P7"/>
    <mergeCell ref="D8:J8"/>
    <mergeCell ref="K8:P8"/>
    <mergeCell ref="D9:J9"/>
    <mergeCell ref="K9:P9"/>
  </mergeCells>
  <phoneticPr fontId="18"/>
  <dataValidations count="1">
    <dataValidation showInputMessage="1" showErrorMessage="1" sqref="S6:S1048576" xr:uid="{B31B2957-AD0D-4036-97F7-CA04A00362A3}"/>
  </dataValidations>
  <pageMargins left="0.70866141732283472" right="0.70866141732283472" top="0.74803149606299213" bottom="0.74803149606299213" header="0.31496062992125984" footer="0.31496062992125984"/>
  <pageSetup paperSize="9" scale="20" fitToHeight="0" orientation="portrait" r:id="rId1"/>
  <headerFooter scaleWithDoc="0">
    <oddFooter>&amp;LHitachi Confidential&amp;C&amp;P / &amp;N&amp;R(C) Hitachi, Ltd. 2020. All rights reserved.</oddFooter>
  </headerFooter>
</worksheet>
</file>

<file path=docMetadata/LabelInfo.xml><?xml version="1.0" encoding="utf-8"?>
<clbl:labelList xmlns:clbl="http://schemas.microsoft.com/office/2020/mipLabelMetadata"/>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ワタル ミヤカワ</cp:lastModifiedBy>
  <cp:revision/>
  <dcterms:created xsi:type="dcterms:W3CDTF">2019-03-29T07:36:55Z</dcterms:created>
  <dcterms:modified xsi:type="dcterms:W3CDTF">2026-03-09T01:02:48Z</dcterms:modified>
  <cp:category/>
  <cp:contentStatus/>
</cp:coreProperties>
</file>