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idrapport" sheetId="1" state="visible" r:id="rId3"/>
    <sheet name="Darkmode12" sheetId="2" state="visible" r:id="rId4"/>
    <sheet name="Lönespec" sheetId="3" state="visible" r:id="rId5"/>
  </sheets>
  <definedNames>
    <definedName function="false" hidden="true" name="Google_Sheet_Link_1041240206" vbProcedure="false">RadRubrikOmråde5..H24</definedName>
    <definedName function="false" hidden="false" name="RadRubrikOmråde5..H24" vbProcedure="false">Tidrapport!$C$43</definedName>
    <definedName function="false" hidden="true" name="Google_Sheet_Link_1223968187" vbProcedure="false">RadRubrikOmråde3..H5</definedName>
    <definedName function="false" hidden="false" name="RadRubrikOmråde3..H5" vbProcedure="false">Tidrapport!$F$5</definedName>
    <definedName function="false" hidden="true" name="Google_Sheet_Link_1801400337" vbProcedure="false">RadRubrikOmråde2..G3</definedName>
    <definedName function="false" hidden="false" name="RadRubrikOmråde2..G3" vbProcedure="false">Tidrapport!$F$4</definedName>
    <definedName function="false" hidden="true" name="Google_Sheet_Link_2118810117" vbProcedure="false">RadRubrikOmråde1..D5</definedName>
    <definedName function="false" hidden="false" name="RadRubrikOmråde1..D5" vbProcedure="false">Tidrapport!$B$4</definedName>
    <definedName function="false" hidden="true" name="Google_Sheet_Link_832975651" vbProcedure="false">RadRubrikOmråde4..G23</definedName>
    <definedName function="false" hidden="false" name="RadRubrikOmråde4..G23" vbProcedure="false">Tidrapport!$C$42</definedName>
    <definedName function="false" hidden="false" name="Rubrik1" vbProcedure="false">#REF!</definedName>
    <definedName function="false" hidden="true" localSheetId="1" name="Google_Sheet_Link_1041240206" vbProcedure="false">Darkmode12!RadRubrikOmråde5..H24</definedName>
    <definedName function="false" hidden="false" localSheetId="1" name="RadRubrikOmråde5..H24" vbProcedure="false">Darkmode12!$C$43</definedName>
    <definedName function="false" hidden="true" localSheetId="1" name="Google_Sheet_Link_1223968187" vbProcedure="false">Darkmode12!RadRubrikOmråde3..H5</definedName>
    <definedName function="false" hidden="false" localSheetId="1" name="RadRubrikOmråde3..H5" vbProcedure="false">Darkmode12!$F$5</definedName>
    <definedName function="false" hidden="true" localSheetId="1" name="Google_Sheet_Link_1801400337" vbProcedure="false">Darkmode12!RadRubrikOmråde2..G3</definedName>
    <definedName function="false" hidden="false" localSheetId="1" name="RadRubrikOmråde2..G3" vbProcedure="false">Darkmode12!$F$4</definedName>
    <definedName function="false" hidden="true" localSheetId="1" name="Google_Sheet_Link_2118810117" vbProcedure="false">Darkmode12!RadRubrikOmråde1..D5</definedName>
    <definedName function="false" hidden="false" localSheetId="1" name="RadRubrikOmråde1..D5" vbProcedure="false">Darkmode12!$B$4</definedName>
    <definedName function="false" hidden="true" localSheetId="1" name="Google_Sheet_Link_832975651" vbProcedure="false">Darkmode12!RadRubrikOmråde4..G23</definedName>
    <definedName function="false" hidden="false" localSheetId="1" name="RadRubrikOmråde4..G23" vbProcedure="false">Darkmode12!$C$42</definedName>
    <definedName function="false" hidden="true" localSheetId="2" name="Google_Sheet_Link_1041240206" vbProcedure="false">Lönespec!RadRubrikOmråde5..H24</definedName>
    <definedName function="false" hidden="false" localSheetId="2" name="RadRubrikOmråde5..H24" vbProcedure="false">Lönespec!$C$42</definedName>
    <definedName function="false" hidden="true" localSheetId="2" name="Google_Sheet_Link_1223968187" vbProcedure="false">Lönespec!RadRubrikOmråde3..H5</definedName>
    <definedName function="false" hidden="false" localSheetId="2" name="RadRubrikOmråde3..H5" vbProcedure="false">Lönespec!$F$4</definedName>
    <definedName function="false" hidden="true" localSheetId="2" name="Google_Sheet_Link_1801400337" vbProcedure="false">Lönespec!RadRubrikOmråde2..G3</definedName>
    <definedName function="false" hidden="false" localSheetId="2" name="RadRubrikOmråde2..G3" vbProcedure="false">Lönespec!$F$3</definedName>
    <definedName function="false" hidden="true" localSheetId="2" name="Google_Sheet_Link_2118810117" vbProcedure="false">Lönespec!RadRubrikOmråde1..D5</definedName>
    <definedName function="false" hidden="false" localSheetId="2" name="RadRubrikOmråde1..D5" vbProcedure="false">Lönespec!$B$3</definedName>
    <definedName function="false" hidden="true" localSheetId="2" name="Google_Sheet_Link_832975651" vbProcedure="false">Lönespec!RadRubrikOmråde4..G23</definedName>
    <definedName function="false" hidden="false" localSheetId="2" name="RadRubrikOmråde4..G23" vbProcedure="false">Lönespec!$C$41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<sst xmlns="http://schemas.openxmlformats.org/spreadsheetml/2006/main" count="85" uniqueCount="54">
  <si>
    <t xml:space="preserve">Torsby kommun</t>
  </si>
  <si>
    <t xml:space="preserve">Anställd:</t>
  </si>
  <si>
    <t xml:space="preserve">Mikaela </t>
  </si>
  <si>
    <t xml:space="preserve">Sjukanmälan NR:</t>
  </si>
  <si>
    <t xml:space="preserve">Anställning:  </t>
  </si>
  <si>
    <t xml:space="preserve">Timvikarie -  </t>
  </si>
  <si>
    <t xml:space="preserve">Betalningsperiod startdatum:</t>
  </si>
  <si>
    <t xml:space="preserve">Arbetsplats:</t>
  </si>
  <si>
    <t xml:space="preserve">Linden  /  Ullvestrand / Tebygården</t>
  </si>
  <si>
    <t xml:space="preserve">Betalningsperiod slutdatum:</t>
  </si>
  <si>
    <t xml:space="preserve">Vecka</t>
  </si>
  <si>
    <t xml:space="preserve">Dag</t>
  </si>
  <si>
    <t xml:space="preserve">Datum</t>
  </si>
  <si>
    <t xml:space="preserve">Normal arbetstid</t>
  </si>
  <si>
    <t xml:space="preserve">Övertidstimmar</t>
  </si>
  <si>
    <t xml:space="preserve">Storhelgstillägg</t>
  </si>
  <si>
    <t xml:space="preserve">Lediga dagar</t>
  </si>
  <si>
    <t xml:space="preserve">Summa</t>
  </si>
  <si>
    <t xml:space="preserve">Totala timmar</t>
  </si>
  <si>
    <t xml:space="preserve">Skatt </t>
  </si>
  <si>
    <t xml:space="preserve">Timmelön</t>
  </si>
  <si>
    <t xml:space="preserve">Brutto lön  </t>
  </si>
  <si>
    <t xml:space="preserve">Nätto lön  </t>
  </si>
  <si>
    <t xml:space="preserve">Bruttolön</t>
  </si>
  <si>
    <t xml:space="preserve">  Skapad av Alexander Andreassen</t>
  </si>
  <si>
    <t xml:space="preserve">Namn </t>
  </si>
  <si>
    <t xml:space="preserve">Anställning:</t>
  </si>
  <si>
    <t xml:space="preserve">Timvik -  </t>
  </si>
  <si>
    <t xml:space="preserve">   Skapad av Alexander Andreassen</t>
  </si>
  <si>
    <t xml:space="preserve">Lönespec</t>
  </si>
  <si>
    <t xml:space="preserve">Namn:</t>
  </si>
  <si>
    <t xml:space="preserve">Månad:</t>
  </si>
  <si>
    <t xml:space="preserve">Adress:</t>
  </si>
  <si>
    <t xml:space="preserve">Min gatuadress 5B</t>
  </si>
  <si>
    <t xml:space="preserve">Lönespec #:</t>
  </si>
  <si>
    <t xml:space="preserve">52872 Sandviken</t>
  </si>
  <si>
    <t xml:space="preserve">kommunal ID:</t>
  </si>
  <si>
    <t xml:space="preserve">AAA</t>
  </si>
  <si>
    <t xml:space="preserve">073-123451234</t>
  </si>
  <si>
    <t xml:space="preserve">Anställning</t>
  </si>
  <si>
    <t xml:space="preserve">Kommunalskatt</t>
  </si>
  <si>
    <t xml:space="preserve">Referenser</t>
  </si>
  <si>
    <t xml:space="preserve">33.73%</t>
  </si>
  <si>
    <t xml:space="preserve">TBD</t>
  </si>
  <si>
    <t xml:space="preserve">Lönespecifikationen avser</t>
  </si>
  <si>
    <t xml:space="preserve">Löneperiod</t>
  </si>
  <si>
    <t xml:space="preserve">startdatum:</t>
  </si>
  <si>
    <t xml:space="preserve">Ersättning</t>
  </si>
  <si>
    <t xml:space="preserve">Totalt  -</t>
  </si>
  <si>
    <t xml:space="preserve">antal timmar</t>
  </si>
  <si>
    <t xml:space="preserve">Utberalning:</t>
  </si>
  <si>
    <t xml:space="preserve">Löner och utbetalningar från </t>
  </si>
  <si>
    <t xml:space="preserve">För mer information, gå till den kommunala hemsidan</t>
  </si>
  <si>
    <t xml:space="preserve">-- Eller kontakta lönekontoret --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</si>
</sst>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[&lt;=9999999]###\-####;\(###&quot;) &quot;###\-####"/>
    <numFmt numFmtId="166" formatCode="yyyy/mm/dd"/>
    <numFmt numFmtId="167" formatCode="_(* #,##0.00_);_(* \(#,##0.00\);_(* \-??_);_(@_)"/>
    <numFmt numFmtId="168" formatCode="_-* #,##0.00\ _k_r_-;\-* #,##0.00\ _k_r_-;_-* \-??\ _k_r_-;_-@"/>
    <numFmt numFmtId="169" formatCode="0"/>
    <numFmt numFmtId="170" formatCode="General"/>
    <numFmt numFmtId="171" formatCode="0.00"/>
    <numFmt numFmtId="172" formatCode="#,##0.00&quot; kr&quot;;\-#,##0.00&quot; kr&quot;"/>
    <numFmt numFmtId="173" formatCode="#,##0.00\ [$kr-41D]"/>
    <numFmt numFmtId="174" formatCode=";;;"/>
    <numFmt numFmtId="175" formatCode="[$-409]mmmm"/>
    <numFmt numFmtId="176" formatCode="m/d/yy;@"/>
    <numFmt numFmtId="177" formatCode="\$#.00"/>
    <numFmt numFmtId="178" formatCode="[$-409]mmmm\ d&quot;, &quot;yyyy;@"/>
  </numFmts>
  <fonts count="64">
    <font>
      <sz val="11"/>
      <color rgb="FF262626"/>
      <name val="Constanti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theme="7"/>
      <name val="Constantia"/>
      <family val="0"/>
      <charset val="1"/>
    </font>
    <font>
      <sz val="10"/>
      <color rgb="FF666666"/>
      <name val="Constantia"/>
      <family val="0"/>
      <charset val="1"/>
    </font>
    <font>
      <sz val="48"/>
      <color rgb="FF1C99E0"/>
      <name val="Constantia"/>
      <family val="0"/>
      <charset val="1"/>
    </font>
    <font>
      <u val="single"/>
      <sz val="11"/>
      <color rgb="FF666666"/>
      <name val="Constantia"/>
      <family val="0"/>
      <charset val="1"/>
    </font>
    <font>
      <sz val="11"/>
      <color rgb="FFFFFFFF"/>
      <name val="Constantia"/>
      <family val="0"/>
      <charset val="1"/>
    </font>
    <font>
      <sz val="11"/>
      <color rgb="FF594F44"/>
      <name val="Constantia"/>
      <family val="0"/>
      <charset val="1"/>
    </font>
    <font>
      <sz val="11"/>
      <color rgb="FF594F44"/>
      <name val="Arial"/>
      <family val="2"/>
      <charset val="1"/>
    </font>
    <font>
      <sz val="11"/>
      <color rgb="FF262626"/>
      <name val="Arial"/>
      <family val="2"/>
      <charset val="1"/>
    </font>
    <font>
      <sz val="10"/>
      <color theme="1"/>
      <name val="Arial"/>
      <family val="2"/>
      <charset val="1"/>
    </font>
    <font>
      <sz val="12"/>
      <color rgb="FF262626"/>
      <name val="Chandas"/>
      <family val="0"/>
      <charset val="1"/>
    </font>
    <font>
      <b val="true"/>
      <sz val="11"/>
      <color rgb="FF262626"/>
      <name val="Arial"/>
      <family val="2"/>
      <charset val="1"/>
    </font>
    <font>
      <sz val="11"/>
      <color rgb="FF191919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1"/>
      <color theme="1"/>
      <name val="Arial"/>
      <family val="2"/>
      <charset val="1"/>
    </font>
    <font>
      <b val="true"/>
      <sz val="11"/>
      <color theme="1"/>
      <name val="Constantia"/>
      <family val="0"/>
      <charset val="1"/>
    </font>
    <font>
      <b val="true"/>
      <sz val="11"/>
      <color rgb="FFCFE2F3"/>
      <name val="Arial"/>
      <family val="2"/>
      <charset val="1"/>
    </font>
    <font>
      <sz val="11"/>
      <color rgb="FFFFFFFF"/>
      <name val="Arial"/>
      <family val="2"/>
      <charset val="1"/>
    </font>
    <font>
      <sz val="11"/>
      <color theme="0"/>
      <name val="Arial"/>
      <family val="2"/>
      <charset val="1"/>
    </font>
    <font>
      <b val="true"/>
      <sz val="11"/>
      <color theme="0"/>
      <name val="Arial"/>
      <family val="2"/>
      <charset val="1"/>
    </font>
    <font>
      <sz val="8"/>
      <color rgb="FF939393"/>
      <name val="Constantia"/>
      <family val="0"/>
      <charset val="1"/>
    </font>
    <font>
      <sz val="10"/>
      <color rgb="FF000000"/>
      <name val="Arial"/>
      <family val="2"/>
    </font>
    <font>
      <sz val="10"/>
      <color rgb="FF4C4C4C"/>
      <name val="Arial"/>
      <family val="2"/>
    </font>
    <font>
      <sz val="22"/>
      <color rgb="FFADB7F6"/>
      <name val="Constantia"/>
      <family val="0"/>
      <charset val="1"/>
    </font>
    <font>
      <sz val="10"/>
      <color rgb="FFADB7F6"/>
      <name val="Constantia"/>
      <family val="0"/>
      <charset val="1"/>
    </font>
    <font>
      <sz val="11"/>
      <color rgb="FFADB7F6"/>
      <name val="Constantia"/>
      <family val="0"/>
      <charset val="1"/>
    </font>
    <font>
      <u val="single"/>
      <sz val="11"/>
      <color rgb="FFADB7F6"/>
      <name val="Constantia"/>
      <family val="0"/>
      <charset val="1"/>
    </font>
    <font>
      <sz val="11"/>
      <color rgb="FFF5680A"/>
      <name val="Arial"/>
      <family val="2"/>
      <charset val="1"/>
    </font>
    <font>
      <sz val="11"/>
      <color rgb="FFADB7F6"/>
      <name val="Arial"/>
      <family val="2"/>
      <charset val="1"/>
    </font>
    <font>
      <sz val="10"/>
      <color rgb="FFADB7F6"/>
      <name val="Arial"/>
      <family val="2"/>
      <charset val="1"/>
    </font>
    <font>
      <b val="true"/>
      <sz val="12"/>
      <color rgb="FFADB7F6"/>
      <name val="Chandas"/>
      <family val="0"/>
      <charset val="1"/>
    </font>
    <font>
      <b val="true"/>
      <sz val="11"/>
      <color rgb="FFADB7F6"/>
      <name val="Arial"/>
      <family val="2"/>
      <charset val="1"/>
    </font>
    <font>
      <b val="true"/>
      <sz val="11"/>
      <color rgb="FF191919"/>
      <name val="Arial"/>
      <family val="2"/>
      <charset val="1"/>
    </font>
    <font>
      <sz val="11"/>
      <color rgb="FFF5680A"/>
      <name val="Constantia"/>
      <family val="0"/>
      <charset val="1"/>
    </font>
    <font>
      <b val="true"/>
      <sz val="11"/>
      <color rgb="FF1C99E0"/>
      <name val="Arial"/>
      <family val="2"/>
      <charset val="1"/>
    </font>
    <font>
      <b val="true"/>
      <sz val="11"/>
      <color rgb="FF1C99E0"/>
      <name val="Constantia"/>
      <family val="0"/>
      <charset val="1"/>
    </font>
    <font>
      <b val="true"/>
      <sz val="11"/>
      <color rgb="FF16141C"/>
      <name val="Arial"/>
      <family val="2"/>
      <charset val="1"/>
    </font>
    <font>
      <sz val="8"/>
      <color rgb="FF4C4C4C"/>
      <name val="Constantia"/>
      <family val="0"/>
      <charset val="1"/>
    </font>
    <font>
      <sz val="11"/>
      <color rgb="FFFE7F00"/>
      <name val="Constantia"/>
      <family val="0"/>
      <charset val="1"/>
    </font>
    <font>
      <sz val="12"/>
      <color rgb="FFE8E8E8"/>
      <name val="Arial"/>
      <family val="2"/>
    </font>
    <font>
      <sz val="12"/>
      <color rgb="FF729FCF"/>
      <name val="Arial"/>
      <family val="2"/>
    </font>
    <font>
      <sz val="12"/>
      <color rgb="FFFFD320"/>
      <name val="Arial"/>
      <family val="2"/>
    </font>
    <font>
      <sz val="10"/>
      <color rgb="FFADB7F6"/>
      <name val="Arial"/>
      <family val="2"/>
    </font>
    <font>
      <sz val="12"/>
      <color theme="0"/>
      <name val="Segoe UI"/>
      <family val="2"/>
      <charset val="1"/>
    </font>
    <font>
      <sz val="12"/>
      <color theme="1" tint="0.15"/>
      <name val="Segoe UI"/>
      <family val="2"/>
      <charset val="1"/>
    </font>
    <font>
      <sz val="12"/>
      <color theme="1"/>
      <name val="Segoe UI"/>
      <family val="2"/>
      <charset val="1"/>
    </font>
    <font>
      <sz val="32"/>
      <color rgb="FF2D4E53"/>
      <name val="Arial"/>
      <family val="2"/>
      <charset val="1"/>
    </font>
    <font>
      <b val="true"/>
      <sz val="40"/>
      <color rgb="FF2D4E53"/>
      <name val="Cambria"/>
      <family val="1"/>
      <charset val="1"/>
    </font>
    <font>
      <i val="true"/>
      <sz val="12"/>
      <color theme="1" tint="0.15"/>
      <name val="Segoe UI"/>
      <family val="2"/>
      <charset val="1"/>
    </font>
    <font>
      <sz val="12"/>
      <color theme="6" tint="-0.5"/>
      <name val="Segoe UI"/>
      <family val="2"/>
      <charset val="1"/>
    </font>
    <font>
      <sz val="48"/>
      <color theme="6" tint="-0.5"/>
      <name val="Segoe UI"/>
      <family val="2"/>
      <charset val="1"/>
    </font>
    <font>
      <b val="true"/>
      <sz val="48"/>
      <color theme="6" tint="-0.5"/>
      <name val="Garamond"/>
      <family val="1"/>
      <charset val="1"/>
    </font>
    <font>
      <i val="true"/>
      <sz val="12"/>
      <color theme="6" tint="-0.5"/>
      <name val="Segoe UI"/>
      <family val="2"/>
      <charset val="1"/>
    </font>
    <font>
      <b val="true"/>
      <sz val="12"/>
      <color rgb="FF191919"/>
      <name val="Segoe UI"/>
      <family val="2"/>
      <charset val="1"/>
    </font>
    <font>
      <sz val="12"/>
      <color rgb="FF191919"/>
      <name val="Segoe UI"/>
      <family val="2"/>
      <charset val="1"/>
    </font>
    <font>
      <sz val="12"/>
      <color rgb="FFE8E8E8"/>
      <name val="Segoe UI"/>
      <family val="2"/>
      <charset val="1"/>
    </font>
    <font>
      <b val="true"/>
      <sz val="12"/>
      <color theme="6" tint="-0.5"/>
      <name val="Segoe UI"/>
      <family val="2"/>
      <charset val="1"/>
    </font>
    <font>
      <b val="true"/>
      <sz val="12"/>
      <color rgb="FFE8E8E8"/>
      <name val="Segoe UI"/>
      <family val="2"/>
      <charset val="1"/>
    </font>
    <font>
      <sz val="12"/>
      <name val="Segoe UI"/>
      <family val="2"/>
      <charset val="1"/>
    </font>
    <font>
      <sz val="10"/>
      <color theme="6" tint="-0.5"/>
      <name val="Segoe UI"/>
      <family val="2"/>
      <charset val="1"/>
    </font>
    <font>
      <b val="true"/>
      <sz val="12"/>
      <color theme="1" tint="0.15"/>
      <name val="Segoe U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BF7FE"/>
      </patternFill>
    </fill>
    <fill>
      <patternFill patternType="solid">
        <fgColor rgb="FFEBF7FE"/>
        <bgColor rgb="FFE2F4FD"/>
      </patternFill>
    </fill>
    <fill>
      <patternFill patternType="solid">
        <fgColor rgb="FF1C99E0"/>
        <bgColor rgb="FF33CCCC"/>
      </patternFill>
    </fill>
    <fill>
      <patternFill patternType="solid">
        <fgColor rgb="FFCFE2F3"/>
        <bgColor rgb="FFE8E8E8"/>
      </patternFill>
    </fill>
    <fill>
      <patternFill patternType="solid">
        <fgColor theme="7"/>
        <bgColor rgb="FF666666"/>
      </patternFill>
    </fill>
    <fill>
      <patternFill patternType="solid">
        <fgColor rgb="FF16141C"/>
        <bgColor rgb="FF191919"/>
      </patternFill>
    </fill>
    <fill>
      <patternFill patternType="solid">
        <fgColor rgb="FF171A27"/>
        <bgColor rgb="FF191919"/>
      </patternFill>
    </fill>
    <fill>
      <patternFill patternType="solid">
        <fgColor rgb="FF25283A"/>
        <bgColor rgb="FF262626"/>
      </patternFill>
    </fill>
    <fill>
      <patternFill patternType="solid">
        <fgColor rgb="FFE2F4FD"/>
        <bgColor rgb="FFEBF7FE"/>
      </patternFill>
    </fill>
    <fill>
      <patternFill patternType="solid">
        <fgColor rgb="FF2D4E53"/>
        <bgColor rgb="FF3B4265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theme="7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 diagonalUp="false" diagonalDown="false">
      <left style="thick">
        <color rgb="FFCFE2F3"/>
      </left>
      <right style="thick">
        <color rgb="FFCFE2F3"/>
      </right>
      <top style="thick">
        <color rgb="FFCFE2F3"/>
      </top>
      <bottom style="thick">
        <color rgb="FFCFE2F3"/>
      </bottom>
      <diagonal/>
    </border>
    <border diagonalUp="false" diagonalDown="false">
      <left/>
      <right/>
      <top/>
      <bottom style="thin">
        <color rgb="FF3B4265"/>
      </bottom>
      <diagonal/>
    </border>
    <border diagonalUp="false" diagonalDown="false">
      <left style="dashed">
        <color rgb="FF3B4265"/>
      </left>
      <right style="dashed">
        <color rgb="FF3B4265"/>
      </right>
      <top style="dashed">
        <color rgb="FF3B4265"/>
      </top>
      <bottom style="dashed">
        <color rgb="FF3B4265"/>
      </bottom>
      <diagonal/>
    </border>
    <border diagonalUp="false" diagonalDown="false">
      <left style="thick">
        <color rgb="FF25283A"/>
      </left>
      <right style="thick">
        <color rgb="FF25283A"/>
      </right>
      <top style="thick">
        <color rgb="FF25283A"/>
      </top>
      <bottom style="thick">
        <color rgb="FF25283A"/>
      </bottom>
      <diagonal/>
    </border>
    <border diagonalUp="false" diagonalDown="false">
      <left/>
      <right/>
      <top/>
      <bottom style="thin">
        <color theme="3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6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7" fillId="2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10" fillId="0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9" fontId="14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5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1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17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17" fillId="5" borderId="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2" fontId="19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18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20" fillId="6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1" fillId="6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2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6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6" fillId="7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7" borderId="5" xfId="0" applyFont="true" applyBorder="true" applyAlignment="true" applyProtection="false">
      <alignment horizontal="left" vertical="bottom" textRotation="0" wrapText="false" indent="6" shrinkToFit="false"/>
      <protection locked="true" hidden="false"/>
    </xf>
    <xf numFmtId="164" fontId="28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7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9" fillId="7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28" fillId="7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30" fillId="7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28" fillId="7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31" fillId="7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1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2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3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33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31" fillId="7" borderId="6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9" fontId="34" fillId="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1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3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7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8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6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31" fillId="7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31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17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7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7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37" fillId="7" borderId="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2" fontId="39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38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8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9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20" fillId="9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1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2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6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0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1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4" fontId="48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7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9" fillId="1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0" fillId="10" borderId="0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51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2" fillId="1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53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4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2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6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7" fillId="1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75" fontId="57" fillId="1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74" fontId="48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7" fillId="1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7" fillId="10" borderId="0" xfId="0" applyFont="true" applyBorder="false" applyAlignment="true" applyProtection="true">
      <alignment horizontal="left" vertical="top" textRotation="0" wrapText="false" indent="1" shrinkToFit="false"/>
      <protection locked="false" hidden="false"/>
    </xf>
    <xf numFmtId="164" fontId="56" fillId="1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7" fillId="10" borderId="0" xfId="0" applyFont="true" applyBorder="false" applyAlignment="true" applyProtection="false">
      <alignment horizontal="left" vertical="top" textRotation="0" wrapText="false" indent="1" shrinkToFit="false"/>
      <protection locked="true" hidden="false"/>
    </xf>
    <xf numFmtId="164" fontId="57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7" fillId="1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57" fillId="1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57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4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8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11" borderId="0" xfId="0" applyFont="true" applyBorder="false" applyAlignment="true" applyProtection="false">
      <alignment horizontal="right" vertical="center" textRotation="0" wrapText="false" indent="1" shrinkToFit="false"/>
      <protection locked="true" hidden="false"/>
    </xf>
    <xf numFmtId="164" fontId="4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2" borderId="0" xfId="0" applyFont="true" applyBorder="false" applyAlignment="true" applyProtection="false">
      <alignment horizontal="right" vertical="center" textRotation="0" wrapText="true" indent="1" shrinkToFit="false"/>
      <protection locked="true" hidden="false"/>
    </xf>
    <xf numFmtId="176" fontId="57" fillId="2" borderId="0" xfId="0" applyFont="true" applyBorder="false" applyAlignment="true" applyProtection="false">
      <alignment horizontal="right" vertical="center" textRotation="0" wrapText="false" indent="1" shrinkToFit="false"/>
      <protection locked="true" hidden="false"/>
    </xf>
    <xf numFmtId="164" fontId="47" fillId="1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1" fontId="47" fillId="1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1" fontId="47" fillId="10" borderId="8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6" fontId="47" fillId="10" borderId="8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59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0" fillId="11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2" borderId="0" xfId="0" applyFont="true" applyBorder="false" applyAlignment="true" applyProtection="false">
      <alignment horizontal="left" vertical="top" textRotation="0" wrapText="false" indent="1" shrinkToFit="false"/>
      <protection locked="true" hidden="false"/>
    </xf>
    <xf numFmtId="164" fontId="57" fillId="2" borderId="0" xfId="0" applyFont="true" applyBorder="false" applyAlignment="true" applyProtection="false">
      <alignment horizontal="left" vertical="top" textRotation="0" wrapText="false" indent="1" shrinkToFit="false"/>
      <protection locked="true" hidden="false"/>
    </xf>
    <xf numFmtId="164" fontId="5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7" fillId="2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7" fillId="2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7" fillId="2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5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2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2" fillId="1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2" fillId="1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61" fillId="1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61" fillId="10" borderId="0" xfId="0" applyFont="true" applyBorder="false" applyAlignment="true" applyProtection="false">
      <alignment horizontal="right" vertical="center" textRotation="0" wrapText="false" indent="1" shrinkToFit="false"/>
      <protection locked="true" hidden="false"/>
    </xf>
    <xf numFmtId="171" fontId="61" fillId="10" borderId="0" xfId="0" applyFont="true" applyBorder="false" applyAlignment="true" applyProtection="false">
      <alignment horizontal="right" vertical="center" textRotation="0" wrapText="false" indent="1" shrinkToFit="false"/>
      <protection locked="true" hidden="false"/>
    </xf>
    <xf numFmtId="171" fontId="61" fillId="1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72" fontId="61" fillId="10" borderId="0" xfId="0" applyFont="true" applyBorder="false" applyAlignment="true" applyProtection="false">
      <alignment horizontal="right" vertical="center" textRotation="0" wrapText="false" indent="1" shrinkToFit="false"/>
      <protection locked="true" hidden="false"/>
    </xf>
    <xf numFmtId="177" fontId="61" fillId="1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61" fillId="1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59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8" fontId="52" fillId="1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72" fontId="59" fillId="1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48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2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2" fillId="1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2" fillId="1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2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2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  <cellStyle name="Normal 4" xfId="21"/>
  </cellStyles>
  <dxfs count="1">
    <dxf>
      <font>
        <b val="1"/>
        <color rgb="FFFFFFFF"/>
      </font>
      <fill>
        <patternFill>
          <bgColor rgb="FF3C7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DC0000"/>
      <rgbColor rgb="FF008000"/>
      <rgbColor rgb="FF16141C"/>
      <rgbColor rgb="FF808000"/>
      <rgbColor rgb="FF800080"/>
      <rgbColor rgb="FF1C99E0"/>
      <rgbColor rgb="FFB3B3B3"/>
      <rgbColor rgb="FF776A5B"/>
      <rgbColor rgb="FF729FCF"/>
      <rgbColor rgb="FF594F44"/>
      <rgbColor rgb="FFEFEFEF"/>
      <rgbColor rgb="FFE2F4FD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2D4E53"/>
      <rgbColor rgb="FF0000FF"/>
      <rgbColor rgb="FF00CCFF"/>
      <rgbColor rgb="FFEBF7FE"/>
      <rgbColor rgb="FFE8E8E8"/>
      <rgbColor rgb="FFFFFF99"/>
      <rgbColor rgb="FFADB7F6"/>
      <rgbColor rgb="FFFF99CC"/>
      <rgbColor rgb="FFCC99FF"/>
      <rgbColor rgb="FFFFCC99"/>
      <rgbColor rgb="FF3366FF"/>
      <rgbColor rgb="FF33CCCC"/>
      <rgbColor rgb="FF99CC00"/>
      <rgbColor rgb="FFFFD320"/>
      <rgbColor rgb="FFFE7F00"/>
      <rgbColor rgb="FFF5680A"/>
      <rgbColor rgb="FF666666"/>
      <rgbColor rgb="FF939393"/>
      <rgbColor rgb="FF171A27"/>
      <rgbColor rgb="FF339966"/>
      <rgbColor rgb="FF191919"/>
      <rgbColor rgb="FF262626"/>
      <rgbColor rgb="FF5D3C27"/>
      <rgbColor rgb="FF4C4C4C"/>
      <rgbColor rgb="FF3B4265"/>
      <rgbColor rgb="FF25283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729fcf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sv-SE" sz="1000" spc="-1" strike="noStrike">
                    <a:solidFill>
                      <a:srgbClr val="000000"/>
                    </a:solidFill>
                    <a:latin typeface="Arial"/>
                    <a:ea typeface="Constantia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Tidrapport!$D$9:$D$39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sv-SE" sz="1000" spc="-1" strike="noStrike">
                    <a:solidFill>
                      <a:srgbClr val="000000"/>
                    </a:solidFill>
                    <a:latin typeface="Arial"/>
                    <a:ea typeface="Constantia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Tidrapport!$E$9:$E$39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spPr>
            <a:solidFill>
              <a:srgbClr val="dc0000"/>
            </a:solidFill>
            <a:ln w="0">
              <a:noFill/>
            </a:ln>
          </c:spPr>
          <c:invertIfNegative val="0"/>
          <c:dPt>
            <c:idx val="5"/>
            <c:invertIfNegative val="0"/>
            <c:spPr>
              <a:solidFill>
                <a:srgbClr val="dc000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5"/>
              <c:numFmt formatCode="General" sourceLinked="1"/>
              <c:txPr>
                <a:bodyPr wrap="square"/>
                <a:lstStyle/>
                <a:p>
                  <a:pPr>
                    <a:defRPr b="0" lang="sv-SE" sz="1000" spc="-1" strike="noStrike">
                      <a:solidFill>
                        <a:srgbClr val="000000"/>
                      </a:solidFill>
                      <a:latin typeface="Arial"/>
                      <a:ea typeface="Constantia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sv-SE" sz="1000" spc="-1" strike="noStrike">
                    <a:solidFill>
                      <a:srgbClr val="000000"/>
                    </a:solidFill>
                    <a:latin typeface="Arial"/>
                    <a:ea typeface="Constantia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Tidrapport!$F$9:$F$39</c:f>
              <c:numCache>
                <c:formatCode>General</c:formatCode>
                <c:ptCount val="31"/>
              </c:numCache>
            </c:numRef>
          </c:val>
        </c:ser>
        <c:gapWidth val="100"/>
        <c:overlap val="100"/>
        <c:axId val="1958969"/>
        <c:axId val="3909453"/>
      </c:barChart>
      <c:catAx>
        <c:axId val="195896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sv-SE" sz="1000" spc="-1" strike="noStrike">
                <a:solidFill>
                  <a:srgbClr val="4c4c4c"/>
                </a:solidFill>
                <a:latin typeface="Arial"/>
                <a:ea typeface="Constantia"/>
              </a:defRPr>
            </a:pPr>
          </a:p>
        </c:txPr>
        <c:crossAx val="3909453"/>
        <c:crossesAt val="0"/>
        <c:auto val="1"/>
        <c:lblAlgn val="ctr"/>
        <c:lblOffset val="100"/>
        <c:noMultiLvlLbl val="0"/>
      </c:catAx>
      <c:valAx>
        <c:axId val="3909453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sv-SE" sz="1000" spc="-1" strike="noStrike">
                <a:solidFill>
                  <a:srgbClr val="4c4c4c"/>
                </a:solidFill>
                <a:latin typeface="Arial"/>
                <a:ea typeface="Constantia"/>
              </a:defRPr>
            </a:pPr>
          </a:p>
        </c:txPr>
        <c:crossAx val="1958969"/>
        <c:crossesAt val="0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1c99e0"/>
            </a:solidFill>
            <a:ln w="0">
              <a:noFill/>
            </a:ln>
          </c:spPr>
          <c:invertIfNegative val="0"/>
          <c:dPt>
            <c:idx val="22"/>
            <c:invertIfNegative val="0"/>
            <c:spPr>
              <a:solidFill>
                <a:srgbClr val="1c99e0"/>
              </a:solidFill>
              <a:ln w="0">
                <a:noFill/>
              </a:ln>
            </c:spPr>
          </c:dPt>
          <c:dPt>
            <c:idx val="29"/>
            <c:invertIfNegative val="0"/>
            <c:spPr>
              <a:solidFill>
                <a:srgbClr val="1c99e0"/>
              </a:solidFill>
              <a:ln w="0">
                <a:noFill/>
              </a:ln>
            </c:spPr>
          </c:dPt>
          <c:dPt>
            <c:idx val="30"/>
            <c:invertIfNegative val="0"/>
            <c:spPr>
              <a:solidFill>
                <a:srgbClr val="1c99e0"/>
              </a:solidFill>
              <a:ln w="0">
                <a:noFill/>
              </a:ln>
            </c:spPr>
          </c:dPt>
          <c:dLbls>
            <c:numFmt formatCode="0.00" sourceLinked="1"/>
            <c:dLbl>
              <c:idx val="22"/>
              <c:numFmt formatCode="0.00" sourceLinked="1"/>
              <c:txPr>
                <a:bodyPr wrap="square"/>
                <a:lstStyle/>
                <a:p>
                  <a:pPr>
                    <a:defRPr b="0" lang="sv-SE" sz="1200" spc="-1" strike="noStrike">
                      <a:solidFill>
                        <a:srgbClr val="729fcf"/>
                      </a:solidFill>
                      <a:latin typeface="Arial"/>
                      <a:ea typeface="Constantia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9"/>
              <c:numFmt formatCode="0.00" sourceLinked="1"/>
              <c:txPr>
                <a:bodyPr wrap="square"/>
                <a:lstStyle/>
                <a:p>
                  <a:pPr>
                    <a:defRPr b="0" lang="sv-SE" sz="1200" spc="-1" strike="noStrike">
                      <a:solidFill>
                        <a:srgbClr val="729fcf"/>
                      </a:solidFill>
                      <a:latin typeface="Arial"/>
                      <a:ea typeface="Constantia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0"/>
              <c:numFmt formatCode="0.00" sourceLinked="1"/>
              <c:txPr>
                <a:bodyPr wrap="square"/>
                <a:lstStyle/>
                <a:p>
                  <a:pPr>
                    <a:defRPr b="0" lang="sv-SE" sz="1200" spc="-1" strike="noStrike">
                      <a:solidFill>
                        <a:srgbClr val="729fcf"/>
                      </a:solidFill>
                      <a:latin typeface="Arial"/>
                      <a:ea typeface="Constantia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sv-SE" sz="1200" spc="-1" strike="noStrike">
                    <a:solidFill>
                      <a:srgbClr val="e8e8e8"/>
                    </a:solidFill>
                    <a:latin typeface="Arial"/>
                    <a:ea typeface="Constantia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Darkmode12!$D$9:$D$39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spPr>
            <a:solidFill>
              <a:srgbClr val="ffd320"/>
            </a:solidFill>
            <a:ln w="0">
              <a:noFill/>
            </a:ln>
          </c:spPr>
          <c:invertIfNegative val="0"/>
          <c:dPt>
            <c:idx val="2"/>
            <c:invertIfNegative val="0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23"/>
            <c:invertIfNegative val="0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0.00" sourceLinked="1"/>
            <c:dLbl>
              <c:idx val="2"/>
              <c:numFmt formatCode="0.00" sourceLinked="1"/>
              <c:txPr>
                <a:bodyPr wrap="square"/>
                <a:lstStyle/>
                <a:p>
                  <a:pPr>
                    <a:defRPr b="0" lang="sv-SE" sz="1200" spc="-1" strike="noStrike">
                      <a:solidFill>
                        <a:srgbClr val="ffd320"/>
                      </a:solidFill>
                      <a:latin typeface="Arial"/>
                      <a:ea typeface="Constantia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3"/>
              <c:numFmt formatCode="0.00" sourceLinked="1"/>
              <c:txPr>
                <a:bodyPr wrap="square"/>
                <a:lstStyle/>
                <a:p>
                  <a:pPr>
                    <a:defRPr b="0" lang="sv-SE" sz="1200" spc="-1" strike="noStrike">
                      <a:solidFill>
                        <a:srgbClr val="e8e8e8"/>
                      </a:solidFill>
                      <a:latin typeface="Arial"/>
                      <a:ea typeface="Constantia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sv-SE" sz="1200" spc="-1" strike="noStrike">
                    <a:solidFill>
                      <a:srgbClr val="e8e8e8"/>
                    </a:solidFill>
                    <a:latin typeface="Arial"/>
                    <a:ea typeface="Constantia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Darkmode12!$E$9:$E$39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spPr>
            <a:solidFill>
              <a:srgbClr val="ff0000"/>
            </a:solidFill>
            <a:ln w="0">
              <a:noFill/>
            </a:ln>
          </c:spPr>
          <c:invertIfNegative val="0"/>
          <c:dPt>
            <c:idx val="27"/>
            <c:invertIfNegative val="0"/>
            <c:spPr>
              <a:solidFill>
                <a:srgbClr val="ff0000"/>
              </a:solidFill>
              <a:ln w="0">
                <a:noFill/>
              </a:ln>
            </c:spPr>
          </c:dPt>
          <c:dLbls>
            <c:numFmt formatCode="0.00" sourceLinked="1"/>
            <c:dLbl>
              <c:idx val="27"/>
              <c:numFmt formatCode="0.00" sourceLinked="1"/>
              <c:txPr>
                <a:bodyPr wrap="square"/>
                <a:lstStyle/>
                <a:p>
                  <a:pPr>
                    <a:defRPr b="0" lang="sv-SE" sz="1200" spc="-1" strike="noStrike">
                      <a:solidFill>
                        <a:srgbClr val="e8e8e8"/>
                      </a:solidFill>
                      <a:latin typeface="Arial"/>
                      <a:ea typeface="Constantia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sv-SE" sz="1200" spc="-1" strike="noStrike">
                    <a:solidFill>
                      <a:srgbClr val="e8e8e8"/>
                    </a:solidFill>
                    <a:latin typeface="Arial"/>
                    <a:ea typeface="Constantia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Darkmode12!$F$9:$F$39</c:f>
              <c:numCache>
                <c:formatCode>General</c:formatCode>
                <c:ptCount val="31"/>
              </c:numCache>
            </c:numRef>
          </c:val>
        </c:ser>
        <c:gapWidth val="100"/>
        <c:overlap val="100"/>
        <c:axId val="3616119"/>
        <c:axId val="35448142"/>
      </c:barChart>
      <c:catAx>
        <c:axId val="36161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f5680a"/>
            </a:solidFill>
          </a:ln>
        </c:spPr>
        <c:txPr>
          <a:bodyPr/>
          <a:lstStyle/>
          <a:p>
            <a:pPr>
              <a:defRPr b="0" lang="sv-SE" sz="1000" spc="-1" strike="noStrike">
                <a:solidFill>
                  <a:srgbClr val="adb7f6"/>
                </a:solidFill>
                <a:latin typeface="Arial"/>
                <a:ea typeface="Constantia"/>
              </a:defRPr>
            </a:pPr>
          </a:p>
        </c:txPr>
        <c:crossAx val="35448142"/>
        <c:crossesAt val="0"/>
        <c:auto val="1"/>
        <c:lblAlgn val="ctr"/>
        <c:lblOffset val="100"/>
        <c:noMultiLvlLbl val="0"/>
      </c:catAx>
      <c:valAx>
        <c:axId val="35448142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sv-SE" sz="1000" spc="-1" strike="noStrike">
                <a:solidFill>
                  <a:srgbClr val="adb7f6"/>
                </a:solidFill>
                <a:latin typeface="Arial"/>
                <a:ea typeface="Constantia"/>
              </a:defRPr>
            </a:pPr>
          </a:p>
        </c:txPr>
        <c:crossAx val="3616119"/>
        <c:crossesAt val="0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16141c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43</xdr:row>
      <xdr:rowOff>6480</xdr:rowOff>
    </xdr:from>
    <xdr:to>
      <xdr:col>9</xdr:col>
      <xdr:colOff>163080</xdr:colOff>
      <xdr:row>46</xdr:row>
      <xdr:rowOff>72360</xdr:rowOff>
    </xdr:to>
    <xdr:graphicFrame>
      <xdr:nvGraphicFramePr>
        <xdr:cNvPr id="0" name="Chart 1"/>
        <xdr:cNvGraphicFramePr/>
      </xdr:nvGraphicFramePr>
      <xdr:xfrm>
        <a:off x="0" y="16170480"/>
        <a:ext cx="12840120" cy="120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235080</xdr:colOff>
      <xdr:row>0</xdr:row>
      <xdr:rowOff>0</xdr:rowOff>
    </xdr:from>
    <xdr:to>
      <xdr:col>7</xdr:col>
      <xdr:colOff>159840</xdr:colOff>
      <xdr:row>3</xdr:row>
      <xdr:rowOff>129960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8601840" y="0"/>
          <a:ext cx="1405440" cy="1644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42</xdr:row>
      <xdr:rowOff>371160</xdr:rowOff>
    </xdr:from>
    <xdr:to>
      <xdr:col>9</xdr:col>
      <xdr:colOff>162000</xdr:colOff>
      <xdr:row>46</xdr:row>
      <xdr:rowOff>37080</xdr:rowOff>
    </xdr:to>
    <xdr:graphicFrame>
      <xdr:nvGraphicFramePr>
        <xdr:cNvPr id="2" name="Chart 1"/>
        <xdr:cNvGraphicFramePr/>
      </xdr:nvGraphicFramePr>
      <xdr:xfrm>
        <a:off x="0" y="16153920"/>
        <a:ext cx="12839040" cy="119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222480</xdr:colOff>
      <xdr:row>0</xdr:row>
      <xdr:rowOff>0</xdr:rowOff>
    </xdr:from>
    <xdr:to>
      <xdr:col>7</xdr:col>
      <xdr:colOff>133920</xdr:colOff>
      <xdr:row>3</xdr:row>
      <xdr:rowOff>113760</xdr:rowOff>
    </xdr:to>
    <xdr:pic>
      <xdr:nvPicPr>
        <xdr:cNvPr id="3" name="Image 3" descr=""/>
        <xdr:cNvPicPr/>
      </xdr:nvPicPr>
      <xdr:blipFill>
        <a:blip r:embed="rId2"/>
        <a:stretch/>
      </xdr:blipFill>
      <xdr:spPr>
        <a:xfrm>
          <a:off x="8589240" y="0"/>
          <a:ext cx="1392120" cy="1628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261360</xdr:colOff>
      <xdr:row>0</xdr:row>
      <xdr:rowOff>0</xdr:rowOff>
    </xdr:from>
    <xdr:to>
      <xdr:col>1</xdr:col>
      <xdr:colOff>1071000</xdr:colOff>
      <xdr:row>4</xdr:row>
      <xdr:rowOff>72000</xdr:rowOff>
    </xdr:to>
    <xdr:pic>
      <xdr:nvPicPr>
        <xdr:cNvPr id="4" name="Image 2" descr=""/>
        <xdr:cNvPicPr/>
      </xdr:nvPicPr>
      <xdr:blipFill>
        <a:blip r:embed="rId1"/>
        <a:stretch/>
      </xdr:blipFill>
      <xdr:spPr>
        <a:xfrm>
          <a:off x="261360" y="0"/>
          <a:ext cx="1397160" cy="16340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3ecced"/>
      </a:folHlink>
    </a:clrScheme>
    <a:fontScheme name="Sheets">
      <a:majorFont>
        <a:latin typeface="Constantia" pitchFamily="0" charset="1"/>
        <a:ea typeface="Constantia" pitchFamily="0" charset="1"/>
        <a:cs typeface="Constantia" pitchFamily="0" charset="1"/>
      </a:majorFont>
      <a:minorFont>
        <a:latin typeface="Constantia" pitchFamily="0" charset="1"/>
        <a:ea typeface="Constantia" pitchFamily="0" charset="1"/>
        <a:cs typeface="Constantia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JV100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5" activeCellId="1" sqref="D18:E21 C55"/>
    </sheetView>
  </sheetViews>
  <sheetFormatPr defaultColWidth="12.66015625" defaultRowHeight="15" zeroHeight="false" outlineLevelRow="0" outlineLevelCol="0"/>
  <cols>
    <col collapsed="false" customWidth="true" hidden="false" outlineLevel="0" max="1" min="1" style="1" width="6.83"/>
    <col collapsed="false" customWidth="true" hidden="false" outlineLevel="0" max="3" min="2" style="1" width="16.66"/>
    <col collapsed="false" customWidth="true" hidden="false" outlineLevel="0" max="5" min="4" style="1" width="18.66"/>
    <col collapsed="false" customWidth="true" hidden="false" outlineLevel="0" max="8" min="6" style="1" width="16.66"/>
    <col collapsed="false" customWidth="true" hidden="false" outlineLevel="0" max="9" min="9" style="1" width="15.17"/>
    <col collapsed="false" customWidth="true" hidden="false" outlineLevel="0" max="10" min="10" style="1" width="8.5"/>
    <col collapsed="false" customWidth="true" hidden="false" outlineLevel="0" max="11" min="11" style="1" width="15.55"/>
    <col collapsed="false" customWidth="true" hidden="false" outlineLevel="0" max="26" min="12" style="1" width="8.5"/>
    <col collapsed="false" customWidth="false" hidden="false" outlineLevel="0" max="16384" min="27" style="1" width="12.66"/>
  </cols>
  <sheetData>
    <row r="1" customFormat="false" ht="34.5" hidden="false" customHeight="true" outlineLevel="0" collapsed="false">
      <c r="A1" s="2"/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</row>
    <row r="2" customFormat="false" ht="72.75" hidden="false" customHeight="true" outlineLevel="0" collapsed="false">
      <c r="A2" s="6"/>
      <c r="B2" s="7" t="s">
        <v>0</v>
      </c>
      <c r="C2" s="7"/>
      <c r="D2" s="7"/>
      <c r="E2" s="7"/>
      <c r="F2" s="7"/>
      <c r="G2" s="8"/>
      <c r="H2" s="8"/>
      <c r="I2" s="9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</row>
    <row r="3" customFormat="false" ht="12" hidden="false" customHeight="true" outlineLevel="0" collapsed="false">
      <c r="A3" s="6"/>
      <c r="B3" s="10"/>
      <c r="C3" s="10"/>
      <c r="D3" s="10"/>
      <c r="E3" s="10"/>
      <c r="F3" s="10"/>
      <c r="G3" s="11"/>
      <c r="H3" s="11"/>
      <c r="I3" s="9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</row>
    <row r="4" customFormat="false" ht="19.5" hidden="false" customHeight="true" outlineLevel="0" collapsed="false">
      <c r="A4" s="4"/>
      <c r="B4" s="12" t="s">
        <v>1</v>
      </c>
      <c r="C4" s="13" t="s">
        <v>2</v>
      </c>
      <c r="D4" s="13"/>
      <c r="E4" s="13"/>
      <c r="F4" s="12" t="s">
        <v>3</v>
      </c>
      <c r="G4" s="14" t="n">
        <v>7634634634</v>
      </c>
      <c r="H4" s="14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</row>
    <row r="5" customFormat="false" ht="19.5" hidden="false" customHeight="true" outlineLevel="0" collapsed="false">
      <c r="A5" s="4"/>
      <c r="B5" s="12" t="s">
        <v>4</v>
      </c>
      <c r="C5" s="13" t="s">
        <v>5</v>
      </c>
      <c r="D5" s="13"/>
      <c r="E5" s="13"/>
      <c r="F5" s="12" t="s">
        <v>6</v>
      </c>
      <c r="G5" s="12"/>
      <c r="H5" s="15" t="n">
        <f aca="true">EOMONTH(TODAY(),-1)+1</f>
        <v>45352</v>
      </c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</row>
    <row r="6" customFormat="false" ht="19.5" hidden="false" customHeight="true" outlineLevel="0" collapsed="false">
      <c r="A6" s="4"/>
      <c r="B6" s="12" t="s">
        <v>7</v>
      </c>
      <c r="C6" s="13" t="s">
        <v>8</v>
      </c>
      <c r="D6" s="13"/>
      <c r="E6" s="13"/>
      <c r="F6" s="12" t="s">
        <v>9</v>
      </c>
      <c r="G6" s="12"/>
      <c r="H6" s="15" t="n">
        <f aca="true">EOMONTH(TODAY(),0)</f>
        <v>45382</v>
      </c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</row>
    <row r="7" customFormat="false" ht="15" hidden="false" customHeight="true" outlineLevel="0" collapsed="false">
      <c r="A7" s="16"/>
      <c r="B7" s="17"/>
      <c r="C7" s="17"/>
      <c r="D7" s="17"/>
      <c r="E7" s="17"/>
      <c r="F7" s="17"/>
      <c r="G7" s="17"/>
      <c r="H7" s="17"/>
      <c r="I7" s="16"/>
      <c r="J7" s="16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</row>
    <row r="8" customFormat="false" ht="30" hidden="false" customHeight="true" outlineLevel="0" collapsed="false">
      <c r="A8" s="18" t="s">
        <v>10</v>
      </c>
      <c r="B8" s="16" t="s">
        <v>11</v>
      </c>
      <c r="C8" s="18" t="s">
        <v>12</v>
      </c>
      <c r="D8" s="19" t="s">
        <v>13</v>
      </c>
      <c r="E8" s="18" t="s">
        <v>14</v>
      </c>
      <c r="F8" s="18" t="s">
        <v>15</v>
      </c>
      <c r="G8" s="18" t="s">
        <v>16</v>
      </c>
      <c r="H8" s="18" t="s">
        <v>17</v>
      </c>
      <c r="I8" s="16"/>
      <c r="J8" s="16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</row>
    <row r="9" customFormat="false" ht="30" hidden="false" customHeight="true" outlineLevel="0" collapsed="false">
      <c r="A9" s="16"/>
      <c r="B9" s="16" t="n">
        <f aca="false">WEEKDAY(C9,2)</f>
        <v>5</v>
      </c>
      <c r="C9" s="20" t="n">
        <f aca="false">H5</f>
        <v>45352</v>
      </c>
      <c r="D9" s="21"/>
      <c r="E9" s="21"/>
      <c r="F9" s="21"/>
      <c r="G9" s="22"/>
      <c r="H9" s="23" t="n">
        <f aca="false">IFERROR(SUM(D9:F9), "")</f>
        <v>0</v>
      </c>
      <c r="I9" s="16"/>
      <c r="J9" s="16"/>
      <c r="K9" s="4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</row>
    <row r="10" customFormat="false" ht="30" hidden="false" customHeight="true" outlineLevel="0" collapsed="false">
      <c r="A10" s="16"/>
      <c r="B10" s="16" t="n">
        <f aca="false">WEEKDAY(C10,2)</f>
        <v>6</v>
      </c>
      <c r="C10" s="20" t="n">
        <f aca="false">IF($H$5="","",$H$5+1)</f>
        <v>45353</v>
      </c>
      <c r="D10" s="21"/>
      <c r="E10" s="21"/>
      <c r="F10" s="21"/>
      <c r="G10" s="22"/>
      <c r="H10" s="23" t="n">
        <f aca="false">IFERROR(SUM(D10:F10), "")</f>
        <v>0</v>
      </c>
      <c r="I10" s="16"/>
      <c r="J10" s="16"/>
      <c r="K10" s="4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</row>
    <row r="11" customFormat="false" ht="30" hidden="false" customHeight="true" outlineLevel="0" collapsed="false">
      <c r="A11" s="16"/>
      <c r="B11" s="16" t="n">
        <f aca="false">WEEKDAY(C11,2)</f>
        <v>7</v>
      </c>
      <c r="C11" s="20" t="n">
        <f aca="false">IF($H$5="","",$H$5+2)</f>
        <v>45354</v>
      </c>
      <c r="D11" s="21"/>
      <c r="E11" s="21"/>
      <c r="F11" s="21"/>
      <c r="G11" s="22"/>
      <c r="H11" s="23" t="n">
        <f aca="false">IFERROR(SUM(D11:F11), "")</f>
        <v>0</v>
      </c>
      <c r="I11" s="16"/>
      <c r="J11" s="16"/>
      <c r="K11" s="4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</row>
    <row r="12" customFormat="false" ht="30" hidden="false" customHeight="true" outlineLevel="0" collapsed="false">
      <c r="A12" s="24" t="n">
        <f aca="false">WEEKNUM(C12,1)</f>
        <v>10</v>
      </c>
      <c r="B12" s="16" t="n">
        <f aca="false">WEEKDAY(C12,2)</f>
        <v>1</v>
      </c>
      <c r="C12" s="20" t="n">
        <f aca="false">IF($H$5="","",$H$5+3)</f>
        <v>45355</v>
      </c>
      <c r="D12" s="21"/>
      <c r="E12" s="21"/>
      <c r="F12" s="21"/>
      <c r="G12" s="22"/>
      <c r="H12" s="23" t="n">
        <f aca="false">IFERROR(SUM(D12:F12), "")</f>
        <v>0</v>
      </c>
      <c r="I12" s="16"/>
      <c r="J12" s="16"/>
      <c r="K12" s="4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</row>
    <row r="13" customFormat="false" ht="30" hidden="false" customHeight="true" outlineLevel="0" collapsed="false">
      <c r="A13" s="16"/>
      <c r="B13" s="16" t="n">
        <f aca="false">WEEKDAY(C13,2)</f>
        <v>2</v>
      </c>
      <c r="C13" s="20" t="n">
        <f aca="false">IF($H$5="","",$H$5+4)</f>
        <v>45356</v>
      </c>
      <c r="D13" s="21"/>
      <c r="E13" s="21"/>
      <c r="F13" s="21"/>
      <c r="G13" s="22"/>
      <c r="H13" s="23" t="n">
        <f aca="false">IFERROR(SUM(D13:F13), "")</f>
        <v>0</v>
      </c>
      <c r="I13" s="16"/>
      <c r="J13" s="16"/>
      <c r="K13" s="4"/>
      <c r="L13" s="4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</row>
    <row r="14" customFormat="false" ht="30" hidden="false" customHeight="true" outlineLevel="0" collapsed="false">
      <c r="A14" s="16"/>
      <c r="B14" s="16" t="n">
        <f aca="false">WEEKDAY(C14,2)</f>
        <v>3</v>
      </c>
      <c r="C14" s="20" t="n">
        <f aca="false">IF($H$5="","",$H$5+5)</f>
        <v>45357</v>
      </c>
      <c r="D14" s="21"/>
      <c r="E14" s="21"/>
      <c r="F14" s="21"/>
      <c r="G14" s="22"/>
      <c r="H14" s="23" t="n">
        <f aca="false">IFERROR(SUM(D14:F14), "")</f>
        <v>0</v>
      </c>
      <c r="I14" s="16"/>
      <c r="J14" s="16"/>
      <c r="K14" s="4"/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</row>
    <row r="15" customFormat="false" ht="30" hidden="false" customHeight="true" outlineLevel="0" collapsed="false">
      <c r="A15" s="16"/>
      <c r="B15" s="16" t="n">
        <f aca="false">WEEKDAY(C15,2)</f>
        <v>4</v>
      </c>
      <c r="C15" s="20" t="n">
        <f aca="false">IF($H$5="","",$H$5+6)</f>
        <v>45358</v>
      </c>
      <c r="D15" s="21"/>
      <c r="E15" s="21"/>
      <c r="F15" s="21"/>
      <c r="G15" s="22"/>
      <c r="H15" s="23" t="n">
        <f aca="false">IFERROR(SUM(D15:F15), "")</f>
        <v>0</v>
      </c>
      <c r="I15" s="16"/>
      <c r="J15" s="16"/>
      <c r="K15" s="4"/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</row>
    <row r="16" customFormat="false" ht="30" hidden="false" customHeight="true" outlineLevel="0" collapsed="false">
      <c r="A16" s="16"/>
      <c r="B16" s="16" t="n">
        <f aca="false">WEEKDAY(C16,2)</f>
        <v>5</v>
      </c>
      <c r="C16" s="20" t="n">
        <f aca="false">IF($H$5="","",$H$5+7)</f>
        <v>45359</v>
      </c>
      <c r="D16" s="21"/>
      <c r="E16" s="21"/>
      <c r="F16" s="21"/>
      <c r="G16" s="22"/>
      <c r="H16" s="23" t="n">
        <f aca="false">IFERROR(SUM(D16:F16), "")</f>
        <v>0</v>
      </c>
      <c r="I16" s="16"/>
      <c r="J16" s="16"/>
      <c r="K16" s="4"/>
      <c r="L16" s="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</row>
    <row r="17" customFormat="false" ht="30" hidden="false" customHeight="true" outlineLevel="0" collapsed="false">
      <c r="A17" s="16"/>
      <c r="B17" s="16" t="n">
        <f aca="false">WEEKDAY(C17,2)</f>
        <v>6</v>
      </c>
      <c r="C17" s="20" t="n">
        <f aca="false">IF($H$5="","",$H$5+8)</f>
        <v>45360</v>
      </c>
      <c r="D17" s="21"/>
      <c r="E17" s="21"/>
      <c r="F17" s="21"/>
      <c r="G17" s="22"/>
      <c r="H17" s="23" t="n">
        <f aca="false">IFERROR(SUM(D17:F17), "")</f>
        <v>0</v>
      </c>
      <c r="I17" s="16"/>
      <c r="J17" s="16"/>
      <c r="K17" s="4"/>
      <c r="L17" s="4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</row>
    <row r="18" customFormat="false" ht="30" hidden="false" customHeight="true" outlineLevel="0" collapsed="false">
      <c r="A18" s="16"/>
      <c r="B18" s="16" t="n">
        <f aca="false">WEEKDAY(C18,2)</f>
        <v>7</v>
      </c>
      <c r="C18" s="20" t="n">
        <f aca="false">IF($H$5="","",$H$5+9)</f>
        <v>45361</v>
      </c>
      <c r="D18" s="21"/>
      <c r="E18" s="21"/>
      <c r="F18" s="21"/>
      <c r="G18" s="22"/>
      <c r="H18" s="23" t="n">
        <f aca="false">IFERROR(SUM(D18:F18), "")</f>
        <v>0</v>
      </c>
      <c r="I18" s="16"/>
      <c r="J18" s="16"/>
      <c r="K18" s="4"/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</row>
    <row r="19" customFormat="false" ht="30" hidden="false" customHeight="true" outlineLevel="0" collapsed="false">
      <c r="A19" s="24" t="n">
        <f aca="false">WEEKNUM(C19,1)</f>
        <v>11</v>
      </c>
      <c r="B19" s="16" t="n">
        <f aca="false">WEEKDAY(C19,2)</f>
        <v>1</v>
      </c>
      <c r="C19" s="20" t="n">
        <f aca="false">IF($H$5="","",$H$5+10)</f>
        <v>45362</v>
      </c>
      <c r="D19" s="21"/>
      <c r="E19" s="21"/>
      <c r="F19" s="21"/>
      <c r="G19" s="22"/>
      <c r="H19" s="23" t="n">
        <f aca="false">IFERROR(SUM(D19:F19), "")</f>
        <v>0</v>
      </c>
      <c r="I19" s="16"/>
      <c r="J19" s="16"/>
      <c r="K19" s="4"/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</row>
    <row r="20" customFormat="false" ht="30" hidden="false" customHeight="true" outlineLevel="0" collapsed="false">
      <c r="A20" s="16"/>
      <c r="B20" s="16" t="n">
        <f aca="false">WEEKDAY(C20,2)</f>
        <v>2</v>
      </c>
      <c r="C20" s="20" t="n">
        <f aca="false">IF($H$5="","",$H$5+11)</f>
        <v>45363</v>
      </c>
      <c r="D20" s="21"/>
      <c r="E20" s="21"/>
      <c r="F20" s="21"/>
      <c r="G20" s="22"/>
      <c r="H20" s="23" t="n">
        <f aca="false">IFERROR(SUM(D20:F20), "")</f>
        <v>0</v>
      </c>
      <c r="I20" s="16"/>
      <c r="J20" s="16"/>
      <c r="K20" s="4"/>
      <c r="L20" s="4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</row>
    <row r="21" customFormat="false" ht="30" hidden="false" customHeight="true" outlineLevel="0" collapsed="false">
      <c r="A21" s="16"/>
      <c r="B21" s="16" t="n">
        <f aca="false">WEEKDAY(C21,2)</f>
        <v>3</v>
      </c>
      <c r="C21" s="20" t="n">
        <f aca="false">IF($H$5="","",$H$5+12)</f>
        <v>45364</v>
      </c>
      <c r="D21" s="21"/>
      <c r="E21" s="21"/>
      <c r="F21" s="21"/>
      <c r="G21" s="22"/>
      <c r="H21" s="23" t="n">
        <f aca="false">IFERROR(SUM(D21:F21), "")</f>
        <v>0</v>
      </c>
      <c r="I21" s="16"/>
      <c r="J21" s="16"/>
      <c r="K21" s="4"/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</row>
    <row r="22" customFormat="false" ht="30" hidden="false" customHeight="true" outlineLevel="0" collapsed="false">
      <c r="A22" s="16"/>
      <c r="B22" s="16" t="n">
        <f aca="false">WEEKDAY(C22,2)</f>
        <v>4</v>
      </c>
      <c r="C22" s="20" t="n">
        <f aca="false">IF($H$5="","",$H$5+13)</f>
        <v>45365</v>
      </c>
      <c r="D22" s="21"/>
      <c r="E22" s="21"/>
      <c r="F22" s="21"/>
      <c r="G22" s="22"/>
      <c r="H22" s="23" t="n">
        <f aca="false">IFERROR(SUM(D22:F22), "")</f>
        <v>0</v>
      </c>
      <c r="I22" s="16"/>
      <c r="J22" s="16"/>
      <c r="K22" s="4"/>
      <c r="L22" s="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</row>
    <row r="23" customFormat="false" ht="30" hidden="false" customHeight="true" outlineLevel="0" collapsed="false">
      <c r="A23" s="16"/>
      <c r="B23" s="16" t="n">
        <f aca="false">WEEKDAY(C23,2)</f>
        <v>5</v>
      </c>
      <c r="C23" s="20" t="n">
        <f aca="false">IF($H$5="","",$H$5+14)</f>
        <v>45366</v>
      </c>
      <c r="D23" s="21"/>
      <c r="E23" s="21"/>
      <c r="F23" s="21"/>
      <c r="G23" s="22"/>
      <c r="H23" s="23" t="n">
        <f aca="false">IFERROR(SUM(D23:F23), "")</f>
        <v>0</v>
      </c>
      <c r="I23" s="16"/>
      <c r="J23" s="16"/>
      <c r="K23" s="4"/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</row>
    <row r="24" customFormat="false" ht="30" hidden="false" customHeight="true" outlineLevel="0" collapsed="false">
      <c r="A24" s="16"/>
      <c r="B24" s="16" t="n">
        <f aca="false">WEEKDAY(C24,2)</f>
        <v>6</v>
      </c>
      <c r="C24" s="20" t="n">
        <f aca="false">IF($H$5="","",$H$5+15)</f>
        <v>45367</v>
      </c>
      <c r="D24" s="21"/>
      <c r="E24" s="21"/>
      <c r="F24" s="21"/>
      <c r="G24" s="22"/>
      <c r="H24" s="23" t="n">
        <f aca="false">IFERROR(SUM(D24:F24), "")</f>
        <v>0</v>
      </c>
      <c r="I24" s="16"/>
      <c r="J24" s="16"/>
      <c r="K24" s="4"/>
      <c r="L24" s="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</row>
    <row r="25" customFormat="false" ht="30" hidden="false" customHeight="true" outlineLevel="0" collapsed="false">
      <c r="A25" s="16"/>
      <c r="B25" s="16" t="n">
        <f aca="false">WEEKDAY(C25,2)</f>
        <v>7</v>
      </c>
      <c r="C25" s="20" t="n">
        <f aca="false">IF($H$5="","",$H$5+16)</f>
        <v>45368</v>
      </c>
      <c r="D25" s="21"/>
      <c r="E25" s="21"/>
      <c r="F25" s="21"/>
      <c r="G25" s="22"/>
      <c r="H25" s="23" t="n">
        <f aca="false">IFERROR(SUM(D25:F25), "")</f>
        <v>0</v>
      </c>
      <c r="I25" s="16"/>
      <c r="J25" s="16"/>
      <c r="K25" s="4"/>
      <c r="L25" s="4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</row>
    <row r="26" customFormat="false" ht="30" hidden="false" customHeight="true" outlineLevel="0" collapsed="false">
      <c r="A26" s="24" t="n">
        <f aca="false">WEEKNUM(C26,1)</f>
        <v>12</v>
      </c>
      <c r="B26" s="16" t="n">
        <f aca="false">WEEKDAY(C26,2)</f>
        <v>1</v>
      </c>
      <c r="C26" s="20" t="n">
        <f aca="false">IF($H$5="","",$H$5+17)</f>
        <v>45369</v>
      </c>
      <c r="D26" s="21"/>
      <c r="E26" s="21"/>
      <c r="F26" s="21"/>
      <c r="G26" s="22"/>
      <c r="H26" s="23" t="n">
        <f aca="false">IFERROR(SUM(D26:F26), "")</f>
        <v>0</v>
      </c>
      <c r="I26" s="16"/>
      <c r="J26" s="16"/>
      <c r="K26" s="4"/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</row>
    <row r="27" customFormat="false" ht="30" hidden="false" customHeight="true" outlineLevel="0" collapsed="false">
      <c r="A27" s="16"/>
      <c r="B27" s="16" t="n">
        <f aca="false">WEEKDAY(C27,2)</f>
        <v>2</v>
      </c>
      <c r="C27" s="20" t="n">
        <f aca="false">IF($H$5="","",$H$5+18)</f>
        <v>45370</v>
      </c>
      <c r="D27" s="21"/>
      <c r="E27" s="21"/>
      <c r="F27" s="21"/>
      <c r="G27" s="22"/>
      <c r="H27" s="23" t="n">
        <f aca="false">IFERROR(SUM(D27:F27), "")</f>
        <v>0</v>
      </c>
      <c r="I27" s="16"/>
      <c r="J27" s="16"/>
      <c r="K27" s="4"/>
      <c r="L27" s="4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</row>
    <row r="28" customFormat="false" ht="30" hidden="false" customHeight="true" outlineLevel="0" collapsed="false">
      <c r="A28" s="25"/>
      <c r="B28" s="16" t="n">
        <f aca="false">WEEKDAY(C28,2)</f>
        <v>3</v>
      </c>
      <c r="C28" s="20" t="n">
        <f aca="false">IF($H$5="","",$H$5+19)</f>
        <v>45371</v>
      </c>
      <c r="D28" s="21"/>
      <c r="E28" s="21"/>
      <c r="F28" s="21"/>
      <c r="G28" s="22"/>
      <c r="H28" s="23" t="n">
        <f aca="false">IFERROR(SUM(D28:F28), "")</f>
        <v>0</v>
      </c>
      <c r="I28" s="16"/>
      <c r="J28" s="16"/>
      <c r="K28" s="4"/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</row>
    <row r="29" customFormat="false" ht="30" hidden="false" customHeight="true" outlineLevel="0" collapsed="false">
      <c r="A29" s="16"/>
      <c r="B29" s="16" t="n">
        <f aca="false">WEEKDAY(C29,2)</f>
        <v>4</v>
      </c>
      <c r="C29" s="20" t="n">
        <f aca="false">IF($H$5="","",$H$5+20)</f>
        <v>45372</v>
      </c>
      <c r="D29" s="21"/>
      <c r="E29" s="21"/>
      <c r="F29" s="21"/>
      <c r="G29" s="22"/>
      <c r="H29" s="23" t="n">
        <f aca="false">IFERROR(SUM(D29:F29), "")</f>
        <v>0</v>
      </c>
      <c r="I29" s="16"/>
      <c r="J29" s="16"/>
      <c r="K29" s="4"/>
      <c r="L29" s="4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</row>
    <row r="30" customFormat="false" ht="30" hidden="false" customHeight="true" outlineLevel="0" collapsed="false">
      <c r="A30" s="16"/>
      <c r="B30" s="16" t="n">
        <f aca="false">WEEKDAY(C30,2)</f>
        <v>5</v>
      </c>
      <c r="C30" s="20" t="n">
        <f aca="false">IF($H$5="","",$H$5+21)</f>
        <v>45373</v>
      </c>
      <c r="D30" s="21"/>
      <c r="E30" s="21"/>
      <c r="F30" s="21"/>
      <c r="G30" s="22"/>
      <c r="H30" s="23" t="n">
        <f aca="false">IFERROR(SUM(D30:F30), "")</f>
        <v>0</v>
      </c>
      <c r="I30" s="16"/>
      <c r="J30" s="16"/>
      <c r="K30" s="4"/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</row>
    <row r="31" customFormat="false" ht="30" hidden="false" customHeight="true" outlineLevel="0" collapsed="false">
      <c r="A31" s="16"/>
      <c r="B31" s="16" t="n">
        <f aca="false">WEEKDAY(C31,2)</f>
        <v>6</v>
      </c>
      <c r="C31" s="20" t="n">
        <f aca="false">IF($H$5="","",$H$5+22)</f>
        <v>45374</v>
      </c>
      <c r="D31" s="21"/>
      <c r="E31" s="21"/>
      <c r="F31" s="21"/>
      <c r="G31" s="22"/>
      <c r="H31" s="23" t="n">
        <f aca="false">IFERROR(SUM(D31:F31), "")</f>
        <v>0</v>
      </c>
      <c r="I31" s="16"/>
      <c r="J31" s="16"/>
      <c r="K31" s="4"/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</row>
    <row r="32" customFormat="false" ht="30" hidden="false" customHeight="true" outlineLevel="0" collapsed="false">
      <c r="A32" s="16"/>
      <c r="B32" s="16" t="n">
        <f aca="false">WEEKDAY(C32,2)</f>
        <v>7</v>
      </c>
      <c r="C32" s="20" t="n">
        <f aca="false">IF($H$5="","",$H$5+23)</f>
        <v>45375</v>
      </c>
      <c r="D32" s="21"/>
      <c r="E32" s="21"/>
      <c r="F32" s="21"/>
      <c r="G32" s="22"/>
      <c r="H32" s="23" t="n">
        <f aca="false">IFERROR(SUM(D32:F32), "")</f>
        <v>0</v>
      </c>
      <c r="I32" s="16"/>
      <c r="J32" s="16"/>
      <c r="K32" s="4"/>
      <c r="L32" s="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</row>
    <row r="33" customFormat="false" ht="30" hidden="false" customHeight="true" outlineLevel="0" collapsed="false">
      <c r="A33" s="24" t="n">
        <f aca="false">WEEKNUM(C33,1)</f>
        <v>13</v>
      </c>
      <c r="B33" s="16" t="n">
        <f aca="false">WEEKDAY(C33,2)</f>
        <v>1</v>
      </c>
      <c r="C33" s="20" t="n">
        <f aca="false">IF($H$5="","",$H$5+24)</f>
        <v>45376</v>
      </c>
      <c r="D33" s="21"/>
      <c r="E33" s="21"/>
      <c r="F33" s="21"/>
      <c r="G33" s="22"/>
      <c r="H33" s="23" t="n">
        <f aca="false">IFERROR(SUM(D33:F33), "")</f>
        <v>0</v>
      </c>
      <c r="I33" s="16"/>
      <c r="J33" s="16"/>
      <c r="K33" s="4"/>
      <c r="L33" s="4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</row>
    <row r="34" customFormat="false" ht="30" hidden="false" customHeight="true" outlineLevel="0" collapsed="false">
      <c r="A34" s="16"/>
      <c r="B34" s="16" t="n">
        <f aca="false">WEEKDAY(C34,2)</f>
        <v>2</v>
      </c>
      <c r="C34" s="20" t="n">
        <f aca="false">IF($H$5="","",$H$5+25)</f>
        <v>45377</v>
      </c>
      <c r="D34" s="21"/>
      <c r="E34" s="21"/>
      <c r="F34" s="21"/>
      <c r="G34" s="22"/>
      <c r="H34" s="23" t="n">
        <f aca="false">IFERROR(SUM(D34:F34), "")</f>
        <v>0</v>
      </c>
      <c r="I34" s="16"/>
      <c r="J34" s="16"/>
      <c r="K34" s="4"/>
      <c r="L34" s="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</row>
    <row r="35" customFormat="false" ht="30" hidden="false" customHeight="true" outlineLevel="0" collapsed="false">
      <c r="A35" s="16"/>
      <c r="B35" s="16" t="n">
        <f aca="false">WEEKDAY(C35,2)</f>
        <v>3</v>
      </c>
      <c r="C35" s="20" t="n">
        <f aca="false">IF($H$5="","",$H$5+26)</f>
        <v>45378</v>
      </c>
      <c r="D35" s="21"/>
      <c r="E35" s="21"/>
      <c r="F35" s="21"/>
      <c r="G35" s="22"/>
      <c r="H35" s="23" t="n">
        <f aca="false">IFERROR(SUM(D35:F35), "")</f>
        <v>0</v>
      </c>
      <c r="I35" s="16"/>
      <c r="J35" s="16"/>
      <c r="K35" s="4"/>
      <c r="L35" s="4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</row>
    <row r="36" customFormat="false" ht="30" hidden="false" customHeight="true" outlineLevel="0" collapsed="false">
      <c r="A36" s="16"/>
      <c r="B36" s="16" t="n">
        <f aca="false">WEEKDAY(C36,2)</f>
        <v>4</v>
      </c>
      <c r="C36" s="20" t="n">
        <f aca="false">IF($H$5="","",$H$5+27)</f>
        <v>45379</v>
      </c>
      <c r="D36" s="21"/>
      <c r="E36" s="21"/>
      <c r="F36" s="21"/>
      <c r="G36" s="22"/>
      <c r="H36" s="23" t="n">
        <f aca="false">IFERROR(SUM(D36:F36), "")</f>
        <v>0</v>
      </c>
      <c r="I36" s="16"/>
      <c r="J36" s="16"/>
      <c r="K36" s="4"/>
      <c r="L36" s="4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</row>
    <row r="37" customFormat="false" ht="30" hidden="false" customHeight="true" outlineLevel="0" collapsed="false">
      <c r="A37" s="16"/>
      <c r="B37" s="16" t="n">
        <f aca="false">WEEKDAY(C37,2)</f>
        <v>5</v>
      </c>
      <c r="C37" s="20" t="n">
        <f aca="false">IF($H$5="","",$H$5+28)</f>
        <v>45380</v>
      </c>
      <c r="D37" s="21"/>
      <c r="E37" s="21"/>
      <c r="F37" s="21"/>
      <c r="G37" s="22"/>
      <c r="H37" s="23" t="n">
        <f aca="false">IFERROR(SUM(D37:F37), "")</f>
        <v>0</v>
      </c>
      <c r="I37" s="16"/>
      <c r="J37" s="16"/>
      <c r="K37" s="4"/>
      <c r="L37" s="4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</row>
    <row r="38" customFormat="false" ht="30" hidden="false" customHeight="true" outlineLevel="0" collapsed="false">
      <c r="A38" s="16"/>
      <c r="B38" s="16" t="n">
        <f aca="false">WEEKDAY(C38,2)</f>
        <v>6</v>
      </c>
      <c r="C38" s="20" t="n">
        <f aca="false">IF($H$5="","",$H$5+29)</f>
        <v>45381</v>
      </c>
      <c r="D38" s="21"/>
      <c r="E38" s="21"/>
      <c r="F38" s="21"/>
      <c r="G38" s="22"/>
      <c r="H38" s="23" t="n">
        <f aca="false">IFERROR(SUM(D38:F38), "")</f>
        <v>0</v>
      </c>
      <c r="I38" s="16"/>
      <c r="J38" s="16"/>
      <c r="K38" s="4"/>
      <c r="L38" s="4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</row>
    <row r="39" customFormat="false" ht="30" hidden="false" customHeight="true" outlineLevel="0" collapsed="false">
      <c r="A39" s="16"/>
      <c r="B39" s="16" t="n">
        <f aca="false">WEEKDAY(C39,2)</f>
        <v>7</v>
      </c>
      <c r="C39" s="20" t="n">
        <f aca="false">IF($H$5="","",$H$5+30)</f>
        <v>45382</v>
      </c>
      <c r="D39" s="21"/>
      <c r="E39" s="21"/>
      <c r="F39" s="21"/>
      <c r="G39" s="22"/>
      <c r="H39" s="23" t="n">
        <f aca="false">IFERROR(SUM(D39:F39), "")</f>
        <v>0</v>
      </c>
      <c r="I39" s="16"/>
      <c r="J39" s="16"/>
      <c r="K39" s="4"/>
      <c r="L39" s="4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</row>
    <row r="40" customFormat="false" ht="30" hidden="false" customHeight="true" outlineLevel="0" collapsed="false">
      <c r="A40" s="5"/>
      <c r="B40" s="5"/>
      <c r="C40" s="5"/>
      <c r="D40" s="26" t="s">
        <v>13</v>
      </c>
      <c r="E40" s="27" t="s">
        <v>14</v>
      </c>
      <c r="F40" s="27" t="s">
        <v>15</v>
      </c>
      <c r="G40" s="18" t="s">
        <v>16</v>
      </c>
      <c r="H40" s="28" t="s">
        <v>18</v>
      </c>
      <c r="I40" s="5"/>
      <c r="J40" s="16"/>
      <c r="K40" s="4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</row>
    <row r="41" customFormat="false" ht="30" hidden="false" customHeight="true" outlineLevel="0" collapsed="false">
      <c r="A41" s="16"/>
      <c r="B41" s="16"/>
      <c r="C41" s="4" t="s">
        <v>17</v>
      </c>
      <c r="D41" s="29" t="n">
        <f aca="false">SUBTOTAL(109,D9:D39)</f>
        <v>0</v>
      </c>
      <c r="E41" s="29" t="n">
        <f aca="false">SUBTOTAL(109,E9:E39)</f>
        <v>0</v>
      </c>
      <c r="F41" s="29" t="n">
        <f aca="false">SUBTOTAL(109,F9:F39)</f>
        <v>0</v>
      </c>
      <c r="G41" s="30" t="n">
        <f aca="false">SUBTOTAL(109,G9:G39)</f>
        <v>0</v>
      </c>
      <c r="H41" s="29" t="n">
        <f aca="false">SUBTOTAL(109,H9:H39)</f>
        <v>0</v>
      </c>
      <c r="I41" s="16"/>
      <c r="J41" s="16"/>
      <c r="K41" s="4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</row>
    <row r="42" customFormat="false" ht="30" hidden="false" customHeight="true" outlineLevel="0" collapsed="false">
      <c r="A42" s="31"/>
      <c r="B42" s="31" t="s">
        <v>19</v>
      </c>
      <c r="C42" s="32" t="s">
        <v>20</v>
      </c>
      <c r="D42" s="33" t="n">
        <v>173</v>
      </c>
      <c r="E42" s="33" t="n">
        <v>194</v>
      </c>
      <c r="F42" s="33" t="n">
        <v>211</v>
      </c>
      <c r="G42" s="34" t="n">
        <v>1</v>
      </c>
      <c r="H42" s="35" t="s">
        <v>21</v>
      </c>
      <c r="I42" s="36" t="s">
        <v>22</v>
      </c>
      <c r="J42" s="16"/>
      <c r="K42" s="4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</row>
    <row r="43" customFormat="false" ht="30" hidden="false" customHeight="true" outlineLevel="0" collapsed="false">
      <c r="A43" s="37"/>
      <c r="B43" s="38" t="n">
        <f aca="false">H43*0.337</f>
        <v>0</v>
      </c>
      <c r="C43" s="37" t="s">
        <v>23</v>
      </c>
      <c r="D43" s="39" t="n">
        <f aca="false">IFERROR(D42*D41, "")</f>
        <v>0</v>
      </c>
      <c r="E43" s="39" t="n">
        <f aca="false">IFERROR(E42*E41, "")</f>
        <v>0</v>
      </c>
      <c r="F43" s="39" t="n">
        <f aca="false">IFERROR(F42*F41, "")</f>
        <v>0</v>
      </c>
      <c r="G43" s="40" t="n">
        <f aca="false">IFERROR(G42*G41, "")</f>
        <v>0</v>
      </c>
      <c r="H43" s="39" t="n">
        <f aca="false">IFERROR(SUM(D43,E43,F43), "")</f>
        <v>0</v>
      </c>
      <c r="I43" s="41" t="n">
        <f aca="false">SUM(H43-B43)</f>
        <v>0</v>
      </c>
      <c r="J43" s="4"/>
      <c r="K43" s="4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</row>
    <row r="44" customFormat="false" ht="30" hidden="false" customHeight="true" outlineLevel="0" collapsed="false">
      <c r="A44" s="42"/>
      <c r="B44" s="42"/>
      <c r="C44" s="5"/>
      <c r="D44" s="5"/>
      <c r="E44" s="4"/>
      <c r="F44" s="4"/>
      <c r="G44" s="4"/>
      <c r="H44" s="4"/>
      <c r="I44" s="4"/>
      <c r="J44" s="4"/>
      <c r="K44" s="4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</row>
    <row r="45" customFormat="false" ht="30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</row>
    <row r="46" customFormat="false" ht="30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</row>
    <row r="47" customFormat="false" ht="30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</row>
    <row r="48" customFormat="false" ht="30" hidden="false" customHeight="true" outlineLevel="0" collapsed="false">
      <c r="A48" s="42" t="s">
        <v>24</v>
      </c>
      <c r="B48" s="42"/>
      <c r="C48" s="4"/>
      <c r="D48" s="5"/>
      <c r="E48" s="5"/>
      <c r="F48" s="4"/>
      <c r="G48" s="4"/>
      <c r="H48" s="4"/>
      <c r="I48" s="4"/>
      <c r="J48" s="4"/>
      <c r="K48" s="4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</row>
    <row r="49" customFormat="false" ht="30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</row>
    <row r="50" customFormat="false" ht="30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</row>
    <row r="51" customFormat="false" ht="30" hidden="false" customHeight="true" outlineLevel="0" collapsed="false">
      <c r="A51" s="42"/>
      <c r="B51" s="42"/>
      <c r="C51" s="4"/>
      <c r="D51" s="4"/>
      <c r="E51" s="4"/>
      <c r="F51" s="4"/>
      <c r="G51" s="4"/>
      <c r="H51" s="4"/>
      <c r="I51" s="4"/>
      <c r="J51" s="4"/>
      <c r="K51" s="4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</row>
    <row r="52" customFormat="false" ht="30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</row>
    <row r="53" customFormat="false" ht="30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</row>
    <row r="54" customFormat="false" ht="30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</row>
    <row r="55" customFormat="false" ht="30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</row>
    <row r="56" customFormat="false" ht="30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</row>
    <row r="57" customFormat="false" ht="30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</row>
    <row r="58" customFormat="false" ht="30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</row>
    <row r="59" customFormat="false" ht="30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</row>
    <row r="60" customFormat="false" ht="30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</row>
    <row r="61" customFormat="false" ht="30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</row>
    <row r="62" customFormat="false" ht="30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</row>
    <row r="63" customFormat="false" ht="30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</row>
    <row r="64" customFormat="false" ht="30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</row>
    <row r="65" customFormat="false" ht="30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</row>
    <row r="66" customFormat="false" ht="30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</row>
    <row r="67" customFormat="false" ht="30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</row>
    <row r="68" customFormat="false" ht="30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</row>
    <row r="69" customFormat="false" ht="30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</row>
    <row r="70" customFormat="false" ht="30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</row>
    <row r="71" customFormat="false" ht="30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</row>
    <row r="72" customFormat="false" ht="30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</row>
    <row r="73" customFormat="false" ht="30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</row>
    <row r="74" customFormat="false" ht="30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</row>
    <row r="75" customFormat="false" ht="30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</row>
    <row r="76" customFormat="false" ht="30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</row>
    <row r="77" customFormat="false" ht="30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</row>
    <row r="78" customFormat="false" ht="30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</row>
    <row r="79" customFormat="false" ht="30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</row>
    <row r="80" customFormat="false" ht="30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</row>
    <row r="81" customFormat="false" ht="30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</row>
    <row r="82" customFormat="false" ht="30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</row>
    <row r="83" customFormat="false" ht="30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</row>
    <row r="84" customFormat="false" ht="30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</row>
    <row r="85" customFormat="false" ht="30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</row>
    <row r="86" customFormat="false" ht="30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</row>
    <row r="87" customFormat="false" ht="30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</row>
    <row r="88" customFormat="false" ht="30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</row>
    <row r="89" customFormat="false" ht="30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</row>
    <row r="90" customFormat="false" ht="30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</row>
    <row r="91" customFormat="false" ht="30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</row>
    <row r="92" customFormat="false" ht="30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</row>
    <row r="93" customFormat="false" ht="30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</row>
    <row r="94" customFormat="false" ht="30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</row>
    <row r="95" customFormat="false" ht="30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</row>
    <row r="96" customFormat="false" ht="30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</row>
    <row r="97" customFormat="false" ht="30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</row>
    <row r="98" customFormat="false" ht="30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</row>
    <row r="99" customFormat="false" ht="30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</row>
    <row r="100" customFormat="false" ht="30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</row>
    <row r="101" customFormat="false" ht="30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</row>
    <row r="102" customFormat="false" ht="30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</row>
    <row r="103" customFormat="false" ht="30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</row>
    <row r="104" customFormat="false" ht="30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</row>
    <row r="105" customFormat="false" ht="30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</row>
    <row r="106" customFormat="false" ht="30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</row>
    <row r="107" customFormat="false" ht="30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</row>
    <row r="108" customFormat="false" ht="30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</row>
    <row r="109" customFormat="false" ht="30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</row>
    <row r="110" customFormat="false" ht="30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</row>
    <row r="111" customFormat="false" ht="30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</row>
    <row r="112" customFormat="false" ht="30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</row>
    <row r="113" customFormat="false" ht="30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</row>
    <row r="114" customFormat="false" ht="30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</row>
    <row r="115" customFormat="false" ht="30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</row>
    <row r="116" customFormat="false" ht="30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</row>
    <row r="117" customFormat="false" ht="30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</row>
    <row r="118" customFormat="false" ht="30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</row>
    <row r="119" customFormat="false" ht="30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</row>
    <row r="120" customFormat="false" ht="30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</row>
    <row r="121" customFormat="false" ht="30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</row>
    <row r="122" customFormat="false" ht="30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</row>
    <row r="123" customFormat="false" ht="30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</row>
    <row r="124" customFormat="false" ht="30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</row>
    <row r="125" customFormat="false" ht="30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</row>
    <row r="126" customFormat="false" ht="30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</row>
    <row r="127" customFormat="false" ht="30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</row>
    <row r="128" customFormat="false" ht="30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</row>
    <row r="129" customFormat="false" ht="30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</row>
    <row r="130" customFormat="false" ht="30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</row>
    <row r="131" customFormat="false" ht="30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</row>
    <row r="132" customFormat="false" ht="30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</row>
    <row r="133" customFormat="false" ht="30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</row>
    <row r="134" customFormat="false" ht="30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</row>
    <row r="135" customFormat="false" ht="30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</row>
    <row r="136" customFormat="false" ht="30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</row>
    <row r="137" customFormat="false" ht="30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</row>
    <row r="138" customFormat="false" ht="30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</row>
    <row r="139" customFormat="false" ht="30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</row>
    <row r="140" customFormat="false" ht="30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</row>
    <row r="141" customFormat="false" ht="30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</row>
    <row r="142" customFormat="false" ht="30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</row>
    <row r="143" customFormat="false" ht="30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</row>
    <row r="144" customFormat="false" ht="30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</row>
    <row r="145" customFormat="false" ht="30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</row>
    <row r="146" customFormat="false" ht="30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</row>
    <row r="147" customFormat="false" ht="30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</row>
    <row r="148" customFormat="false" ht="30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</row>
    <row r="149" customFormat="false" ht="30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</row>
    <row r="150" customFormat="false" ht="30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</row>
    <row r="151" customFormat="false" ht="30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</row>
    <row r="152" customFormat="false" ht="30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</row>
    <row r="153" customFormat="false" ht="30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</row>
    <row r="154" customFormat="false" ht="30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</row>
    <row r="155" customFormat="false" ht="30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</row>
    <row r="156" customFormat="false" ht="30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</row>
    <row r="157" customFormat="false" ht="30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</row>
    <row r="158" customFormat="false" ht="30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</row>
    <row r="159" customFormat="false" ht="30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</row>
    <row r="160" customFormat="false" ht="30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</row>
    <row r="161" customFormat="false" ht="30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</row>
    <row r="162" customFormat="false" ht="30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</row>
    <row r="163" customFormat="false" ht="30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</row>
    <row r="164" customFormat="false" ht="30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</row>
    <row r="165" customFormat="false" ht="30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</row>
    <row r="166" customFormat="false" ht="30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</row>
    <row r="167" customFormat="false" ht="30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</row>
    <row r="168" customFormat="false" ht="30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</row>
    <row r="169" customFormat="false" ht="30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</row>
    <row r="170" customFormat="false" ht="30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</row>
    <row r="171" customFormat="false" ht="30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</row>
    <row r="172" customFormat="false" ht="30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</row>
    <row r="173" customFormat="false" ht="30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</row>
    <row r="174" customFormat="false" ht="30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</row>
    <row r="175" customFormat="false" ht="30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</row>
    <row r="176" customFormat="false" ht="30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</row>
    <row r="177" customFormat="false" ht="30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</row>
    <row r="178" customFormat="false" ht="30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</row>
    <row r="179" customFormat="false" ht="30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</row>
    <row r="180" customFormat="false" ht="30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</row>
    <row r="181" customFormat="false" ht="30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</row>
    <row r="182" customFormat="false" ht="30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</row>
    <row r="183" customFormat="false" ht="30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</row>
    <row r="184" customFormat="false" ht="30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</row>
    <row r="185" customFormat="false" ht="30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</row>
    <row r="186" customFormat="false" ht="30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</row>
    <row r="187" customFormat="false" ht="30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</row>
    <row r="188" customFormat="false" ht="30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</row>
    <row r="189" customFormat="false" ht="30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</row>
    <row r="190" customFormat="false" ht="30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</row>
    <row r="191" customFormat="false" ht="30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</row>
    <row r="192" customFormat="false" ht="30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</row>
    <row r="193" customFormat="false" ht="30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</row>
    <row r="194" customFormat="false" ht="30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</row>
    <row r="195" customFormat="false" ht="30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</row>
    <row r="196" customFormat="false" ht="30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</row>
    <row r="197" customFormat="false" ht="30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</row>
    <row r="198" customFormat="false" ht="30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</row>
    <row r="199" customFormat="false" ht="30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</row>
    <row r="200" customFormat="false" ht="30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</row>
    <row r="201" customFormat="false" ht="30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</row>
    <row r="202" customFormat="false" ht="30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</row>
    <row r="203" customFormat="false" ht="30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</row>
    <row r="204" customFormat="false" ht="30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</row>
    <row r="205" customFormat="false" ht="30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</row>
    <row r="206" customFormat="false" ht="30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</row>
    <row r="207" customFormat="false" ht="30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</row>
    <row r="208" customFormat="false" ht="30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</row>
    <row r="209" customFormat="false" ht="30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</row>
    <row r="210" customFormat="false" ht="30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</row>
    <row r="211" customFormat="false" ht="30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</row>
    <row r="212" customFormat="false" ht="30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</row>
    <row r="213" customFormat="false" ht="30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</row>
    <row r="214" customFormat="false" ht="30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</row>
    <row r="215" customFormat="false" ht="30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</row>
    <row r="216" customFormat="false" ht="30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</row>
    <row r="217" customFormat="false" ht="30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</row>
    <row r="218" customFormat="false" ht="30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</row>
    <row r="219" customFormat="false" ht="30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</row>
    <row r="220" customFormat="false" ht="30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</row>
    <row r="221" customFormat="false" ht="30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</row>
    <row r="222" customFormat="false" ht="30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</row>
    <row r="223" customFormat="false" ht="30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</row>
    <row r="224" customFormat="false" ht="30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</row>
    <row r="225" customFormat="false" ht="30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</row>
    <row r="226" customFormat="false" ht="30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</row>
    <row r="227" customFormat="false" ht="30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</row>
    <row r="228" customFormat="false" ht="30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</row>
    <row r="229" customFormat="false" ht="30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</row>
    <row r="230" customFormat="false" ht="30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</row>
    <row r="231" customFormat="false" ht="30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</row>
    <row r="232" customFormat="false" ht="30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</row>
    <row r="233" customFormat="false" ht="30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</row>
    <row r="234" customFormat="false" ht="30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</row>
    <row r="235" customFormat="false" ht="30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</row>
    <row r="236" customFormat="false" ht="30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</row>
    <row r="237" customFormat="false" ht="30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</row>
    <row r="238" customFormat="false" ht="30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</row>
    <row r="239" customFormat="false" ht="30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</row>
    <row r="240" customFormat="false" ht="30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</row>
    <row r="241" customFormat="false" ht="30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</row>
    <row r="242" customFormat="false" ht="30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</row>
    <row r="243" customFormat="false" ht="30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</row>
    <row r="244" customFormat="false" ht="30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</row>
    <row r="245" customFormat="false" ht="30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</row>
    <row r="246" customFormat="false" ht="30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</row>
    <row r="247" customFormat="false" ht="30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</row>
    <row r="248" customFormat="false" ht="30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</row>
    <row r="249" customFormat="false" ht="30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</row>
    <row r="250" customFormat="false" ht="30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</row>
    <row r="251" customFormat="false" ht="30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</row>
    <row r="252" customFormat="false" ht="30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</row>
    <row r="253" customFormat="false" ht="30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</row>
    <row r="254" customFormat="false" ht="30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</row>
    <row r="255" customFormat="false" ht="30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</row>
    <row r="256" customFormat="false" ht="30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</row>
    <row r="257" customFormat="false" ht="30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</row>
    <row r="258" customFormat="false" ht="30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</row>
    <row r="259" customFormat="false" ht="30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</row>
    <row r="260" customFormat="false" ht="30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</row>
    <row r="261" customFormat="false" ht="30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</row>
    <row r="262" customFormat="false" ht="30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</row>
    <row r="263" customFormat="false" ht="30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</row>
    <row r="264" customFormat="false" ht="30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</row>
    <row r="265" customFormat="false" ht="30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</row>
    <row r="266" customFormat="false" ht="30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</row>
    <row r="267" customFormat="false" ht="30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</row>
    <row r="268" customFormat="false" ht="30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</row>
    <row r="269" customFormat="false" ht="30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</row>
    <row r="270" customFormat="false" ht="30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</row>
    <row r="271" customFormat="false" ht="30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</row>
    <row r="272" customFormat="false" ht="30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</row>
    <row r="273" customFormat="false" ht="30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</row>
    <row r="274" customFormat="false" ht="30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</row>
    <row r="275" customFormat="false" ht="30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</row>
    <row r="276" customFormat="false" ht="30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</row>
    <row r="277" customFormat="false" ht="30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</row>
    <row r="278" customFormat="false" ht="30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</row>
    <row r="279" customFormat="false" ht="30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</row>
    <row r="280" customFormat="false" ht="30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</row>
    <row r="281" customFormat="false" ht="30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</row>
    <row r="282" customFormat="false" ht="30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</row>
    <row r="283" customFormat="false" ht="30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</row>
    <row r="284" customFormat="false" ht="30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</row>
    <row r="285" customFormat="false" ht="30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</row>
    <row r="286" customFormat="false" ht="30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</row>
    <row r="287" customFormat="false" ht="30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</row>
    <row r="288" customFormat="false" ht="30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</row>
    <row r="289" customFormat="false" ht="30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</row>
    <row r="290" customFormat="false" ht="30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</row>
    <row r="291" customFormat="false" ht="30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</row>
    <row r="292" customFormat="false" ht="30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</row>
    <row r="293" customFormat="false" ht="30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</row>
    <row r="294" customFormat="false" ht="30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</row>
    <row r="295" customFormat="false" ht="30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</row>
    <row r="296" customFormat="false" ht="30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</row>
    <row r="297" customFormat="false" ht="30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</row>
    <row r="298" customFormat="false" ht="30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</row>
    <row r="299" customFormat="false" ht="30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</row>
    <row r="300" customFormat="false" ht="30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</row>
    <row r="301" customFormat="false" ht="30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</row>
    <row r="302" customFormat="false" ht="30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</row>
    <row r="303" customFormat="false" ht="30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</row>
    <row r="304" customFormat="false" ht="30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</row>
    <row r="305" customFormat="false" ht="30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</row>
    <row r="306" customFormat="false" ht="30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</row>
    <row r="307" customFormat="false" ht="30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</row>
    <row r="308" customFormat="false" ht="30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</row>
    <row r="309" customFormat="false" ht="30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</row>
    <row r="310" customFormat="false" ht="30" hidden="false" customHeight="true" outlineLevel="0" collapsed="false">
      <c r="A310" s="4"/>
      <c r="B310" s="4"/>
      <c r="C310" s="4"/>
      <c r="D310" s="43"/>
      <c r="E310" s="43"/>
      <c r="F310" s="43"/>
      <c r="G310" s="43"/>
      <c r="H310" s="4"/>
      <c r="I310" s="4"/>
      <c r="J310" s="4"/>
      <c r="K310" s="4"/>
      <c r="L310" s="4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</row>
    <row r="311" customFormat="false" ht="30" hidden="false" customHeight="true" outlineLevel="0" collapsed="false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</row>
    <row r="312" customFormat="false" ht="30" hidden="false" customHeight="true" outlineLevel="0" collapsed="false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</row>
    <row r="313" customFormat="false" ht="30" hidden="false" customHeight="true" outlineLevel="0" collapsed="false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</row>
    <row r="314" customFormat="false" ht="30" hidden="false" customHeight="true" outlineLevel="0" collapsed="false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</row>
    <row r="315" customFormat="false" ht="30" hidden="false" customHeight="true" outlineLevel="0" collapsed="false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</row>
    <row r="316" customFormat="false" ht="30" hidden="false" customHeight="true" outlineLevel="0" collapsed="false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</row>
    <row r="317" customFormat="false" ht="30" hidden="false" customHeight="true" outlineLevel="0" collapsed="false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</row>
    <row r="318" customFormat="false" ht="30" hidden="false" customHeight="true" outlineLevel="0" collapsed="false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</row>
    <row r="319" customFormat="false" ht="30" hidden="false" customHeight="true" outlineLevel="0" collapsed="false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</row>
    <row r="320" customFormat="false" ht="30" hidden="false" customHeight="true" outlineLevel="0" collapsed="false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</row>
    <row r="321" customFormat="false" ht="30" hidden="false" customHeight="true" outlineLevel="0" collapsed="false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</row>
    <row r="322" customFormat="false" ht="30" hidden="false" customHeight="true" outlineLevel="0" collapsed="false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</row>
    <row r="323" customFormat="false" ht="30" hidden="false" customHeight="true" outlineLevel="0" collapsed="false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</row>
    <row r="324" customFormat="false" ht="30" hidden="false" customHeight="true" outlineLevel="0" collapsed="false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</row>
    <row r="325" customFormat="false" ht="30" hidden="false" customHeight="true" outlineLevel="0" collapsed="false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</row>
    <row r="326" customFormat="false" ht="30" hidden="false" customHeight="true" outlineLevel="0" collapsed="false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</row>
    <row r="327" customFormat="false" ht="30" hidden="false" customHeight="true" outlineLevel="0" collapsed="false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</row>
    <row r="328" customFormat="false" ht="30" hidden="false" customHeight="true" outlineLevel="0" collapsed="false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</row>
    <row r="329" customFormat="false" ht="30" hidden="false" customHeight="true" outlineLevel="0" collapsed="false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</row>
    <row r="330" customFormat="false" ht="30" hidden="false" customHeight="true" outlineLevel="0" collapsed="false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</row>
    <row r="331" customFormat="false" ht="30" hidden="false" customHeight="true" outlineLevel="0" collapsed="false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</row>
    <row r="332" customFormat="false" ht="30" hidden="false" customHeight="true" outlineLevel="0" collapsed="false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</row>
    <row r="333" customFormat="false" ht="30" hidden="false" customHeight="true" outlineLevel="0" collapsed="false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</row>
    <row r="334" customFormat="false" ht="30" hidden="false" customHeight="true" outlineLevel="0" collapsed="false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</row>
    <row r="335" customFormat="false" ht="30" hidden="false" customHeight="true" outlineLevel="0" collapsed="false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</row>
    <row r="336" customFormat="false" ht="30" hidden="false" customHeight="true" outlineLevel="0" collapsed="false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</row>
    <row r="337" customFormat="false" ht="30" hidden="false" customHeight="true" outlineLevel="0" collapsed="false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</row>
    <row r="338" customFormat="false" ht="30" hidden="false" customHeight="true" outlineLevel="0" collapsed="false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</row>
    <row r="339" customFormat="false" ht="30" hidden="false" customHeight="true" outlineLevel="0" collapsed="false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</row>
    <row r="340" customFormat="false" ht="30" hidden="false" customHeight="true" outlineLevel="0" collapsed="false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</row>
    <row r="341" customFormat="false" ht="30" hidden="false" customHeight="true" outlineLevel="0" collapsed="false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</row>
    <row r="342" customFormat="false" ht="30" hidden="false" customHeight="true" outlineLevel="0" collapsed="false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</row>
    <row r="343" customFormat="false" ht="30" hidden="false" customHeight="true" outlineLevel="0" collapsed="false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</row>
    <row r="344" customFormat="false" ht="30" hidden="false" customHeight="true" outlineLevel="0" collapsed="false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</row>
    <row r="345" customFormat="false" ht="30" hidden="false" customHeight="true" outlineLevel="0" collapsed="false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</row>
    <row r="346" customFormat="false" ht="30" hidden="false" customHeight="true" outlineLevel="0" collapsed="false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</row>
    <row r="347" customFormat="false" ht="30" hidden="false" customHeight="true" outlineLevel="0" collapsed="false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</row>
    <row r="348" customFormat="false" ht="30" hidden="false" customHeight="true" outlineLevel="0" collapsed="false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</row>
    <row r="349" customFormat="false" ht="30" hidden="false" customHeight="true" outlineLevel="0" collapsed="false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</row>
    <row r="350" customFormat="false" ht="30" hidden="false" customHeight="true" outlineLevel="0" collapsed="false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</row>
    <row r="351" customFormat="false" ht="30" hidden="false" customHeight="true" outlineLevel="0" collapsed="false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</row>
    <row r="352" customFormat="false" ht="30" hidden="false" customHeight="true" outlineLevel="0" collapsed="false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</row>
    <row r="353" customFormat="false" ht="30" hidden="false" customHeight="true" outlineLevel="0" collapsed="false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</row>
    <row r="354" customFormat="false" ht="30" hidden="false" customHeight="true" outlineLevel="0" collapsed="false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</row>
    <row r="355" customFormat="false" ht="30" hidden="false" customHeight="true" outlineLevel="0" collapsed="false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</row>
    <row r="356" customFormat="false" ht="30" hidden="false" customHeight="true" outlineLevel="0" collapsed="false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</row>
    <row r="357" customFormat="false" ht="30" hidden="false" customHeight="true" outlineLevel="0" collapsed="false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</row>
    <row r="358" customFormat="false" ht="30" hidden="false" customHeight="true" outlineLevel="0" collapsed="false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</row>
    <row r="359" customFormat="false" ht="30" hidden="false" customHeight="true" outlineLevel="0" collapsed="false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</row>
    <row r="360" customFormat="false" ht="30" hidden="false" customHeight="true" outlineLevel="0" collapsed="false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</row>
    <row r="361" customFormat="false" ht="30" hidden="false" customHeight="true" outlineLevel="0" collapsed="false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</row>
    <row r="362" customFormat="false" ht="30" hidden="false" customHeight="true" outlineLevel="0" collapsed="false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</row>
    <row r="363" customFormat="false" ht="30" hidden="false" customHeight="true" outlineLevel="0" collapsed="false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</row>
    <row r="364" customFormat="false" ht="30" hidden="false" customHeight="true" outlineLevel="0" collapsed="false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</row>
    <row r="365" customFormat="false" ht="30" hidden="false" customHeight="true" outlineLevel="0" collapsed="false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</row>
    <row r="366" customFormat="false" ht="30" hidden="false" customHeight="true" outlineLevel="0" collapsed="false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</row>
    <row r="367" customFormat="false" ht="30" hidden="false" customHeight="true" outlineLevel="0" collapsed="false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</row>
    <row r="368" customFormat="false" ht="30" hidden="false" customHeight="true" outlineLevel="0" collapsed="false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</row>
    <row r="369" customFormat="false" ht="30" hidden="false" customHeight="true" outlineLevel="0" collapsed="false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</row>
    <row r="370" customFormat="false" ht="30" hidden="false" customHeight="true" outlineLevel="0" collapsed="false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</row>
    <row r="371" customFormat="false" ht="30" hidden="false" customHeight="true" outlineLevel="0" collapsed="false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</row>
    <row r="372" customFormat="false" ht="30" hidden="false" customHeight="true" outlineLevel="0" collapsed="false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</row>
    <row r="373" customFormat="false" ht="30" hidden="false" customHeight="true" outlineLevel="0" collapsed="false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</row>
    <row r="374" customFormat="false" ht="30" hidden="false" customHeight="true" outlineLevel="0" collapsed="false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</row>
    <row r="375" customFormat="false" ht="30" hidden="false" customHeight="true" outlineLevel="0" collapsed="false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</row>
    <row r="376" customFormat="false" ht="30" hidden="false" customHeight="true" outlineLevel="0" collapsed="false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</row>
    <row r="377" customFormat="false" ht="30" hidden="false" customHeight="true" outlineLevel="0" collapsed="false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</row>
    <row r="378" customFormat="false" ht="30" hidden="false" customHeight="true" outlineLevel="0" collapsed="false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</row>
    <row r="379" customFormat="false" ht="30" hidden="false" customHeight="true" outlineLevel="0" collapsed="false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</row>
    <row r="380" customFormat="false" ht="30" hidden="false" customHeight="true" outlineLevel="0" collapsed="false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</row>
    <row r="381" customFormat="false" ht="30" hidden="false" customHeight="true" outlineLevel="0" collapsed="false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</row>
    <row r="382" customFormat="false" ht="30" hidden="false" customHeight="true" outlineLevel="0" collapsed="false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</row>
    <row r="383" customFormat="false" ht="30" hidden="false" customHeight="true" outlineLevel="0" collapsed="false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</row>
    <row r="384" customFormat="false" ht="30" hidden="false" customHeight="true" outlineLevel="0" collapsed="false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</row>
    <row r="385" customFormat="false" ht="30" hidden="false" customHeight="true" outlineLevel="0" collapsed="false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</row>
    <row r="386" customFormat="false" ht="30" hidden="false" customHeight="true" outlineLevel="0" collapsed="false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</row>
    <row r="387" customFormat="false" ht="30" hidden="false" customHeight="true" outlineLevel="0" collapsed="false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</row>
    <row r="388" customFormat="false" ht="30" hidden="false" customHeight="true" outlineLevel="0" collapsed="false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</row>
    <row r="389" customFormat="false" ht="30" hidden="false" customHeight="true" outlineLevel="0" collapsed="false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</row>
    <row r="390" customFormat="false" ht="30" hidden="false" customHeight="true" outlineLevel="0" collapsed="false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</row>
    <row r="391" customFormat="false" ht="30" hidden="false" customHeight="true" outlineLevel="0" collapsed="false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</row>
    <row r="392" customFormat="false" ht="30" hidden="false" customHeight="true" outlineLevel="0" collapsed="false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</row>
    <row r="393" customFormat="false" ht="30" hidden="false" customHeight="true" outlineLevel="0" collapsed="false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</row>
    <row r="394" customFormat="false" ht="30" hidden="false" customHeight="true" outlineLevel="0" collapsed="false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</row>
    <row r="395" customFormat="false" ht="30" hidden="false" customHeight="true" outlineLevel="0" collapsed="false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</row>
    <row r="396" customFormat="false" ht="30" hidden="false" customHeight="true" outlineLevel="0" collapsed="false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</row>
    <row r="397" customFormat="false" ht="30" hidden="false" customHeight="true" outlineLevel="0" collapsed="false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</row>
    <row r="398" customFormat="false" ht="30" hidden="false" customHeight="true" outlineLevel="0" collapsed="false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</row>
    <row r="399" customFormat="false" ht="30" hidden="false" customHeight="true" outlineLevel="0" collapsed="false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</row>
    <row r="400" customFormat="false" ht="30" hidden="false" customHeight="true" outlineLevel="0" collapsed="false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</row>
    <row r="401" customFormat="false" ht="30" hidden="false" customHeight="true" outlineLevel="0" collapsed="false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</row>
    <row r="402" customFormat="false" ht="30" hidden="false" customHeight="true" outlineLevel="0" collapsed="false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</row>
    <row r="403" customFormat="false" ht="30" hidden="false" customHeight="true" outlineLevel="0" collapsed="false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</row>
    <row r="404" customFormat="false" ht="30" hidden="false" customHeight="true" outlineLevel="0" collapsed="false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</row>
    <row r="405" customFormat="false" ht="30" hidden="false" customHeight="true" outlineLevel="0" collapsed="false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</row>
    <row r="406" customFormat="false" ht="30" hidden="false" customHeight="true" outlineLevel="0" collapsed="false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</row>
    <row r="407" customFormat="false" ht="30" hidden="false" customHeight="true" outlineLevel="0" collapsed="false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</row>
    <row r="408" customFormat="false" ht="30" hidden="false" customHeight="true" outlineLevel="0" collapsed="false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</row>
    <row r="409" customFormat="false" ht="30" hidden="false" customHeight="true" outlineLevel="0" collapsed="false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</row>
    <row r="410" customFormat="false" ht="30" hidden="false" customHeight="true" outlineLevel="0" collapsed="false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</row>
    <row r="411" customFormat="false" ht="30" hidden="false" customHeight="true" outlineLevel="0" collapsed="false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</row>
    <row r="412" customFormat="false" ht="30" hidden="false" customHeight="true" outlineLevel="0" collapsed="false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</row>
    <row r="413" customFormat="false" ht="30" hidden="false" customHeight="true" outlineLevel="0" collapsed="false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</row>
    <row r="414" customFormat="false" ht="30" hidden="false" customHeight="true" outlineLevel="0" collapsed="false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</row>
    <row r="415" customFormat="false" ht="30" hidden="false" customHeight="true" outlineLevel="0" collapsed="false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</row>
    <row r="416" customFormat="false" ht="30" hidden="false" customHeight="true" outlineLevel="0" collapsed="false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</row>
    <row r="417" customFormat="false" ht="30" hidden="false" customHeight="true" outlineLevel="0" collapsed="false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</row>
    <row r="418" customFormat="false" ht="30" hidden="false" customHeight="true" outlineLevel="0" collapsed="false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</row>
    <row r="419" customFormat="false" ht="30" hidden="false" customHeight="true" outlineLevel="0" collapsed="false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</row>
    <row r="420" customFormat="false" ht="30" hidden="false" customHeight="true" outlineLevel="0" collapsed="false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</row>
    <row r="421" customFormat="false" ht="30" hidden="false" customHeight="true" outlineLevel="0" collapsed="false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</row>
    <row r="422" customFormat="false" ht="30" hidden="false" customHeight="true" outlineLevel="0" collapsed="false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</row>
    <row r="423" customFormat="false" ht="30" hidden="false" customHeight="true" outlineLevel="0" collapsed="false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</row>
    <row r="424" customFormat="false" ht="30" hidden="false" customHeight="true" outlineLevel="0" collapsed="false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</row>
    <row r="425" customFormat="false" ht="30" hidden="false" customHeight="true" outlineLevel="0" collapsed="false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</row>
    <row r="426" customFormat="false" ht="30" hidden="false" customHeight="true" outlineLevel="0" collapsed="false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</row>
    <row r="427" customFormat="false" ht="30" hidden="false" customHeight="true" outlineLevel="0" collapsed="false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</row>
    <row r="428" customFormat="false" ht="30" hidden="false" customHeight="true" outlineLevel="0" collapsed="false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</row>
    <row r="429" customFormat="false" ht="30" hidden="false" customHeight="true" outlineLevel="0" collapsed="false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</row>
    <row r="430" customFormat="false" ht="30" hidden="false" customHeight="true" outlineLevel="0" collapsed="false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</row>
    <row r="431" customFormat="false" ht="30" hidden="false" customHeight="true" outlineLevel="0" collapsed="false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</row>
    <row r="432" customFormat="false" ht="30" hidden="false" customHeight="true" outlineLevel="0" collapsed="false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</row>
    <row r="433" customFormat="false" ht="30" hidden="false" customHeight="true" outlineLevel="0" collapsed="false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</row>
    <row r="434" customFormat="false" ht="30" hidden="false" customHeight="true" outlineLevel="0" collapsed="false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</row>
    <row r="435" customFormat="false" ht="30" hidden="false" customHeight="true" outlineLevel="0" collapsed="false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</row>
    <row r="436" customFormat="false" ht="30" hidden="false" customHeight="true" outlineLevel="0" collapsed="false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</row>
    <row r="437" customFormat="false" ht="30" hidden="false" customHeight="true" outlineLevel="0" collapsed="false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</row>
    <row r="438" customFormat="false" ht="30" hidden="false" customHeight="true" outlineLevel="0" collapsed="false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</row>
    <row r="439" customFormat="false" ht="30" hidden="false" customHeight="true" outlineLevel="0" collapsed="false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</row>
    <row r="440" customFormat="false" ht="30" hidden="false" customHeight="true" outlineLevel="0" collapsed="false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</row>
    <row r="441" customFormat="false" ht="30" hidden="false" customHeight="true" outlineLevel="0" collapsed="false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</row>
    <row r="442" customFormat="false" ht="30" hidden="false" customHeight="true" outlineLevel="0" collapsed="false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</row>
    <row r="443" customFormat="false" ht="30" hidden="false" customHeight="true" outlineLevel="0" collapsed="false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</row>
    <row r="444" customFormat="false" ht="30" hidden="false" customHeight="true" outlineLevel="0" collapsed="false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</row>
    <row r="445" customFormat="false" ht="30" hidden="false" customHeight="true" outlineLevel="0" collapsed="false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</row>
    <row r="446" customFormat="false" ht="30" hidden="false" customHeight="true" outlineLevel="0" collapsed="false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</row>
    <row r="447" customFormat="false" ht="30" hidden="false" customHeight="true" outlineLevel="0" collapsed="false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</row>
    <row r="448" customFormat="false" ht="30" hidden="false" customHeight="true" outlineLevel="0" collapsed="false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</row>
    <row r="449" customFormat="false" ht="30" hidden="false" customHeight="true" outlineLevel="0" collapsed="false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</row>
    <row r="450" customFormat="false" ht="30" hidden="false" customHeight="true" outlineLevel="0" collapsed="false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</row>
    <row r="451" customFormat="false" ht="30" hidden="false" customHeight="true" outlineLevel="0" collapsed="false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</row>
    <row r="452" customFormat="false" ht="30" hidden="false" customHeight="true" outlineLevel="0" collapsed="false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</row>
    <row r="453" customFormat="false" ht="30" hidden="false" customHeight="true" outlineLevel="0" collapsed="false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</row>
    <row r="454" customFormat="false" ht="30" hidden="false" customHeight="true" outlineLevel="0" collapsed="false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</row>
    <row r="455" customFormat="false" ht="30" hidden="false" customHeight="true" outlineLevel="0" collapsed="false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</row>
    <row r="456" customFormat="false" ht="30" hidden="false" customHeight="true" outlineLevel="0" collapsed="false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</row>
    <row r="457" customFormat="false" ht="30" hidden="false" customHeight="true" outlineLevel="0" collapsed="false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</row>
    <row r="458" customFormat="false" ht="30" hidden="false" customHeight="true" outlineLevel="0" collapsed="false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</row>
    <row r="459" customFormat="false" ht="30" hidden="false" customHeight="true" outlineLevel="0" collapsed="false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</row>
    <row r="460" customFormat="false" ht="30" hidden="false" customHeight="true" outlineLevel="0" collapsed="false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</row>
    <row r="461" customFormat="false" ht="30" hidden="false" customHeight="true" outlineLevel="0" collapsed="false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</row>
    <row r="462" customFormat="false" ht="30" hidden="false" customHeight="true" outlineLevel="0" collapsed="false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</row>
    <row r="463" customFormat="false" ht="30" hidden="false" customHeight="true" outlineLevel="0" collapsed="false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</row>
    <row r="464" customFormat="false" ht="30" hidden="false" customHeight="true" outlineLevel="0" collapsed="false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</row>
    <row r="465" customFormat="false" ht="30" hidden="false" customHeight="true" outlineLevel="0" collapsed="false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</row>
    <row r="466" customFormat="false" ht="30" hidden="false" customHeight="true" outlineLevel="0" collapsed="false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</row>
    <row r="467" customFormat="false" ht="30" hidden="false" customHeight="true" outlineLevel="0" collapsed="false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</row>
    <row r="468" customFormat="false" ht="30" hidden="false" customHeight="true" outlineLevel="0" collapsed="false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</row>
    <row r="469" customFormat="false" ht="30" hidden="false" customHeight="true" outlineLevel="0" collapsed="false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</row>
    <row r="470" customFormat="false" ht="30" hidden="false" customHeight="true" outlineLevel="0" collapsed="false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</row>
    <row r="471" customFormat="false" ht="30" hidden="false" customHeight="true" outlineLevel="0" collapsed="false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</row>
    <row r="472" customFormat="false" ht="30" hidden="false" customHeight="true" outlineLevel="0" collapsed="false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</row>
    <row r="473" customFormat="false" ht="30" hidden="false" customHeight="true" outlineLevel="0" collapsed="false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</row>
    <row r="474" customFormat="false" ht="30" hidden="false" customHeight="true" outlineLevel="0" collapsed="false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</row>
    <row r="475" customFormat="false" ht="30" hidden="false" customHeight="true" outlineLevel="0" collapsed="false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</row>
    <row r="476" customFormat="false" ht="30" hidden="false" customHeight="true" outlineLevel="0" collapsed="false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</row>
    <row r="477" customFormat="false" ht="30" hidden="false" customHeight="true" outlineLevel="0" collapsed="false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</row>
    <row r="478" customFormat="false" ht="30" hidden="false" customHeight="true" outlineLevel="0" collapsed="false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</row>
    <row r="479" customFormat="false" ht="30" hidden="false" customHeight="true" outlineLevel="0" collapsed="false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</row>
    <row r="480" customFormat="false" ht="30" hidden="false" customHeight="true" outlineLevel="0" collapsed="false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</row>
    <row r="481" customFormat="false" ht="30" hidden="false" customHeight="true" outlineLevel="0" collapsed="false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</row>
    <row r="482" customFormat="false" ht="30" hidden="false" customHeight="true" outlineLevel="0" collapsed="false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</row>
    <row r="483" customFormat="false" ht="30" hidden="false" customHeight="true" outlineLevel="0" collapsed="false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</row>
    <row r="484" customFormat="false" ht="30" hidden="false" customHeight="true" outlineLevel="0" collapsed="false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</row>
    <row r="485" customFormat="false" ht="30" hidden="false" customHeight="true" outlineLevel="0" collapsed="false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</row>
    <row r="486" customFormat="false" ht="30" hidden="false" customHeight="true" outlineLevel="0" collapsed="false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</row>
    <row r="487" customFormat="false" ht="30" hidden="false" customHeight="true" outlineLevel="0" collapsed="false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</row>
    <row r="488" customFormat="false" ht="30" hidden="false" customHeight="true" outlineLevel="0" collapsed="false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</row>
    <row r="489" customFormat="false" ht="30" hidden="false" customHeight="true" outlineLevel="0" collapsed="false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</row>
    <row r="490" customFormat="false" ht="30" hidden="false" customHeight="true" outlineLevel="0" collapsed="false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</row>
    <row r="491" customFormat="false" ht="30" hidden="false" customHeight="true" outlineLevel="0" collapsed="false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</row>
    <row r="492" customFormat="false" ht="30" hidden="false" customHeight="true" outlineLevel="0" collapsed="false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</row>
    <row r="493" customFormat="false" ht="30" hidden="false" customHeight="true" outlineLevel="0" collapsed="false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</row>
    <row r="494" customFormat="false" ht="30" hidden="false" customHeight="true" outlineLevel="0" collapsed="false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</row>
    <row r="495" customFormat="false" ht="30" hidden="false" customHeight="true" outlineLevel="0" collapsed="false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</row>
    <row r="496" customFormat="false" ht="30" hidden="false" customHeight="true" outlineLevel="0" collapsed="false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</row>
    <row r="497" customFormat="false" ht="30" hidden="false" customHeight="true" outlineLevel="0" collapsed="false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</row>
    <row r="498" customFormat="false" ht="30" hidden="false" customHeight="true" outlineLevel="0" collapsed="false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</row>
    <row r="499" customFormat="false" ht="30" hidden="false" customHeight="true" outlineLevel="0" collapsed="false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</row>
    <row r="500" customFormat="false" ht="30" hidden="false" customHeight="true" outlineLevel="0" collapsed="false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</row>
    <row r="501" customFormat="false" ht="30" hidden="false" customHeight="true" outlineLevel="0" collapsed="false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</row>
    <row r="502" customFormat="false" ht="30" hidden="false" customHeight="true" outlineLevel="0" collapsed="false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</row>
    <row r="503" customFormat="false" ht="30" hidden="false" customHeight="true" outlineLevel="0" collapsed="false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</row>
    <row r="504" customFormat="false" ht="30" hidden="false" customHeight="true" outlineLevel="0" collapsed="false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</row>
    <row r="505" customFormat="false" ht="30" hidden="false" customHeight="true" outlineLevel="0" collapsed="false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</row>
    <row r="506" customFormat="false" ht="30" hidden="false" customHeight="true" outlineLevel="0" collapsed="false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</row>
    <row r="507" customFormat="false" ht="30" hidden="false" customHeight="true" outlineLevel="0" collapsed="false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</row>
    <row r="508" customFormat="false" ht="30" hidden="false" customHeight="true" outlineLevel="0" collapsed="false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</row>
    <row r="509" customFormat="false" ht="30" hidden="false" customHeight="true" outlineLevel="0" collapsed="false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</row>
    <row r="510" customFormat="false" ht="30" hidden="false" customHeight="true" outlineLevel="0" collapsed="false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</row>
    <row r="511" customFormat="false" ht="30" hidden="false" customHeight="true" outlineLevel="0" collapsed="false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</row>
    <row r="512" customFormat="false" ht="30" hidden="false" customHeight="true" outlineLevel="0" collapsed="false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</row>
    <row r="513" customFormat="false" ht="30" hidden="false" customHeight="true" outlineLevel="0" collapsed="false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</row>
    <row r="514" customFormat="false" ht="30" hidden="false" customHeight="true" outlineLevel="0" collapsed="false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</row>
    <row r="515" customFormat="false" ht="30" hidden="false" customHeight="true" outlineLevel="0" collapsed="false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</row>
    <row r="516" customFormat="false" ht="30" hidden="false" customHeight="true" outlineLevel="0" collapsed="false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</row>
    <row r="517" customFormat="false" ht="30" hidden="false" customHeight="true" outlineLevel="0" collapsed="false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</row>
    <row r="518" customFormat="false" ht="30" hidden="false" customHeight="true" outlineLevel="0" collapsed="false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</row>
    <row r="519" customFormat="false" ht="30" hidden="false" customHeight="true" outlineLevel="0" collapsed="false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</row>
    <row r="520" customFormat="false" ht="30" hidden="false" customHeight="true" outlineLevel="0" collapsed="false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</row>
    <row r="521" customFormat="false" ht="30" hidden="false" customHeight="true" outlineLevel="0" collapsed="false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</row>
    <row r="522" customFormat="false" ht="30" hidden="false" customHeight="true" outlineLevel="0" collapsed="false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</row>
    <row r="523" customFormat="false" ht="30" hidden="false" customHeight="true" outlineLevel="0" collapsed="false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</row>
    <row r="524" customFormat="false" ht="30" hidden="false" customHeight="true" outlineLevel="0" collapsed="false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</row>
    <row r="525" customFormat="false" ht="30" hidden="false" customHeight="true" outlineLevel="0" collapsed="false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</row>
    <row r="526" customFormat="false" ht="30" hidden="false" customHeight="true" outlineLevel="0" collapsed="false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</row>
    <row r="527" customFormat="false" ht="30" hidden="false" customHeight="true" outlineLevel="0" collapsed="false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</row>
    <row r="528" customFormat="false" ht="30" hidden="false" customHeight="true" outlineLevel="0" collapsed="false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</row>
    <row r="529" customFormat="false" ht="30" hidden="false" customHeight="true" outlineLevel="0" collapsed="false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</row>
    <row r="530" customFormat="false" ht="30" hidden="false" customHeight="true" outlineLevel="0" collapsed="false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</row>
    <row r="531" customFormat="false" ht="30" hidden="false" customHeight="true" outlineLevel="0" collapsed="false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</row>
    <row r="532" customFormat="false" ht="30" hidden="false" customHeight="true" outlineLevel="0" collapsed="false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</row>
    <row r="533" customFormat="false" ht="30" hidden="false" customHeight="true" outlineLevel="0" collapsed="false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</row>
    <row r="534" customFormat="false" ht="30" hidden="false" customHeight="true" outlineLevel="0" collapsed="false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</row>
    <row r="535" customFormat="false" ht="30" hidden="false" customHeight="true" outlineLevel="0" collapsed="false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</row>
    <row r="536" customFormat="false" ht="30" hidden="false" customHeight="true" outlineLevel="0" collapsed="false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</row>
    <row r="537" customFormat="false" ht="30" hidden="false" customHeight="true" outlineLevel="0" collapsed="false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</row>
    <row r="538" customFormat="false" ht="30" hidden="false" customHeight="true" outlineLevel="0" collapsed="false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</row>
    <row r="539" customFormat="false" ht="30" hidden="false" customHeight="true" outlineLevel="0" collapsed="false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</row>
    <row r="540" customFormat="false" ht="30" hidden="false" customHeight="true" outlineLevel="0" collapsed="false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</row>
    <row r="541" customFormat="false" ht="30" hidden="false" customHeight="true" outlineLevel="0" collapsed="false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</row>
    <row r="542" customFormat="false" ht="30" hidden="false" customHeight="true" outlineLevel="0" collapsed="false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</row>
    <row r="543" customFormat="false" ht="30" hidden="false" customHeight="true" outlineLevel="0" collapsed="false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</row>
    <row r="544" customFormat="false" ht="30" hidden="false" customHeight="true" outlineLevel="0" collapsed="false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</row>
    <row r="545" customFormat="false" ht="30" hidden="false" customHeight="true" outlineLevel="0" collapsed="false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</row>
    <row r="546" customFormat="false" ht="30" hidden="false" customHeight="true" outlineLevel="0" collapsed="false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</row>
    <row r="547" customFormat="false" ht="30" hidden="false" customHeight="true" outlineLevel="0" collapsed="false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</row>
    <row r="548" customFormat="false" ht="30" hidden="false" customHeight="true" outlineLevel="0" collapsed="false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</row>
    <row r="549" customFormat="false" ht="30" hidden="false" customHeight="true" outlineLevel="0" collapsed="false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</row>
    <row r="550" customFormat="false" ht="30" hidden="false" customHeight="true" outlineLevel="0" collapsed="false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</row>
    <row r="551" customFormat="false" ht="30" hidden="false" customHeight="true" outlineLevel="0" collapsed="false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</row>
    <row r="552" customFormat="false" ht="30" hidden="false" customHeight="true" outlineLevel="0" collapsed="false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</row>
    <row r="553" customFormat="false" ht="30" hidden="false" customHeight="true" outlineLevel="0" collapsed="false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</row>
    <row r="554" customFormat="false" ht="30" hidden="false" customHeight="true" outlineLevel="0" collapsed="false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</row>
    <row r="555" customFormat="false" ht="30" hidden="false" customHeight="true" outlineLevel="0" collapsed="false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</row>
    <row r="556" customFormat="false" ht="30" hidden="false" customHeight="true" outlineLevel="0" collapsed="false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</row>
    <row r="557" customFormat="false" ht="30" hidden="false" customHeight="true" outlineLevel="0" collapsed="false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</row>
    <row r="558" customFormat="false" ht="30" hidden="false" customHeight="true" outlineLevel="0" collapsed="false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</row>
    <row r="559" customFormat="false" ht="30" hidden="false" customHeight="true" outlineLevel="0" collapsed="false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</row>
    <row r="560" customFormat="false" ht="30" hidden="false" customHeight="true" outlineLevel="0" collapsed="false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</row>
    <row r="561" customFormat="false" ht="30" hidden="false" customHeight="true" outlineLevel="0" collapsed="false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</row>
    <row r="562" customFormat="false" ht="30" hidden="false" customHeight="true" outlineLevel="0" collapsed="false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</row>
    <row r="563" customFormat="false" ht="30" hidden="false" customHeight="true" outlineLevel="0" collapsed="false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</row>
    <row r="564" customFormat="false" ht="30" hidden="false" customHeight="true" outlineLevel="0" collapsed="false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</row>
    <row r="565" customFormat="false" ht="30" hidden="false" customHeight="true" outlineLevel="0" collapsed="false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</row>
    <row r="566" customFormat="false" ht="30" hidden="false" customHeight="true" outlineLevel="0" collapsed="false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</row>
    <row r="567" customFormat="false" ht="30" hidden="false" customHeight="true" outlineLevel="0" collapsed="false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</row>
    <row r="568" customFormat="false" ht="30" hidden="false" customHeight="true" outlineLevel="0" collapsed="false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</row>
    <row r="569" customFormat="false" ht="30" hidden="false" customHeight="true" outlineLevel="0" collapsed="false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</row>
    <row r="570" customFormat="false" ht="30" hidden="false" customHeight="true" outlineLevel="0" collapsed="false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</row>
    <row r="571" customFormat="false" ht="30" hidden="false" customHeight="true" outlineLevel="0" collapsed="false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</row>
    <row r="572" customFormat="false" ht="30" hidden="false" customHeight="true" outlineLevel="0" collapsed="false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</row>
    <row r="573" customFormat="false" ht="30" hidden="false" customHeight="true" outlineLevel="0" collapsed="false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</row>
    <row r="574" customFormat="false" ht="30" hidden="false" customHeight="true" outlineLevel="0" collapsed="false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</row>
    <row r="575" customFormat="false" ht="30" hidden="false" customHeight="true" outlineLevel="0" collapsed="false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</row>
    <row r="576" customFormat="false" ht="30" hidden="false" customHeight="true" outlineLevel="0" collapsed="false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</row>
    <row r="577" customFormat="false" ht="30" hidden="false" customHeight="true" outlineLevel="0" collapsed="false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</row>
    <row r="578" customFormat="false" ht="30" hidden="false" customHeight="true" outlineLevel="0" collapsed="false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</row>
    <row r="579" customFormat="false" ht="30" hidden="false" customHeight="true" outlineLevel="0" collapsed="false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</row>
    <row r="580" customFormat="false" ht="30" hidden="false" customHeight="true" outlineLevel="0" collapsed="false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</row>
    <row r="581" customFormat="false" ht="30" hidden="false" customHeight="true" outlineLevel="0" collapsed="false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</row>
    <row r="582" customFormat="false" ht="30" hidden="false" customHeight="true" outlineLevel="0" collapsed="false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</row>
    <row r="583" customFormat="false" ht="30" hidden="false" customHeight="true" outlineLevel="0" collapsed="false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</row>
    <row r="584" customFormat="false" ht="30" hidden="false" customHeight="true" outlineLevel="0" collapsed="false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</row>
    <row r="585" customFormat="false" ht="30" hidden="false" customHeight="true" outlineLevel="0" collapsed="false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</row>
    <row r="586" customFormat="false" ht="30" hidden="false" customHeight="true" outlineLevel="0" collapsed="false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</row>
    <row r="587" customFormat="false" ht="30" hidden="false" customHeight="true" outlineLevel="0" collapsed="false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</row>
    <row r="588" customFormat="false" ht="30" hidden="false" customHeight="true" outlineLevel="0" collapsed="false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</row>
    <row r="589" customFormat="false" ht="30" hidden="false" customHeight="true" outlineLevel="0" collapsed="false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</row>
    <row r="590" customFormat="false" ht="30" hidden="false" customHeight="true" outlineLevel="0" collapsed="false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</row>
    <row r="591" customFormat="false" ht="30" hidden="false" customHeight="true" outlineLevel="0" collapsed="false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</row>
    <row r="592" customFormat="false" ht="30" hidden="false" customHeight="true" outlineLevel="0" collapsed="false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</row>
    <row r="593" customFormat="false" ht="30" hidden="false" customHeight="true" outlineLevel="0" collapsed="false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</row>
    <row r="594" customFormat="false" ht="30" hidden="false" customHeight="true" outlineLevel="0" collapsed="false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</row>
    <row r="595" customFormat="false" ht="30" hidden="false" customHeight="true" outlineLevel="0" collapsed="false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</row>
    <row r="596" customFormat="false" ht="30" hidden="false" customHeight="true" outlineLevel="0" collapsed="false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</row>
    <row r="597" customFormat="false" ht="30" hidden="false" customHeight="true" outlineLevel="0" collapsed="false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</row>
    <row r="598" customFormat="false" ht="30" hidden="false" customHeight="true" outlineLevel="0" collapsed="false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</row>
    <row r="599" customFormat="false" ht="30" hidden="false" customHeight="true" outlineLevel="0" collapsed="false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</row>
    <row r="600" customFormat="false" ht="30" hidden="false" customHeight="true" outlineLevel="0" collapsed="false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</row>
    <row r="601" customFormat="false" ht="30" hidden="false" customHeight="true" outlineLevel="0" collapsed="false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</row>
    <row r="602" customFormat="false" ht="30" hidden="false" customHeight="true" outlineLevel="0" collapsed="false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</row>
    <row r="603" customFormat="false" ht="30" hidden="false" customHeight="true" outlineLevel="0" collapsed="false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</row>
    <row r="604" customFormat="false" ht="30" hidden="false" customHeight="true" outlineLevel="0" collapsed="false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</row>
    <row r="605" customFormat="false" ht="30" hidden="false" customHeight="true" outlineLevel="0" collapsed="false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</row>
    <row r="606" customFormat="false" ht="30" hidden="false" customHeight="true" outlineLevel="0" collapsed="false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</row>
    <row r="607" customFormat="false" ht="30" hidden="false" customHeight="true" outlineLevel="0" collapsed="false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</row>
    <row r="608" customFormat="false" ht="30" hidden="false" customHeight="true" outlineLevel="0" collapsed="false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</row>
    <row r="609" customFormat="false" ht="30" hidden="false" customHeight="true" outlineLevel="0" collapsed="false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</row>
    <row r="610" customFormat="false" ht="30" hidden="false" customHeight="true" outlineLevel="0" collapsed="false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</row>
    <row r="611" customFormat="false" ht="30" hidden="false" customHeight="true" outlineLevel="0" collapsed="false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</row>
    <row r="612" customFormat="false" ht="30" hidden="false" customHeight="true" outlineLevel="0" collapsed="false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</row>
    <row r="613" customFormat="false" ht="30" hidden="false" customHeight="true" outlineLevel="0" collapsed="false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</row>
    <row r="614" customFormat="false" ht="30" hidden="false" customHeight="true" outlineLevel="0" collapsed="false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</row>
    <row r="615" customFormat="false" ht="30" hidden="false" customHeight="true" outlineLevel="0" collapsed="false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</row>
    <row r="616" customFormat="false" ht="30" hidden="false" customHeight="true" outlineLevel="0" collapsed="false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</row>
    <row r="617" customFormat="false" ht="30" hidden="false" customHeight="true" outlineLevel="0" collapsed="false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</row>
    <row r="618" customFormat="false" ht="30" hidden="false" customHeight="true" outlineLevel="0" collapsed="false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</row>
    <row r="619" customFormat="false" ht="30" hidden="false" customHeight="true" outlineLevel="0" collapsed="false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</row>
    <row r="620" customFormat="false" ht="30" hidden="false" customHeight="true" outlineLevel="0" collapsed="false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</row>
    <row r="621" customFormat="false" ht="30" hidden="false" customHeight="true" outlineLevel="0" collapsed="false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</row>
    <row r="622" customFormat="false" ht="30" hidden="false" customHeight="true" outlineLevel="0" collapsed="false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</row>
    <row r="623" customFormat="false" ht="30" hidden="false" customHeight="true" outlineLevel="0" collapsed="false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</row>
    <row r="624" customFormat="false" ht="30" hidden="false" customHeight="true" outlineLevel="0" collapsed="false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</row>
    <row r="625" customFormat="false" ht="30" hidden="false" customHeight="true" outlineLevel="0" collapsed="false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</row>
    <row r="626" customFormat="false" ht="30" hidden="false" customHeight="true" outlineLevel="0" collapsed="false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</row>
    <row r="627" customFormat="false" ht="30" hidden="false" customHeight="true" outlineLevel="0" collapsed="false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</row>
    <row r="628" customFormat="false" ht="30" hidden="false" customHeight="true" outlineLevel="0" collapsed="false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</row>
    <row r="629" customFormat="false" ht="30" hidden="false" customHeight="true" outlineLevel="0" collapsed="false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</row>
    <row r="630" customFormat="false" ht="30" hidden="false" customHeight="true" outlineLevel="0" collapsed="false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</row>
    <row r="631" customFormat="false" ht="30" hidden="false" customHeight="true" outlineLevel="0" collapsed="false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</row>
    <row r="632" customFormat="false" ht="30" hidden="false" customHeight="true" outlineLevel="0" collapsed="false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</row>
    <row r="633" customFormat="false" ht="30" hidden="false" customHeight="true" outlineLevel="0" collapsed="false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</row>
    <row r="634" customFormat="false" ht="30" hidden="false" customHeight="true" outlineLevel="0" collapsed="false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</row>
    <row r="635" customFormat="false" ht="30" hidden="false" customHeight="true" outlineLevel="0" collapsed="false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</row>
    <row r="636" customFormat="false" ht="30" hidden="false" customHeight="true" outlineLevel="0" collapsed="false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</row>
    <row r="637" customFormat="false" ht="30" hidden="false" customHeight="true" outlineLevel="0" collapsed="false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</row>
    <row r="638" customFormat="false" ht="30" hidden="false" customHeight="true" outlineLevel="0" collapsed="false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</row>
    <row r="639" customFormat="false" ht="30" hidden="false" customHeight="true" outlineLevel="0" collapsed="false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</row>
    <row r="640" customFormat="false" ht="30" hidden="false" customHeight="true" outlineLevel="0" collapsed="false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</row>
    <row r="641" customFormat="false" ht="30" hidden="false" customHeight="true" outlineLevel="0" collapsed="false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</row>
    <row r="642" customFormat="false" ht="30" hidden="false" customHeight="true" outlineLevel="0" collapsed="false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</row>
    <row r="643" customFormat="false" ht="30" hidden="false" customHeight="true" outlineLevel="0" collapsed="false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</row>
    <row r="644" customFormat="false" ht="30" hidden="false" customHeight="true" outlineLevel="0" collapsed="false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</row>
    <row r="645" customFormat="false" ht="30" hidden="false" customHeight="true" outlineLevel="0" collapsed="false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</row>
    <row r="646" customFormat="false" ht="30" hidden="false" customHeight="true" outlineLevel="0" collapsed="false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</row>
    <row r="647" customFormat="false" ht="30" hidden="false" customHeight="true" outlineLevel="0" collapsed="false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</row>
    <row r="648" customFormat="false" ht="30" hidden="false" customHeight="true" outlineLevel="0" collapsed="false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</row>
    <row r="649" customFormat="false" ht="30" hidden="false" customHeight="true" outlineLevel="0" collapsed="false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</row>
    <row r="650" customFormat="false" ht="30" hidden="false" customHeight="true" outlineLevel="0" collapsed="false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</row>
    <row r="651" customFormat="false" ht="30" hidden="false" customHeight="true" outlineLevel="0" collapsed="false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</row>
    <row r="652" customFormat="false" ht="30" hidden="false" customHeight="true" outlineLevel="0" collapsed="false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</row>
    <row r="653" customFormat="false" ht="30" hidden="false" customHeight="true" outlineLevel="0" collapsed="false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</row>
    <row r="654" customFormat="false" ht="30" hidden="false" customHeight="true" outlineLevel="0" collapsed="false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</row>
    <row r="655" customFormat="false" ht="30" hidden="false" customHeight="true" outlineLevel="0" collapsed="false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</row>
    <row r="656" customFormat="false" ht="30" hidden="false" customHeight="true" outlineLevel="0" collapsed="false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</row>
    <row r="657" customFormat="false" ht="30" hidden="false" customHeight="true" outlineLevel="0" collapsed="false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</row>
    <row r="658" customFormat="false" ht="30" hidden="false" customHeight="true" outlineLevel="0" collapsed="false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</row>
    <row r="659" customFormat="false" ht="30" hidden="false" customHeight="true" outlineLevel="0" collapsed="false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</row>
    <row r="660" customFormat="false" ht="30" hidden="false" customHeight="true" outlineLevel="0" collapsed="false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</row>
    <row r="661" customFormat="false" ht="30" hidden="false" customHeight="true" outlineLevel="0" collapsed="false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</row>
    <row r="662" customFormat="false" ht="30" hidden="false" customHeight="true" outlineLevel="0" collapsed="false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</row>
    <row r="663" customFormat="false" ht="30" hidden="false" customHeight="true" outlineLevel="0" collapsed="false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</row>
    <row r="664" customFormat="false" ht="30" hidden="false" customHeight="true" outlineLevel="0" collapsed="false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</row>
    <row r="665" customFormat="false" ht="30" hidden="false" customHeight="true" outlineLevel="0" collapsed="false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</row>
    <row r="666" customFormat="false" ht="30" hidden="false" customHeight="true" outlineLevel="0" collapsed="false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</row>
    <row r="667" customFormat="false" ht="30" hidden="false" customHeight="true" outlineLevel="0" collapsed="false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</row>
    <row r="668" customFormat="false" ht="30" hidden="false" customHeight="true" outlineLevel="0" collapsed="false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</row>
    <row r="669" customFormat="false" ht="30" hidden="false" customHeight="true" outlineLevel="0" collapsed="false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</row>
    <row r="670" customFormat="false" ht="30" hidden="false" customHeight="true" outlineLevel="0" collapsed="false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</row>
    <row r="671" customFormat="false" ht="30" hidden="false" customHeight="true" outlineLevel="0" collapsed="false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</row>
    <row r="672" customFormat="false" ht="30" hidden="false" customHeight="true" outlineLevel="0" collapsed="false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</row>
    <row r="673" customFormat="false" ht="30" hidden="false" customHeight="true" outlineLevel="0" collapsed="false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</row>
    <row r="674" customFormat="false" ht="30" hidden="false" customHeight="true" outlineLevel="0" collapsed="false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</row>
    <row r="675" customFormat="false" ht="30" hidden="false" customHeight="true" outlineLevel="0" collapsed="false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</row>
    <row r="676" customFormat="false" ht="30" hidden="false" customHeight="true" outlineLevel="0" collapsed="false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</row>
    <row r="677" customFormat="false" ht="30" hidden="false" customHeight="true" outlineLevel="0" collapsed="false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</row>
    <row r="678" customFormat="false" ht="30" hidden="false" customHeight="true" outlineLevel="0" collapsed="false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</row>
    <row r="679" customFormat="false" ht="30" hidden="false" customHeight="true" outlineLevel="0" collapsed="false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</row>
    <row r="680" customFormat="false" ht="30" hidden="false" customHeight="true" outlineLevel="0" collapsed="false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</row>
    <row r="681" customFormat="false" ht="30" hidden="false" customHeight="true" outlineLevel="0" collapsed="false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</row>
    <row r="682" customFormat="false" ht="30" hidden="false" customHeight="true" outlineLevel="0" collapsed="false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</row>
    <row r="683" customFormat="false" ht="30" hidden="false" customHeight="true" outlineLevel="0" collapsed="false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</row>
    <row r="684" customFormat="false" ht="30" hidden="false" customHeight="true" outlineLevel="0" collapsed="false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</row>
    <row r="685" customFormat="false" ht="30" hidden="false" customHeight="true" outlineLevel="0" collapsed="false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</row>
    <row r="686" customFormat="false" ht="30" hidden="false" customHeight="true" outlineLevel="0" collapsed="false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</row>
    <row r="687" customFormat="false" ht="30" hidden="false" customHeight="true" outlineLevel="0" collapsed="false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</row>
    <row r="688" customFormat="false" ht="30" hidden="false" customHeight="true" outlineLevel="0" collapsed="false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</row>
    <row r="689" customFormat="false" ht="30" hidden="false" customHeight="true" outlineLevel="0" collapsed="false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</row>
    <row r="690" customFormat="false" ht="30" hidden="false" customHeight="true" outlineLevel="0" collapsed="false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</row>
    <row r="691" customFormat="false" ht="30" hidden="false" customHeight="true" outlineLevel="0" collapsed="false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</row>
    <row r="692" customFormat="false" ht="30" hidden="false" customHeight="true" outlineLevel="0" collapsed="false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</row>
    <row r="693" customFormat="false" ht="30" hidden="false" customHeight="true" outlineLevel="0" collapsed="false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</row>
    <row r="694" customFormat="false" ht="30" hidden="false" customHeight="true" outlineLevel="0" collapsed="false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</row>
    <row r="695" customFormat="false" ht="30" hidden="false" customHeight="true" outlineLevel="0" collapsed="false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</row>
    <row r="696" customFormat="false" ht="30" hidden="false" customHeight="true" outlineLevel="0" collapsed="false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</row>
    <row r="697" customFormat="false" ht="30" hidden="false" customHeight="true" outlineLevel="0" collapsed="false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</row>
    <row r="698" customFormat="false" ht="30" hidden="false" customHeight="true" outlineLevel="0" collapsed="false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</row>
    <row r="699" customFormat="false" ht="30" hidden="false" customHeight="true" outlineLevel="0" collapsed="false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</row>
    <row r="700" customFormat="false" ht="30" hidden="false" customHeight="true" outlineLevel="0" collapsed="false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</row>
    <row r="701" customFormat="false" ht="30" hidden="false" customHeight="true" outlineLevel="0" collapsed="false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</row>
    <row r="702" customFormat="false" ht="30" hidden="false" customHeight="true" outlineLevel="0" collapsed="false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</row>
    <row r="703" customFormat="false" ht="30" hidden="false" customHeight="true" outlineLevel="0" collapsed="false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</row>
    <row r="704" customFormat="false" ht="30" hidden="false" customHeight="true" outlineLevel="0" collapsed="false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</row>
    <row r="705" customFormat="false" ht="30" hidden="false" customHeight="true" outlineLevel="0" collapsed="false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</row>
    <row r="706" customFormat="false" ht="30" hidden="false" customHeight="true" outlineLevel="0" collapsed="false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</row>
    <row r="707" customFormat="false" ht="30" hidden="false" customHeight="true" outlineLevel="0" collapsed="false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</row>
    <row r="708" customFormat="false" ht="30" hidden="false" customHeight="true" outlineLevel="0" collapsed="false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</row>
    <row r="709" customFormat="false" ht="30" hidden="false" customHeight="true" outlineLevel="0" collapsed="false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</row>
    <row r="710" customFormat="false" ht="30" hidden="false" customHeight="true" outlineLevel="0" collapsed="false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</row>
    <row r="711" customFormat="false" ht="30" hidden="false" customHeight="true" outlineLevel="0" collapsed="false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</row>
    <row r="712" customFormat="false" ht="30" hidden="false" customHeight="true" outlineLevel="0" collapsed="false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</row>
    <row r="713" customFormat="false" ht="30" hidden="false" customHeight="true" outlineLevel="0" collapsed="false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</row>
    <row r="714" customFormat="false" ht="30" hidden="false" customHeight="true" outlineLevel="0" collapsed="false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</row>
    <row r="715" customFormat="false" ht="30" hidden="false" customHeight="true" outlineLevel="0" collapsed="false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</row>
    <row r="716" customFormat="false" ht="30" hidden="false" customHeight="true" outlineLevel="0" collapsed="false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</row>
    <row r="717" customFormat="false" ht="30" hidden="false" customHeight="true" outlineLevel="0" collapsed="false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</row>
    <row r="718" customFormat="false" ht="30" hidden="false" customHeight="true" outlineLevel="0" collapsed="false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</row>
    <row r="719" customFormat="false" ht="30" hidden="false" customHeight="true" outlineLevel="0" collapsed="false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</row>
    <row r="720" customFormat="false" ht="30" hidden="false" customHeight="true" outlineLevel="0" collapsed="false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</row>
    <row r="721" customFormat="false" ht="30" hidden="false" customHeight="true" outlineLevel="0" collapsed="false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</row>
    <row r="722" customFormat="false" ht="30" hidden="false" customHeight="true" outlineLevel="0" collapsed="false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</row>
    <row r="723" customFormat="false" ht="30" hidden="false" customHeight="true" outlineLevel="0" collapsed="false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</row>
    <row r="724" customFormat="false" ht="30" hidden="false" customHeight="true" outlineLevel="0" collapsed="false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</row>
    <row r="725" customFormat="false" ht="30" hidden="false" customHeight="true" outlineLevel="0" collapsed="false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</row>
    <row r="726" customFormat="false" ht="30" hidden="false" customHeight="true" outlineLevel="0" collapsed="false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</row>
    <row r="727" customFormat="false" ht="30" hidden="false" customHeight="true" outlineLevel="0" collapsed="false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</row>
    <row r="728" customFormat="false" ht="30" hidden="false" customHeight="true" outlineLevel="0" collapsed="false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</row>
    <row r="729" customFormat="false" ht="30" hidden="false" customHeight="true" outlineLevel="0" collapsed="false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</row>
    <row r="730" customFormat="false" ht="30" hidden="false" customHeight="true" outlineLevel="0" collapsed="false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</row>
    <row r="731" customFormat="false" ht="30" hidden="false" customHeight="true" outlineLevel="0" collapsed="false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</row>
    <row r="732" customFormat="false" ht="30" hidden="false" customHeight="true" outlineLevel="0" collapsed="false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</row>
    <row r="733" customFormat="false" ht="30" hidden="false" customHeight="true" outlineLevel="0" collapsed="false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</row>
    <row r="734" customFormat="false" ht="30" hidden="false" customHeight="true" outlineLevel="0" collapsed="false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</row>
    <row r="735" customFormat="false" ht="30" hidden="false" customHeight="true" outlineLevel="0" collapsed="false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</row>
    <row r="736" customFormat="false" ht="30" hidden="false" customHeight="true" outlineLevel="0" collapsed="false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</row>
    <row r="737" customFormat="false" ht="30" hidden="false" customHeight="true" outlineLevel="0" collapsed="false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</row>
    <row r="738" customFormat="false" ht="30" hidden="false" customHeight="true" outlineLevel="0" collapsed="false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</row>
    <row r="739" customFormat="false" ht="30" hidden="false" customHeight="true" outlineLevel="0" collapsed="false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</row>
    <row r="740" customFormat="false" ht="30" hidden="false" customHeight="true" outlineLevel="0" collapsed="false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</row>
    <row r="741" customFormat="false" ht="30" hidden="false" customHeight="true" outlineLevel="0" collapsed="false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</row>
    <row r="742" customFormat="false" ht="30" hidden="false" customHeight="true" outlineLevel="0" collapsed="false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</row>
    <row r="743" customFormat="false" ht="30" hidden="false" customHeight="true" outlineLevel="0" collapsed="false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</row>
    <row r="744" customFormat="false" ht="30" hidden="false" customHeight="true" outlineLevel="0" collapsed="false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</row>
    <row r="745" customFormat="false" ht="30" hidden="false" customHeight="true" outlineLevel="0" collapsed="false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</row>
    <row r="746" customFormat="false" ht="30" hidden="false" customHeight="true" outlineLevel="0" collapsed="false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</row>
    <row r="747" customFormat="false" ht="30" hidden="false" customHeight="true" outlineLevel="0" collapsed="false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</row>
    <row r="748" customFormat="false" ht="30" hidden="false" customHeight="true" outlineLevel="0" collapsed="false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</row>
    <row r="749" customFormat="false" ht="30" hidden="false" customHeight="true" outlineLevel="0" collapsed="false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</row>
    <row r="750" customFormat="false" ht="30" hidden="false" customHeight="true" outlineLevel="0" collapsed="false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</row>
    <row r="751" customFormat="false" ht="30" hidden="false" customHeight="true" outlineLevel="0" collapsed="false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</row>
    <row r="752" customFormat="false" ht="30" hidden="false" customHeight="true" outlineLevel="0" collapsed="false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</row>
    <row r="753" customFormat="false" ht="30" hidden="false" customHeight="true" outlineLevel="0" collapsed="false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</row>
    <row r="754" customFormat="false" ht="30" hidden="false" customHeight="true" outlineLevel="0" collapsed="false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</row>
    <row r="755" customFormat="false" ht="30" hidden="false" customHeight="true" outlineLevel="0" collapsed="false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</row>
    <row r="756" customFormat="false" ht="30" hidden="false" customHeight="true" outlineLevel="0" collapsed="false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</row>
    <row r="757" customFormat="false" ht="30" hidden="false" customHeight="true" outlineLevel="0" collapsed="false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</row>
    <row r="758" customFormat="false" ht="30" hidden="false" customHeight="true" outlineLevel="0" collapsed="false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</row>
    <row r="759" customFormat="false" ht="30" hidden="false" customHeight="true" outlineLevel="0" collapsed="false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</row>
    <row r="760" customFormat="false" ht="30" hidden="false" customHeight="true" outlineLevel="0" collapsed="false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</row>
    <row r="761" customFormat="false" ht="30" hidden="false" customHeight="true" outlineLevel="0" collapsed="false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</row>
    <row r="762" customFormat="false" ht="30" hidden="false" customHeight="true" outlineLevel="0" collapsed="false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</row>
    <row r="763" customFormat="false" ht="30" hidden="false" customHeight="true" outlineLevel="0" collapsed="false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</row>
    <row r="764" customFormat="false" ht="30" hidden="false" customHeight="true" outlineLevel="0" collapsed="false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</row>
    <row r="765" customFormat="false" ht="30" hidden="false" customHeight="true" outlineLevel="0" collapsed="false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</row>
    <row r="766" customFormat="false" ht="30" hidden="false" customHeight="true" outlineLevel="0" collapsed="false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</row>
    <row r="767" customFormat="false" ht="30" hidden="false" customHeight="true" outlineLevel="0" collapsed="false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</row>
    <row r="768" customFormat="false" ht="30" hidden="false" customHeight="true" outlineLevel="0" collapsed="false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</row>
    <row r="769" customFormat="false" ht="30" hidden="false" customHeight="true" outlineLevel="0" collapsed="false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</row>
    <row r="770" customFormat="false" ht="30" hidden="false" customHeight="true" outlineLevel="0" collapsed="false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</row>
    <row r="771" customFormat="false" ht="30" hidden="false" customHeight="true" outlineLevel="0" collapsed="false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</row>
    <row r="772" customFormat="false" ht="30" hidden="false" customHeight="true" outlineLevel="0" collapsed="false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</row>
    <row r="773" customFormat="false" ht="30" hidden="false" customHeight="true" outlineLevel="0" collapsed="false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</row>
    <row r="774" customFormat="false" ht="30" hidden="false" customHeight="true" outlineLevel="0" collapsed="false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</row>
    <row r="775" customFormat="false" ht="30" hidden="false" customHeight="true" outlineLevel="0" collapsed="false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</row>
    <row r="776" customFormat="false" ht="30" hidden="false" customHeight="true" outlineLevel="0" collapsed="false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</row>
    <row r="777" customFormat="false" ht="30" hidden="false" customHeight="true" outlineLevel="0" collapsed="false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</row>
    <row r="778" customFormat="false" ht="30" hidden="false" customHeight="true" outlineLevel="0" collapsed="false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</row>
    <row r="779" customFormat="false" ht="30" hidden="false" customHeight="true" outlineLevel="0" collapsed="false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</row>
    <row r="780" customFormat="false" ht="30" hidden="false" customHeight="true" outlineLevel="0" collapsed="false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</row>
    <row r="781" customFormat="false" ht="30" hidden="false" customHeight="true" outlineLevel="0" collapsed="false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</row>
    <row r="782" customFormat="false" ht="30" hidden="false" customHeight="true" outlineLevel="0" collapsed="false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</row>
    <row r="783" customFormat="false" ht="30" hidden="false" customHeight="true" outlineLevel="0" collapsed="false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</row>
    <row r="784" customFormat="false" ht="30" hidden="false" customHeight="true" outlineLevel="0" collapsed="false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</row>
    <row r="785" customFormat="false" ht="30" hidden="false" customHeight="true" outlineLevel="0" collapsed="false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</row>
    <row r="786" customFormat="false" ht="30" hidden="false" customHeight="true" outlineLevel="0" collapsed="false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</row>
    <row r="787" customFormat="false" ht="30" hidden="false" customHeight="true" outlineLevel="0" collapsed="false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</row>
    <row r="788" customFormat="false" ht="30" hidden="false" customHeight="true" outlineLevel="0" collapsed="false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</row>
    <row r="789" customFormat="false" ht="30" hidden="false" customHeight="true" outlineLevel="0" collapsed="false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</row>
    <row r="790" customFormat="false" ht="30" hidden="false" customHeight="true" outlineLevel="0" collapsed="false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</row>
    <row r="791" customFormat="false" ht="30" hidden="false" customHeight="true" outlineLevel="0" collapsed="false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</row>
    <row r="792" customFormat="false" ht="30" hidden="false" customHeight="true" outlineLevel="0" collapsed="false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</row>
    <row r="793" customFormat="false" ht="30" hidden="false" customHeight="true" outlineLevel="0" collapsed="false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</row>
    <row r="794" customFormat="false" ht="30" hidden="false" customHeight="true" outlineLevel="0" collapsed="false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</row>
    <row r="795" customFormat="false" ht="30" hidden="false" customHeight="true" outlineLevel="0" collapsed="false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</row>
    <row r="796" customFormat="false" ht="30" hidden="false" customHeight="true" outlineLevel="0" collapsed="false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</row>
    <row r="797" customFormat="false" ht="30" hidden="false" customHeight="true" outlineLevel="0" collapsed="false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</row>
    <row r="798" customFormat="false" ht="30" hidden="false" customHeight="true" outlineLevel="0" collapsed="false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</row>
    <row r="799" customFormat="false" ht="30" hidden="false" customHeight="true" outlineLevel="0" collapsed="false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</row>
    <row r="800" customFormat="false" ht="30" hidden="false" customHeight="true" outlineLevel="0" collapsed="false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</row>
    <row r="801" customFormat="false" ht="30" hidden="false" customHeight="true" outlineLevel="0" collapsed="false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</row>
    <row r="802" customFormat="false" ht="30" hidden="false" customHeight="true" outlineLevel="0" collapsed="false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</row>
    <row r="803" customFormat="false" ht="30" hidden="false" customHeight="true" outlineLevel="0" collapsed="false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</row>
    <row r="804" customFormat="false" ht="30" hidden="false" customHeight="true" outlineLevel="0" collapsed="false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</row>
    <row r="805" customFormat="false" ht="30" hidden="false" customHeight="true" outlineLevel="0" collapsed="false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</row>
    <row r="806" customFormat="false" ht="30" hidden="false" customHeight="true" outlineLevel="0" collapsed="false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</row>
    <row r="807" customFormat="false" ht="30" hidden="false" customHeight="true" outlineLevel="0" collapsed="false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</row>
    <row r="808" customFormat="false" ht="30" hidden="false" customHeight="true" outlineLevel="0" collapsed="false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</row>
    <row r="809" customFormat="false" ht="30" hidden="false" customHeight="true" outlineLevel="0" collapsed="false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</row>
    <row r="810" customFormat="false" ht="30" hidden="false" customHeight="true" outlineLevel="0" collapsed="false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</row>
    <row r="811" customFormat="false" ht="30" hidden="false" customHeight="true" outlineLevel="0" collapsed="false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</row>
    <row r="812" customFormat="false" ht="30" hidden="false" customHeight="true" outlineLevel="0" collapsed="false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</row>
    <row r="813" customFormat="false" ht="30" hidden="false" customHeight="true" outlineLevel="0" collapsed="false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</row>
    <row r="814" customFormat="false" ht="30" hidden="false" customHeight="true" outlineLevel="0" collapsed="false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</row>
    <row r="815" customFormat="false" ht="30" hidden="false" customHeight="true" outlineLevel="0" collapsed="false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</row>
    <row r="816" customFormat="false" ht="30" hidden="false" customHeight="true" outlineLevel="0" collapsed="false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</row>
    <row r="817" customFormat="false" ht="30" hidden="false" customHeight="true" outlineLevel="0" collapsed="false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</row>
    <row r="818" customFormat="false" ht="30" hidden="false" customHeight="true" outlineLevel="0" collapsed="false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</row>
    <row r="819" customFormat="false" ht="30" hidden="false" customHeight="true" outlineLevel="0" collapsed="false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</row>
    <row r="820" customFormat="false" ht="30" hidden="false" customHeight="true" outlineLevel="0" collapsed="false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</row>
    <row r="821" customFormat="false" ht="30" hidden="false" customHeight="true" outlineLevel="0" collapsed="false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</row>
    <row r="822" customFormat="false" ht="30" hidden="false" customHeight="true" outlineLevel="0" collapsed="false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</row>
    <row r="823" customFormat="false" ht="30" hidden="false" customHeight="true" outlineLevel="0" collapsed="false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</row>
    <row r="824" customFormat="false" ht="30" hidden="false" customHeight="true" outlineLevel="0" collapsed="false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</row>
    <row r="825" customFormat="false" ht="30" hidden="false" customHeight="true" outlineLevel="0" collapsed="false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</row>
    <row r="826" customFormat="false" ht="30" hidden="false" customHeight="true" outlineLevel="0" collapsed="false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</row>
    <row r="827" customFormat="false" ht="30" hidden="false" customHeight="true" outlineLevel="0" collapsed="false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</row>
    <row r="828" customFormat="false" ht="30" hidden="false" customHeight="true" outlineLevel="0" collapsed="false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</row>
    <row r="829" customFormat="false" ht="30" hidden="false" customHeight="true" outlineLevel="0" collapsed="false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</row>
    <row r="830" customFormat="false" ht="30" hidden="false" customHeight="true" outlineLevel="0" collapsed="false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</row>
    <row r="831" customFormat="false" ht="30" hidden="false" customHeight="true" outlineLevel="0" collapsed="false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</row>
    <row r="832" customFormat="false" ht="30" hidden="false" customHeight="true" outlineLevel="0" collapsed="false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</row>
    <row r="833" customFormat="false" ht="30" hidden="false" customHeight="true" outlineLevel="0" collapsed="false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</row>
    <row r="834" customFormat="false" ht="30" hidden="false" customHeight="true" outlineLevel="0" collapsed="false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</row>
    <row r="835" customFormat="false" ht="30" hidden="false" customHeight="true" outlineLevel="0" collapsed="false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</row>
    <row r="836" customFormat="false" ht="30" hidden="false" customHeight="true" outlineLevel="0" collapsed="false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</row>
    <row r="837" customFormat="false" ht="30" hidden="false" customHeight="true" outlineLevel="0" collapsed="false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</row>
    <row r="838" customFormat="false" ht="30" hidden="false" customHeight="true" outlineLevel="0" collapsed="false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</row>
    <row r="839" customFormat="false" ht="30" hidden="false" customHeight="true" outlineLevel="0" collapsed="false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</row>
    <row r="840" customFormat="false" ht="30" hidden="false" customHeight="true" outlineLevel="0" collapsed="false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</row>
    <row r="841" customFormat="false" ht="30" hidden="false" customHeight="true" outlineLevel="0" collapsed="false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</row>
    <row r="842" customFormat="false" ht="30" hidden="false" customHeight="true" outlineLevel="0" collapsed="false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</row>
    <row r="843" customFormat="false" ht="30" hidden="false" customHeight="true" outlineLevel="0" collapsed="false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</row>
    <row r="844" customFormat="false" ht="30" hidden="false" customHeight="true" outlineLevel="0" collapsed="false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</row>
    <row r="845" customFormat="false" ht="30" hidden="false" customHeight="true" outlineLevel="0" collapsed="false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</row>
    <row r="846" customFormat="false" ht="30" hidden="false" customHeight="true" outlineLevel="0" collapsed="false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</row>
    <row r="847" customFormat="false" ht="30" hidden="false" customHeight="true" outlineLevel="0" collapsed="false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</row>
    <row r="848" customFormat="false" ht="30" hidden="false" customHeight="true" outlineLevel="0" collapsed="false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</row>
    <row r="849" customFormat="false" ht="30" hidden="false" customHeight="true" outlineLevel="0" collapsed="false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</row>
    <row r="850" customFormat="false" ht="30" hidden="false" customHeight="true" outlineLevel="0" collapsed="false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</row>
    <row r="851" customFormat="false" ht="30" hidden="false" customHeight="true" outlineLevel="0" collapsed="false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</row>
    <row r="852" customFormat="false" ht="30" hidden="false" customHeight="true" outlineLevel="0" collapsed="false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</row>
    <row r="853" customFormat="false" ht="30" hidden="false" customHeight="true" outlineLevel="0" collapsed="false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</row>
    <row r="854" customFormat="false" ht="30" hidden="false" customHeight="true" outlineLevel="0" collapsed="false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</row>
    <row r="855" customFormat="false" ht="30" hidden="false" customHeight="true" outlineLevel="0" collapsed="false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</row>
    <row r="856" customFormat="false" ht="30" hidden="false" customHeight="true" outlineLevel="0" collapsed="false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</row>
    <row r="857" customFormat="false" ht="30" hidden="false" customHeight="true" outlineLevel="0" collapsed="false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</row>
    <row r="858" customFormat="false" ht="30" hidden="false" customHeight="true" outlineLevel="0" collapsed="false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</row>
    <row r="859" customFormat="false" ht="30" hidden="false" customHeight="true" outlineLevel="0" collapsed="false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</row>
    <row r="860" customFormat="false" ht="30" hidden="false" customHeight="true" outlineLevel="0" collapsed="false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</row>
    <row r="861" customFormat="false" ht="30" hidden="false" customHeight="true" outlineLevel="0" collapsed="false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</row>
    <row r="862" customFormat="false" ht="30" hidden="false" customHeight="true" outlineLevel="0" collapsed="false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</row>
    <row r="863" customFormat="false" ht="30" hidden="false" customHeight="true" outlineLevel="0" collapsed="false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</row>
    <row r="864" customFormat="false" ht="30" hidden="false" customHeight="true" outlineLevel="0" collapsed="false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</row>
    <row r="865" customFormat="false" ht="30" hidden="false" customHeight="true" outlineLevel="0" collapsed="false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</row>
    <row r="866" customFormat="false" ht="30" hidden="false" customHeight="true" outlineLevel="0" collapsed="false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</row>
    <row r="867" customFormat="false" ht="30" hidden="false" customHeight="true" outlineLevel="0" collapsed="false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</row>
    <row r="868" customFormat="false" ht="30" hidden="false" customHeight="true" outlineLevel="0" collapsed="false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</row>
    <row r="869" customFormat="false" ht="30" hidden="false" customHeight="true" outlineLevel="0" collapsed="false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</row>
    <row r="870" customFormat="false" ht="30" hidden="false" customHeight="true" outlineLevel="0" collapsed="false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</row>
    <row r="871" customFormat="false" ht="30" hidden="false" customHeight="true" outlineLevel="0" collapsed="false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</row>
    <row r="872" customFormat="false" ht="30" hidden="false" customHeight="true" outlineLevel="0" collapsed="false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</row>
    <row r="873" customFormat="false" ht="30" hidden="false" customHeight="true" outlineLevel="0" collapsed="false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</row>
    <row r="874" customFormat="false" ht="30" hidden="false" customHeight="true" outlineLevel="0" collapsed="false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</row>
    <row r="875" customFormat="false" ht="30" hidden="false" customHeight="true" outlineLevel="0" collapsed="false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</row>
    <row r="876" customFormat="false" ht="30" hidden="false" customHeight="true" outlineLevel="0" collapsed="false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</row>
    <row r="877" customFormat="false" ht="30" hidden="false" customHeight="true" outlineLevel="0" collapsed="false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</row>
    <row r="878" customFormat="false" ht="30" hidden="false" customHeight="true" outlineLevel="0" collapsed="false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</row>
    <row r="879" customFormat="false" ht="30" hidden="false" customHeight="true" outlineLevel="0" collapsed="false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</row>
    <row r="880" customFormat="false" ht="30" hidden="false" customHeight="true" outlineLevel="0" collapsed="false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</row>
    <row r="881" customFormat="false" ht="30" hidden="false" customHeight="true" outlineLevel="0" collapsed="false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</row>
    <row r="882" customFormat="false" ht="30" hidden="false" customHeight="true" outlineLevel="0" collapsed="false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</row>
    <row r="883" customFormat="false" ht="30" hidden="false" customHeight="true" outlineLevel="0" collapsed="false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</row>
    <row r="884" customFormat="false" ht="30" hidden="false" customHeight="true" outlineLevel="0" collapsed="false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</row>
    <row r="885" customFormat="false" ht="30" hidden="false" customHeight="true" outlineLevel="0" collapsed="false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</row>
    <row r="886" customFormat="false" ht="30" hidden="false" customHeight="true" outlineLevel="0" collapsed="false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</row>
    <row r="887" customFormat="false" ht="30" hidden="false" customHeight="true" outlineLevel="0" collapsed="false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</row>
    <row r="888" customFormat="false" ht="30" hidden="false" customHeight="true" outlineLevel="0" collapsed="false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</row>
    <row r="889" customFormat="false" ht="30" hidden="false" customHeight="true" outlineLevel="0" collapsed="false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</row>
    <row r="890" customFormat="false" ht="30" hidden="false" customHeight="true" outlineLevel="0" collapsed="false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</row>
    <row r="891" customFormat="false" ht="30" hidden="false" customHeight="true" outlineLevel="0" collapsed="false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</row>
    <row r="892" customFormat="false" ht="30" hidden="false" customHeight="true" outlineLevel="0" collapsed="false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</row>
    <row r="893" customFormat="false" ht="30" hidden="false" customHeight="true" outlineLevel="0" collapsed="false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</row>
    <row r="894" customFormat="false" ht="30" hidden="false" customHeight="true" outlineLevel="0" collapsed="false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</row>
    <row r="895" customFormat="false" ht="30" hidden="false" customHeight="true" outlineLevel="0" collapsed="false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</row>
    <row r="896" customFormat="false" ht="30" hidden="false" customHeight="true" outlineLevel="0" collapsed="false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</row>
    <row r="897" customFormat="false" ht="30" hidden="false" customHeight="true" outlineLevel="0" collapsed="false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</row>
    <row r="898" customFormat="false" ht="30" hidden="false" customHeight="true" outlineLevel="0" collapsed="false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</row>
    <row r="899" customFormat="false" ht="30" hidden="false" customHeight="true" outlineLevel="0" collapsed="false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</row>
    <row r="900" customFormat="false" ht="30" hidden="false" customHeight="true" outlineLevel="0" collapsed="false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</row>
    <row r="901" customFormat="false" ht="30" hidden="false" customHeight="true" outlineLevel="0" collapsed="false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</row>
    <row r="902" customFormat="false" ht="30" hidden="false" customHeight="true" outlineLevel="0" collapsed="false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</row>
    <row r="903" customFormat="false" ht="30" hidden="false" customHeight="true" outlineLevel="0" collapsed="false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</row>
    <row r="904" customFormat="false" ht="30" hidden="false" customHeight="true" outlineLevel="0" collapsed="false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</row>
    <row r="905" customFormat="false" ht="30" hidden="false" customHeight="true" outlineLevel="0" collapsed="false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</row>
    <row r="906" customFormat="false" ht="30" hidden="false" customHeight="true" outlineLevel="0" collapsed="false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</row>
    <row r="907" customFormat="false" ht="30" hidden="false" customHeight="true" outlineLevel="0" collapsed="false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</row>
    <row r="908" customFormat="false" ht="30" hidden="false" customHeight="true" outlineLevel="0" collapsed="false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</row>
    <row r="909" customFormat="false" ht="30" hidden="false" customHeight="true" outlineLevel="0" collapsed="false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</row>
    <row r="910" customFormat="false" ht="30" hidden="false" customHeight="true" outlineLevel="0" collapsed="false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</row>
    <row r="911" customFormat="false" ht="30" hidden="false" customHeight="true" outlineLevel="0" collapsed="false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</row>
    <row r="912" customFormat="false" ht="30" hidden="false" customHeight="true" outlineLevel="0" collapsed="false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</row>
    <row r="913" customFormat="false" ht="30" hidden="false" customHeight="true" outlineLevel="0" collapsed="false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</row>
    <row r="914" customFormat="false" ht="30" hidden="false" customHeight="true" outlineLevel="0" collapsed="false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</row>
    <row r="915" customFormat="false" ht="30" hidden="false" customHeight="true" outlineLevel="0" collapsed="false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</row>
    <row r="916" customFormat="false" ht="30" hidden="false" customHeight="true" outlineLevel="0" collapsed="false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</row>
    <row r="917" customFormat="false" ht="30" hidden="false" customHeight="true" outlineLevel="0" collapsed="false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</row>
    <row r="918" customFormat="false" ht="30" hidden="false" customHeight="true" outlineLevel="0" collapsed="false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</row>
    <row r="919" customFormat="false" ht="30" hidden="false" customHeight="true" outlineLevel="0" collapsed="false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</row>
    <row r="920" customFormat="false" ht="30" hidden="false" customHeight="true" outlineLevel="0" collapsed="false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</row>
    <row r="921" customFormat="false" ht="30" hidden="false" customHeight="true" outlineLevel="0" collapsed="false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</row>
    <row r="922" customFormat="false" ht="30" hidden="false" customHeight="true" outlineLevel="0" collapsed="false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</row>
    <row r="923" customFormat="false" ht="30" hidden="false" customHeight="true" outlineLevel="0" collapsed="false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</row>
    <row r="924" customFormat="false" ht="30" hidden="false" customHeight="true" outlineLevel="0" collapsed="false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</row>
    <row r="925" customFormat="false" ht="30" hidden="false" customHeight="true" outlineLevel="0" collapsed="false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</row>
    <row r="926" customFormat="false" ht="30" hidden="false" customHeight="true" outlineLevel="0" collapsed="false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</row>
    <row r="927" customFormat="false" ht="30" hidden="false" customHeight="true" outlineLevel="0" collapsed="false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</row>
    <row r="928" customFormat="false" ht="30" hidden="false" customHeight="true" outlineLevel="0" collapsed="false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</row>
    <row r="929" customFormat="false" ht="30" hidden="false" customHeight="true" outlineLevel="0" collapsed="false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</row>
    <row r="930" customFormat="false" ht="30" hidden="false" customHeight="true" outlineLevel="0" collapsed="false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</row>
    <row r="931" customFormat="false" ht="30" hidden="false" customHeight="true" outlineLevel="0" collapsed="false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</row>
    <row r="932" customFormat="false" ht="30" hidden="false" customHeight="true" outlineLevel="0" collapsed="false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</row>
    <row r="933" customFormat="false" ht="30" hidden="false" customHeight="true" outlineLevel="0" collapsed="false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</row>
    <row r="934" customFormat="false" ht="30" hidden="false" customHeight="true" outlineLevel="0" collapsed="false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</row>
    <row r="935" customFormat="false" ht="30" hidden="false" customHeight="true" outlineLevel="0" collapsed="false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</row>
    <row r="936" customFormat="false" ht="30" hidden="false" customHeight="true" outlineLevel="0" collapsed="false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</row>
    <row r="937" customFormat="false" ht="30" hidden="false" customHeight="true" outlineLevel="0" collapsed="false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</row>
    <row r="938" customFormat="false" ht="30" hidden="false" customHeight="true" outlineLevel="0" collapsed="false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</row>
    <row r="939" customFormat="false" ht="30" hidden="false" customHeight="true" outlineLevel="0" collapsed="false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</row>
    <row r="940" customFormat="false" ht="30" hidden="false" customHeight="true" outlineLevel="0" collapsed="false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</row>
    <row r="941" customFormat="false" ht="30" hidden="false" customHeight="true" outlineLevel="0" collapsed="false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</row>
    <row r="942" customFormat="false" ht="30" hidden="false" customHeight="true" outlineLevel="0" collapsed="false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</row>
    <row r="943" customFormat="false" ht="30" hidden="false" customHeight="true" outlineLevel="0" collapsed="false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</row>
    <row r="944" customFormat="false" ht="30" hidden="false" customHeight="true" outlineLevel="0" collapsed="false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</row>
    <row r="945" customFormat="false" ht="30" hidden="false" customHeight="true" outlineLevel="0" collapsed="false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</row>
    <row r="946" customFormat="false" ht="30" hidden="false" customHeight="true" outlineLevel="0" collapsed="false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</row>
    <row r="947" customFormat="false" ht="30" hidden="false" customHeight="true" outlineLevel="0" collapsed="false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</row>
    <row r="948" customFormat="false" ht="30" hidden="false" customHeight="true" outlineLevel="0" collapsed="false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</row>
    <row r="949" customFormat="false" ht="30" hidden="false" customHeight="true" outlineLevel="0" collapsed="false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</row>
    <row r="950" customFormat="false" ht="30" hidden="false" customHeight="true" outlineLevel="0" collapsed="false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</row>
    <row r="951" customFormat="false" ht="30" hidden="false" customHeight="true" outlineLevel="0" collapsed="false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</row>
    <row r="952" customFormat="false" ht="30" hidden="false" customHeight="true" outlineLevel="0" collapsed="false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</row>
    <row r="953" customFormat="false" ht="30" hidden="false" customHeight="true" outlineLevel="0" collapsed="false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</row>
    <row r="954" customFormat="false" ht="30" hidden="false" customHeight="true" outlineLevel="0" collapsed="false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</row>
    <row r="955" customFormat="false" ht="30" hidden="false" customHeight="true" outlineLevel="0" collapsed="false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</row>
    <row r="956" customFormat="false" ht="30" hidden="false" customHeight="true" outlineLevel="0" collapsed="false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</row>
    <row r="957" customFormat="false" ht="30" hidden="false" customHeight="true" outlineLevel="0" collapsed="false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</row>
    <row r="958" customFormat="false" ht="30" hidden="false" customHeight="true" outlineLevel="0" collapsed="false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</row>
    <row r="959" customFormat="false" ht="30" hidden="false" customHeight="true" outlineLevel="0" collapsed="false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</row>
    <row r="960" customFormat="false" ht="30" hidden="false" customHeight="true" outlineLevel="0" collapsed="false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</row>
    <row r="961" customFormat="false" ht="30" hidden="false" customHeight="true" outlineLevel="0" collapsed="false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</row>
    <row r="962" customFormat="false" ht="30" hidden="false" customHeight="true" outlineLevel="0" collapsed="false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</row>
    <row r="963" customFormat="false" ht="30" hidden="false" customHeight="true" outlineLevel="0" collapsed="false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</row>
    <row r="964" customFormat="false" ht="30" hidden="false" customHeight="true" outlineLevel="0" collapsed="false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</row>
    <row r="965" customFormat="false" ht="30" hidden="false" customHeight="true" outlineLevel="0" collapsed="false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</row>
    <row r="966" customFormat="false" ht="30" hidden="false" customHeight="true" outlineLevel="0" collapsed="false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</row>
    <row r="967" customFormat="false" ht="30" hidden="false" customHeight="true" outlineLevel="0" collapsed="false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</row>
    <row r="968" customFormat="false" ht="30" hidden="false" customHeight="true" outlineLevel="0" collapsed="false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</row>
    <row r="969" customFormat="false" ht="30" hidden="false" customHeight="true" outlineLevel="0" collapsed="false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</row>
    <row r="970" customFormat="false" ht="30" hidden="false" customHeight="true" outlineLevel="0" collapsed="false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</row>
    <row r="971" customFormat="false" ht="30" hidden="false" customHeight="true" outlineLevel="0" collapsed="false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</row>
    <row r="972" customFormat="false" ht="30" hidden="false" customHeight="true" outlineLevel="0" collapsed="false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</row>
    <row r="973" customFormat="false" ht="30" hidden="false" customHeight="true" outlineLevel="0" collapsed="false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</row>
    <row r="974" customFormat="false" ht="30" hidden="false" customHeight="true" outlineLevel="0" collapsed="false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</row>
    <row r="975" customFormat="false" ht="30" hidden="false" customHeight="true" outlineLevel="0" collapsed="false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</row>
    <row r="976" customFormat="false" ht="30" hidden="false" customHeight="true" outlineLevel="0" collapsed="false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</row>
    <row r="977" customFormat="false" ht="30" hidden="false" customHeight="true" outlineLevel="0" collapsed="false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</row>
    <row r="978" customFormat="false" ht="30" hidden="false" customHeight="true" outlineLevel="0" collapsed="false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</row>
    <row r="979" customFormat="false" ht="30" hidden="false" customHeight="true" outlineLevel="0" collapsed="false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</row>
    <row r="980" customFormat="false" ht="30" hidden="false" customHeight="true" outlineLevel="0" collapsed="false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</row>
    <row r="981" customFormat="false" ht="30" hidden="false" customHeight="true" outlineLevel="0" collapsed="false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</row>
    <row r="982" customFormat="false" ht="30" hidden="false" customHeight="true" outlineLevel="0" collapsed="false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</row>
    <row r="983" customFormat="false" ht="30" hidden="false" customHeight="true" outlineLevel="0" collapsed="false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</row>
    <row r="984" customFormat="false" ht="30" hidden="false" customHeight="true" outlineLevel="0" collapsed="false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</row>
    <row r="985" customFormat="false" ht="30" hidden="false" customHeight="true" outlineLevel="0" collapsed="false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</row>
    <row r="986" customFormat="false" ht="30" hidden="false" customHeight="true" outlineLevel="0" collapsed="false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</row>
    <row r="987" customFormat="false" ht="30" hidden="false" customHeight="true" outlineLevel="0" collapsed="false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</row>
    <row r="988" customFormat="false" ht="30" hidden="false" customHeight="true" outlineLevel="0" collapsed="false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</row>
    <row r="989" customFormat="false" ht="30" hidden="false" customHeight="true" outlineLevel="0" collapsed="false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</row>
    <row r="990" customFormat="false" ht="30" hidden="false" customHeight="true" outlineLevel="0" collapsed="false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</row>
    <row r="991" customFormat="false" ht="30" hidden="false" customHeight="true" outlineLevel="0" collapsed="false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</row>
    <row r="992" customFormat="false" ht="30" hidden="false" customHeight="true" outlineLevel="0" collapsed="false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</row>
    <row r="993" customFormat="false" ht="30" hidden="false" customHeight="true" outlineLevel="0" collapsed="false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</row>
    <row r="994" customFormat="false" ht="30" hidden="false" customHeight="true" outlineLevel="0" collapsed="false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</row>
    <row r="995" customFormat="false" ht="30" hidden="false" customHeight="true" outlineLevel="0" collapsed="false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</row>
    <row r="996" customFormat="false" ht="30" hidden="false" customHeight="true" outlineLevel="0" collapsed="false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</row>
    <row r="997" customFormat="false" ht="30" hidden="false" customHeight="true" outlineLevel="0" collapsed="false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</row>
    <row r="998" customFormat="false" ht="30" hidden="false" customHeight="true" outlineLevel="0" collapsed="false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</row>
    <row r="999" customFormat="false" ht="30" hidden="false" customHeight="true" outlineLevel="0" collapsed="false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</row>
    <row r="1000" customFormat="false" ht="30" hidden="false" customHeight="true" outlineLevel="0" collapsed="false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</row>
    <row r="1001" customFormat="false" ht="30" hidden="false" customHeight="true" outlineLevel="0" collapsed="false">
      <c r="A1001" s="43"/>
      <c r="B1001" s="43"/>
      <c r="C1001" s="43"/>
      <c r="H1001" s="43"/>
      <c r="I1001" s="43"/>
      <c r="J1001" s="43"/>
      <c r="K1001" s="43"/>
      <c r="L1001" s="43"/>
    </row>
  </sheetData>
  <sheetProtection sheet="true" password="cf1f" objects="true" scenarios="true"/>
  <mergeCells count="12">
    <mergeCell ref="B1:F1"/>
    <mergeCell ref="B2:F2"/>
    <mergeCell ref="G2:H2"/>
    <mergeCell ref="C4:E4"/>
    <mergeCell ref="G4:H4"/>
    <mergeCell ref="C5:E5"/>
    <mergeCell ref="F5:G5"/>
    <mergeCell ref="C6:E6"/>
    <mergeCell ref="F6:G6"/>
    <mergeCell ref="A44:B44"/>
    <mergeCell ref="A48:B48"/>
    <mergeCell ref="A51:B51"/>
  </mergeCells>
  <conditionalFormatting sqref="C28">
    <cfRule type="timePeriod" priority="2" timePeriod="today" dxfId="0"/>
  </conditionalFormatting>
  <printOptions headings="false" gridLines="false" gridLinesSet="true" horizontalCentered="true" verticalCentered="false"/>
  <pageMargins left="0.5" right="0.5" top="0.75" bottom="0.597222222222222" header="0.511811023622047" footer="0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&amp;CPage &amp;P of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JV1048576"/>
  <sheetViews>
    <sheetView showFormulas="false" showGridLines="fals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E21" activeCellId="0" sqref="D18:E21"/>
    </sheetView>
  </sheetViews>
  <sheetFormatPr defaultColWidth="12.66015625" defaultRowHeight="15" zeroHeight="false" outlineLevelRow="0" outlineLevelCol="0"/>
  <cols>
    <col collapsed="false" customWidth="true" hidden="false" outlineLevel="0" max="1" min="1" style="1" width="6.83"/>
    <col collapsed="false" customWidth="true" hidden="false" outlineLevel="0" max="3" min="2" style="1" width="16.66"/>
    <col collapsed="false" customWidth="true" hidden="false" outlineLevel="0" max="5" min="4" style="1" width="18.66"/>
    <col collapsed="false" customWidth="true" hidden="false" outlineLevel="0" max="8" min="6" style="1" width="16.66"/>
    <col collapsed="false" customWidth="true" hidden="false" outlineLevel="0" max="9" min="9" style="1" width="15.17"/>
    <col collapsed="false" customWidth="true" hidden="false" outlineLevel="0" max="26" min="10" style="1" width="8.5"/>
    <col collapsed="false" customWidth="false" hidden="false" outlineLevel="0" max="282" min="27" style="1" width="12.66"/>
  </cols>
  <sheetData>
    <row r="1" customFormat="false" ht="34.5" hidden="false" customHeight="true" outlineLevel="0" collapsed="false">
      <c r="A1" s="44"/>
      <c r="B1" s="44"/>
      <c r="C1" s="44"/>
      <c r="D1" s="44"/>
      <c r="E1" s="44"/>
      <c r="F1" s="44"/>
      <c r="G1" s="44"/>
      <c r="H1" s="45"/>
      <c r="I1" s="46"/>
      <c r="J1" s="47"/>
      <c r="K1" s="47"/>
      <c r="L1" s="47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</row>
    <row r="2" customFormat="false" ht="72.75" hidden="false" customHeight="true" outlineLevel="0" collapsed="false">
      <c r="A2" s="49"/>
      <c r="B2" s="50" t="str">
        <f aca="false">Tidrapport!B2</f>
        <v>Torsby kommun</v>
      </c>
      <c r="C2" s="50"/>
      <c r="D2" s="50"/>
      <c r="E2" s="50"/>
      <c r="F2" s="50"/>
      <c r="G2" s="51"/>
      <c r="H2" s="51"/>
      <c r="I2" s="46"/>
      <c r="J2" s="47"/>
      <c r="K2" s="47"/>
      <c r="L2" s="47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</row>
    <row r="3" customFormat="false" ht="12" hidden="false" customHeight="true" outlineLevel="0" collapsed="false">
      <c r="A3" s="46"/>
      <c r="B3" s="48"/>
      <c r="C3" s="48"/>
      <c r="D3" s="48"/>
      <c r="E3" s="48"/>
      <c r="F3" s="48"/>
      <c r="G3" s="48"/>
      <c r="H3" s="48"/>
      <c r="I3" s="46"/>
      <c r="J3" s="47"/>
      <c r="K3" s="47"/>
      <c r="L3" s="47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</row>
    <row r="4" customFormat="false" ht="19.5" hidden="false" customHeight="true" outlineLevel="0" collapsed="false">
      <c r="A4" s="46"/>
      <c r="B4" s="46" t="s">
        <v>1</v>
      </c>
      <c r="C4" s="52" t="s">
        <v>25</v>
      </c>
      <c r="D4" s="52"/>
      <c r="E4" s="52"/>
      <c r="F4" s="46" t="s">
        <v>3</v>
      </c>
      <c r="G4" s="53" t="n">
        <v>7634634634</v>
      </c>
      <c r="H4" s="53"/>
      <c r="I4" s="46"/>
      <c r="J4" s="47"/>
      <c r="K4" s="47"/>
      <c r="L4" s="47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</row>
    <row r="5" customFormat="false" ht="19.5" hidden="false" customHeight="true" outlineLevel="0" collapsed="false">
      <c r="A5" s="46"/>
      <c r="B5" s="46" t="s">
        <v>26</v>
      </c>
      <c r="C5" s="52" t="s">
        <v>27</v>
      </c>
      <c r="D5" s="52"/>
      <c r="E5" s="52"/>
      <c r="F5" s="54" t="s">
        <v>6</v>
      </c>
      <c r="G5" s="54"/>
      <c r="H5" s="55" t="n">
        <f aca="true">EOMONTH(TODAY(),-1)+1</f>
        <v>45352</v>
      </c>
      <c r="I5" s="46"/>
      <c r="J5" s="47"/>
      <c r="K5" s="47"/>
      <c r="L5" s="47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</row>
    <row r="6" customFormat="false" ht="19.5" hidden="false" customHeight="true" outlineLevel="0" collapsed="false">
      <c r="A6" s="46"/>
      <c r="B6" s="46" t="s">
        <v>7</v>
      </c>
      <c r="C6" s="52" t="s">
        <v>8</v>
      </c>
      <c r="D6" s="52"/>
      <c r="E6" s="52"/>
      <c r="F6" s="54" t="s">
        <v>9</v>
      </c>
      <c r="G6" s="54"/>
      <c r="H6" s="55" t="n">
        <f aca="true">EOMONTH(TODAY(),0)</f>
        <v>45382</v>
      </c>
      <c r="I6" s="46"/>
      <c r="J6" s="47"/>
      <c r="K6" s="47"/>
      <c r="L6" s="47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</row>
    <row r="7" customFormat="false" ht="15" hidden="false" customHeight="true" outlineLevel="0" collapsed="false">
      <c r="A7" s="56"/>
      <c r="B7" s="57"/>
      <c r="C7" s="57"/>
      <c r="D7" s="57"/>
      <c r="E7" s="57"/>
      <c r="F7" s="57"/>
      <c r="G7" s="57"/>
      <c r="H7" s="57"/>
      <c r="I7" s="56"/>
      <c r="J7" s="58"/>
      <c r="K7" s="47"/>
      <c r="L7" s="47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</row>
    <row r="8" customFormat="false" ht="30" hidden="false" customHeight="true" outlineLevel="0" collapsed="false">
      <c r="A8" s="59" t="s">
        <v>10</v>
      </c>
      <c r="B8" s="60" t="s">
        <v>11</v>
      </c>
      <c r="C8" s="59" t="s">
        <v>12</v>
      </c>
      <c r="D8" s="61" t="s">
        <v>13</v>
      </c>
      <c r="E8" s="59" t="s">
        <v>14</v>
      </c>
      <c r="F8" s="59" t="s">
        <v>15</v>
      </c>
      <c r="G8" s="59" t="s">
        <v>16</v>
      </c>
      <c r="H8" s="59" t="s">
        <v>17</v>
      </c>
      <c r="I8" s="56"/>
      <c r="J8" s="58"/>
      <c r="K8" s="47"/>
      <c r="L8" s="47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</row>
    <row r="9" customFormat="false" ht="30" hidden="false" customHeight="true" outlineLevel="0" collapsed="false">
      <c r="A9" s="56"/>
      <c r="B9" s="56" t="n">
        <f aca="false">WEEKDAY(C9,2)</f>
        <v>5</v>
      </c>
      <c r="C9" s="62" t="n">
        <f aca="false">H5</f>
        <v>45352</v>
      </c>
      <c r="D9" s="63"/>
      <c r="E9" s="63"/>
      <c r="F9" s="63"/>
      <c r="G9" s="64"/>
      <c r="H9" s="65" t="n">
        <f aca="false">IFERROR(SUM(D9:F9), "")</f>
        <v>0</v>
      </c>
      <c r="I9" s="56"/>
      <c r="J9" s="58"/>
      <c r="K9" s="47"/>
      <c r="L9" s="47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</row>
    <row r="10" customFormat="false" ht="30" hidden="false" customHeight="true" outlineLevel="0" collapsed="false">
      <c r="A10" s="56"/>
      <c r="B10" s="56" t="n">
        <f aca="false">WEEKDAY(C10,2)</f>
        <v>6</v>
      </c>
      <c r="C10" s="62" t="n">
        <f aca="false">IF($H$5="","",$H$5+1)</f>
        <v>45353</v>
      </c>
      <c r="D10" s="63"/>
      <c r="E10" s="63"/>
      <c r="F10" s="63"/>
      <c r="G10" s="64"/>
      <c r="H10" s="65" t="n">
        <f aca="false">IFERROR(SUM(D10:F10), "")</f>
        <v>0</v>
      </c>
      <c r="I10" s="56"/>
      <c r="J10" s="58"/>
      <c r="K10" s="47"/>
      <c r="L10" s="47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</row>
    <row r="11" customFormat="false" ht="30" hidden="false" customHeight="true" outlineLevel="0" collapsed="false">
      <c r="A11" s="56"/>
      <c r="B11" s="56" t="n">
        <f aca="false">WEEKDAY(C11,2)</f>
        <v>7</v>
      </c>
      <c r="C11" s="62" t="n">
        <f aca="false">IF($H$5="","",$H$5+2)</f>
        <v>45354</v>
      </c>
      <c r="D11" s="63"/>
      <c r="E11" s="63"/>
      <c r="F11" s="63"/>
      <c r="G11" s="64"/>
      <c r="H11" s="65" t="n">
        <f aca="false">IFERROR(SUM(D11:F11), "")</f>
        <v>0</v>
      </c>
      <c r="I11" s="56"/>
      <c r="J11" s="58"/>
      <c r="K11" s="47"/>
      <c r="L11" s="47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</row>
    <row r="12" customFormat="false" ht="30" hidden="false" customHeight="true" outlineLevel="0" collapsed="false">
      <c r="A12" s="66" t="n">
        <f aca="false">WEEKNUM(C12,1)</f>
        <v>10</v>
      </c>
      <c r="B12" s="56" t="n">
        <f aca="false">WEEKDAY(C12,2)</f>
        <v>1</v>
      </c>
      <c r="C12" s="62" t="n">
        <f aca="false">IF($H$5="","",$H$5+3)</f>
        <v>45355</v>
      </c>
      <c r="D12" s="63"/>
      <c r="E12" s="63"/>
      <c r="F12" s="63"/>
      <c r="G12" s="64"/>
      <c r="H12" s="65" t="n">
        <f aca="false">IFERROR(SUM(D12:F12), "")</f>
        <v>0</v>
      </c>
      <c r="I12" s="56"/>
      <c r="J12" s="58"/>
      <c r="K12" s="47"/>
      <c r="L12" s="47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</row>
    <row r="13" customFormat="false" ht="30" hidden="false" customHeight="true" outlineLevel="0" collapsed="false">
      <c r="A13" s="56"/>
      <c r="B13" s="56" t="n">
        <f aca="false">WEEKDAY(C13,2)</f>
        <v>2</v>
      </c>
      <c r="C13" s="62" t="n">
        <f aca="false">IF($H$5="","",$H$5+4)</f>
        <v>45356</v>
      </c>
      <c r="D13" s="63"/>
      <c r="E13" s="63"/>
      <c r="F13" s="63"/>
      <c r="G13" s="64"/>
      <c r="H13" s="65" t="n">
        <f aca="false">IFERROR(SUM(D13:F13), "")</f>
        <v>0</v>
      </c>
      <c r="I13" s="56"/>
      <c r="J13" s="58"/>
      <c r="K13" s="47"/>
      <c r="L13" s="47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</row>
    <row r="14" customFormat="false" ht="30" hidden="false" customHeight="true" outlineLevel="0" collapsed="false">
      <c r="A14" s="56"/>
      <c r="B14" s="56" t="n">
        <f aca="false">WEEKDAY(C14,2)</f>
        <v>3</v>
      </c>
      <c r="C14" s="62" t="n">
        <f aca="false">IF($H$5="","",$H$5+5)</f>
        <v>45357</v>
      </c>
      <c r="D14" s="63"/>
      <c r="E14" s="63"/>
      <c r="F14" s="63"/>
      <c r="G14" s="64"/>
      <c r="H14" s="65" t="n">
        <f aca="false">IFERROR(SUM(D14:F14), "")</f>
        <v>0</v>
      </c>
      <c r="I14" s="56"/>
      <c r="J14" s="58"/>
      <c r="K14" s="47"/>
      <c r="L14" s="47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</row>
    <row r="15" customFormat="false" ht="30" hidden="false" customHeight="true" outlineLevel="0" collapsed="false">
      <c r="A15" s="56"/>
      <c r="B15" s="56" t="n">
        <f aca="false">WEEKDAY(C15,2)</f>
        <v>4</v>
      </c>
      <c r="C15" s="62" t="n">
        <f aca="false">IF($H$5="","",$H$5+6)</f>
        <v>45358</v>
      </c>
      <c r="D15" s="63"/>
      <c r="E15" s="63"/>
      <c r="F15" s="63"/>
      <c r="G15" s="64"/>
      <c r="H15" s="65" t="n">
        <f aca="false">IFERROR(SUM(D15:F15), "")</f>
        <v>0</v>
      </c>
      <c r="I15" s="56"/>
      <c r="J15" s="58"/>
      <c r="K15" s="47"/>
      <c r="L15" s="47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</row>
    <row r="16" customFormat="false" ht="30" hidden="false" customHeight="true" outlineLevel="0" collapsed="false">
      <c r="A16" s="56"/>
      <c r="B16" s="56" t="n">
        <f aca="false">WEEKDAY(C16,2)</f>
        <v>5</v>
      </c>
      <c r="C16" s="62" t="n">
        <f aca="false">IF($H$5="","",$H$5+7)</f>
        <v>45359</v>
      </c>
      <c r="D16" s="63"/>
      <c r="E16" s="63"/>
      <c r="F16" s="63"/>
      <c r="G16" s="64"/>
      <c r="H16" s="65" t="n">
        <f aca="false">IFERROR(SUM(D16:F16), "")</f>
        <v>0</v>
      </c>
      <c r="I16" s="56"/>
      <c r="J16" s="58"/>
      <c r="K16" s="47"/>
      <c r="L16" s="47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</row>
    <row r="17" customFormat="false" ht="30" hidden="false" customHeight="true" outlineLevel="0" collapsed="false">
      <c r="A17" s="56"/>
      <c r="B17" s="56" t="n">
        <f aca="false">WEEKDAY(C17,2)</f>
        <v>6</v>
      </c>
      <c r="C17" s="62" t="n">
        <f aca="false">IF($H$5="","",$H$5+8)</f>
        <v>45360</v>
      </c>
      <c r="D17" s="63"/>
      <c r="E17" s="63"/>
      <c r="F17" s="63"/>
      <c r="G17" s="64"/>
      <c r="H17" s="65" t="n">
        <f aca="false">IFERROR(SUM(D17:F17), "")</f>
        <v>0</v>
      </c>
      <c r="I17" s="56"/>
      <c r="J17" s="58"/>
      <c r="K17" s="47"/>
      <c r="L17" s="47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</row>
    <row r="18" customFormat="false" ht="30" hidden="false" customHeight="true" outlineLevel="0" collapsed="false">
      <c r="A18" s="56"/>
      <c r="B18" s="56" t="n">
        <f aca="false">WEEKDAY(C18,2)</f>
        <v>7</v>
      </c>
      <c r="C18" s="62" t="n">
        <f aca="false">IF($H$5="","",$H$5+9)</f>
        <v>45361</v>
      </c>
      <c r="D18" s="63"/>
      <c r="E18" s="63"/>
      <c r="F18" s="63"/>
      <c r="G18" s="64"/>
      <c r="H18" s="65" t="n">
        <f aca="false">IFERROR(SUM(D18:F18), "")</f>
        <v>0</v>
      </c>
      <c r="I18" s="56"/>
      <c r="J18" s="58"/>
      <c r="K18" s="47"/>
      <c r="L18" s="47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</row>
    <row r="19" customFormat="false" ht="30" hidden="false" customHeight="true" outlineLevel="0" collapsed="false">
      <c r="A19" s="66" t="n">
        <f aca="false">WEEKNUM(C19,1)</f>
        <v>11</v>
      </c>
      <c r="B19" s="56" t="n">
        <f aca="false">WEEKDAY(C19,2)</f>
        <v>1</v>
      </c>
      <c r="C19" s="62" t="n">
        <f aca="false">IF($H$5="","",$H$5+10)</f>
        <v>45362</v>
      </c>
      <c r="D19" s="63"/>
      <c r="E19" s="63"/>
      <c r="F19" s="63"/>
      <c r="G19" s="64"/>
      <c r="H19" s="65" t="n">
        <f aca="false">IFERROR(SUM(D19:F19), "")</f>
        <v>0</v>
      </c>
      <c r="I19" s="56"/>
      <c r="J19" s="58"/>
      <c r="K19" s="47"/>
      <c r="L19" s="47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</row>
    <row r="20" customFormat="false" ht="30" hidden="false" customHeight="true" outlineLevel="0" collapsed="false">
      <c r="A20" s="56"/>
      <c r="B20" s="56" t="n">
        <f aca="false">WEEKDAY(C20,2)</f>
        <v>2</v>
      </c>
      <c r="C20" s="62" t="n">
        <f aca="false">IF($H$5="","",$H$5+11)</f>
        <v>45363</v>
      </c>
      <c r="D20" s="63"/>
      <c r="E20" s="63"/>
      <c r="F20" s="63"/>
      <c r="G20" s="64"/>
      <c r="H20" s="65" t="n">
        <f aca="false">IFERROR(SUM(D20:F20), "")</f>
        <v>0</v>
      </c>
      <c r="I20" s="56"/>
      <c r="J20" s="58"/>
      <c r="K20" s="47"/>
      <c r="L20" s="47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</row>
    <row r="21" customFormat="false" ht="30" hidden="false" customHeight="true" outlineLevel="0" collapsed="false">
      <c r="A21" s="56"/>
      <c r="B21" s="56" t="n">
        <f aca="false">WEEKDAY(C21,2)</f>
        <v>3</v>
      </c>
      <c r="C21" s="62" t="n">
        <f aca="false">IF($H$5="","",$H$5+12)</f>
        <v>45364</v>
      </c>
      <c r="D21" s="63"/>
      <c r="E21" s="63"/>
      <c r="F21" s="63"/>
      <c r="G21" s="64"/>
      <c r="H21" s="65" t="n">
        <f aca="false">IFERROR(SUM(D21:F21), "")</f>
        <v>0</v>
      </c>
      <c r="I21" s="56"/>
      <c r="J21" s="58"/>
      <c r="K21" s="47"/>
      <c r="L21" s="47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</row>
    <row r="22" customFormat="false" ht="30" hidden="false" customHeight="true" outlineLevel="0" collapsed="false">
      <c r="A22" s="56"/>
      <c r="B22" s="56" t="n">
        <f aca="false">WEEKDAY(C22,2)</f>
        <v>4</v>
      </c>
      <c r="C22" s="62" t="n">
        <f aca="false">IF($H$5="","",$H$5+13)</f>
        <v>45365</v>
      </c>
      <c r="D22" s="63"/>
      <c r="E22" s="63"/>
      <c r="F22" s="63"/>
      <c r="G22" s="64"/>
      <c r="H22" s="65" t="n">
        <f aca="false">IFERROR(SUM(D22:F22), "")</f>
        <v>0</v>
      </c>
      <c r="I22" s="56"/>
      <c r="J22" s="58"/>
      <c r="K22" s="47"/>
      <c r="L22" s="47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</row>
    <row r="23" customFormat="false" ht="30" hidden="false" customHeight="true" outlineLevel="0" collapsed="false">
      <c r="A23" s="56"/>
      <c r="B23" s="56" t="n">
        <f aca="false">WEEKDAY(C23,2)</f>
        <v>5</v>
      </c>
      <c r="C23" s="62" t="n">
        <f aca="false">IF($H$5="","",$H$5+14)</f>
        <v>45366</v>
      </c>
      <c r="D23" s="63"/>
      <c r="E23" s="63"/>
      <c r="F23" s="63"/>
      <c r="G23" s="64"/>
      <c r="H23" s="65" t="n">
        <f aca="false">IFERROR(SUM(D23:F23), "")</f>
        <v>0</v>
      </c>
      <c r="I23" s="56"/>
      <c r="J23" s="58"/>
      <c r="K23" s="47"/>
      <c r="L23" s="47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</row>
    <row r="24" customFormat="false" ht="30" hidden="false" customHeight="true" outlineLevel="0" collapsed="false">
      <c r="A24" s="56"/>
      <c r="B24" s="56" t="n">
        <f aca="false">WEEKDAY(C24,2)</f>
        <v>6</v>
      </c>
      <c r="C24" s="62" t="n">
        <f aca="false">IF($H$5="","",$H$5+15)</f>
        <v>45367</v>
      </c>
      <c r="D24" s="63"/>
      <c r="E24" s="63"/>
      <c r="F24" s="63"/>
      <c r="G24" s="64"/>
      <c r="H24" s="65" t="n">
        <f aca="false">IFERROR(SUM(D24:F24), "")</f>
        <v>0</v>
      </c>
      <c r="I24" s="56"/>
      <c r="J24" s="58"/>
      <c r="K24" s="47"/>
      <c r="L24" s="47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</row>
    <row r="25" customFormat="false" ht="30" hidden="false" customHeight="true" outlineLevel="0" collapsed="false">
      <c r="A25" s="56"/>
      <c r="B25" s="56" t="n">
        <f aca="false">WEEKDAY(C25,2)</f>
        <v>7</v>
      </c>
      <c r="C25" s="62" t="n">
        <f aca="false">IF($H$5="","",$H$5+16)</f>
        <v>45368</v>
      </c>
      <c r="D25" s="63"/>
      <c r="E25" s="63"/>
      <c r="F25" s="63"/>
      <c r="G25" s="64"/>
      <c r="H25" s="65" t="n">
        <f aca="false">IFERROR(SUM(D25:F25), "")</f>
        <v>0</v>
      </c>
      <c r="I25" s="56"/>
      <c r="J25" s="58"/>
      <c r="K25" s="47"/>
      <c r="L25" s="47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</row>
    <row r="26" customFormat="false" ht="30" hidden="false" customHeight="true" outlineLevel="0" collapsed="false">
      <c r="A26" s="66" t="n">
        <f aca="false">WEEKNUM(C26,1)</f>
        <v>12</v>
      </c>
      <c r="B26" s="56" t="n">
        <f aca="false">WEEKDAY(C26,2)</f>
        <v>1</v>
      </c>
      <c r="C26" s="62" t="n">
        <f aca="false">IF($H$5="","",$H$5+17)</f>
        <v>45369</v>
      </c>
      <c r="D26" s="63"/>
      <c r="E26" s="63"/>
      <c r="F26" s="63"/>
      <c r="G26" s="64"/>
      <c r="H26" s="65" t="n">
        <f aca="false">IFERROR(SUM(D26:F26), "")</f>
        <v>0</v>
      </c>
      <c r="I26" s="56"/>
      <c r="J26" s="58"/>
      <c r="K26" s="47"/>
      <c r="L26" s="47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</row>
    <row r="27" customFormat="false" ht="30" hidden="false" customHeight="true" outlineLevel="0" collapsed="false">
      <c r="A27" s="56"/>
      <c r="B27" s="56" t="n">
        <f aca="false">WEEKDAY(C27,2)</f>
        <v>2</v>
      </c>
      <c r="C27" s="62" t="n">
        <f aca="false">IF($H$5="","",$H$5+18)</f>
        <v>45370</v>
      </c>
      <c r="D27" s="63"/>
      <c r="E27" s="63"/>
      <c r="F27" s="63"/>
      <c r="G27" s="64"/>
      <c r="H27" s="65" t="n">
        <f aca="false">IFERROR(SUM(D27:F27), "")</f>
        <v>0</v>
      </c>
      <c r="I27" s="56"/>
      <c r="J27" s="58"/>
      <c r="K27" s="47"/>
      <c r="L27" s="47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</row>
    <row r="28" customFormat="false" ht="30" hidden="false" customHeight="true" outlineLevel="0" collapsed="false">
      <c r="A28" s="67"/>
      <c r="B28" s="56" t="n">
        <f aca="false">WEEKDAY(C28,2)</f>
        <v>3</v>
      </c>
      <c r="C28" s="62" t="n">
        <f aca="false">IF($H$5="","",$H$5+19)</f>
        <v>45371</v>
      </c>
      <c r="D28" s="63"/>
      <c r="E28" s="63"/>
      <c r="F28" s="63"/>
      <c r="G28" s="64"/>
      <c r="H28" s="65" t="n">
        <f aca="false">IFERROR(SUM(D28:F28), "")</f>
        <v>0</v>
      </c>
      <c r="I28" s="56"/>
      <c r="J28" s="58"/>
      <c r="K28" s="47"/>
      <c r="L28" s="47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</row>
    <row r="29" customFormat="false" ht="30" hidden="false" customHeight="true" outlineLevel="0" collapsed="false">
      <c r="A29" s="56"/>
      <c r="B29" s="56" t="n">
        <f aca="false">WEEKDAY(C29,2)</f>
        <v>4</v>
      </c>
      <c r="C29" s="62" t="n">
        <f aca="false">IF($H$5="","",$H$5+20)</f>
        <v>45372</v>
      </c>
      <c r="D29" s="63"/>
      <c r="E29" s="63"/>
      <c r="F29" s="63"/>
      <c r="G29" s="64"/>
      <c r="H29" s="65" t="n">
        <f aca="false">IFERROR(SUM(D29:F29), "")</f>
        <v>0</v>
      </c>
      <c r="I29" s="56"/>
      <c r="J29" s="58"/>
      <c r="K29" s="47"/>
      <c r="L29" s="47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</row>
    <row r="30" customFormat="false" ht="30" hidden="false" customHeight="true" outlineLevel="0" collapsed="false">
      <c r="A30" s="56"/>
      <c r="B30" s="56" t="n">
        <f aca="false">WEEKDAY(C30,2)</f>
        <v>5</v>
      </c>
      <c r="C30" s="62" t="n">
        <f aca="false">IF($H$5="","",$H$5+21)</f>
        <v>45373</v>
      </c>
      <c r="D30" s="63"/>
      <c r="E30" s="63"/>
      <c r="F30" s="63"/>
      <c r="G30" s="64"/>
      <c r="H30" s="65" t="n">
        <f aca="false">IFERROR(SUM(D30:F30), "")</f>
        <v>0</v>
      </c>
      <c r="I30" s="56"/>
      <c r="J30" s="58"/>
      <c r="K30" s="47"/>
      <c r="L30" s="47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</row>
    <row r="31" customFormat="false" ht="30" hidden="false" customHeight="true" outlineLevel="0" collapsed="false">
      <c r="A31" s="56"/>
      <c r="B31" s="56" t="n">
        <f aca="false">WEEKDAY(C31,2)</f>
        <v>6</v>
      </c>
      <c r="C31" s="62" t="n">
        <f aca="false">IF($H$5="","",$H$5+22)</f>
        <v>45374</v>
      </c>
      <c r="D31" s="63"/>
      <c r="E31" s="63"/>
      <c r="F31" s="63"/>
      <c r="G31" s="64"/>
      <c r="H31" s="65" t="n">
        <f aca="false">IFERROR(SUM(D31:F31), "")</f>
        <v>0</v>
      </c>
      <c r="I31" s="56"/>
      <c r="J31" s="58"/>
      <c r="K31" s="47"/>
      <c r="L31" s="47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</row>
    <row r="32" customFormat="false" ht="30" hidden="false" customHeight="true" outlineLevel="0" collapsed="false">
      <c r="A32" s="56"/>
      <c r="B32" s="56" t="n">
        <f aca="false">WEEKDAY(C32,2)</f>
        <v>7</v>
      </c>
      <c r="C32" s="62" t="n">
        <f aca="false">IF($H$5="","",$H$5+23)</f>
        <v>45375</v>
      </c>
      <c r="D32" s="63"/>
      <c r="E32" s="63"/>
      <c r="F32" s="63"/>
      <c r="G32" s="64"/>
      <c r="H32" s="65" t="n">
        <f aca="false">IFERROR(SUM(D32:F32), "")</f>
        <v>0</v>
      </c>
      <c r="I32" s="56"/>
      <c r="J32" s="58"/>
      <c r="K32" s="47"/>
      <c r="L32" s="47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</row>
    <row r="33" customFormat="false" ht="30" hidden="false" customHeight="true" outlineLevel="0" collapsed="false">
      <c r="A33" s="66" t="n">
        <f aca="false">WEEKNUM(C33,1)</f>
        <v>13</v>
      </c>
      <c r="B33" s="56" t="n">
        <f aca="false">WEEKDAY(C33,2)</f>
        <v>1</v>
      </c>
      <c r="C33" s="62" t="n">
        <f aca="false">IF($H$5="","",$H$5+24)</f>
        <v>45376</v>
      </c>
      <c r="D33" s="63"/>
      <c r="E33" s="63"/>
      <c r="F33" s="63"/>
      <c r="G33" s="64"/>
      <c r="H33" s="65" t="n">
        <f aca="false">IFERROR(SUM(D33:F33), "")</f>
        <v>0</v>
      </c>
      <c r="I33" s="56"/>
      <c r="J33" s="58"/>
      <c r="K33" s="47"/>
      <c r="L33" s="47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</row>
    <row r="34" customFormat="false" ht="30" hidden="false" customHeight="true" outlineLevel="0" collapsed="false">
      <c r="A34" s="56"/>
      <c r="B34" s="56" t="n">
        <f aca="false">WEEKDAY(C34,2)</f>
        <v>2</v>
      </c>
      <c r="C34" s="62" t="n">
        <f aca="false">IF($H$5="","",$H$5+25)</f>
        <v>45377</v>
      </c>
      <c r="D34" s="63"/>
      <c r="E34" s="63"/>
      <c r="F34" s="63"/>
      <c r="G34" s="64"/>
      <c r="H34" s="65" t="n">
        <f aca="false">IFERROR(SUM(D34:F34), "")</f>
        <v>0</v>
      </c>
      <c r="I34" s="56"/>
      <c r="J34" s="58"/>
      <c r="K34" s="47"/>
      <c r="L34" s="47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</row>
    <row r="35" customFormat="false" ht="30" hidden="false" customHeight="true" outlineLevel="0" collapsed="false">
      <c r="A35" s="56"/>
      <c r="B35" s="56" t="n">
        <f aca="false">WEEKDAY(C35,2)</f>
        <v>3</v>
      </c>
      <c r="C35" s="62" t="n">
        <f aca="false">IF($H$5="","",$H$5+26)</f>
        <v>45378</v>
      </c>
      <c r="D35" s="63"/>
      <c r="E35" s="63"/>
      <c r="F35" s="63"/>
      <c r="G35" s="64"/>
      <c r="H35" s="65" t="n">
        <f aca="false">IFERROR(SUM(D35:F35), "")</f>
        <v>0</v>
      </c>
      <c r="I35" s="56"/>
      <c r="J35" s="58"/>
      <c r="K35" s="47"/>
      <c r="L35" s="47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</row>
    <row r="36" customFormat="false" ht="30" hidden="false" customHeight="true" outlineLevel="0" collapsed="false">
      <c r="A36" s="56"/>
      <c r="B36" s="56" t="n">
        <f aca="false">WEEKDAY(C36,2)</f>
        <v>4</v>
      </c>
      <c r="C36" s="62" t="n">
        <f aca="false">IF($H$5="","",$H$5+27)</f>
        <v>45379</v>
      </c>
      <c r="D36" s="63"/>
      <c r="E36" s="63"/>
      <c r="F36" s="63"/>
      <c r="G36" s="64"/>
      <c r="H36" s="65" t="n">
        <f aca="false">IFERROR(SUM(D36:F36), "")</f>
        <v>0</v>
      </c>
      <c r="I36" s="56"/>
      <c r="J36" s="58"/>
      <c r="K36" s="47"/>
      <c r="L36" s="47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</row>
    <row r="37" customFormat="false" ht="30" hidden="false" customHeight="true" outlineLevel="0" collapsed="false">
      <c r="A37" s="56"/>
      <c r="B37" s="56" t="n">
        <f aca="false">WEEKDAY(C37,2)</f>
        <v>5</v>
      </c>
      <c r="C37" s="62" t="n">
        <f aca="false">IF($H$5="","",$H$5+28)</f>
        <v>45380</v>
      </c>
      <c r="D37" s="63"/>
      <c r="E37" s="63"/>
      <c r="F37" s="63"/>
      <c r="G37" s="64"/>
      <c r="H37" s="65" t="n">
        <f aca="false">IFERROR(SUM(D37:F37), "")</f>
        <v>0</v>
      </c>
      <c r="I37" s="56"/>
      <c r="J37" s="58"/>
      <c r="K37" s="47"/>
      <c r="L37" s="47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</row>
    <row r="38" customFormat="false" ht="30" hidden="false" customHeight="true" outlineLevel="0" collapsed="false">
      <c r="A38" s="56"/>
      <c r="B38" s="56" t="n">
        <f aca="false">WEEKDAY(C38,2)</f>
        <v>6</v>
      </c>
      <c r="C38" s="62" t="n">
        <f aca="false">IF($H$5="","",$H$5+29)</f>
        <v>45381</v>
      </c>
      <c r="D38" s="63"/>
      <c r="E38" s="63"/>
      <c r="F38" s="63"/>
      <c r="G38" s="64"/>
      <c r="H38" s="65" t="n">
        <f aca="false">IFERROR(SUM(D38:F38), "")</f>
        <v>0</v>
      </c>
      <c r="I38" s="56"/>
      <c r="J38" s="58"/>
      <c r="K38" s="47"/>
      <c r="L38" s="47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</row>
    <row r="39" customFormat="false" ht="30" hidden="false" customHeight="true" outlineLevel="0" collapsed="false">
      <c r="A39" s="56"/>
      <c r="B39" s="56" t="n">
        <f aca="false">WEEKDAY(C39,2)</f>
        <v>7</v>
      </c>
      <c r="C39" s="62" t="n">
        <f aca="false">IF($H$5="","",$H$5+30)</f>
        <v>45382</v>
      </c>
      <c r="D39" s="63"/>
      <c r="E39" s="63"/>
      <c r="F39" s="63"/>
      <c r="G39" s="64"/>
      <c r="H39" s="65" t="n">
        <f aca="false">IFERROR(SUM(D39:F39), "")</f>
        <v>0</v>
      </c>
      <c r="I39" s="56"/>
      <c r="J39" s="58"/>
      <c r="K39" s="47"/>
      <c r="L39" s="47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</row>
    <row r="40" customFormat="false" ht="30" hidden="false" customHeight="true" outlineLevel="0" collapsed="false">
      <c r="A40" s="68"/>
      <c r="B40" s="68"/>
      <c r="C40" s="68"/>
      <c r="D40" s="61" t="s">
        <v>13</v>
      </c>
      <c r="E40" s="59" t="s">
        <v>14</v>
      </c>
      <c r="F40" s="59" t="s">
        <v>15</v>
      </c>
      <c r="G40" s="59" t="s">
        <v>16</v>
      </c>
      <c r="H40" s="69" t="s">
        <v>18</v>
      </c>
      <c r="I40" s="68"/>
      <c r="J40" s="58"/>
      <c r="K40" s="47"/>
      <c r="L40" s="47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</row>
    <row r="41" customFormat="false" ht="30" hidden="false" customHeight="true" outlineLevel="0" collapsed="false">
      <c r="A41" s="56"/>
      <c r="B41" s="56"/>
      <c r="C41" s="46" t="s">
        <v>17</v>
      </c>
      <c r="D41" s="70" t="n">
        <f aca="false">SUBTOTAL(109,D9:D39)</f>
        <v>0</v>
      </c>
      <c r="E41" s="70" t="n">
        <f aca="false">SUBTOTAL(109,E9:E39)</f>
        <v>0</v>
      </c>
      <c r="F41" s="70" t="n">
        <f aca="false">SUBTOTAL(109,F9:F39)</f>
        <v>0</v>
      </c>
      <c r="G41" s="71" t="n">
        <f aca="false">SUBTOTAL(109,G9:G39)</f>
        <v>0</v>
      </c>
      <c r="H41" s="70" t="n">
        <f aca="false">SUBTOTAL(109,H9:H39)</f>
        <v>0</v>
      </c>
      <c r="I41" s="56"/>
      <c r="J41" s="58"/>
      <c r="K41" s="47"/>
      <c r="L41" s="47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</row>
    <row r="42" customFormat="false" ht="30" hidden="false" customHeight="true" outlineLevel="0" collapsed="false">
      <c r="A42" s="72"/>
      <c r="B42" s="73" t="s">
        <v>19</v>
      </c>
      <c r="C42" s="74" t="s">
        <v>20</v>
      </c>
      <c r="D42" s="75" t="n">
        <v>173</v>
      </c>
      <c r="E42" s="75" t="n">
        <v>194</v>
      </c>
      <c r="F42" s="75" t="n">
        <v>211</v>
      </c>
      <c r="G42" s="76" t="n">
        <v>1</v>
      </c>
      <c r="H42" s="77" t="s">
        <v>21</v>
      </c>
      <c r="I42" s="78" t="s">
        <v>22</v>
      </c>
      <c r="J42" s="58"/>
      <c r="K42" s="47"/>
      <c r="L42" s="47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</row>
    <row r="43" customFormat="false" ht="30" hidden="false" customHeight="true" outlineLevel="0" collapsed="false">
      <c r="A43" s="79"/>
      <c r="B43" s="80" t="n">
        <f aca="false">H43*0.337</f>
        <v>0</v>
      </c>
      <c r="C43" s="79" t="s">
        <v>23</v>
      </c>
      <c r="D43" s="81" t="n">
        <f aca="false">IFERROR(D42*D41, "")</f>
        <v>0</v>
      </c>
      <c r="E43" s="81" t="n">
        <f aca="false">IFERROR(E42*E41, "")</f>
        <v>0</v>
      </c>
      <c r="F43" s="81" t="n">
        <f aca="false">IFERROR(F42*F41, "")</f>
        <v>0</v>
      </c>
      <c r="G43" s="82" t="n">
        <f aca="false">IFERROR(G42*G41, "")</f>
        <v>0</v>
      </c>
      <c r="H43" s="81" t="n">
        <f aca="false">IFERROR(SUM(D43,E43,F43), "")</f>
        <v>0</v>
      </c>
      <c r="I43" s="83" t="n">
        <f aca="false">SUM(H43-B43)</f>
        <v>0</v>
      </c>
      <c r="J43" s="47"/>
      <c r="K43" s="47"/>
      <c r="L43" s="47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</row>
    <row r="44" customFormat="false" ht="30" hidden="false" customHeight="true" outlineLevel="0" collapsed="false">
      <c r="A44" s="84"/>
      <c r="B44" s="84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</row>
    <row r="45" customFormat="false" ht="30" hidden="false" customHeight="true" outlineLevel="0" collapsed="false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</row>
    <row r="46" customFormat="false" ht="30" hidden="false" customHeight="true" outlineLevel="0" collapsed="false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</row>
    <row r="47" customFormat="false" ht="30" hidden="false" customHeight="true" outlineLevel="0" collapsed="false">
      <c r="A47" s="84"/>
      <c r="B47" s="84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</row>
    <row r="48" customFormat="false" ht="30" hidden="false" customHeight="true" outlineLevel="0" collapsed="false">
      <c r="A48" s="84" t="s">
        <v>28</v>
      </c>
      <c r="B48" s="84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</row>
    <row r="49" customFormat="false" ht="30" hidden="false" customHeight="true" outlineLevel="0" collapsed="false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</row>
    <row r="50" customFormat="false" ht="30" hidden="false" customHeight="true" outlineLevel="0" collapsed="false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</row>
    <row r="51" customFormat="false" ht="30" hidden="false" customHeight="true" outlineLevel="0" collapsed="false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</row>
    <row r="52" customFormat="false" ht="30" hidden="false" customHeight="true" outlineLevel="0" collapsed="false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</row>
    <row r="53" customFormat="false" ht="30" hidden="false" customHeight="true" outlineLevel="0" collapsed="false">
      <c r="A53" s="47"/>
      <c r="B53" s="47"/>
      <c r="C53" s="47"/>
      <c r="D53" s="47"/>
      <c r="E53" s="47"/>
      <c r="F53" s="47"/>
      <c r="G53" s="47"/>
      <c r="H53" s="47"/>
      <c r="I53" s="85"/>
      <c r="J53" s="47"/>
      <c r="K53" s="47"/>
      <c r="L53" s="47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</row>
    <row r="54" customFormat="false" ht="30" hidden="false" customHeight="true" outlineLevel="0" collapsed="false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</row>
    <row r="55" customFormat="false" ht="30" hidden="false" customHeight="true" outlineLevel="0" collapsed="false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</row>
    <row r="56" customFormat="false" ht="30" hidden="false" customHeight="true" outlineLevel="0" collapsed="false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</row>
    <row r="57" customFormat="false" ht="30" hidden="false" customHeight="true" outlineLevel="0" collapsed="false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</row>
    <row r="58" customFormat="false" ht="30" hidden="false" customHeight="true" outlineLevel="0" collapsed="false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</row>
    <row r="59" customFormat="false" ht="30" hidden="false" customHeight="true" outlineLevel="0" collapsed="false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</row>
    <row r="60" customFormat="false" ht="30" hidden="false" customHeight="true" outlineLevel="0" collapsed="false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</row>
    <row r="61" customFormat="false" ht="30" hidden="false" customHeight="true" outlineLevel="0" collapsed="false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</row>
    <row r="62" customFormat="false" ht="30" hidden="false" customHeight="true" outlineLevel="0" collapsed="false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</row>
    <row r="63" customFormat="false" ht="30" hidden="false" customHeight="true" outlineLevel="0" collapsed="false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</row>
    <row r="64" customFormat="false" ht="30" hidden="false" customHeight="true" outlineLevel="0" collapsed="false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</row>
    <row r="65" customFormat="false" ht="30" hidden="false" customHeight="true" outlineLevel="0" collapsed="false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</row>
    <row r="66" customFormat="false" ht="30" hidden="false" customHeight="true" outlineLevel="0" collapsed="false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</row>
    <row r="67" customFormat="false" ht="30" hidden="false" customHeight="true" outlineLevel="0" collapsed="false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</row>
    <row r="68" customFormat="false" ht="30" hidden="false" customHeight="true" outlineLevel="0" collapsed="false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</row>
    <row r="69" customFormat="false" ht="30" hidden="false" customHeight="true" outlineLevel="0" collapsed="false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</row>
    <row r="70" customFormat="false" ht="30" hidden="false" customHeight="true" outlineLevel="0" collapsed="false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</row>
    <row r="71" customFormat="false" ht="30" hidden="false" customHeight="true" outlineLevel="0" collapsed="false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</row>
    <row r="72" customFormat="false" ht="30" hidden="false" customHeight="true" outlineLevel="0" collapsed="false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</row>
    <row r="73" customFormat="false" ht="30" hidden="false" customHeight="true" outlineLevel="0" collapsed="false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</row>
    <row r="74" customFormat="false" ht="30" hidden="false" customHeight="true" outlineLevel="0" collapsed="false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</row>
    <row r="75" customFormat="false" ht="30" hidden="false" customHeight="true" outlineLevel="0" collapsed="false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</row>
    <row r="76" customFormat="false" ht="30" hidden="false" customHeight="true" outlineLevel="0" collapsed="false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</row>
    <row r="77" customFormat="false" ht="30" hidden="false" customHeight="true" outlineLevel="0" collapsed="false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</row>
    <row r="78" customFormat="false" ht="30" hidden="false" customHeight="true" outlineLevel="0" collapsed="false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</row>
    <row r="79" customFormat="false" ht="30" hidden="false" customHeight="true" outlineLevel="0" collapsed="false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</row>
    <row r="80" customFormat="false" ht="30" hidden="false" customHeight="true" outlineLevel="0" collapsed="false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</row>
    <row r="81" customFormat="false" ht="30" hidden="false" customHeight="true" outlineLevel="0" collapsed="false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</row>
    <row r="82" customFormat="false" ht="30" hidden="false" customHeight="true" outlineLevel="0" collapsed="false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</row>
    <row r="83" customFormat="false" ht="30" hidden="false" customHeight="true" outlineLevel="0" collapsed="false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</row>
    <row r="84" customFormat="false" ht="30" hidden="false" customHeight="true" outlineLevel="0" collapsed="false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</row>
    <row r="85" customFormat="false" ht="30" hidden="false" customHeight="true" outlineLevel="0" collapsed="false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</row>
    <row r="86" customFormat="false" ht="30" hidden="false" customHeight="true" outlineLevel="0" collapsed="false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</row>
    <row r="87" customFormat="false" ht="30" hidden="false" customHeight="true" outlineLevel="0" collapsed="false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</row>
    <row r="88" customFormat="false" ht="30" hidden="false" customHeight="true" outlineLevel="0" collapsed="false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</row>
    <row r="89" customFormat="false" ht="30" hidden="false" customHeight="true" outlineLevel="0" collapsed="false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</row>
    <row r="90" customFormat="false" ht="30" hidden="false" customHeight="true" outlineLevel="0" collapsed="false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</row>
    <row r="91" customFormat="false" ht="30" hidden="false" customHeight="true" outlineLevel="0" collapsed="false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</row>
    <row r="92" customFormat="false" ht="30" hidden="false" customHeight="true" outlineLevel="0" collapsed="false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</row>
    <row r="93" customFormat="false" ht="30" hidden="false" customHeight="true" outlineLevel="0" collapsed="false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</row>
    <row r="94" customFormat="false" ht="30" hidden="false" customHeight="true" outlineLevel="0" collapsed="false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</row>
    <row r="95" customFormat="false" ht="30" hidden="false" customHeight="true" outlineLevel="0" collapsed="false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</row>
    <row r="96" customFormat="false" ht="30" hidden="false" customHeight="true" outlineLevel="0" collapsed="false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</row>
    <row r="97" customFormat="false" ht="30" hidden="false" customHeight="true" outlineLevel="0" collapsed="false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</row>
    <row r="98" customFormat="false" ht="30" hidden="false" customHeight="true" outlineLevel="0" collapsed="false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</row>
    <row r="99" customFormat="false" ht="30" hidden="false" customHeight="true" outlineLevel="0" collapsed="false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</row>
    <row r="100" customFormat="false" ht="30" hidden="false" customHeight="true" outlineLevel="0" collapsed="false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</row>
    <row r="101" customFormat="false" ht="30" hidden="false" customHeight="true" outlineLevel="0" collapsed="false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</row>
    <row r="102" customFormat="false" ht="30" hidden="false" customHeight="true" outlineLevel="0" collapsed="false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</row>
    <row r="103" customFormat="false" ht="30" hidden="false" customHeight="true" outlineLevel="0" collapsed="false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</row>
    <row r="104" customFormat="false" ht="30" hidden="false" customHeight="true" outlineLevel="0" collapsed="false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</row>
    <row r="105" customFormat="false" ht="30" hidden="false" customHeight="true" outlineLevel="0" collapsed="false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</row>
    <row r="106" customFormat="false" ht="30" hidden="false" customHeight="true" outlineLevel="0" collapsed="false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</row>
    <row r="107" customFormat="false" ht="30" hidden="false" customHeight="true" outlineLevel="0" collapsed="false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</row>
    <row r="108" customFormat="false" ht="30" hidden="false" customHeight="true" outlineLevel="0" collapsed="false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</row>
    <row r="109" customFormat="false" ht="30" hidden="false" customHeight="true" outlineLevel="0" collapsed="false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</row>
    <row r="110" customFormat="false" ht="30" hidden="false" customHeight="true" outlineLevel="0" collapsed="false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</row>
    <row r="111" customFormat="false" ht="30" hidden="false" customHeight="true" outlineLevel="0" collapsed="false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</row>
    <row r="112" customFormat="false" ht="30" hidden="false" customHeight="true" outlineLevel="0" collapsed="false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</row>
    <row r="113" customFormat="false" ht="30" hidden="false" customHeight="true" outlineLevel="0" collapsed="false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</row>
    <row r="114" customFormat="false" ht="30" hidden="false" customHeight="true" outlineLevel="0" collapsed="false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</row>
    <row r="115" customFormat="false" ht="30" hidden="false" customHeight="true" outlineLevel="0" collapsed="false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</row>
    <row r="116" customFormat="false" ht="30" hidden="false" customHeight="true" outlineLevel="0" collapsed="false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</row>
    <row r="117" customFormat="false" ht="30" hidden="false" customHeight="true" outlineLevel="0" collapsed="false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</row>
    <row r="118" customFormat="false" ht="30" hidden="false" customHeight="true" outlineLevel="0" collapsed="false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</row>
    <row r="119" customFormat="false" ht="30" hidden="false" customHeight="true" outlineLevel="0" collapsed="false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</row>
    <row r="120" customFormat="false" ht="30" hidden="false" customHeight="true" outlineLevel="0" collapsed="false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</row>
    <row r="121" customFormat="false" ht="30" hidden="false" customHeight="true" outlineLevel="0" collapsed="false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</row>
    <row r="122" customFormat="false" ht="30" hidden="false" customHeight="true" outlineLevel="0" collapsed="false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</row>
    <row r="123" customFormat="false" ht="30" hidden="false" customHeight="true" outlineLevel="0" collapsed="false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</row>
    <row r="124" customFormat="false" ht="30" hidden="false" customHeight="true" outlineLevel="0" collapsed="false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</row>
    <row r="125" customFormat="false" ht="30" hidden="false" customHeight="true" outlineLevel="0" collapsed="false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</row>
    <row r="126" customFormat="false" ht="30" hidden="false" customHeight="true" outlineLevel="0" collapsed="false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</row>
    <row r="127" customFormat="false" ht="30" hidden="false" customHeight="true" outlineLevel="0" collapsed="false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</row>
    <row r="128" customFormat="false" ht="30" hidden="false" customHeight="true" outlineLevel="0" collapsed="false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</row>
    <row r="129" customFormat="false" ht="30" hidden="false" customHeight="true" outlineLevel="0" collapsed="false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</row>
    <row r="130" customFormat="false" ht="30" hidden="false" customHeight="true" outlineLevel="0" collapsed="false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</row>
    <row r="131" customFormat="false" ht="30" hidden="false" customHeight="true" outlineLevel="0" collapsed="false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</row>
    <row r="132" customFormat="false" ht="30" hidden="false" customHeight="true" outlineLevel="0" collapsed="false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</row>
    <row r="133" customFormat="false" ht="30" hidden="false" customHeight="true" outlineLevel="0" collapsed="false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</row>
    <row r="134" customFormat="false" ht="30" hidden="false" customHeight="true" outlineLevel="0" collapsed="false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</row>
    <row r="135" customFormat="false" ht="30" hidden="false" customHeight="true" outlineLevel="0" collapsed="false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</row>
    <row r="136" customFormat="false" ht="30" hidden="false" customHeight="true" outlineLevel="0" collapsed="false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</row>
    <row r="137" customFormat="false" ht="30" hidden="false" customHeight="true" outlineLevel="0" collapsed="false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</row>
    <row r="138" customFormat="false" ht="30" hidden="false" customHeight="true" outlineLevel="0" collapsed="false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</row>
    <row r="139" customFormat="false" ht="30" hidden="false" customHeight="true" outlineLevel="0" collapsed="false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</row>
    <row r="140" customFormat="false" ht="30" hidden="false" customHeight="true" outlineLevel="0" collapsed="false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</row>
    <row r="141" customFormat="false" ht="30" hidden="false" customHeight="true" outlineLevel="0" collapsed="false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</row>
    <row r="142" customFormat="false" ht="30" hidden="false" customHeight="true" outlineLevel="0" collapsed="false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</row>
    <row r="143" customFormat="false" ht="30" hidden="false" customHeight="true" outlineLevel="0" collapsed="false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</row>
    <row r="144" customFormat="false" ht="30" hidden="false" customHeight="true" outlineLevel="0" collapsed="false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</row>
    <row r="145" customFormat="false" ht="30" hidden="false" customHeight="true" outlineLevel="0" collapsed="false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</row>
    <row r="146" customFormat="false" ht="30" hidden="false" customHeight="true" outlineLevel="0" collapsed="false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</row>
    <row r="147" customFormat="false" ht="30" hidden="false" customHeight="true" outlineLevel="0" collapsed="false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</row>
    <row r="148" customFormat="false" ht="30" hidden="false" customHeight="true" outlineLevel="0" collapsed="false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</row>
    <row r="149" customFormat="false" ht="30" hidden="false" customHeight="true" outlineLevel="0" collapsed="false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</row>
    <row r="150" customFormat="false" ht="30" hidden="false" customHeight="true" outlineLevel="0" collapsed="false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</row>
    <row r="151" customFormat="false" ht="30" hidden="false" customHeight="true" outlineLevel="0" collapsed="false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</row>
    <row r="152" customFormat="false" ht="30" hidden="false" customHeight="true" outlineLevel="0" collapsed="false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</row>
    <row r="153" customFormat="false" ht="30" hidden="false" customHeight="true" outlineLevel="0" collapsed="false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</row>
    <row r="154" customFormat="false" ht="30" hidden="false" customHeight="true" outlineLevel="0" collapsed="false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</row>
    <row r="155" customFormat="false" ht="30" hidden="false" customHeight="true" outlineLevel="0" collapsed="false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</row>
    <row r="156" customFormat="false" ht="30" hidden="false" customHeight="true" outlineLevel="0" collapsed="false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</row>
    <row r="157" customFormat="false" ht="30" hidden="false" customHeight="true" outlineLevel="0" collapsed="false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</row>
    <row r="158" customFormat="false" ht="30" hidden="false" customHeight="true" outlineLevel="0" collapsed="false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</row>
    <row r="159" customFormat="false" ht="30" hidden="false" customHeight="true" outlineLevel="0" collapsed="false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</row>
    <row r="160" customFormat="false" ht="30" hidden="false" customHeight="true" outlineLevel="0" collapsed="false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</row>
    <row r="161" customFormat="false" ht="30" hidden="false" customHeight="true" outlineLevel="0" collapsed="false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</row>
    <row r="162" customFormat="false" ht="30" hidden="false" customHeight="true" outlineLevel="0" collapsed="false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</row>
    <row r="163" customFormat="false" ht="30" hidden="false" customHeight="true" outlineLevel="0" collapsed="false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</row>
    <row r="164" customFormat="false" ht="30" hidden="false" customHeight="true" outlineLevel="0" collapsed="false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</row>
    <row r="165" customFormat="false" ht="30" hidden="false" customHeight="true" outlineLevel="0" collapsed="false">
      <c r="A165" s="47"/>
      <c r="B165" s="47"/>
      <c r="C165" s="47"/>
      <c r="D165" s="4"/>
      <c r="E165" s="4"/>
      <c r="F165" s="4"/>
      <c r="G165" s="4"/>
      <c r="H165" s="47"/>
      <c r="I165" s="47"/>
      <c r="J165" s="47"/>
      <c r="K165" s="47"/>
      <c r="L165" s="47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</row>
    <row r="166" customFormat="false" ht="30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</row>
    <row r="167" customFormat="false" ht="30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</row>
    <row r="168" customFormat="false" ht="30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</row>
    <row r="169" customFormat="false" ht="30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</row>
    <row r="170" customFormat="false" ht="30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</row>
    <row r="171" customFormat="false" ht="30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</row>
    <row r="172" customFormat="false" ht="30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</row>
    <row r="173" customFormat="false" ht="30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</row>
    <row r="174" customFormat="false" ht="30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</row>
    <row r="175" customFormat="false" ht="30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</row>
    <row r="176" customFormat="false" ht="30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</row>
    <row r="177" customFormat="false" ht="30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</row>
    <row r="178" customFormat="false" ht="30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</row>
    <row r="179" customFormat="false" ht="30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</row>
    <row r="180" customFormat="false" ht="30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</row>
    <row r="181" customFormat="false" ht="30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</row>
    <row r="182" customFormat="false" ht="30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</row>
    <row r="183" customFormat="false" ht="30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</row>
    <row r="184" customFormat="false" ht="30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</row>
    <row r="185" customFormat="false" ht="30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</row>
    <row r="186" customFormat="false" ht="30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</row>
    <row r="187" customFormat="false" ht="30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</row>
    <row r="188" customFormat="false" ht="30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</row>
    <row r="189" customFormat="false" ht="30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</row>
    <row r="190" customFormat="false" ht="30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</row>
    <row r="191" customFormat="false" ht="30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</row>
    <row r="192" customFormat="false" ht="30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</row>
    <row r="193" customFormat="false" ht="30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</row>
    <row r="194" customFormat="false" ht="30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</row>
    <row r="195" customFormat="false" ht="30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</row>
    <row r="196" customFormat="false" ht="30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</row>
    <row r="197" customFormat="false" ht="30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</row>
    <row r="198" customFormat="false" ht="30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</row>
    <row r="199" customFormat="false" ht="30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</row>
    <row r="200" customFormat="false" ht="30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</row>
    <row r="201" customFormat="false" ht="30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</row>
    <row r="202" customFormat="false" ht="30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</row>
    <row r="203" customFormat="false" ht="30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</row>
    <row r="204" customFormat="false" ht="30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</row>
    <row r="205" customFormat="false" ht="30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</row>
    <row r="206" customFormat="false" ht="30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</row>
    <row r="207" customFormat="false" ht="30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</row>
    <row r="208" customFormat="false" ht="30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</row>
    <row r="209" customFormat="false" ht="30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</row>
    <row r="210" customFormat="false" ht="30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</row>
    <row r="211" customFormat="false" ht="30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</row>
    <row r="212" customFormat="false" ht="30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</row>
    <row r="213" customFormat="false" ht="30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</row>
    <row r="214" customFormat="false" ht="30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</row>
    <row r="215" customFormat="false" ht="30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</row>
    <row r="216" customFormat="false" ht="30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</row>
    <row r="217" customFormat="false" ht="30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</row>
    <row r="218" customFormat="false" ht="30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</row>
    <row r="219" customFormat="false" ht="30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</row>
    <row r="220" customFormat="false" ht="30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</row>
    <row r="221" customFormat="false" ht="30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</row>
    <row r="222" customFormat="false" ht="30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</row>
    <row r="223" customFormat="false" ht="30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</row>
    <row r="224" customFormat="false" ht="30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</row>
    <row r="225" customFormat="false" ht="30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</row>
    <row r="226" customFormat="false" ht="30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</row>
    <row r="227" customFormat="false" ht="30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</row>
    <row r="228" customFormat="false" ht="30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</row>
    <row r="229" customFormat="false" ht="30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</row>
    <row r="230" customFormat="false" ht="30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</row>
    <row r="231" customFormat="false" ht="30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</row>
    <row r="232" customFormat="false" ht="30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</row>
    <row r="233" customFormat="false" ht="30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</row>
    <row r="234" customFormat="false" ht="30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</row>
    <row r="235" customFormat="false" ht="30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</row>
    <row r="236" customFormat="false" ht="30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</row>
    <row r="237" customFormat="false" ht="30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</row>
    <row r="238" customFormat="false" ht="30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</row>
    <row r="239" customFormat="false" ht="30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</row>
    <row r="240" customFormat="false" ht="30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</row>
    <row r="241" customFormat="false" ht="30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</row>
    <row r="242" customFormat="false" ht="30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</row>
    <row r="243" customFormat="false" ht="30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</row>
    <row r="244" customFormat="false" ht="30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</row>
    <row r="245" customFormat="false" ht="30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</row>
    <row r="246" customFormat="false" ht="30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</row>
    <row r="247" customFormat="false" ht="30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</row>
    <row r="248" customFormat="false" ht="30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</row>
    <row r="249" customFormat="false" ht="30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</row>
    <row r="250" customFormat="false" ht="30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</row>
    <row r="251" customFormat="false" ht="30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</row>
    <row r="252" customFormat="false" ht="30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</row>
    <row r="253" customFormat="false" ht="30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</row>
    <row r="254" customFormat="false" ht="30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</row>
    <row r="255" customFormat="false" ht="30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</row>
    <row r="256" customFormat="false" ht="30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</row>
    <row r="257" customFormat="false" ht="30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</row>
    <row r="258" customFormat="false" ht="30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</row>
    <row r="259" customFormat="false" ht="30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</row>
    <row r="260" customFormat="false" ht="30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</row>
    <row r="261" customFormat="false" ht="30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</row>
    <row r="262" customFormat="false" ht="30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</row>
    <row r="263" customFormat="false" ht="30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</row>
    <row r="264" customFormat="false" ht="30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</row>
    <row r="265" customFormat="false" ht="30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</row>
    <row r="266" customFormat="false" ht="30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</row>
    <row r="267" customFormat="false" ht="30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</row>
    <row r="268" customFormat="false" ht="30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</row>
    <row r="269" customFormat="false" ht="30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</row>
    <row r="270" customFormat="false" ht="30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</row>
    <row r="271" customFormat="false" ht="30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</row>
    <row r="272" customFormat="false" ht="30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</row>
    <row r="273" customFormat="false" ht="30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</row>
    <row r="274" customFormat="false" ht="30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</row>
    <row r="275" customFormat="false" ht="30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</row>
    <row r="276" customFormat="false" ht="30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</row>
    <row r="277" customFormat="false" ht="30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</row>
    <row r="278" customFormat="false" ht="30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</row>
    <row r="279" customFormat="false" ht="30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</row>
    <row r="280" customFormat="false" ht="30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</row>
    <row r="281" customFormat="false" ht="30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</row>
    <row r="282" customFormat="false" ht="30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</row>
    <row r="283" customFormat="false" ht="30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</row>
    <row r="284" customFormat="false" ht="30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</row>
    <row r="285" customFormat="false" ht="30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</row>
    <row r="286" customFormat="false" ht="30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</row>
    <row r="287" customFormat="false" ht="30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</row>
    <row r="288" customFormat="false" ht="30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</row>
    <row r="289" customFormat="false" ht="30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</row>
    <row r="290" customFormat="false" ht="30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</row>
    <row r="291" customFormat="false" ht="30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</row>
    <row r="292" customFormat="false" ht="30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</row>
    <row r="293" customFormat="false" ht="30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</row>
    <row r="294" customFormat="false" ht="30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</row>
    <row r="295" customFormat="false" ht="30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</row>
    <row r="296" customFormat="false" ht="30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</row>
    <row r="297" customFormat="false" ht="30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</row>
    <row r="298" customFormat="false" ht="30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</row>
    <row r="299" customFormat="false" ht="30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</row>
    <row r="300" customFormat="false" ht="30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</row>
    <row r="301" customFormat="false" ht="30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</row>
    <row r="302" customFormat="false" ht="30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</row>
    <row r="303" customFormat="false" ht="30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</row>
    <row r="304" customFormat="false" ht="30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</row>
    <row r="305" customFormat="false" ht="30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</row>
    <row r="306" customFormat="false" ht="30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</row>
    <row r="307" customFormat="false" ht="30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</row>
    <row r="308" customFormat="false" ht="30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</row>
    <row r="309" customFormat="false" ht="30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</row>
    <row r="310" customFormat="false" ht="30" hidden="false" customHeight="true" outlineLevel="0" collapsed="false">
      <c r="A310" s="4"/>
      <c r="B310" s="4"/>
      <c r="C310" s="4"/>
      <c r="D310" s="43"/>
      <c r="E310" s="43"/>
      <c r="F310" s="43"/>
      <c r="G310" s="43"/>
      <c r="H310" s="4"/>
      <c r="I310" s="4"/>
      <c r="J310" s="4"/>
      <c r="K310" s="4"/>
      <c r="L310" s="4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</row>
    <row r="311" customFormat="false" ht="30" hidden="false" customHeight="true" outlineLevel="0" collapsed="false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</row>
    <row r="312" customFormat="false" ht="30" hidden="false" customHeight="true" outlineLevel="0" collapsed="false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</row>
    <row r="313" customFormat="false" ht="30" hidden="false" customHeight="true" outlineLevel="0" collapsed="false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</row>
    <row r="314" customFormat="false" ht="30" hidden="false" customHeight="true" outlineLevel="0" collapsed="false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</row>
    <row r="315" customFormat="false" ht="30" hidden="false" customHeight="true" outlineLevel="0" collapsed="false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</row>
    <row r="316" customFormat="false" ht="30" hidden="false" customHeight="true" outlineLevel="0" collapsed="false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</row>
    <row r="317" customFormat="false" ht="30" hidden="false" customHeight="true" outlineLevel="0" collapsed="false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</row>
    <row r="318" customFormat="false" ht="30" hidden="false" customHeight="true" outlineLevel="0" collapsed="false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</row>
    <row r="319" customFormat="false" ht="30" hidden="false" customHeight="true" outlineLevel="0" collapsed="false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</row>
    <row r="320" customFormat="false" ht="30" hidden="false" customHeight="true" outlineLevel="0" collapsed="false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</row>
    <row r="321" customFormat="false" ht="30" hidden="false" customHeight="true" outlineLevel="0" collapsed="false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</row>
    <row r="322" customFormat="false" ht="30" hidden="false" customHeight="true" outlineLevel="0" collapsed="false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</row>
    <row r="323" customFormat="false" ht="30" hidden="false" customHeight="true" outlineLevel="0" collapsed="false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</row>
    <row r="324" customFormat="false" ht="30" hidden="false" customHeight="true" outlineLevel="0" collapsed="false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</row>
    <row r="325" customFormat="false" ht="30" hidden="false" customHeight="true" outlineLevel="0" collapsed="false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</row>
    <row r="326" customFormat="false" ht="30" hidden="false" customHeight="true" outlineLevel="0" collapsed="false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</row>
    <row r="327" customFormat="false" ht="30" hidden="false" customHeight="true" outlineLevel="0" collapsed="false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</row>
    <row r="328" customFormat="false" ht="30" hidden="false" customHeight="true" outlineLevel="0" collapsed="false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</row>
    <row r="329" customFormat="false" ht="30" hidden="false" customHeight="true" outlineLevel="0" collapsed="false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</row>
    <row r="330" customFormat="false" ht="30" hidden="false" customHeight="true" outlineLevel="0" collapsed="false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</row>
    <row r="331" customFormat="false" ht="30" hidden="false" customHeight="true" outlineLevel="0" collapsed="false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</row>
    <row r="332" customFormat="false" ht="30" hidden="false" customHeight="true" outlineLevel="0" collapsed="false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</row>
    <row r="333" customFormat="false" ht="30" hidden="false" customHeight="true" outlineLevel="0" collapsed="false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</row>
    <row r="334" customFormat="false" ht="30" hidden="false" customHeight="true" outlineLevel="0" collapsed="false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</row>
    <row r="335" customFormat="false" ht="30" hidden="false" customHeight="true" outlineLevel="0" collapsed="false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</row>
    <row r="336" customFormat="false" ht="30" hidden="false" customHeight="true" outlineLevel="0" collapsed="false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</row>
    <row r="337" customFormat="false" ht="30" hidden="false" customHeight="true" outlineLevel="0" collapsed="false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</row>
    <row r="338" customFormat="false" ht="30" hidden="false" customHeight="true" outlineLevel="0" collapsed="false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</row>
    <row r="339" customFormat="false" ht="30" hidden="false" customHeight="true" outlineLevel="0" collapsed="false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</row>
    <row r="340" customFormat="false" ht="30" hidden="false" customHeight="true" outlineLevel="0" collapsed="false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</row>
    <row r="341" customFormat="false" ht="30" hidden="false" customHeight="true" outlineLevel="0" collapsed="false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</row>
    <row r="342" customFormat="false" ht="30" hidden="false" customHeight="true" outlineLevel="0" collapsed="false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</row>
    <row r="343" customFormat="false" ht="30" hidden="false" customHeight="true" outlineLevel="0" collapsed="false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</row>
    <row r="344" customFormat="false" ht="30" hidden="false" customHeight="true" outlineLevel="0" collapsed="false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</row>
    <row r="345" customFormat="false" ht="30" hidden="false" customHeight="true" outlineLevel="0" collapsed="false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</row>
    <row r="346" customFormat="false" ht="30" hidden="false" customHeight="true" outlineLevel="0" collapsed="false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</row>
    <row r="347" customFormat="false" ht="30" hidden="false" customHeight="true" outlineLevel="0" collapsed="false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</row>
    <row r="348" customFormat="false" ht="30" hidden="false" customHeight="true" outlineLevel="0" collapsed="false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</row>
    <row r="349" customFormat="false" ht="30" hidden="false" customHeight="true" outlineLevel="0" collapsed="false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</row>
    <row r="350" customFormat="false" ht="30" hidden="false" customHeight="true" outlineLevel="0" collapsed="false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</row>
    <row r="351" customFormat="false" ht="30" hidden="false" customHeight="true" outlineLevel="0" collapsed="false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</row>
    <row r="352" customFormat="false" ht="30" hidden="false" customHeight="true" outlineLevel="0" collapsed="false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</row>
    <row r="353" customFormat="false" ht="30" hidden="false" customHeight="true" outlineLevel="0" collapsed="false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</row>
    <row r="354" customFormat="false" ht="30" hidden="false" customHeight="true" outlineLevel="0" collapsed="false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</row>
    <row r="355" customFormat="false" ht="30" hidden="false" customHeight="true" outlineLevel="0" collapsed="false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</row>
    <row r="356" customFormat="false" ht="30" hidden="false" customHeight="true" outlineLevel="0" collapsed="false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</row>
    <row r="357" customFormat="false" ht="30" hidden="false" customHeight="true" outlineLevel="0" collapsed="false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</row>
    <row r="358" customFormat="false" ht="30" hidden="false" customHeight="true" outlineLevel="0" collapsed="false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</row>
    <row r="359" customFormat="false" ht="30" hidden="false" customHeight="true" outlineLevel="0" collapsed="false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</row>
    <row r="360" customFormat="false" ht="30" hidden="false" customHeight="true" outlineLevel="0" collapsed="false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</row>
    <row r="361" customFormat="false" ht="30" hidden="false" customHeight="true" outlineLevel="0" collapsed="false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</row>
    <row r="362" customFormat="false" ht="30" hidden="false" customHeight="true" outlineLevel="0" collapsed="false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</row>
    <row r="363" customFormat="false" ht="30" hidden="false" customHeight="true" outlineLevel="0" collapsed="false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</row>
    <row r="364" customFormat="false" ht="30" hidden="false" customHeight="true" outlineLevel="0" collapsed="false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</row>
    <row r="365" customFormat="false" ht="30" hidden="false" customHeight="true" outlineLevel="0" collapsed="false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</row>
    <row r="366" customFormat="false" ht="30" hidden="false" customHeight="true" outlineLevel="0" collapsed="false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</row>
    <row r="367" customFormat="false" ht="30" hidden="false" customHeight="true" outlineLevel="0" collapsed="false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</row>
    <row r="368" customFormat="false" ht="30" hidden="false" customHeight="true" outlineLevel="0" collapsed="false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</row>
    <row r="369" customFormat="false" ht="30" hidden="false" customHeight="true" outlineLevel="0" collapsed="false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</row>
    <row r="370" customFormat="false" ht="30" hidden="false" customHeight="true" outlineLevel="0" collapsed="false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</row>
    <row r="371" customFormat="false" ht="30" hidden="false" customHeight="true" outlineLevel="0" collapsed="false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</row>
    <row r="372" customFormat="false" ht="30" hidden="false" customHeight="true" outlineLevel="0" collapsed="false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</row>
    <row r="373" customFormat="false" ht="30" hidden="false" customHeight="true" outlineLevel="0" collapsed="false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</row>
    <row r="374" customFormat="false" ht="30" hidden="false" customHeight="true" outlineLevel="0" collapsed="false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</row>
    <row r="375" customFormat="false" ht="30" hidden="false" customHeight="true" outlineLevel="0" collapsed="false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</row>
    <row r="376" customFormat="false" ht="30" hidden="false" customHeight="true" outlineLevel="0" collapsed="false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</row>
    <row r="377" customFormat="false" ht="30" hidden="false" customHeight="true" outlineLevel="0" collapsed="false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</row>
    <row r="378" customFormat="false" ht="30" hidden="false" customHeight="true" outlineLevel="0" collapsed="false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</row>
    <row r="379" customFormat="false" ht="30" hidden="false" customHeight="true" outlineLevel="0" collapsed="false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</row>
    <row r="380" customFormat="false" ht="30" hidden="false" customHeight="true" outlineLevel="0" collapsed="false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</row>
    <row r="381" customFormat="false" ht="30" hidden="false" customHeight="true" outlineLevel="0" collapsed="false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</row>
    <row r="382" customFormat="false" ht="30" hidden="false" customHeight="true" outlineLevel="0" collapsed="false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</row>
    <row r="383" customFormat="false" ht="30" hidden="false" customHeight="true" outlineLevel="0" collapsed="false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</row>
    <row r="384" customFormat="false" ht="30" hidden="false" customHeight="true" outlineLevel="0" collapsed="false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</row>
    <row r="385" customFormat="false" ht="30" hidden="false" customHeight="true" outlineLevel="0" collapsed="false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</row>
    <row r="386" customFormat="false" ht="30" hidden="false" customHeight="true" outlineLevel="0" collapsed="false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</row>
    <row r="387" customFormat="false" ht="30" hidden="false" customHeight="true" outlineLevel="0" collapsed="false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</row>
    <row r="388" customFormat="false" ht="30" hidden="false" customHeight="true" outlineLevel="0" collapsed="false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</row>
    <row r="389" customFormat="false" ht="30" hidden="false" customHeight="true" outlineLevel="0" collapsed="false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</row>
    <row r="390" customFormat="false" ht="30" hidden="false" customHeight="true" outlineLevel="0" collapsed="false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</row>
    <row r="391" customFormat="false" ht="30" hidden="false" customHeight="true" outlineLevel="0" collapsed="false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</row>
    <row r="392" customFormat="false" ht="30" hidden="false" customHeight="true" outlineLevel="0" collapsed="false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</row>
    <row r="393" customFormat="false" ht="30" hidden="false" customHeight="true" outlineLevel="0" collapsed="false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</row>
    <row r="394" customFormat="false" ht="30" hidden="false" customHeight="true" outlineLevel="0" collapsed="false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</row>
    <row r="395" customFormat="false" ht="30" hidden="false" customHeight="true" outlineLevel="0" collapsed="false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</row>
    <row r="396" customFormat="false" ht="30" hidden="false" customHeight="true" outlineLevel="0" collapsed="false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</row>
    <row r="397" customFormat="false" ht="30" hidden="false" customHeight="true" outlineLevel="0" collapsed="false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</row>
    <row r="398" customFormat="false" ht="30" hidden="false" customHeight="true" outlineLevel="0" collapsed="false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</row>
    <row r="399" customFormat="false" ht="30" hidden="false" customHeight="true" outlineLevel="0" collapsed="false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</row>
    <row r="400" customFormat="false" ht="30" hidden="false" customHeight="true" outlineLevel="0" collapsed="false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</row>
    <row r="401" customFormat="false" ht="30" hidden="false" customHeight="true" outlineLevel="0" collapsed="false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</row>
    <row r="402" customFormat="false" ht="30" hidden="false" customHeight="true" outlineLevel="0" collapsed="false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</row>
    <row r="403" customFormat="false" ht="30" hidden="false" customHeight="true" outlineLevel="0" collapsed="false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</row>
    <row r="404" customFormat="false" ht="30" hidden="false" customHeight="true" outlineLevel="0" collapsed="false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</row>
    <row r="405" customFormat="false" ht="30" hidden="false" customHeight="true" outlineLevel="0" collapsed="false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</row>
    <row r="406" customFormat="false" ht="30" hidden="false" customHeight="true" outlineLevel="0" collapsed="false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</row>
    <row r="407" customFormat="false" ht="30" hidden="false" customHeight="true" outlineLevel="0" collapsed="false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</row>
    <row r="408" customFormat="false" ht="30" hidden="false" customHeight="true" outlineLevel="0" collapsed="false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</row>
    <row r="409" customFormat="false" ht="30" hidden="false" customHeight="true" outlineLevel="0" collapsed="false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</row>
    <row r="410" customFormat="false" ht="30" hidden="false" customHeight="true" outlineLevel="0" collapsed="false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</row>
    <row r="411" customFormat="false" ht="30" hidden="false" customHeight="true" outlineLevel="0" collapsed="false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</row>
    <row r="412" customFormat="false" ht="30" hidden="false" customHeight="true" outlineLevel="0" collapsed="false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</row>
    <row r="413" customFormat="false" ht="30" hidden="false" customHeight="true" outlineLevel="0" collapsed="false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</row>
    <row r="414" customFormat="false" ht="30" hidden="false" customHeight="true" outlineLevel="0" collapsed="false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</row>
    <row r="415" customFormat="false" ht="30" hidden="false" customHeight="true" outlineLevel="0" collapsed="false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</row>
    <row r="416" customFormat="false" ht="30" hidden="false" customHeight="true" outlineLevel="0" collapsed="false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</row>
    <row r="417" customFormat="false" ht="30" hidden="false" customHeight="true" outlineLevel="0" collapsed="false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</row>
    <row r="418" customFormat="false" ht="30" hidden="false" customHeight="true" outlineLevel="0" collapsed="false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</row>
    <row r="419" customFormat="false" ht="30" hidden="false" customHeight="true" outlineLevel="0" collapsed="false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</row>
    <row r="420" customFormat="false" ht="30" hidden="false" customHeight="true" outlineLevel="0" collapsed="false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</row>
    <row r="421" customFormat="false" ht="30" hidden="false" customHeight="true" outlineLevel="0" collapsed="false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</row>
    <row r="422" customFormat="false" ht="30" hidden="false" customHeight="true" outlineLevel="0" collapsed="false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</row>
    <row r="423" customFormat="false" ht="30" hidden="false" customHeight="true" outlineLevel="0" collapsed="false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</row>
    <row r="424" customFormat="false" ht="30" hidden="false" customHeight="true" outlineLevel="0" collapsed="false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</row>
    <row r="425" customFormat="false" ht="30" hidden="false" customHeight="true" outlineLevel="0" collapsed="false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</row>
    <row r="426" customFormat="false" ht="30" hidden="false" customHeight="true" outlineLevel="0" collapsed="false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</row>
    <row r="427" customFormat="false" ht="30" hidden="false" customHeight="true" outlineLevel="0" collapsed="false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</row>
    <row r="428" customFormat="false" ht="30" hidden="false" customHeight="true" outlineLevel="0" collapsed="false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</row>
    <row r="429" customFormat="false" ht="30" hidden="false" customHeight="true" outlineLevel="0" collapsed="false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</row>
    <row r="430" customFormat="false" ht="30" hidden="false" customHeight="true" outlineLevel="0" collapsed="false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</row>
    <row r="431" customFormat="false" ht="30" hidden="false" customHeight="true" outlineLevel="0" collapsed="false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</row>
    <row r="432" customFormat="false" ht="30" hidden="false" customHeight="true" outlineLevel="0" collapsed="false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</row>
    <row r="433" customFormat="false" ht="30" hidden="false" customHeight="true" outlineLevel="0" collapsed="false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</row>
    <row r="434" customFormat="false" ht="30" hidden="false" customHeight="true" outlineLevel="0" collapsed="false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</row>
    <row r="435" customFormat="false" ht="30" hidden="false" customHeight="true" outlineLevel="0" collapsed="false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</row>
    <row r="436" customFormat="false" ht="30" hidden="false" customHeight="true" outlineLevel="0" collapsed="false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</row>
    <row r="437" customFormat="false" ht="30" hidden="false" customHeight="true" outlineLevel="0" collapsed="false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</row>
    <row r="438" customFormat="false" ht="30" hidden="false" customHeight="true" outlineLevel="0" collapsed="false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</row>
    <row r="439" customFormat="false" ht="30" hidden="false" customHeight="true" outlineLevel="0" collapsed="false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</row>
    <row r="440" customFormat="false" ht="30" hidden="false" customHeight="true" outlineLevel="0" collapsed="false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</row>
    <row r="441" customFormat="false" ht="30" hidden="false" customHeight="true" outlineLevel="0" collapsed="false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</row>
    <row r="442" customFormat="false" ht="30" hidden="false" customHeight="true" outlineLevel="0" collapsed="false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</row>
    <row r="443" customFormat="false" ht="30" hidden="false" customHeight="true" outlineLevel="0" collapsed="false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</row>
    <row r="444" customFormat="false" ht="30" hidden="false" customHeight="true" outlineLevel="0" collapsed="false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</row>
    <row r="445" customFormat="false" ht="30" hidden="false" customHeight="true" outlineLevel="0" collapsed="false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</row>
    <row r="446" customFormat="false" ht="30" hidden="false" customHeight="true" outlineLevel="0" collapsed="false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</row>
    <row r="447" customFormat="false" ht="30" hidden="false" customHeight="true" outlineLevel="0" collapsed="false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</row>
    <row r="448" customFormat="false" ht="30" hidden="false" customHeight="true" outlineLevel="0" collapsed="false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</row>
    <row r="449" customFormat="false" ht="30" hidden="false" customHeight="true" outlineLevel="0" collapsed="false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</row>
    <row r="450" customFormat="false" ht="30" hidden="false" customHeight="true" outlineLevel="0" collapsed="false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</row>
    <row r="451" customFormat="false" ht="30" hidden="false" customHeight="true" outlineLevel="0" collapsed="false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</row>
    <row r="452" customFormat="false" ht="30" hidden="false" customHeight="true" outlineLevel="0" collapsed="false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</row>
    <row r="453" customFormat="false" ht="30" hidden="false" customHeight="true" outlineLevel="0" collapsed="false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</row>
    <row r="454" customFormat="false" ht="30" hidden="false" customHeight="true" outlineLevel="0" collapsed="false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</row>
    <row r="455" customFormat="false" ht="30" hidden="false" customHeight="true" outlineLevel="0" collapsed="false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</row>
    <row r="456" customFormat="false" ht="30" hidden="false" customHeight="true" outlineLevel="0" collapsed="false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</row>
    <row r="457" customFormat="false" ht="30" hidden="false" customHeight="true" outlineLevel="0" collapsed="false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</row>
    <row r="458" customFormat="false" ht="30" hidden="false" customHeight="true" outlineLevel="0" collapsed="false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</row>
    <row r="459" customFormat="false" ht="30" hidden="false" customHeight="true" outlineLevel="0" collapsed="false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</row>
    <row r="460" customFormat="false" ht="30" hidden="false" customHeight="true" outlineLevel="0" collapsed="false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</row>
    <row r="461" customFormat="false" ht="30" hidden="false" customHeight="true" outlineLevel="0" collapsed="false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</row>
    <row r="462" customFormat="false" ht="30" hidden="false" customHeight="true" outlineLevel="0" collapsed="false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</row>
    <row r="463" customFormat="false" ht="30" hidden="false" customHeight="true" outlineLevel="0" collapsed="false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</row>
    <row r="464" customFormat="false" ht="30" hidden="false" customHeight="true" outlineLevel="0" collapsed="false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</row>
    <row r="465" customFormat="false" ht="30" hidden="false" customHeight="true" outlineLevel="0" collapsed="false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</row>
    <row r="466" customFormat="false" ht="30" hidden="false" customHeight="true" outlineLevel="0" collapsed="false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</row>
    <row r="467" customFormat="false" ht="30" hidden="false" customHeight="true" outlineLevel="0" collapsed="false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</row>
    <row r="468" customFormat="false" ht="30" hidden="false" customHeight="true" outlineLevel="0" collapsed="false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</row>
    <row r="469" customFormat="false" ht="30" hidden="false" customHeight="true" outlineLevel="0" collapsed="false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</row>
    <row r="470" customFormat="false" ht="30" hidden="false" customHeight="true" outlineLevel="0" collapsed="false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</row>
    <row r="471" customFormat="false" ht="30" hidden="false" customHeight="true" outlineLevel="0" collapsed="false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</row>
    <row r="472" customFormat="false" ht="30" hidden="false" customHeight="true" outlineLevel="0" collapsed="false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</row>
    <row r="473" customFormat="false" ht="30" hidden="false" customHeight="true" outlineLevel="0" collapsed="false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</row>
    <row r="474" customFormat="false" ht="30" hidden="false" customHeight="true" outlineLevel="0" collapsed="false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</row>
    <row r="475" customFormat="false" ht="30" hidden="false" customHeight="true" outlineLevel="0" collapsed="false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</row>
    <row r="476" customFormat="false" ht="30" hidden="false" customHeight="true" outlineLevel="0" collapsed="false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</row>
    <row r="477" customFormat="false" ht="30" hidden="false" customHeight="true" outlineLevel="0" collapsed="false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</row>
    <row r="478" customFormat="false" ht="30" hidden="false" customHeight="true" outlineLevel="0" collapsed="false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</row>
    <row r="479" customFormat="false" ht="30" hidden="false" customHeight="true" outlineLevel="0" collapsed="false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</row>
    <row r="480" customFormat="false" ht="30" hidden="false" customHeight="true" outlineLevel="0" collapsed="false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</row>
    <row r="481" customFormat="false" ht="30" hidden="false" customHeight="true" outlineLevel="0" collapsed="false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</row>
    <row r="482" customFormat="false" ht="30" hidden="false" customHeight="true" outlineLevel="0" collapsed="false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</row>
    <row r="483" customFormat="false" ht="30" hidden="false" customHeight="true" outlineLevel="0" collapsed="false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</row>
    <row r="484" customFormat="false" ht="30" hidden="false" customHeight="true" outlineLevel="0" collapsed="false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</row>
    <row r="485" customFormat="false" ht="30" hidden="false" customHeight="true" outlineLevel="0" collapsed="false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</row>
    <row r="486" customFormat="false" ht="30" hidden="false" customHeight="true" outlineLevel="0" collapsed="false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</row>
    <row r="487" customFormat="false" ht="30" hidden="false" customHeight="true" outlineLevel="0" collapsed="false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</row>
    <row r="488" customFormat="false" ht="30" hidden="false" customHeight="true" outlineLevel="0" collapsed="false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</row>
    <row r="489" customFormat="false" ht="30" hidden="false" customHeight="true" outlineLevel="0" collapsed="false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</row>
    <row r="490" customFormat="false" ht="30" hidden="false" customHeight="true" outlineLevel="0" collapsed="false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</row>
    <row r="491" customFormat="false" ht="30" hidden="false" customHeight="true" outlineLevel="0" collapsed="false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</row>
    <row r="492" customFormat="false" ht="30" hidden="false" customHeight="true" outlineLevel="0" collapsed="false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</row>
    <row r="493" customFormat="false" ht="30" hidden="false" customHeight="true" outlineLevel="0" collapsed="false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</row>
    <row r="494" customFormat="false" ht="30" hidden="false" customHeight="true" outlineLevel="0" collapsed="false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</row>
    <row r="495" customFormat="false" ht="30" hidden="false" customHeight="true" outlineLevel="0" collapsed="false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</row>
    <row r="496" customFormat="false" ht="30" hidden="false" customHeight="true" outlineLevel="0" collapsed="false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</row>
    <row r="497" customFormat="false" ht="30" hidden="false" customHeight="true" outlineLevel="0" collapsed="false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</row>
    <row r="498" customFormat="false" ht="30" hidden="false" customHeight="true" outlineLevel="0" collapsed="false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</row>
    <row r="499" customFormat="false" ht="30" hidden="false" customHeight="true" outlineLevel="0" collapsed="false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</row>
    <row r="500" customFormat="false" ht="30" hidden="false" customHeight="true" outlineLevel="0" collapsed="false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</row>
    <row r="501" customFormat="false" ht="30" hidden="false" customHeight="true" outlineLevel="0" collapsed="false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</row>
    <row r="502" customFormat="false" ht="30" hidden="false" customHeight="true" outlineLevel="0" collapsed="false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</row>
    <row r="503" customFormat="false" ht="30" hidden="false" customHeight="true" outlineLevel="0" collapsed="false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</row>
    <row r="504" customFormat="false" ht="30" hidden="false" customHeight="true" outlineLevel="0" collapsed="false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</row>
    <row r="505" customFormat="false" ht="30" hidden="false" customHeight="true" outlineLevel="0" collapsed="false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</row>
    <row r="506" customFormat="false" ht="30" hidden="false" customHeight="true" outlineLevel="0" collapsed="false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</row>
    <row r="507" customFormat="false" ht="30" hidden="false" customHeight="true" outlineLevel="0" collapsed="false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</row>
    <row r="508" customFormat="false" ht="30" hidden="false" customHeight="true" outlineLevel="0" collapsed="false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</row>
    <row r="509" customFormat="false" ht="30" hidden="false" customHeight="true" outlineLevel="0" collapsed="false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</row>
    <row r="510" customFormat="false" ht="30" hidden="false" customHeight="true" outlineLevel="0" collapsed="false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</row>
    <row r="511" customFormat="false" ht="30" hidden="false" customHeight="true" outlineLevel="0" collapsed="false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</row>
    <row r="512" customFormat="false" ht="30" hidden="false" customHeight="true" outlineLevel="0" collapsed="false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</row>
    <row r="513" customFormat="false" ht="30" hidden="false" customHeight="true" outlineLevel="0" collapsed="false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</row>
    <row r="514" customFormat="false" ht="30" hidden="false" customHeight="true" outlineLevel="0" collapsed="false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</row>
    <row r="515" customFormat="false" ht="30" hidden="false" customHeight="true" outlineLevel="0" collapsed="false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</row>
    <row r="516" customFormat="false" ht="30" hidden="false" customHeight="true" outlineLevel="0" collapsed="false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</row>
    <row r="517" customFormat="false" ht="30" hidden="false" customHeight="true" outlineLevel="0" collapsed="false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</row>
    <row r="518" customFormat="false" ht="30" hidden="false" customHeight="true" outlineLevel="0" collapsed="false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</row>
    <row r="519" customFormat="false" ht="30" hidden="false" customHeight="true" outlineLevel="0" collapsed="false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</row>
    <row r="520" customFormat="false" ht="30" hidden="false" customHeight="true" outlineLevel="0" collapsed="false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</row>
    <row r="521" customFormat="false" ht="30" hidden="false" customHeight="true" outlineLevel="0" collapsed="false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</row>
    <row r="522" customFormat="false" ht="30" hidden="false" customHeight="true" outlineLevel="0" collapsed="false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</row>
    <row r="523" customFormat="false" ht="30" hidden="false" customHeight="true" outlineLevel="0" collapsed="false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</row>
    <row r="524" customFormat="false" ht="30" hidden="false" customHeight="true" outlineLevel="0" collapsed="false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</row>
    <row r="525" customFormat="false" ht="30" hidden="false" customHeight="true" outlineLevel="0" collapsed="false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</row>
    <row r="526" customFormat="false" ht="30" hidden="false" customHeight="true" outlineLevel="0" collapsed="false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</row>
    <row r="527" customFormat="false" ht="30" hidden="false" customHeight="true" outlineLevel="0" collapsed="false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</row>
    <row r="528" customFormat="false" ht="30" hidden="false" customHeight="true" outlineLevel="0" collapsed="false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</row>
    <row r="529" customFormat="false" ht="30" hidden="false" customHeight="true" outlineLevel="0" collapsed="false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</row>
    <row r="530" customFormat="false" ht="30" hidden="false" customHeight="true" outlineLevel="0" collapsed="false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</row>
    <row r="531" customFormat="false" ht="30" hidden="false" customHeight="true" outlineLevel="0" collapsed="false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</row>
    <row r="532" customFormat="false" ht="30" hidden="false" customHeight="true" outlineLevel="0" collapsed="false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</row>
    <row r="533" customFormat="false" ht="30" hidden="false" customHeight="true" outlineLevel="0" collapsed="false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</row>
    <row r="534" customFormat="false" ht="30" hidden="false" customHeight="true" outlineLevel="0" collapsed="false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</row>
    <row r="535" customFormat="false" ht="30" hidden="false" customHeight="true" outlineLevel="0" collapsed="false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</row>
    <row r="536" customFormat="false" ht="30" hidden="false" customHeight="true" outlineLevel="0" collapsed="false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</row>
    <row r="537" customFormat="false" ht="30" hidden="false" customHeight="true" outlineLevel="0" collapsed="false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</row>
    <row r="538" customFormat="false" ht="30" hidden="false" customHeight="true" outlineLevel="0" collapsed="false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</row>
    <row r="539" customFormat="false" ht="30" hidden="false" customHeight="true" outlineLevel="0" collapsed="false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</row>
    <row r="540" customFormat="false" ht="30" hidden="false" customHeight="true" outlineLevel="0" collapsed="false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</row>
    <row r="541" customFormat="false" ht="30" hidden="false" customHeight="true" outlineLevel="0" collapsed="false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</row>
    <row r="542" customFormat="false" ht="30" hidden="false" customHeight="true" outlineLevel="0" collapsed="false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</row>
    <row r="543" customFormat="false" ht="30" hidden="false" customHeight="true" outlineLevel="0" collapsed="false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</row>
    <row r="544" customFormat="false" ht="30" hidden="false" customHeight="true" outlineLevel="0" collapsed="false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</row>
    <row r="545" customFormat="false" ht="30" hidden="false" customHeight="true" outlineLevel="0" collapsed="false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</row>
    <row r="546" customFormat="false" ht="30" hidden="false" customHeight="true" outlineLevel="0" collapsed="false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</row>
    <row r="547" customFormat="false" ht="30" hidden="false" customHeight="true" outlineLevel="0" collapsed="false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</row>
    <row r="548" customFormat="false" ht="30" hidden="false" customHeight="true" outlineLevel="0" collapsed="false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</row>
    <row r="549" customFormat="false" ht="30" hidden="false" customHeight="true" outlineLevel="0" collapsed="false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</row>
    <row r="550" customFormat="false" ht="30" hidden="false" customHeight="true" outlineLevel="0" collapsed="false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</row>
    <row r="551" customFormat="false" ht="30" hidden="false" customHeight="true" outlineLevel="0" collapsed="false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</row>
    <row r="552" customFormat="false" ht="30" hidden="false" customHeight="true" outlineLevel="0" collapsed="false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</row>
    <row r="553" customFormat="false" ht="30" hidden="false" customHeight="true" outlineLevel="0" collapsed="false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</row>
    <row r="554" customFormat="false" ht="30" hidden="false" customHeight="true" outlineLevel="0" collapsed="false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</row>
    <row r="555" customFormat="false" ht="30" hidden="false" customHeight="true" outlineLevel="0" collapsed="false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</row>
    <row r="556" customFormat="false" ht="30" hidden="false" customHeight="true" outlineLevel="0" collapsed="false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</row>
    <row r="557" customFormat="false" ht="30" hidden="false" customHeight="true" outlineLevel="0" collapsed="false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</row>
    <row r="558" customFormat="false" ht="30" hidden="false" customHeight="true" outlineLevel="0" collapsed="false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</row>
    <row r="559" customFormat="false" ht="30" hidden="false" customHeight="true" outlineLevel="0" collapsed="false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</row>
    <row r="560" customFormat="false" ht="30" hidden="false" customHeight="true" outlineLevel="0" collapsed="false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</row>
    <row r="561" customFormat="false" ht="30" hidden="false" customHeight="true" outlineLevel="0" collapsed="false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</row>
    <row r="562" customFormat="false" ht="30" hidden="false" customHeight="true" outlineLevel="0" collapsed="false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</row>
    <row r="563" customFormat="false" ht="30" hidden="false" customHeight="true" outlineLevel="0" collapsed="false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</row>
    <row r="564" customFormat="false" ht="30" hidden="false" customHeight="true" outlineLevel="0" collapsed="false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</row>
    <row r="565" customFormat="false" ht="30" hidden="false" customHeight="true" outlineLevel="0" collapsed="false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</row>
    <row r="566" customFormat="false" ht="30" hidden="false" customHeight="true" outlineLevel="0" collapsed="false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</row>
    <row r="567" customFormat="false" ht="30" hidden="false" customHeight="true" outlineLevel="0" collapsed="false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</row>
    <row r="568" customFormat="false" ht="30" hidden="false" customHeight="true" outlineLevel="0" collapsed="false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</row>
    <row r="569" customFormat="false" ht="30" hidden="false" customHeight="true" outlineLevel="0" collapsed="false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</row>
    <row r="570" customFormat="false" ht="30" hidden="false" customHeight="true" outlineLevel="0" collapsed="false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</row>
    <row r="571" customFormat="false" ht="30" hidden="false" customHeight="true" outlineLevel="0" collapsed="false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</row>
    <row r="572" customFormat="false" ht="30" hidden="false" customHeight="true" outlineLevel="0" collapsed="false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</row>
    <row r="573" customFormat="false" ht="30" hidden="false" customHeight="true" outlineLevel="0" collapsed="false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</row>
    <row r="574" customFormat="false" ht="30" hidden="false" customHeight="true" outlineLevel="0" collapsed="false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</row>
    <row r="575" customFormat="false" ht="30" hidden="false" customHeight="true" outlineLevel="0" collapsed="false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</row>
    <row r="576" customFormat="false" ht="30" hidden="false" customHeight="true" outlineLevel="0" collapsed="false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</row>
    <row r="577" customFormat="false" ht="30" hidden="false" customHeight="true" outlineLevel="0" collapsed="false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</row>
    <row r="578" customFormat="false" ht="30" hidden="false" customHeight="true" outlineLevel="0" collapsed="false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</row>
    <row r="579" customFormat="false" ht="30" hidden="false" customHeight="true" outlineLevel="0" collapsed="false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</row>
    <row r="580" customFormat="false" ht="30" hidden="false" customHeight="true" outlineLevel="0" collapsed="false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</row>
    <row r="581" customFormat="false" ht="30" hidden="false" customHeight="true" outlineLevel="0" collapsed="false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</row>
    <row r="582" customFormat="false" ht="30" hidden="false" customHeight="true" outlineLevel="0" collapsed="false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</row>
    <row r="583" customFormat="false" ht="30" hidden="false" customHeight="true" outlineLevel="0" collapsed="false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</row>
    <row r="584" customFormat="false" ht="30" hidden="false" customHeight="true" outlineLevel="0" collapsed="false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</row>
    <row r="585" customFormat="false" ht="30" hidden="false" customHeight="true" outlineLevel="0" collapsed="false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</row>
    <row r="586" customFormat="false" ht="30" hidden="false" customHeight="true" outlineLevel="0" collapsed="false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</row>
    <row r="587" customFormat="false" ht="30" hidden="false" customHeight="true" outlineLevel="0" collapsed="false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</row>
    <row r="588" customFormat="false" ht="30" hidden="false" customHeight="true" outlineLevel="0" collapsed="false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</row>
    <row r="589" customFormat="false" ht="30" hidden="false" customHeight="true" outlineLevel="0" collapsed="false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</row>
    <row r="590" customFormat="false" ht="30" hidden="false" customHeight="true" outlineLevel="0" collapsed="false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</row>
    <row r="591" customFormat="false" ht="30" hidden="false" customHeight="true" outlineLevel="0" collapsed="false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</row>
    <row r="592" customFormat="false" ht="30" hidden="false" customHeight="true" outlineLevel="0" collapsed="false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</row>
    <row r="593" customFormat="false" ht="30" hidden="false" customHeight="true" outlineLevel="0" collapsed="false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</row>
    <row r="594" customFormat="false" ht="30" hidden="false" customHeight="true" outlineLevel="0" collapsed="false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</row>
    <row r="595" customFormat="false" ht="30" hidden="false" customHeight="true" outlineLevel="0" collapsed="false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</row>
    <row r="596" customFormat="false" ht="30" hidden="false" customHeight="true" outlineLevel="0" collapsed="false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</row>
    <row r="597" customFormat="false" ht="30" hidden="false" customHeight="true" outlineLevel="0" collapsed="false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</row>
    <row r="598" customFormat="false" ht="30" hidden="false" customHeight="true" outlineLevel="0" collapsed="false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</row>
    <row r="599" customFormat="false" ht="30" hidden="false" customHeight="true" outlineLevel="0" collapsed="false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</row>
    <row r="600" customFormat="false" ht="30" hidden="false" customHeight="true" outlineLevel="0" collapsed="false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</row>
    <row r="601" customFormat="false" ht="30" hidden="false" customHeight="true" outlineLevel="0" collapsed="false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</row>
    <row r="602" customFormat="false" ht="30" hidden="false" customHeight="true" outlineLevel="0" collapsed="false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</row>
    <row r="603" customFormat="false" ht="30" hidden="false" customHeight="true" outlineLevel="0" collapsed="false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</row>
    <row r="604" customFormat="false" ht="30" hidden="false" customHeight="true" outlineLevel="0" collapsed="false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</row>
    <row r="605" customFormat="false" ht="30" hidden="false" customHeight="true" outlineLevel="0" collapsed="false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</row>
    <row r="606" customFormat="false" ht="30" hidden="false" customHeight="true" outlineLevel="0" collapsed="false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</row>
    <row r="607" customFormat="false" ht="30" hidden="false" customHeight="true" outlineLevel="0" collapsed="false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</row>
    <row r="608" customFormat="false" ht="30" hidden="false" customHeight="true" outlineLevel="0" collapsed="false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</row>
    <row r="609" customFormat="false" ht="30" hidden="false" customHeight="true" outlineLevel="0" collapsed="false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</row>
    <row r="610" customFormat="false" ht="30" hidden="false" customHeight="true" outlineLevel="0" collapsed="false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</row>
    <row r="611" customFormat="false" ht="30" hidden="false" customHeight="true" outlineLevel="0" collapsed="false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</row>
    <row r="612" customFormat="false" ht="30" hidden="false" customHeight="true" outlineLevel="0" collapsed="false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</row>
    <row r="613" customFormat="false" ht="30" hidden="false" customHeight="true" outlineLevel="0" collapsed="false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</row>
    <row r="614" customFormat="false" ht="30" hidden="false" customHeight="true" outlineLevel="0" collapsed="false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</row>
    <row r="615" customFormat="false" ht="30" hidden="false" customHeight="true" outlineLevel="0" collapsed="false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</row>
    <row r="616" customFormat="false" ht="30" hidden="false" customHeight="true" outlineLevel="0" collapsed="false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</row>
    <row r="617" customFormat="false" ht="30" hidden="false" customHeight="true" outlineLevel="0" collapsed="false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</row>
    <row r="618" customFormat="false" ht="30" hidden="false" customHeight="true" outlineLevel="0" collapsed="false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</row>
    <row r="619" customFormat="false" ht="30" hidden="false" customHeight="true" outlineLevel="0" collapsed="false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</row>
    <row r="620" customFormat="false" ht="30" hidden="false" customHeight="true" outlineLevel="0" collapsed="false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</row>
    <row r="621" customFormat="false" ht="30" hidden="false" customHeight="true" outlineLevel="0" collapsed="false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</row>
    <row r="622" customFormat="false" ht="30" hidden="false" customHeight="true" outlineLevel="0" collapsed="false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</row>
    <row r="623" customFormat="false" ht="30" hidden="false" customHeight="true" outlineLevel="0" collapsed="false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</row>
    <row r="624" customFormat="false" ht="30" hidden="false" customHeight="true" outlineLevel="0" collapsed="false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</row>
    <row r="625" customFormat="false" ht="30" hidden="false" customHeight="true" outlineLevel="0" collapsed="false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</row>
    <row r="626" customFormat="false" ht="30" hidden="false" customHeight="true" outlineLevel="0" collapsed="false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</row>
    <row r="627" customFormat="false" ht="30" hidden="false" customHeight="true" outlineLevel="0" collapsed="false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</row>
    <row r="628" customFormat="false" ht="30" hidden="false" customHeight="true" outlineLevel="0" collapsed="false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</row>
    <row r="629" customFormat="false" ht="30" hidden="false" customHeight="true" outlineLevel="0" collapsed="false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</row>
    <row r="630" customFormat="false" ht="30" hidden="false" customHeight="true" outlineLevel="0" collapsed="false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</row>
    <row r="631" customFormat="false" ht="30" hidden="false" customHeight="true" outlineLevel="0" collapsed="false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</row>
    <row r="632" customFormat="false" ht="30" hidden="false" customHeight="true" outlineLevel="0" collapsed="false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</row>
    <row r="633" customFormat="false" ht="30" hidden="false" customHeight="true" outlineLevel="0" collapsed="false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</row>
    <row r="634" customFormat="false" ht="30" hidden="false" customHeight="true" outlineLevel="0" collapsed="false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</row>
    <row r="635" customFormat="false" ht="30" hidden="false" customHeight="true" outlineLevel="0" collapsed="false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</row>
    <row r="636" customFormat="false" ht="30" hidden="false" customHeight="true" outlineLevel="0" collapsed="false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</row>
    <row r="637" customFormat="false" ht="30" hidden="false" customHeight="true" outlineLevel="0" collapsed="false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</row>
    <row r="638" customFormat="false" ht="30" hidden="false" customHeight="true" outlineLevel="0" collapsed="false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</row>
    <row r="639" customFormat="false" ht="30" hidden="false" customHeight="true" outlineLevel="0" collapsed="false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</row>
    <row r="640" customFormat="false" ht="30" hidden="false" customHeight="true" outlineLevel="0" collapsed="false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</row>
    <row r="641" customFormat="false" ht="30" hidden="false" customHeight="true" outlineLevel="0" collapsed="false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</row>
    <row r="642" customFormat="false" ht="30" hidden="false" customHeight="true" outlineLevel="0" collapsed="false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</row>
    <row r="643" customFormat="false" ht="30" hidden="false" customHeight="true" outlineLevel="0" collapsed="false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</row>
    <row r="644" customFormat="false" ht="30" hidden="false" customHeight="true" outlineLevel="0" collapsed="false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</row>
    <row r="645" customFormat="false" ht="30" hidden="false" customHeight="true" outlineLevel="0" collapsed="false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</row>
    <row r="646" customFormat="false" ht="30" hidden="false" customHeight="true" outlineLevel="0" collapsed="false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</row>
    <row r="647" customFormat="false" ht="30" hidden="false" customHeight="true" outlineLevel="0" collapsed="false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</row>
    <row r="648" customFormat="false" ht="30" hidden="false" customHeight="true" outlineLevel="0" collapsed="false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</row>
    <row r="649" customFormat="false" ht="30" hidden="false" customHeight="true" outlineLevel="0" collapsed="false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</row>
    <row r="650" customFormat="false" ht="30" hidden="false" customHeight="true" outlineLevel="0" collapsed="false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</row>
    <row r="651" customFormat="false" ht="30" hidden="false" customHeight="true" outlineLevel="0" collapsed="false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</row>
    <row r="652" customFormat="false" ht="30" hidden="false" customHeight="true" outlineLevel="0" collapsed="false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</row>
    <row r="653" customFormat="false" ht="30" hidden="false" customHeight="true" outlineLevel="0" collapsed="false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</row>
    <row r="654" customFormat="false" ht="30" hidden="false" customHeight="true" outlineLevel="0" collapsed="false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</row>
    <row r="655" customFormat="false" ht="30" hidden="false" customHeight="true" outlineLevel="0" collapsed="false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</row>
    <row r="656" customFormat="false" ht="30" hidden="false" customHeight="true" outlineLevel="0" collapsed="false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</row>
    <row r="657" customFormat="false" ht="30" hidden="false" customHeight="true" outlineLevel="0" collapsed="false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</row>
    <row r="658" customFormat="false" ht="30" hidden="false" customHeight="true" outlineLevel="0" collapsed="false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</row>
    <row r="659" customFormat="false" ht="30" hidden="false" customHeight="true" outlineLevel="0" collapsed="false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</row>
    <row r="660" customFormat="false" ht="30" hidden="false" customHeight="true" outlineLevel="0" collapsed="false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</row>
    <row r="661" customFormat="false" ht="30" hidden="false" customHeight="true" outlineLevel="0" collapsed="false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</row>
    <row r="662" customFormat="false" ht="30" hidden="false" customHeight="true" outlineLevel="0" collapsed="false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</row>
    <row r="663" customFormat="false" ht="30" hidden="false" customHeight="true" outlineLevel="0" collapsed="false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</row>
    <row r="664" customFormat="false" ht="30" hidden="false" customHeight="true" outlineLevel="0" collapsed="false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</row>
    <row r="665" customFormat="false" ht="30" hidden="false" customHeight="true" outlineLevel="0" collapsed="false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</row>
    <row r="666" customFormat="false" ht="30" hidden="false" customHeight="true" outlineLevel="0" collapsed="false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</row>
    <row r="667" customFormat="false" ht="30" hidden="false" customHeight="true" outlineLevel="0" collapsed="false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</row>
    <row r="668" customFormat="false" ht="30" hidden="false" customHeight="true" outlineLevel="0" collapsed="false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</row>
    <row r="669" customFormat="false" ht="30" hidden="false" customHeight="true" outlineLevel="0" collapsed="false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</row>
    <row r="670" customFormat="false" ht="30" hidden="false" customHeight="true" outlineLevel="0" collapsed="false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</row>
    <row r="671" customFormat="false" ht="30" hidden="false" customHeight="true" outlineLevel="0" collapsed="false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</row>
    <row r="672" customFormat="false" ht="30" hidden="false" customHeight="true" outlineLevel="0" collapsed="false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</row>
    <row r="673" customFormat="false" ht="30" hidden="false" customHeight="true" outlineLevel="0" collapsed="false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</row>
    <row r="674" customFormat="false" ht="30" hidden="false" customHeight="true" outlineLevel="0" collapsed="false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</row>
    <row r="675" customFormat="false" ht="30" hidden="false" customHeight="true" outlineLevel="0" collapsed="false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</row>
    <row r="676" customFormat="false" ht="30" hidden="false" customHeight="true" outlineLevel="0" collapsed="false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</row>
    <row r="677" customFormat="false" ht="30" hidden="false" customHeight="true" outlineLevel="0" collapsed="false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</row>
    <row r="678" customFormat="false" ht="30" hidden="false" customHeight="true" outlineLevel="0" collapsed="false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</row>
    <row r="679" customFormat="false" ht="30" hidden="false" customHeight="true" outlineLevel="0" collapsed="false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</row>
    <row r="680" customFormat="false" ht="30" hidden="false" customHeight="true" outlineLevel="0" collapsed="false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</row>
    <row r="681" customFormat="false" ht="30" hidden="false" customHeight="true" outlineLevel="0" collapsed="false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</row>
    <row r="682" customFormat="false" ht="30" hidden="false" customHeight="true" outlineLevel="0" collapsed="false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</row>
    <row r="683" customFormat="false" ht="30" hidden="false" customHeight="true" outlineLevel="0" collapsed="false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</row>
    <row r="684" customFormat="false" ht="30" hidden="false" customHeight="true" outlineLevel="0" collapsed="false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</row>
    <row r="685" customFormat="false" ht="30" hidden="false" customHeight="true" outlineLevel="0" collapsed="false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</row>
    <row r="686" customFormat="false" ht="30" hidden="false" customHeight="true" outlineLevel="0" collapsed="false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</row>
    <row r="687" customFormat="false" ht="30" hidden="false" customHeight="true" outlineLevel="0" collapsed="false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</row>
    <row r="688" customFormat="false" ht="30" hidden="false" customHeight="true" outlineLevel="0" collapsed="false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</row>
    <row r="689" customFormat="false" ht="30" hidden="false" customHeight="true" outlineLevel="0" collapsed="false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</row>
    <row r="690" customFormat="false" ht="30" hidden="false" customHeight="true" outlineLevel="0" collapsed="false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</row>
    <row r="691" customFormat="false" ht="30" hidden="false" customHeight="true" outlineLevel="0" collapsed="false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</row>
    <row r="692" customFormat="false" ht="30" hidden="false" customHeight="true" outlineLevel="0" collapsed="false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</row>
    <row r="693" customFormat="false" ht="30" hidden="false" customHeight="true" outlineLevel="0" collapsed="false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</row>
    <row r="694" customFormat="false" ht="30" hidden="false" customHeight="true" outlineLevel="0" collapsed="false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</row>
    <row r="695" customFormat="false" ht="30" hidden="false" customHeight="true" outlineLevel="0" collapsed="false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</row>
    <row r="696" customFormat="false" ht="30" hidden="false" customHeight="true" outlineLevel="0" collapsed="false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</row>
    <row r="697" customFormat="false" ht="30" hidden="false" customHeight="true" outlineLevel="0" collapsed="false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</row>
    <row r="698" customFormat="false" ht="30" hidden="false" customHeight="true" outlineLevel="0" collapsed="false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</row>
    <row r="699" customFormat="false" ht="30" hidden="false" customHeight="true" outlineLevel="0" collapsed="false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</row>
    <row r="700" customFormat="false" ht="30" hidden="false" customHeight="true" outlineLevel="0" collapsed="false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</row>
    <row r="701" customFormat="false" ht="30" hidden="false" customHeight="true" outlineLevel="0" collapsed="false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</row>
    <row r="702" customFormat="false" ht="30" hidden="false" customHeight="true" outlineLevel="0" collapsed="false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</row>
    <row r="703" customFormat="false" ht="30" hidden="false" customHeight="true" outlineLevel="0" collapsed="false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</row>
    <row r="704" customFormat="false" ht="30" hidden="false" customHeight="true" outlineLevel="0" collapsed="false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</row>
    <row r="705" customFormat="false" ht="30" hidden="false" customHeight="true" outlineLevel="0" collapsed="false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</row>
    <row r="706" customFormat="false" ht="30" hidden="false" customHeight="true" outlineLevel="0" collapsed="false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</row>
    <row r="707" customFormat="false" ht="30" hidden="false" customHeight="true" outlineLevel="0" collapsed="false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</row>
    <row r="708" customFormat="false" ht="30" hidden="false" customHeight="true" outlineLevel="0" collapsed="false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</row>
    <row r="709" customFormat="false" ht="30" hidden="false" customHeight="true" outlineLevel="0" collapsed="false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</row>
    <row r="710" customFormat="false" ht="30" hidden="false" customHeight="true" outlineLevel="0" collapsed="false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</row>
    <row r="711" customFormat="false" ht="30" hidden="false" customHeight="true" outlineLevel="0" collapsed="false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</row>
    <row r="712" customFormat="false" ht="30" hidden="false" customHeight="true" outlineLevel="0" collapsed="false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</row>
    <row r="713" customFormat="false" ht="30" hidden="false" customHeight="true" outlineLevel="0" collapsed="false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</row>
    <row r="714" customFormat="false" ht="30" hidden="false" customHeight="true" outlineLevel="0" collapsed="false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</row>
    <row r="715" customFormat="false" ht="30" hidden="false" customHeight="true" outlineLevel="0" collapsed="false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</row>
    <row r="716" customFormat="false" ht="30" hidden="false" customHeight="true" outlineLevel="0" collapsed="false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</row>
    <row r="717" customFormat="false" ht="30" hidden="false" customHeight="true" outlineLevel="0" collapsed="false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</row>
    <row r="718" customFormat="false" ht="30" hidden="false" customHeight="true" outlineLevel="0" collapsed="false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</row>
    <row r="719" customFormat="false" ht="30" hidden="false" customHeight="true" outlineLevel="0" collapsed="false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</row>
    <row r="720" customFormat="false" ht="30" hidden="false" customHeight="true" outlineLevel="0" collapsed="false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</row>
    <row r="721" customFormat="false" ht="30" hidden="false" customHeight="true" outlineLevel="0" collapsed="false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</row>
    <row r="722" customFormat="false" ht="30" hidden="false" customHeight="true" outlineLevel="0" collapsed="false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</row>
    <row r="723" customFormat="false" ht="30" hidden="false" customHeight="true" outlineLevel="0" collapsed="false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</row>
    <row r="724" customFormat="false" ht="30" hidden="false" customHeight="true" outlineLevel="0" collapsed="false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</row>
    <row r="725" customFormat="false" ht="30" hidden="false" customHeight="true" outlineLevel="0" collapsed="false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</row>
    <row r="726" customFormat="false" ht="30" hidden="false" customHeight="true" outlineLevel="0" collapsed="false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</row>
    <row r="727" customFormat="false" ht="30" hidden="false" customHeight="true" outlineLevel="0" collapsed="false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</row>
    <row r="728" customFormat="false" ht="30" hidden="false" customHeight="true" outlineLevel="0" collapsed="false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</row>
    <row r="729" customFormat="false" ht="30" hidden="false" customHeight="true" outlineLevel="0" collapsed="false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</row>
    <row r="730" customFormat="false" ht="30" hidden="false" customHeight="true" outlineLevel="0" collapsed="false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</row>
    <row r="731" customFormat="false" ht="30" hidden="false" customHeight="true" outlineLevel="0" collapsed="false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</row>
    <row r="732" customFormat="false" ht="30" hidden="false" customHeight="true" outlineLevel="0" collapsed="false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</row>
    <row r="733" customFormat="false" ht="30" hidden="false" customHeight="true" outlineLevel="0" collapsed="false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</row>
    <row r="734" customFormat="false" ht="30" hidden="false" customHeight="true" outlineLevel="0" collapsed="false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</row>
    <row r="735" customFormat="false" ht="30" hidden="false" customHeight="true" outlineLevel="0" collapsed="false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</row>
    <row r="736" customFormat="false" ht="30" hidden="false" customHeight="true" outlineLevel="0" collapsed="false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</row>
    <row r="737" customFormat="false" ht="30" hidden="false" customHeight="true" outlineLevel="0" collapsed="false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</row>
    <row r="738" customFormat="false" ht="30" hidden="false" customHeight="true" outlineLevel="0" collapsed="false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</row>
    <row r="739" customFormat="false" ht="30" hidden="false" customHeight="true" outlineLevel="0" collapsed="false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</row>
    <row r="740" customFormat="false" ht="30" hidden="false" customHeight="true" outlineLevel="0" collapsed="false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</row>
    <row r="741" customFormat="false" ht="30" hidden="false" customHeight="true" outlineLevel="0" collapsed="false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</row>
    <row r="742" customFormat="false" ht="30" hidden="false" customHeight="true" outlineLevel="0" collapsed="false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</row>
    <row r="743" customFormat="false" ht="30" hidden="false" customHeight="true" outlineLevel="0" collapsed="false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</row>
    <row r="744" customFormat="false" ht="30" hidden="false" customHeight="true" outlineLevel="0" collapsed="false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</row>
    <row r="745" customFormat="false" ht="30" hidden="false" customHeight="true" outlineLevel="0" collapsed="false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</row>
    <row r="746" customFormat="false" ht="30" hidden="false" customHeight="true" outlineLevel="0" collapsed="false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</row>
    <row r="747" customFormat="false" ht="30" hidden="false" customHeight="true" outlineLevel="0" collapsed="false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</row>
    <row r="748" customFormat="false" ht="30" hidden="false" customHeight="true" outlineLevel="0" collapsed="false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</row>
    <row r="749" customFormat="false" ht="30" hidden="false" customHeight="true" outlineLevel="0" collapsed="false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</row>
    <row r="750" customFormat="false" ht="30" hidden="false" customHeight="true" outlineLevel="0" collapsed="false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</row>
    <row r="751" customFormat="false" ht="30" hidden="false" customHeight="true" outlineLevel="0" collapsed="false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</row>
    <row r="752" customFormat="false" ht="30" hidden="false" customHeight="true" outlineLevel="0" collapsed="false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</row>
    <row r="753" customFormat="false" ht="30" hidden="false" customHeight="true" outlineLevel="0" collapsed="false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</row>
    <row r="754" customFormat="false" ht="30" hidden="false" customHeight="true" outlineLevel="0" collapsed="false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</row>
    <row r="755" customFormat="false" ht="30" hidden="false" customHeight="true" outlineLevel="0" collapsed="false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</row>
    <row r="756" customFormat="false" ht="30" hidden="false" customHeight="true" outlineLevel="0" collapsed="false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</row>
    <row r="757" customFormat="false" ht="30" hidden="false" customHeight="true" outlineLevel="0" collapsed="false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</row>
    <row r="758" customFormat="false" ht="30" hidden="false" customHeight="true" outlineLevel="0" collapsed="false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</row>
    <row r="759" customFormat="false" ht="30" hidden="false" customHeight="true" outlineLevel="0" collapsed="false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</row>
    <row r="760" customFormat="false" ht="30" hidden="false" customHeight="true" outlineLevel="0" collapsed="false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</row>
    <row r="761" customFormat="false" ht="30" hidden="false" customHeight="true" outlineLevel="0" collapsed="false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</row>
    <row r="762" customFormat="false" ht="30" hidden="false" customHeight="true" outlineLevel="0" collapsed="false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</row>
    <row r="763" customFormat="false" ht="30" hidden="false" customHeight="true" outlineLevel="0" collapsed="false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</row>
    <row r="764" customFormat="false" ht="30" hidden="false" customHeight="true" outlineLevel="0" collapsed="false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</row>
    <row r="765" customFormat="false" ht="30" hidden="false" customHeight="true" outlineLevel="0" collapsed="false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</row>
    <row r="766" customFormat="false" ht="30" hidden="false" customHeight="true" outlineLevel="0" collapsed="false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</row>
    <row r="767" customFormat="false" ht="30" hidden="false" customHeight="true" outlineLevel="0" collapsed="false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</row>
    <row r="768" customFormat="false" ht="30" hidden="false" customHeight="true" outlineLevel="0" collapsed="false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</row>
    <row r="769" customFormat="false" ht="30" hidden="false" customHeight="true" outlineLevel="0" collapsed="false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</row>
    <row r="770" customFormat="false" ht="30" hidden="false" customHeight="true" outlineLevel="0" collapsed="false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</row>
    <row r="771" customFormat="false" ht="30" hidden="false" customHeight="true" outlineLevel="0" collapsed="false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</row>
    <row r="772" customFormat="false" ht="30" hidden="false" customHeight="true" outlineLevel="0" collapsed="false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</row>
    <row r="773" customFormat="false" ht="30" hidden="false" customHeight="true" outlineLevel="0" collapsed="false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</row>
    <row r="774" customFormat="false" ht="30" hidden="false" customHeight="true" outlineLevel="0" collapsed="false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</row>
    <row r="775" customFormat="false" ht="30" hidden="false" customHeight="true" outlineLevel="0" collapsed="false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</row>
    <row r="776" customFormat="false" ht="30" hidden="false" customHeight="true" outlineLevel="0" collapsed="false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</row>
    <row r="777" customFormat="false" ht="30" hidden="false" customHeight="true" outlineLevel="0" collapsed="false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</row>
    <row r="778" customFormat="false" ht="30" hidden="false" customHeight="true" outlineLevel="0" collapsed="false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</row>
    <row r="779" customFormat="false" ht="30" hidden="false" customHeight="true" outlineLevel="0" collapsed="false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</row>
    <row r="780" customFormat="false" ht="30" hidden="false" customHeight="true" outlineLevel="0" collapsed="false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</row>
    <row r="781" customFormat="false" ht="30" hidden="false" customHeight="true" outlineLevel="0" collapsed="false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</row>
    <row r="782" customFormat="false" ht="30" hidden="false" customHeight="true" outlineLevel="0" collapsed="false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</row>
    <row r="783" customFormat="false" ht="30" hidden="false" customHeight="true" outlineLevel="0" collapsed="false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</row>
    <row r="784" customFormat="false" ht="30" hidden="false" customHeight="true" outlineLevel="0" collapsed="false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</row>
    <row r="785" customFormat="false" ht="30" hidden="false" customHeight="true" outlineLevel="0" collapsed="false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</row>
    <row r="786" customFormat="false" ht="30" hidden="false" customHeight="true" outlineLevel="0" collapsed="false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</row>
    <row r="787" customFormat="false" ht="30" hidden="false" customHeight="true" outlineLevel="0" collapsed="false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</row>
    <row r="788" customFormat="false" ht="30" hidden="false" customHeight="true" outlineLevel="0" collapsed="false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</row>
    <row r="789" customFormat="false" ht="30" hidden="false" customHeight="true" outlineLevel="0" collapsed="false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</row>
    <row r="790" customFormat="false" ht="30" hidden="false" customHeight="true" outlineLevel="0" collapsed="false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</row>
    <row r="791" customFormat="false" ht="30" hidden="false" customHeight="true" outlineLevel="0" collapsed="false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</row>
    <row r="792" customFormat="false" ht="30" hidden="false" customHeight="true" outlineLevel="0" collapsed="false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</row>
    <row r="793" customFormat="false" ht="30" hidden="false" customHeight="true" outlineLevel="0" collapsed="false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</row>
    <row r="794" customFormat="false" ht="30" hidden="false" customHeight="true" outlineLevel="0" collapsed="false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</row>
    <row r="795" customFormat="false" ht="30" hidden="false" customHeight="true" outlineLevel="0" collapsed="false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</row>
    <row r="796" customFormat="false" ht="30" hidden="false" customHeight="true" outlineLevel="0" collapsed="false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</row>
    <row r="797" customFormat="false" ht="30" hidden="false" customHeight="true" outlineLevel="0" collapsed="false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</row>
    <row r="798" customFormat="false" ht="30" hidden="false" customHeight="true" outlineLevel="0" collapsed="false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</row>
    <row r="799" customFormat="false" ht="30" hidden="false" customHeight="true" outlineLevel="0" collapsed="false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</row>
    <row r="800" customFormat="false" ht="30" hidden="false" customHeight="true" outlineLevel="0" collapsed="false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</row>
    <row r="801" customFormat="false" ht="30" hidden="false" customHeight="true" outlineLevel="0" collapsed="false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</row>
    <row r="802" customFormat="false" ht="30" hidden="false" customHeight="true" outlineLevel="0" collapsed="false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</row>
    <row r="803" customFormat="false" ht="30" hidden="false" customHeight="true" outlineLevel="0" collapsed="false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</row>
    <row r="804" customFormat="false" ht="30" hidden="false" customHeight="true" outlineLevel="0" collapsed="false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</row>
    <row r="805" customFormat="false" ht="30" hidden="false" customHeight="true" outlineLevel="0" collapsed="false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</row>
    <row r="806" customFormat="false" ht="30" hidden="false" customHeight="true" outlineLevel="0" collapsed="false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</row>
    <row r="807" customFormat="false" ht="30" hidden="false" customHeight="true" outlineLevel="0" collapsed="false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</row>
    <row r="808" customFormat="false" ht="30" hidden="false" customHeight="true" outlineLevel="0" collapsed="false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</row>
    <row r="809" customFormat="false" ht="30" hidden="false" customHeight="true" outlineLevel="0" collapsed="false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</row>
    <row r="810" customFormat="false" ht="30" hidden="false" customHeight="true" outlineLevel="0" collapsed="false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</row>
    <row r="811" customFormat="false" ht="30" hidden="false" customHeight="true" outlineLevel="0" collapsed="false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</row>
    <row r="812" customFormat="false" ht="30" hidden="false" customHeight="true" outlineLevel="0" collapsed="false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</row>
    <row r="813" customFormat="false" ht="30" hidden="false" customHeight="true" outlineLevel="0" collapsed="false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</row>
    <row r="814" customFormat="false" ht="30" hidden="false" customHeight="true" outlineLevel="0" collapsed="false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</row>
    <row r="815" customFormat="false" ht="30" hidden="false" customHeight="true" outlineLevel="0" collapsed="false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</row>
    <row r="816" customFormat="false" ht="30" hidden="false" customHeight="true" outlineLevel="0" collapsed="false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</row>
    <row r="817" customFormat="false" ht="30" hidden="false" customHeight="true" outlineLevel="0" collapsed="false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</row>
    <row r="818" customFormat="false" ht="30" hidden="false" customHeight="true" outlineLevel="0" collapsed="false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</row>
    <row r="819" customFormat="false" ht="30" hidden="false" customHeight="true" outlineLevel="0" collapsed="false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</row>
    <row r="820" customFormat="false" ht="30" hidden="false" customHeight="true" outlineLevel="0" collapsed="false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</row>
    <row r="821" customFormat="false" ht="30" hidden="false" customHeight="true" outlineLevel="0" collapsed="false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</row>
    <row r="822" customFormat="false" ht="30" hidden="false" customHeight="true" outlineLevel="0" collapsed="false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</row>
    <row r="823" customFormat="false" ht="30" hidden="false" customHeight="true" outlineLevel="0" collapsed="false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</row>
    <row r="824" customFormat="false" ht="30" hidden="false" customHeight="true" outlineLevel="0" collapsed="false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</row>
    <row r="825" customFormat="false" ht="30" hidden="false" customHeight="true" outlineLevel="0" collapsed="false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</row>
    <row r="826" customFormat="false" ht="30" hidden="false" customHeight="true" outlineLevel="0" collapsed="false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</row>
    <row r="827" customFormat="false" ht="30" hidden="false" customHeight="true" outlineLevel="0" collapsed="false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</row>
    <row r="828" customFormat="false" ht="30" hidden="false" customHeight="true" outlineLevel="0" collapsed="false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</row>
    <row r="829" customFormat="false" ht="30" hidden="false" customHeight="true" outlineLevel="0" collapsed="false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</row>
    <row r="830" customFormat="false" ht="30" hidden="false" customHeight="true" outlineLevel="0" collapsed="false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</row>
    <row r="831" customFormat="false" ht="30" hidden="false" customHeight="true" outlineLevel="0" collapsed="false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</row>
    <row r="832" customFormat="false" ht="30" hidden="false" customHeight="true" outlineLevel="0" collapsed="false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</row>
    <row r="833" customFormat="false" ht="30" hidden="false" customHeight="true" outlineLevel="0" collapsed="false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</row>
    <row r="834" customFormat="false" ht="30" hidden="false" customHeight="true" outlineLevel="0" collapsed="false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</row>
    <row r="835" customFormat="false" ht="30" hidden="false" customHeight="true" outlineLevel="0" collapsed="false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</row>
    <row r="836" customFormat="false" ht="30" hidden="false" customHeight="true" outlineLevel="0" collapsed="false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</row>
    <row r="837" customFormat="false" ht="30" hidden="false" customHeight="true" outlineLevel="0" collapsed="false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</row>
    <row r="838" customFormat="false" ht="30" hidden="false" customHeight="true" outlineLevel="0" collapsed="false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</row>
    <row r="839" customFormat="false" ht="30" hidden="false" customHeight="true" outlineLevel="0" collapsed="false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</row>
    <row r="840" customFormat="false" ht="30" hidden="false" customHeight="true" outlineLevel="0" collapsed="false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</row>
    <row r="841" customFormat="false" ht="30" hidden="false" customHeight="true" outlineLevel="0" collapsed="false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</row>
    <row r="842" customFormat="false" ht="30" hidden="false" customHeight="true" outlineLevel="0" collapsed="false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</row>
    <row r="843" customFormat="false" ht="30" hidden="false" customHeight="true" outlineLevel="0" collapsed="false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</row>
    <row r="844" customFormat="false" ht="30" hidden="false" customHeight="true" outlineLevel="0" collapsed="false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</row>
    <row r="845" customFormat="false" ht="30" hidden="false" customHeight="true" outlineLevel="0" collapsed="false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</row>
    <row r="846" customFormat="false" ht="30" hidden="false" customHeight="true" outlineLevel="0" collapsed="false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</row>
    <row r="847" customFormat="false" ht="30" hidden="false" customHeight="true" outlineLevel="0" collapsed="false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</row>
    <row r="848" customFormat="false" ht="30" hidden="false" customHeight="true" outlineLevel="0" collapsed="false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</row>
    <row r="849" customFormat="false" ht="30" hidden="false" customHeight="true" outlineLevel="0" collapsed="false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</row>
    <row r="850" customFormat="false" ht="30" hidden="false" customHeight="true" outlineLevel="0" collapsed="false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</row>
    <row r="851" customFormat="false" ht="30" hidden="false" customHeight="true" outlineLevel="0" collapsed="false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</row>
    <row r="852" customFormat="false" ht="30" hidden="false" customHeight="true" outlineLevel="0" collapsed="false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</row>
    <row r="853" customFormat="false" ht="30" hidden="false" customHeight="true" outlineLevel="0" collapsed="false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</row>
    <row r="854" customFormat="false" ht="30" hidden="false" customHeight="true" outlineLevel="0" collapsed="false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</row>
    <row r="855" customFormat="false" ht="30" hidden="false" customHeight="true" outlineLevel="0" collapsed="false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</row>
    <row r="856" customFormat="false" ht="30" hidden="false" customHeight="true" outlineLevel="0" collapsed="false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</row>
    <row r="857" customFormat="false" ht="30" hidden="false" customHeight="true" outlineLevel="0" collapsed="false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</row>
    <row r="858" customFormat="false" ht="30" hidden="false" customHeight="true" outlineLevel="0" collapsed="false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</row>
    <row r="859" customFormat="false" ht="30" hidden="false" customHeight="true" outlineLevel="0" collapsed="false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</row>
    <row r="860" customFormat="false" ht="30" hidden="false" customHeight="true" outlineLevel="0" collapsed="false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</row>
    <row r="861" customFormat="false" ht="30" hidden="false" customHeight="true" outlineLevel="0" collapsed="false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</row>
    <row r="862" customFormat="false" ht="30" hidden="false" customHeight="true" outlineLevel="0" collapsed="false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</row>
    <row r="863" customFormat="false" ht="30" hidden="false" customHeight="true" outlineLevel="0" collapsed="false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</row>
    <row r="864" customFormat="false" ht="30" hidden="false" customHeight="true" outlineLevel="0" collapsed="false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</row>
    <row r="865" customFormat="false" ht="30" hidden="false" customHeight="true" outlineLevel="0" collapsed="false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</row>
    <row r="866" customFormat="false" ht="30" hidden="false" customHeight="true" outlineLevel="0" collapsed="false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</row>
    <row r="867" customFormat="false" ht="30" hidden="false" customHeight="true" outlineLevel="0" collapsed="false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</row>
    <row r="868" customFormat="false" ht="30" hidden="false" customHeight="true" outlineLevel="0" collapsed="false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</row>
    <row r="869" customFormat="false" ht="30" hidden="false" customHeight="true" outlineLevel="0" collapsed="false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</row>
    <row r="870" customFormat="false" ht="30" hidden="false" customHeight="true" outlineLevel="0" collapsed="false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</row>
    <row r="871" customFormat="false" ht="30" hidden="false" customHeight="true" outlineLevel="0" collapsed="false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</row>
    <row r="872" customFormat="false" ht="30" hidden="false" customHeight="true" outlineLevel="0" collapsed="false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</row>
    <row r="873" customFormat="false" ht="30" hidden="false" customHeight="true" outlineLevel="0" collapsed="false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</row>
    <row r="874" customFormat="false" ht="30" hidden="false" customHeight="true" outlineLevel="0" collapsed="false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</row>
    <row r="875" customFormat="false" ht="30" hidden="false" customHeight="true" outlineLevel="0" collapsed="false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</row>
    <row r="876" customFormat="false" ht="30" hidden="false" customHeight="true" outlineLevel="0" collapsed="false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</row>
    <row r="877" customFormat="false" ht="30" hidden="false" customHeight="true" outlineLevel="0" collapsed="false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</row>
    <row r="878" customFormat="false" ht="30" hidden="false" customHeight="true" outlineLevel="0" collapsed="false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</row>
    <row r="879" customFormat="false" ht="30" hidden="false" customHeight="true" outlineLevel="0" collapsed="false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</row>
    <row r="880" customFormat="false" ht="30" hidden="false" customHeight="true" outlineLevel="0" collapsed="false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</row>
    <row r="881" customFormat="false" ht="30" hidden="false" customHeight="true" outlineLevel="0" collapsed="false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</row>
    <row r="882" customFormat="false" ht="30" hidden="false" customHeight="true" outlineLevel="0" collapsed="false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</row>
    <row r="883" customFormat="false" ht="30" hidden="false" customHeight="true" outlineLevel="0" collapsed="false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</row>
    <row r="884" customFormat="false" ht="30" hidden="false" customHeight="true" outlineLevel="0" collapsed="false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</row>
    <row r="885" customFormat="false" ht="30" hidden="false" customHeight="true" outlineLevel="0" collapsed="false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</row>
    <row r="886" customFormat="false" ht="30" hidden="false" customHeight="true" outlineLevel="0" collapsed="false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</row>
    <row r="887" customFormat="false" ht="30" hidden="false" customHeight="true" outlineLevel="0" collapsed="false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</row>
    <row r="888" customFormat="false" ht="30" hidden="false" customHeight="true" outlineLevel="0" collapsed="false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</row>
    <row r="889" customFormat="false" ht="30" hidden="false" customHeight="true" outlineLevel="0" collapsed="false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</row>
    <row r="890" customFormat="false" ht="30" hidden="false" customHeight="true" outlineLevel="0" collapsed="false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</row>
    <row r="891" customFormat="false" ht="30" hidden="false" customHeight="true" outlineLevel="0" collapsed="false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</row>
    <row r="892" customFormat="false" ht="30" hidden="false" customHeight="true" outlineLevel="0" collapsed="false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</row>
    <row r="893" customFormat="false" ht="30" hidden="false" customHeight="true" outlineLevel="0" collapsed="false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</row>
    <row r="894" customFormat="false" ht="30" hidden="false" customHeight="true" outlineLevel="0" collapsed="false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</row>
    <row r="895" customFormat="false" ht="30" hidden="false" customHeight="true" outlineLevel="0" collapsed="false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</row>
    <row r="896" customFormat="false" ht="30" hidden="false" customHeight="true" outlineLevel="0" collapsed="false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</row>
    <row r="897" customFormat="false" ht="30" hidden="false" customHeight="true" outlineLevel="0" collapsed="false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</row>
    <row r="898" customFormat="false" ht="30" hidden="false" customHeight="true" outlineLevel="0" collapsed="false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</row>
    <row r="899" customFormat="false" ht="30" hidden="false" customHeight="true" outlineLevel="0" collapsed="false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</row>
    <row r="900" customFormat="false" ht="30" hidden="false" customHeight="true" outlineLevel="0" collapsed="false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</row>
    <row r="901" customFormat="false" ht="30" hidden="false" customHeight="true" outlineLevel="0" collapsed="false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</row>
    <row r="902" customFormat="false" ht="30" hidden="false" customHeight="true" outlineLevel="0" collapsed="false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</row>
    <row r="903" customFormat="false" ht="30" hidden="false" customHeight="true" outlineLevel="0" collapsed="false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</row>
    <row r="904" customFormat="false" ht="30" hidden="false" customHeight="true" outlineLevel="0" collapsed="false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</row>
    <row r="905" customFormat="false" ht="30" hidden="false" customHeight="true" outlineLevel="0" collapsed="false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</row>
    <row r="906" customFormat="false" ht="30" hidden="false" customHeight="true" outlineLevel="0" collapsed="false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</row>
    <row r="907" customFormat="false" ht="30" hidden="false" customHeight="true" outlineLevel="0" collapsed="false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</row>
    <row r="908" customFormat="false" ht="30" hidden="false" customHeight="true" outlineLevel="0" collapsed="false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</row>
    <row r="909" customFormat="false" ht="30" hidden="false" customHeight="true" outlineLevel="0" collapsed="false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</row>
    <row r="910" customFormat="false" ht="30" hidden="false" customHeight="true" outlineLevel="0" collapsed="false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</row>
    <row r="911" customFormat="false" ht="30" hidden="false" customHeight="true" outlineLevel="0" collapsed="false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</row>
    <row r="912" customFormat="false" ht="30" hidden="false" customHeight="true" outlineLevel="0" collapsed="false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</row>
    <row r="913" customFormat="false" ht="30" hidden="false" customHeight="true" outlineLevel="0" collapsed="false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</row>
    <row r="914" customFormat="false" ht="30" hidden="false" customHeight="true" outlineLevel="0" collapsed="false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</row>
    <row r="915" customFormat="false" ht="30" hidden="false" customHeight="true" outlineLevel="0" collapsed="false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</row>
    <row r="916" customFormat="false" ht="30" hidden="false" customHeight="true" outlineLevel="0" collapsed="false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</row>
    <row r="917" customFormat="false" ht="30" hidden="false" customHeight="true" outlineLevel="0" collapsed="false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</row>
    <row r="918" customFormat="false" ht="30" hidden="false" customHeight="true" outlineLevel="0" collapsed="false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</row>
    <row r="919" customFormat="false" ht="30" hidden="false" customHeight="true" outlineLevel="0" collapsed="false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</row>
    <row r="920" customFormat="false" ht="30" hidden="false" customHeight="true" outlineLevel="0" collapsed="false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</row>
    <row r="921" customFormat="false" ht="30" hidden="false" customHeight="true" outlineLevel="0" collapsed="false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</row>
    <row r="922" customFormat="false" ht="30" hidden="false" customHeight="true" outlineLevel="0" collapsed="false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</row>
    <row r="923" customFormat="false" ht="30" hidden="false" customHeight="true" outlineLevel="0" collapsed="false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</row>
    <row r="924" customFormat="false" ht="30" hidden="false" customHeight="true" outlineLevel="0" collapsed="false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</row>
    <row r="925" customFormat="false" ht="30" hidden="false" customHeight="true" outlineLevel="0" collapsed="false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</row>
    <row r="926" customFormat="false" ht="30" hidden="false" customHeight="true" outlineLevel="0" collapsed="false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</row>
    <row r="927" customFormat="false" ht="30" hidden="false" customHeight="true" outlineLevel="0" collapsed="false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</row>
    <row r="928" customFormat="false" ht="30" hidden="false" customHeight="true" outlineLevel="0" collapsed="false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</row>
    <row r="929" customFormat="false" ht="30" hidden="false" customHeight="true" outlineLevel="0" collapsed="false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</row>
    <row r="930" customFormat="false" ht="30" hidden="false" customHeight="true" outlineLevel="0" collapsed="false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</row>
    <row r="931" customFormat="false" ht="30" hidden="false" customHeight="true" outlineLevel="0" collapsed="false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</row>
    <row r="932" customFormat="false" ht="30" hidden="false" customHeight="true" outlineLevel="0" collapsed="false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</row>
    <row r="933" customFormat="false" ht="30" hidden="false" customHeight="true" outlineLevel="0" collapsed="false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</row>
    <row r="934" customFormat="false" ht="30" hidden="false" customHeight="true" outlineLevel="0" collapsed="false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</row>
    <row r="935" customFormat="false" ht="30" hidden="false" customHeight="true" outlineLevel="0" collapsed="false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</row>
    <row r="936" customFormat="false" ht="30" hidden="false" customHeight="true" outlineLevel="0" collapsed="false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</row>
    <row r="937" customFormat="false" ht="30" hidden="false" customHeight="true" outlineLevel="0" collapsed="false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</row>
    <row r="938" customFormat="false" ht="30" hidden="false" customHeight="true" outlineLevel="0" collapsed="false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</row>
    <row r="939" customFormat="false" ht="30" hidden="false" customHeight="true" outlineLevel="0" collapsed="false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</row>
    <row r="940" customFormat="false" ht="30" hidden="false" customHeight="true" outlineLevel="0" collapsed="false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</row>
    <row r="941" customFormat="false" ht="30" hidden="false" customHeight="true" outlineLevel="0" collapsed="false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</row>
    <row r="942" customFormat="false" ht="30" hidden="false" customHeight="true" outlineLevel="0" collapsed="false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</row>
    <row r="943" customFormat="false" ht="30" hidden="false" customHeight="true" outlineLevel="0" collapsed="false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</row>
    <row r="944" customFormat="false" ht="30" hidden="false" customHeight="true" outlineLevel="0" collapsed="false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</row>
    <row r="945" customFormat="false" ht="30" hidden="false" customHeight="true" outlineLevel="0" collapsed="false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</row>
    <row r="946" customFormat="false" ht="30" hidden="false" customHeight="true" outlineLevel="0" collapsed="false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</row>
    <row r="947" customFormat="false" ht="30" hidden="false" customHeight="true" outlineLevel="0" collapsed="false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</row>
    <row r="948" customFormat="false" ht="30" hidden="false" customHeight="true" outlineLevel="0" collapsed="false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</row>
    <row r="949" customFormat="false" ht="30" hidden="false" customHeight="true" outlineLevel="0" collapsed="false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</row>
    <row r="950" customFormat="false" ht="30" hidden="false" customHeight="true" outlineLevel="0" collapsed="false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</row>
    <row r="951" customFormat="false" ht="30" hidden="false" customHeight="true" outlineLevel="0" collapsed="false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</row>
    <row r="952" customFormat="false" ht="30" hidden="false" customHeight="true" outlineLevel="0" collapsed="false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</row>
    <row r="953" customFormat="false" ht="30" hidden="false" customHeight="true" outlineLevel="0" collapsed="false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</row>
    <row r="954" customFormat="false" ht="30" hidden="false" customHeight="true" outlineLevel="0" collapsed="false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</row>
    <row r="955" customFormat="false" ht="30" hidden="false" customHeight="true" outlineLevel="0" collapsed="false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</row>
    <row r="956" customFormat="false" ht="30" hidden="false" customHeight="true" outlineLevel="0" collapsed="false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</row>
    <row r="957" customFormat="false" ht="30" hidden="false" customHeight="true" outlineLevel="0" collapsed="false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</row>
    <row r="958" customFormat="false" ht="30" hidden="false" customHeight="true" outlineLevel="0" collapsed="false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</row>
    <row r="959" customFormat="false" ht="30" hidden="false" customHeight="true" outlineLevel="0" collapsed="false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</row>
    <row r="960" customFormat="false" ht="30" hidden="false" customHeight="true" outlineLevel="0" collapsed="false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</row>
    <row r="961" customFormat="false" ht="30" hidden="false" customHeight="true" outlineLevel="0" collapsed="false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</row>
    <row r="962" customFormat="false" ht="30" hidden="false" customHeight="true" outlineLevel="0" collapsed="false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</row>
    <row r="963" customFormat="false" ht="30" hidden="false" customHeight="true" outlineLevel="0" collapsed="false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</row>
    <row r="964" customFormat="false" ht="30" hidden="false" customHeight="true" outlineLevel="0" collapsed="false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</row>
    <row r="965" customFormat="false" ht="30" hidden="false" customHeight="true" outlineLevel="0" collapsed="false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</row>
    <row r="966" customFormat="false" ht="30" hidden="false" customHeight="true" outlineLevel="0" collapsed="false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</row>
    <row r="967" customFormat="false" ht="30" hidden="false" customHeight="true" outlineLevel="0" collapsed="false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</row>
    <row r="968" customFormat="false" ht="30" hidden="false" customHeight="true" outlineLevel="0" collapsed="false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</row>
    <row r="969" customFormat="false" ht="30" hidden="false" customHeight="true" outlineLevel="0" collapsed="false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</row>
    <row r="970" customFormat="false" ht="30" hidden="false" customHeight="true" outlineLevel="0" collapsed="false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</row>
    <row r="971" customFormat="false" ht="30" hidden="false" customHeight="true" outlineLevel="0" collapsed="false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</row>
    <row r="972" customFormat="false" ht="30" hidden="false" customHeight="true" outlineLevel="0" collapsed="false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</row>
    <row r="973" customFormat="false" ht="30" hidden="false" customHeight="true" outlineLevel="0" collapsed="false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</row>
    <row r="974" customFormat="false" ht="30" hidden="false" customHeight="true" outlineLevel="0" collapsed="false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</row>
    <row r="975" customFormat="false" ht="30" hidden="false" customHeight="true" outlineLevel="0" collapsed="false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</row>
    <row r="976" customFormat="false" ht="30" hidden="false" customHeight="true" outlineLevel="0" collapsed="false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</row>
    <row r="977" customFormat="false" ht="30" hidden="false" customHeight="true" outlineLevel="0" collapsed="false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</row>
    <row r="978" customFormat="false" ht="30" hidden="false" customHeight="true" outlineLevel="0" collapsed="false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</row>
    <row r="979" customFormat="false" ht="30" hidden="false" customHeight="true" outlineLevel="0" collapsed="false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</row>
    <row r="980" customFormat="false" ht="30" hidden="false" customHeight="true" outlineLevel="0" collapsed="false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</row>
    <row r="981" customFormat="false" ht="30" hidden="false" customHeight="true" outlineLevel="0" collapsed="false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</row>
    <row r="982" customFormat="false" ht="30" hidden="false" customHeight="true" outlineLevel="0" collapsed="false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</row>
    <row r="983" customFormat="false" ht="30" hidden="false" customHeight="true" outlineLevel="0" collapsed="false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</row>
    <row r="984" customFormat="false" ht="30" hidden="false" customHeight="true" outlineLevel="0" collapsed="false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</row>
    <row r="985" customFormat="false" ht="30" hidden="false" customHeight="true" outlineLevel="0" collapsed="false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</row>
    <row r="986" customFormat="false" ht="30" hidden="false" customHeight="true" outlineLevel="0" collapsed="false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</row>
    <row r="987" customFormat="false" ht="30" hidden="false" customHeight="true" outlineLevel="0" collapsed="false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</row>
    <row r="988" customFormat="false" ht="30" hidden="false" customHeight="true" outlineLevel="0" collapsed="false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</row>
    <row r="989" customFormat="false" ht="30" hidden="false" customHeight="true" outlineLevel="0" collapsed="false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</row>
    <row r="990" customFormat="false" ht="30" hidden="false" customHeight="true" outlineLevel="0" collapsed="false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</row>
    <row r="991" customFormat="false" ht="30" hidden="false" customHeight="true" outlineLevel="0" collapsed="false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</row>
    <row r="992" customFormat="false" ht="30" hidden="false" customHeight="true" outlineLevel="0" collapsed="false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</row>
    <row r="993" customFormat="false" ht="30" hidden="false" customHeight="true" outlineLevel="0" collapsed="false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</row>
    <row r="994" customFormat="false" ht="30" hidden="false" customHeight="true" outlineLevel="0" collapsed="false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</row>
    <row r="995" customFormat="false" ht="30" hidden="false" customHeight="true" outlineLevel="0" collapsed="false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</row>
    <row r="996" customFormat="false" ht="30" hidden="false" customHeight="true" outlineLevel="0" collapsed="false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</row>
    <row r="997" customFormat="false" ht="30" hidden="false" customHeight="true" outlineLevel="0" collapsed="false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</row>
    <row r="998" customFormat="false" ht="30" hidden="false" customHeight="true" outlineLevel="0" collapsed="false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</row>
    <row r="999" customFormat="false" ht="30" hidden="false" customHeight="true" outlineLevel="0" collapsed="false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</row>
    <row r="1000" customFormat="false" ht="30" hidden="false" customHeight="true" outlineLevel="0" collapsed="false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</row>
    <row r="1001" customFormat="false" ht="30" hidden="false" customHeight="true" outlineLevel="0" collapsed="false">
      <c r="A1001" s="43"/>
      <c r="B1001" s="43"/>
      <c r="C1001" s="43"/>
      <c r="H1001" s="43"/>
      <c r="I1001" s="43"/>
      <c r="J1001" s="43"/>
      <c r="K1001" s="43"/>
      <c r="L1001" s="43"/>
    </row>
    <row r="1048576" customFormat="false" ht="12.75" hidden="false" customHeight="true" outlineLevel="0" collapsed="false"/>
  </sheetData>
  <sheetProtection sheet="true" password="cf1f" objects="true" scenarios="true"/>
  <mergeCells count="12">
    <mergeCell ref="B1:F1"/>
    <mergeCell ref="B2:F2"/>
    <mergeCell ref="G2:H2"/>
    <mergeCell ref="C4:E4"/>
    <mergeCell ref="G4:H4"/>
    <mergeCell ref="C5:E5"/>
    <mergeCell ref="F5:G5"/>
    <mergeCell ref="C6:E6"/>
    <mergeCell ref="F6:G6"/>
    <mergeCell ref="A44:B44"/>
    <mergeCell ref="A47:B47"/>
    <mergeCell ref="A48:B48"/>
  </mergeCells>
  <conditionalFormatting sqref="C28">
    <cfRule type="timePeriod" priority="2" timePeriod="today" dxfId="0"/>
  </conditionalFormatting>
  <printOptions headings="false" gridLines="false" gridLinesSet="true" horizontalCentered="true" verticalCentered="false"/>
  <pageMargins left="0.5" right="0.5" top="0.75" bottom="0.597222222222222" header="0.511811023622047" footer="0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&amp;CPage &amp;P of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G3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1" sqref="D18:E21 I15"/>
    </sheetView>
  </sheetViews>
  <sheetFormatPr defaultColWidth="7.22265625" defaultRowHeight="30" zeroHeight="false" outlineLevelRow="0" outlineLevelCol="0"/>
  <cols>
    <col collapsed="false" customWidth="true" hidden="false" outlineLevel="0" max="1" min="1" style="86" width="6.61"/>
    <col collapsed="false" customWidth="true" hidden="false" outlineLevel="0" max="2" min="2" style="87" width="13.21"/>
    <col collapsed="false" customWidth="true" hidden="false" outlineLevel="0" max="3" min="3" style="87" width="33.83"/>
    <col collapsed="false" customWidth="true" hidden="false" outlineLevel="0" max="4" min="4" style="87" width="17.97"/>
    <col collapsed="false" customWidth="true" hidden="false" outlineLevel="0" max="5" min="5" style="87" width="24.67"/>
    <col collapsed="false" customWidth="true" hidden="false" outlineLevel="0" max="6" min="6" style="87" width="6.61"/>
    <col collapsed="false" customWidth="false" hidden="false" outlineLevel="0" max="16384" min="7" style="87" width="7.22"/>
  </cols>
  <sheetData>
    <row r="1" customFormat="false" ht="49.5" hidden="false" customHeight="true" outlineLevel="0" collapsed="false">
      <c r="A1" s="88"/>
      <c r="B1" s="89"/>
      <c r="C1" s="89"/>
      <c r="D1" s="90" t="s">
        <v>29</v>
      </c>
      <c r="E1" s="90"/>
      <c r="F1" s="90"/>
    </row>
    <row r="2" customFormat="false" ht="39.75" hidden="false" customHeight="true" outlineLevel="0" collapsed="false">
      <c r="A2" s="91"/>
      <c r="B2" s="92"/>
      <c r="C2" s="93" t="str">
        <f aca="false">Tidrapport!B2</f>
        <v>Torsby kommun</v>
      </c>
      <c r="D2" s="93"/>
      <c r="E2" s="93"/>
      <c r="F2" s="89"/>
    </row>
    <row r="3" customFormat="false" ht="21.75" hidden="false" customHeight="true" outlineLevel="0" collapsed="false">
      <c r="A3" s="91"/>
      <c r="B3" s="89"/>
      <c r="C3" s="93"/>
      <c r="D3" s="93"/>
      <c r="E3" s="93"/>
      <c r="F3" s="89"/>
    </row>
    <row r="4" customFormat="false" ht="12" hidden="false" customHeight="true" outlineLevel="0" collapsed="false">
      <c r="A4" s="91"/>
      <c r="B4" s="94"/>
      <c r="C4" s="95"/>
      <c r="D4" s="96"/>
      <c r="E4" s="97"/>
      <c r="F4" s="89"/>
    </row>
    <row r="5" customFormat="false" ht="15.75" hidden="false" customHeight="true" outlineLevel="0" collapsed="false">
      <c r="A5" s="91"/>
      <c r="B5" s="94"/>
      <c r="C5" s="95"/>
      <c r="D5" s="96"/>
      <c r="E5" s="97"/>
      <c r="F5" s="89"/>
    </row>
    <row r="6" customFormat="false" ht="27.75" hidden="false" customHeight="true" outlineLevel="0" collapsed="false">
      <c r="A6" s="91"/>
      <c r="B6" s="98"/>
      <c r="C6" s="95"/>
      <c r="D6" s="99"/>
      <c r="E6" s="99"/>
      <c r="F6" s="89"/>
    </row>
    <row r="7" customFormat="false" ht="30" hidden="false" customHeight="true" outlineLevel="0" collapsed="false">
      <c r="A7" s="88"/>
      <c r="B7" s="100" t="s">
        <v>30</v>
      </c>
      <c r="C7" s="101" t="str">
        <f aca="false">Tidrapport!C4</f>
        <v>Mikaela </v>
      </c>
      <c r="D7" s="100" t="s">
        <v>31</v>
      </c>
      <c r="E7" s="102" t="n">
        <f aca="true">TODAY()</f>
        <v>45381</v>
      </c>
      <c r="F7" s="89"/>
    </row>
    <row r="8" customFormat="false" ht="17.25" hidden="false" customHeight="true" outlineLevel="0" collapsed="false">
      <c r="A8" s="103"/>
      <c r="B8" s="104" t="s">
        <v>32</v>
      </c>
      <c r="C8" s="105" t="s">
        <v>33</v>
      </c>
      <c r="D8" s="106" t="s">
        <v>34</v>
      </c>
      <c r="E8" s="107" t="n">
        <v>100</v>
      </c>
      <c r="F8" s="89"/>
    </row>
    <row r="9" customFormat="false" ht="16.5" hidden="false" customHeight="true" outlineLevel="0" collapsed="false">
      <c r="A9" s="88"/>
      <c r="B9" s="107"/>
      <c r="C9" s="105" t="s">
        <v>35</v>
      </c>
      <c r="D9" s="106" t="s">
        <v>36</v>
      </c>
      <c r="E9" s="107" t="s">
        <v>37</v>
      </c>
      <c r="F9" s="89"/>
    </row>
    <row r="10" customFormat="false" ht="16.5" hidden="false" customHeight="true" outlineLevel="0" collapsed="false">
      <c r="A10" s="91"/>
      <c r="B10" s="108"/>
      <c r="C10" s="109" t="s">
        <v>38</v>
      </c>
      <c r="D10" s="110"/>
      <c r="E10" s="108"/>
      <c r="F10" s="89"/>
    </row>
    <row r="11" customFormat="false" ht="30" hidden="false" customHeight="true" outlineLevel="0" collapsed="false">
      <c r="A11" s="88"/>
      <c r="B11" s="111"/>
      <c r="C11" s="101"/>
      <c r="D11" s="110"/>
      <c r="E11" s="108"/>
      <c r="F11" s="89"/>
    </row>
    <row r="12" customFormat="false" ht="27.75" hidden="false" customHeight="true" outlineLevel="0" collapsed="false">
      <c r="A12" s="91"/>
      <c r="B12" s="108"/>
      <c r="C12" s="101"/>
      <c r="D12" s="108"/>
      <c r="E12" s="108"/>
      <c r="F12" s="89"/>
    </row>
    <row r="13" s="115" customFormat="true" ht="27.75" hidden="false" customHeight="true" outlineLevel="0" collapsed="false">
      <c r="A13" s="112"/>
      <c r="B13" s="113" t="s">
        <v>39</v>
      </c>
      <c r="C13" s="113"/>
      <c r="D13" s="114" t="s">
        <v>40</v>
      </c>
      <c r="E13" s="114" t="s">
        <v>41</v>
      </c>
      <c r="F13" s="91"/>
      <c r="G13" s="87"/>
    </row>
    <row r="14" customFormat="false" ht="27.75" hidden="false" customHeight="true" outlineLevel="0" collapsed="false">
      <c r="A14" s="91"/>
      <c r="B14" s="116" t="str">
        <f aca="false">Tidrapport!C5</f>
        <v>Timvikarie -  </v>
      </c>
      <c r="C14" s="116"/>
      <c r="D14" s="117" t="s">
        <v>42</v>
      </c>
      <c r="E14" s="118" t="s">
        <v>43</v>
      </c>
      <c r="F14" s="89"/>
    </row>
    <row r="15" customFormat="false" ht="27.75" hidden="false" customHeight="true" outlineLevel="0" collapsed="false">
      <c r="A15" s="91"/>
      <c r="B15" s="119"/>
      <c r="C15" s="120"/>
      <c r="D15" s="121"/>
      <c r="E15" s="122"/>
      <c r="F15" s="89"/>
      <c r="G15" s="115"/>
    </row>
    <row r="16" customFormat="false" ht="27.75" hidden="false" customHeight="true" outlineLevel="0" collapsed="false">
      <c r="A16" s="112"/>
      <c r="B16" s="123"/>
      <c r="C16" s="124" t="s">
        <v>44</v>
      </c>
      <c r="D16" s="125" t="s">
        <v>45</v>
      </c>
      <c r="E16" s="125"/>
      <c r="F16" s="91"/>
    </row>
    <row r="17" customFormat="false" ht="27.75" hidden="false" customHeight="true" outlineLevel="0" collapsed="false">
      <c r="A17" s="91"/>
      <c r="B17" s="126"/>
      <c r="C17" s="127"/>
      <c r="D17" s="128" t="s">
        <v>46</v>
      </c>
      <c r="E17" s="129" t="n">
        <f aca="false">Tidrapport!H5</f>
        <v>45352</v>
      </c>
      <c r="F17" s="89"/>
    </row>
    <row r="18" customFormat="false" ht="27.75" hidden="false" customHeight="true" outlineLevel="0" collapsed="false">
      <c r="A18" s="91"/>
      <c r="B18" s="126"/>
      <c r="C18" s="127" t="str">
        <f aca="false">Tidrapport!C4</f>
        <v>Mikaela </v>
      </c>
      <c r="D18" s="128" t="s">
        <v>46</v>
      </c>
      <c r="E18" s="129" t="n">
        <f aca="false">Tidrapport!H6</f>
        <v>45382</v>
      </c>
      <c r="F18" s="89"/>
    </row>
    <row r="19" customFormat="false" ht="27.75" hidden="false" customHeight="true" outlineLevel="0" collapsed="false">
      <c r="A19" s="91"/>
      <c r="B19" s="130"/>
      <c r="C19" s="131"/>
      <c r="D19" s="132"/>
      <c r="E19" s="133"/>
      <c r="F19" s="89"/>
    </row>
    <row r="20" customFormat="false" ht="27.75" hidden="false" customHeight="true" outlineLevel="0" collapsed="false">
      <c r="A20" s="91"/>
      <c r="B20" s="134"/>
      <c r="C20" s="135"/>
      <c r="D20" s="136"/>
      <c r="E20" s="99"/>
      <c r="F20" s="89"/>
    </row>
    <row r="21" customFormat="false" ht="27.75" hidden="false" customHeight="true" outlineLevel="0" collapsed="false">
      <c r="A21" s="91"/>
      <c r="B21" s="99"/>
      <c r="C21" s="135"/>
      <c r="D21" s="99"/>
      <c r="E21" s="99"/>
      <c r="F21" s="89"/>
    </row>
    <row r="22" customFormat="false" ht="27.75" hidden="false" customHeight="true" outlineLevel="0" collapsed="false">
      <c r="A22" s="91"/>
      <c r="B22" s="137"/>
      <c r="C22" s="137"/>
      <c r="D22" s="138"/>
      <c r="E22" s="138"/>
      <c r="F22" s="89"/>
    </row>
    <row r="23" customFormat="false" ht="27.75" hidden="false" customHeight="true" outlineLevel="0" collapsed="false">
      <c r="A23" s="91"/>
      <c r="B23" s="139" t="s">
        <v>47</v>
      </c>
      <c r="C23" s="139" t="s">
        <v>48</v>
      </c>
      <c r="D23" s="140" t="s">
        <v>49</v>
      </c>
      <c r="E23" s="92"/>
      <c r="F23" s="89"/>
    </row>
    <row r="24" customFormat="false" ht="27.75" hidden="false" customHeight="true" outlineLevel="0" collapsed="false">
      <c r="A24" s="91"/>
      <c r="B24" s="141" t="n">
        <f aca="false">Tidrapport!D42</f>
        <v>173</v>
      </c>
      <c r="C24" s="142" t="str">
        <f aca="false">Tidrapport!D8</f>
        <v>Normal arbetstid</v>
      </c>
      <c r="D24" s="143" t="n">
        <f aca="false">Tidrapport!D41</f>
        <v>0</v>
      </c>
      <c r="E24" s="92"/>
      <c r="F24" s="91"/>
      <c r="G24" s="5"/>
    </row>
    <row r="25" customFormat="false" ht="27.75" hidden="false" customHeight="true" outlineLevel="0" collapsed="false">
      <c r="A25" s="91"/>
      <c r="B25" s="141" t="n">
        <f aca="false">Tidrapport!E42</f>
        <v>194</v>
      </c>
      <c r="C25" s="142" t="str">
        <f aca="false">Tidrapport!E8</f>
        <v>Övertidstimmar</v>
      </c>
      <c r="D25" s="143" t="n">
        <f aca="false">Tidrapport!E41</f>
        <v>0</v>
      </c>
      <c r="E25" s="92"/>
      <c r="F25" s="89"/>
      <c r="G25" s="5"/>
    </row>
    <row r="26" customFormat="false" ht="27.75" hidden="false" customHeight="true" outlineLevel="0" collapsed="false">
      <c r="A26" s="91"/>
      <c r="B26" s="141" t="n">
        <f aca="false">Tidrapport!F42</f>
        <v>211</v>
      </c>
      <c r="C26" s="142" t="str">
        <f aca="false">Tidrapport!F8</f>
        <v>Storhelgstillägg</v>
      </c>
      <c r="D26" s="143" t="n">
        <f aca="false">Tidrapport!F41</f>
        <v>0</v>
      </c>
      <c r="E26" s="92"/>
      <c r="F26" s="89"/>
      <c r="G26" s="5"/>
    </row>
    <row r="27" customFormat="false" ht="27.75" hidden="false" customHeight="true" outlineLevel="0" collapsed="false">
      <c r="A27" s="144"/>
      <c r="B27" s="144" t="s">
        <v>50</v>
      </c>
      <c r="C27" s="145"/>
      <c r="D27" s="146" t="n">
        <f aca="false">Tidrapport!I43</f>
        <v>0</v>
      </c>
      <c r="E27" s="92"/>
      <c r="F27" s="89"/>
      <c r="G27" s="5"/>
    </row>
    <row r="28" customFormat="false" ht="27.75" hidden="false" customHeight="true" outlineLevel="0" collapsed="false">
      <c r="A28" s="92"/>
      <c r="B28" s="92"/>
      <c r="C28" s="92"/>
      <c r="D28" s="92"/>
      <c r="E28" s="92"/>
      <c r="F28" s="92"/>
      <c r="G28" s="5"/>
    </row>
    <row r="29" customFormat="false" ht="27.75" hidden="false" customHeight="true" outlineLevel="0" collapsed="false">
      <c r="A29" s="91"/>
      <c r="B29" s="144"/>
      <c r="C29" s="135"/>
      <c r="D29" s="144"/>
      <c r="E29" s="145"/>
      <c r="F29" s="89"/>
    </row>
    <row r="30" s="147" customFormat="true" ht="60" hidden="false" customHeight="true" outlineLevel="0" collapsed="false">
      <c r="A30" s="91"/>
      <c r="B30" s="94"/>
      <c r="C30" s="89"/>
      <c r="D30" s="89"/>
      <c r="E30" s="89"/>
      <c r="F30" s="89"/>
      <c r="G30" s="87"/>
    </row>
    <row r="31" s="147" customFormat="true" ht="30" hidden="false" customHeight="true" outlineLevel="0" collapsed="false">
      <c r="A31" s="148"/>
      <c r="B31" s="149"/>
      <c r="C31" s="150" t="s">
        <v>51</v>
      </c>
      <c r="D31" s="151" t="str">
        <f aca="false">Tidrapport!B2</f>
        <v>Torsby kommun</v>
      </c>
      <c r="E31" s="149"/>
      <c r="F31" s="89"/>
      <c r="G31" s="87"/>
    </row>
    <row r="32" customFormat="false" ht="15" hidden="false" customHeight="true" outlineLevel="0" collapsed="false">
      <c r="A32" s="148"/>
      <c r="B32" s="152" t="s">
        <v>52</v>
      </c>
      <c r="C32" s="152"/>
      <c r="D32" s="152"/>
      <c r="E32" s="152"/>
      <c r="F32" s="153"/>
      <c r="G32" s="147"/>
    </row>
    <row r="33" customFormat="false" ht="30" hidden="false" customHeight="true" outlineLevel="0" collapsed="false">
      <c r="A33" s="88"/>
      <c r="B33" s="154" t="s">
        <v>53</v>
      </c>
      <c r="C33" s="154"/>
      <c r="D33" s="154"/>
      <c r="E33" s="154"/>
      <c r="F33" s="153"/>
      <c r="G33" s="147"/>
    </row>
    <row r="34" customFormat="false" ht="60" hidden="false" customHeight="true" outlineLevel="0" collapsed="false">
      <c r="A34" s="91"/>
      <c r="B34" s="91"/>
      <c r="C34" s="91"/>
      <c r="D34" s="91"/>
      <c r="E34" s="91"/>
      <c r="F34" s="91"/>
    </row>
    <row r="36" customFormat="false" ht="30" hidden="false" customHeight="true" outlineLevel="0" collapsed="false">
      <c r="B36" s="155"/>
      <c r="C36" s="155"/>
      <c r="D36" s="155"/>
      <c r="E36" s="155"/>
    </row>
  </sheetData>
  <sheetProtection sheet="true" objects="true" scenarios="true"/>
  <mergeCells count="7">
    <mergeCell ref="D1:F1"/>
    <mergeCell ref="C2:E3"/>
    <mergeCell ref="B13:C13"/>
    <mergeCell ref="B14:C14"/>
    <mergeCell ref="D16:E16"/>
    <mergeCell ref="B32:E32"/>
    <mergeCell ref="B33:E33"/>
  </mergeCells>
  <dataValidations count="9">
    <dataValidation allowBlank="false" errorStyle="stop" operator="between" prompt="Create a Service Invoice in this worksheet. Helpful instructions on how to use this worksheet are in cells in this column. Arrow down to get started." showDropDown="false" showErrorMessage="true" showInputMessage="true" sqref="A1" type="none">
      <formula1>0</formula1>
      <formula2>0</formula2>
    </dataValidation>
    <dataValidation allowBlank="false" errorStyle="stop" operator="between" prompt="Enter Company Name in cell C2. Replace the image in cell B2 with your company logo." showDropDown="false" showErrorMessage="true" showInputMessage="true" sqref="A2" type="none">
      <formula1>0</formula1>
      <formula2>0</formula2>
    </dataValidation>
    <dataValidation allowBlank="false" errorStyle="stop" operator="between" prompt="Enter Company Slogan in cell C3" showDropDown="false" showErrorMessage="true" showInputMessage="true" sqref="A3" type="none">
      <formula1>0</formula1>
      <formula2>0</formula2>
    </dataValidation>
    <dataValidation allowBlank="false" errorStyle="stop" operator="between" prompt="Enter bill to details such as Name, Company Name, Address, and Phone number in cells C7 through C11. &#10;&#10;Enter Invoice Date, Invoice Number, and Customer ID in cells E7 through E9.&#10;&#10;Next instruction is in cell A13." showDropDown="false" showErrorMessage="true" showInputMessage="true" sqref="A7" type="none">
      <formula1>0</formula1>
      <formula2>0</formula2>
    </dataValidation>
    <dataValidation allowBlank="false" errorStyle="stop" operator="between" prompt="Enter information in Sales Details starting in cell at right. Next instruction is in cell A16." showDropDown="false" showErrorMessage="true" showInputMessage="true" sqref="A13" type="none">
      <formula1>0</formula1>
      <formula2>0</formula2>
    </dataValidation>
    <dataValidation allowBlank="false" errorStyle="stop" operator="between" prompt="Enter information in Invoice Details table starting in cell at right. Subtotal and Total are auto calculated. Next instruction is in cell A31." showDropDown="false" showErrorMessage="true" showInputMessage="true" sqref="A16" type="none">
      <formula1>0</formula1>
      <formula2>0</formula2>
    </dataValidation>
    <dataValidation allowBlank="false" errorStyle="stop" operator="between" prompt="Company Name is auto updated in cell at right" showDropDown="false" showErrorMessage="true" showInputMessage="true" sqref="A31" type="none">
      <formula1>0</formula1>
      <formula2>0</formula2>
    </dataValidation>
    <dataValidation allowBlank="false" errorStyle="stop" operator="between" prompt="Thank You message is in cell at right" showDropDown="false" showErrorMessage="true" showInputMessage="true" sqref="A32" type="none">
      <formula1>0</formula1>
      <formula2>0</formula2>
    </dataValidation>
    <dataValidation allowBlank="false" errorStyle="stop" operator="between" prompt="Enter Company Street Address, City, State, and ZIP Code, Phone and Fax numbers, and E-mail address in cell at right" showDropDown="false" showErrorMessage="true" showInputMessage="true" sqref="A33" type="none">
      <formula1>0</formula1>
      <formula2>0</formula2>
    </dataValidation>
  </dataValidations>
  <printOptions headings="false" gridLines="false" gridLinesSet="true" horizontalCentered="true" verticalCentered="false"/>
  <pageMargins left="0.5" right="0.5" top="0.75" bottom="0.597222222222222" header="0.511811023622047" footer="0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&amp;CPage &amp;P of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LibreOffice/24.2.1.2$Linux_X86_64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2022-02-14T05:07:58Z</dcterms:created>
  <dc:creator>openpyxl</dc:creator>
  <dc:description/>
  <dc:language>sv-SE</dc:language>
  <cp:lastModifiedBy/>
  <cp:lastPrinted>2024-03-22T13:18:48Z</cp:lastPrinted>
  <dcterms:modified xsi:type="dcterms:W3CDTF">2024-03-30T10:29:15Z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