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report-management\src\main\resources\reports\monthly\"/>
    </mc:Choice>
  </mc:AlternateContent>
  <bookViews>
    <workbookView xWindow="240" yWindow="110" windowWidth="15180" windowHeight="6600" tabRatio="777"/>
  </bookViews>
  <sheets>
    <sheet name="Combined" sheetId="5" r:id="rId1"/>
    <sheet name="Kingston" sheetId="6" r:id="rId2"/>
    <sheet name="Mandeville" sheetId="8" r:id="rId3"/>
    <sheet name="Ocho Rios" sheetId="9" r:id="rId4"/>
    <sheet name="Savanna-La-Mar" sheetId="10" r:id="rId5"/>
    <sheet name="Montego Bay" sheetId="7" r:id="rId6"/>
    <sheet name="Analyses" sheetId="4" r:id="rId7"/>
    <sheet name="Surveys" sheetId="1" r:id="rId8"/>
    <sheet name="Complaints" sheetId="2" r:id="rId9"/>
    <sheet name="Factory Inspections" sheetId="3" r:id="rId10"/>
  </sheets>
  <definedNames>
    <definedName name="Complaint_Business_Office">Complaints!$B:$B</definedName>
    <definedName name="Complaint_Date_Received">Complaints!$E:$E</definedName>
    <definedName name="Data_End_Date">Surveys!$G$1</definedName>
    <definedName name="Data_Start_Date">Surveys!$E$1</definedName>
    <definedName name="Inspection_Business_Office">'Factory Inspections'!$D:$D</definedName>
    <definedName name="Inspection_Date">'Factory Inspections'!$F:$F</definedName>
    <definedName name="Inspection_Product_Qty">'Factory Inspections'!$I:$I</definedName>
    <definedName name="Inspection_Work_In_Progress">'Factory Inspections'!$H:$H</definedName>
    <definedName name="Inspection_Work_Progress">'Factory Inspections'!$G:$G</definedName>
    <definedName name="Month_End_Date">Surveys!$K$1</definedName>
    <definedName name="Month_Start_Date">Surveys!$I$1</definedName>
    <definedName name="Survey_Business_Office">Surveys!$D:$D</definedName>
    <definedName name="Survey_Commodity_Codes">Surveys!$V:$V</definedName>
    <definedName name="Survey_Condemnations">Surveys!$Z:$Z</definedName>
    <definedName name="Survey_Date">Surveys!$K:$K</definedName>
    <definedName name="Survey_Destructions">Surveys!$X:$X</definedName>
    <definedName name="Survey_Detentions">Surveys!$W:$W</definedName>
    <definedName name="Survey_Inspection_Point">Surveys!$N:$N</definedName>
    <definedName name="Survey_Location_Type">Surveys!$H:$H</definedName>
    <definedName name="Survey_Port_Of_Entry">Surveys!$M:$M</definedName>
    <definedName name="Survey_Product_Categories">Surveys!$AD:$AD</definedName>
    <definedName name="Survey_Product_Qty">Surveys!$T:$T</definedName>
    <definedName name="Survey_Products">Surveys!$AC:$AC</definedName>
    <definedName name="Survey_Profile_Flagged">Surveys!$U:$U</definedName>
    <definedName name="Survey_Seizures">Surveys!$Y:$Y</definedName>
    <definedName name="Survey_Shipping_Containers">Surveys!$F:$F</definedName>
    <definedName name="Survey_Type">Surveys!$G:$G</definedName>
    <definedName name="Survey_Type_Of_Establishment">Surveys!$I:$I</definedName>
    <definedName name="Survey_Type_Of_Port_Of_Entry">Surveys!$L:$L</definedName>
    <definedName name="Survey_Verifications">Surveys!$AA:$AA</definedName>
    <definedName name="Survey_Withdrawals">Surveys!$AB:$AB</definedName>
    <definedName name="Survey_Work_Progress">Surveys!$R:$R</definedName>
    <definedName name="Year_End_Date">Surveys!$R$1</definedName>
    <definedName name="Year_Start_Date">Surveys!$P$1</definedName>
  </definedNames>
  <calcPr calcId="162913"/>
</workbook>
</file>

<file path=xl/calcChain.xml><?xml version="1.0" encoding="utf-8"?>
<calcChain xmlns="http://schemas.openxmlformats.org/spreadsheetml/2006/main">
  <c r="D71" i="6" l="1"/>
  <c r="C71" i="6"/>
  <c r="D70" i="6"/>
  <c r="C70" i="6"/>
  <c r="B71" i="6"/>
  <c r="B70" i="6"/>
  <c r="D40" i="6" l="1"/>
  <c r="C40" i="6"/>
  <c r="B40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D39" i="6" l="1"/>
  <c r="C39" i="6"/>
  <c r="B39" i="6" l="1"/>
  <c r="D16" i="5"/>
</calcChain>
</file>

<file path=xl/sharedStrings.xml><?xml version="1.0" encoding="utf-8"?>
<sst xmlns="http://schemas.openxmlformats.org/spreadsheetml/2006/main" count="994" uniqueCount="309">
  <si>
    <t>STANDARDS COMPLIANCE OPERATIONAL PERFORMANCE</t>
  </si>
  <si>
    <t>{Column chart}</t>
  </si>
  <si>
    <t>Comments….</t>
  </si>
  <si>
    <t>Port</t>
  </si>
  <si>
    <t>No. of Visits</t>
  </si>
  <si>
    <t>Products</t>
  </si>
  <si>
    <t>Commodity Code</t>
  </si>
  <si>
    <t>Table 3: Factory Visits</t>
  </si>
  <si>
    <t>Factory</t>
  </si>
  <si>
    <t>Target</t>
  </si>
  <si>
    <t>Number of Visits</t>
  </si>
  <si>
    <t>Block Factory (Registration) Conduct ≥ 46 per quarter</t>
  </si>
  <si>
    <t>Block Factory (Monitoring)</t>
  </si>
  <si>
    <t>Hand Sanitiser (Registration)</t>
  </si>
  <si>
    <t>Hand Sanitiser (Monitoring)</t>
  </si>
  <si>
    <t>Table 4: Site Visits</t>
  </si>
  <si>
    <t>Warehouse/Importer Premises</t>
  </si>
  <si>
    <t>Number of Consignments Inspected</t>
  </si>
  <si>
    <t>Number of Products Inspected</t>
  </si>
  <si>
    <t>Total</t>
  </si>
  <si>
    <t>Year to Date</t>
  </si>
  <si>
    <t>Variance (%) :</t>
  </si>
  <si>
    <t>Variance :</t>
  </si>
  <si>
    <t>{Chart}</t>
  </si>
  <si>
    <t>Comments…</t>
  </si>
  <si>
    <t>Establishment Type</t>
  </si>
  <si>
    <t>Total :</t>
  </si>
  <si>
    <t>Year to Date :</t>
  </si>
  <si>
    <t>{Bar Chart}</t>
  </si>
  <si>
    <t>Table 6: Pre-shipment Approvals</t>
  </si>
  <si>
    <t>Product</t>
  </si>
  <si>
    <t>No. of Approvals Issued</t>
  </si>
  <si>
    <t>Aluminium/Zinc Coils</t>
  </si>
  <si>
    <t>Cement</t>
  </si>
  <si>
    <t>Food</t>
  </si>
  <si>
    <t>Electric Stoves</t>
  </si>
  <si>
    <t>Household Cleaners</t>
  </si>
  <si>
    <t>LPG Stoves</t>
  </si>
  <si>
    <t>Refrigerators</t>
  </si>
  <si>
    <t>Reinforcement Steel</t>
  </si>
  <si>
    <t>Small Appliances</t>
  </si>
  <si>
    <t>Department:</t>
  </si>
  <si>
    <t>Data Starts at:</t>
  </si>
  <si>
    <t>Data Ends at:</t>
  </si>
  <si>
    <t>Report Month starts at:</t>
  </si>
  <si>
    <t>Report Month ends at:</t>
  </si>
  <si>
    <t>Year Type:</t>
  </si>
  <si>
    <t>Year starts at:</t>
  </si>
  <si>
    <t>Year ends at:</t>
  </si>
  <si>
    <t>Job Number</t>
  </si>
  <si>
    <t>Consignee</t>
  </si>
  <si>
    <t>Comments</t>
  </si>
  <si>
    <t>Business/Regional Office</t>
  </si>
  <si>
    <t>Certificates Issued</t>
  </si>
  <si>
    <t>Type of Certificate</t>
  </si>
  <si>
    <t>Number Issued</t>
  </si>
  <si>
    <t>Block Registration</t>
  </si>
  <si>
    <t>Hand Sanitizer Factory</t>
  </si>
  <si>
    <t>Importers of Hand Sanitizers</t>
  </si>
  <si>
    <t>Tyre Carcass for Retreading</t>
  </si>
  <si>
    <t>Table 8 Complaints</t>
  </si>
  <si>
    <t>Type of Complaint (Consumer, Client, Institution)</t>
  </si>
  <si>
    <t>Status (Investigation, Label Assessment, Testing)</t>
  </si>
  <si>
    <t>Resolved (Yes, No)</t>
  </si>
  <si>
    <t>Table 7</t>
  </si>
  <si>
    <t>Table 9</t>
  </si>
  <si>
    <t>Standards Compliance Enforcement Actions</t>
  </si>
  <si>
    <t>ENFORCEMENT ACTION</t>
  </si>
  <si>
    <t>NUMBER</t>
  </si>
  <si>
    <t>Total Number of Withdrawal Notices Issued</t>
  </si>
  <si>
    <t>Total Number of Product Categories Withdrawn</t>
  </si>
  <si>
    <t>Total units of Products Withdrawn</t>
  </si>
  <si>
    <t>Total Number of Domestic Market Detentions</t>
  </si>
  <si>
    <t>Total Number of products in Domestic Market Detained</t>
  </si>
  <si>
    <t>Total Number of Blocks Detained</t>
  </si>
  <si>
    <t>Total Number of Port of Entry Detentions</t>
  </si>
  <si>
    <t>Total Number of products at Port of Entry Detained</t>
  </si>
  <si>
    <t>Total Number of Site Detentions</t>
  </si>
  <si>
    <t>Total Number of products in Site Detained</t>
  </si>
  <si>
    <t>Total Number of Violation Letters Issued</t>
  </si>
  <si>
    <t>Total Number of Cease Production Letters Issued</t>
  </si>
  <si>
    <t xml:space="preserve">Total </t>
  </si>
  <si>
    <t>Table 10 Unit Sampling</t>
  </si>
  <si>
    <t>Appliance Unit Sample Report</t>
  </si>
  <si>
    <t xml:space="preserve">Objectives  </t>
  </si>
  <si>
    <t xml:space="preserve">Major Tasks </t>
  </si>
  <si>
    <t>Targets (month)</t>
  </si>
  <si>
    <t>Performance</t>
  </si>
  <si>
    <t xml:space="preserve">Comments </t>
  </si>
  <si>
    <t>(Reasons target was not met, trend analysis, challenges/constraints, etc.)</t>
  </si>
  <si>
    <t>To ensure that  LPG free standing stoves are in compliance with the applicable regulations and standards</t>
  </si>
  <si>
    <t>Collect ≥5 sample per quarter</t>
  </si>
  <si>
    <t>To ensure that  LPG hotplates are in compliance with the applicable regulations and standards</t>
  </si>
  <si>
    <t>Collect ≥5 samples per quarter</t>
  </si>
  <si>
    <t>To ensure that  Electrical cables are in compliance with the applicable regulations and standards</t>
  </si>
  <si>
    <t>Collect ≥2 samples per quarter</t>
  </si>
  <si>
    <t>To ensure that  Freezers/Refrigerators are in compliance with the applicable regulations and standards</t>
  </si>
  <si>
    <t>Collect ≥1 samples per quarter</t>
  </si>
  <si>
    <t>To ensure that  small electrical appliances are in compliance with the applicable regulations and standards</t>
  </si>
  <si>
    <t>Collect ≥10 samples per quarter</t>
  </si>
  <si>
    <t>Construction Unit Sample Report</t>
  </si>
  <si>
    <t>To ensure that  hollow concrete blocks are in compliance with the applicable regulations and standards</t>
  </si>
  <si>
    <t>Collect ≥128 samples per quarter</t>
  </si>
  <si>
    <t>To ensure that  aggregates for concrete are in compliance with the applicable regulations and standards</t>
  </si>
  <si>
    <t>Collect ≥13 samples per quarter</t>
  </si>
  <si>
    <t>To ensure that  cement are in compliance with the applicable regulations and standards</t>
  </si>
  <si>
    <t>Collect ≥15 samples per quarter</t>
  </si>
  <si>
    <t>To ensure that  ready-mix concrete is in compliance with the applicable regulations and standards</t>
  </si>
  <si>
    <t>Collect ≥6 samples per quarter</t>
  </si>
  <si>
    <t>To ensure that  aluminium/zinc coils are in compliance with the applicable regulations and standards</t>
  </si>
  <si>
    <t>Collect 100% of imported aluminium/zinc coils</t>
  </si>
  <si>
    <t>To ensure that  reinforcement steel bars coils are in compliance with the applicable regulations and standards</t>
  </si>
  <si>
    <t>Collect 100% of imported reinforcement steel bars</t>
  </si>
  <si>
    <t>Non-metallic Unit Sample Report</t>
  </si>
  <si>
    <t>To ensure that  paper products (toilet tissue, napkins, paper hand towels and facial tissue) are in compliance with the applicable regulations and standards</t>
  </si>
  <si>
    <t>Collect ≥26 samples per quarter</t>
  </si>
  <si>
    <t>To ensure that  paint products are in compliance with the applicable regulations and standards</t>
  </si>
  <si>
    <t>Collect ≥25 samples per quarter</t>
  </si>
  <si>
    <t>To ensure that  plastic furniture is in compliance with the applicable regulations and standards</t>
  </si>
  <si>
    <t>To ensure that  safety matches are in compliance with the applicable regulations and standards</t>
  </si>
  <si>
    <t>To ensure that  textiles are in compliance with the applicable regulations and standards</t>
  </si>
  <si>
    <t>Collect ≥18 samples per quarter</t>
  </si>
  <si>
    <t>To ensure that  brake fluids are in compliance with the applicable regulations and standards</t>
  </si>
  <si>
    <t>To ensure that  garbage bags are in compliance with the applicable regulations and standards</t>
  </si>
  <si>
    <t>Pre-packaged Unit Sample Report</t>
  </si>
  <si>
    <t>To ensure that  imported water is in compliance with the applicable regulations and standards</t>
  </si>
  <si>
    <t>Collect ≥7 samples per quarter</t>
  </si>
  <si>
    <t>To ensure that  imported snack food are in compliance with the applicable regulations and standards</t>
  </si>
  <si>
    <t>Collect ≥9 samples per quarter</t>
  </si>
  <si>
    <t>To ensure that  laundry detergent is in compliance with the applicable regulations and standards</t>
  </si>
  <si>
    <t>To ensure that  household chemicals are in compliance with the applicable regulations and standards</t>
  </si>
  <si>
    <t>To ensure that  imported baked products are in compliance with the applicable regulations and standards</t>
  </si>
  <si>
    <t>To ensure that  imported milk products are in compliance with the applicable regulations and standards</t>
  </si>
  <si>
    <t>To ensure that  imported edible oils are in compliance with the applicable regulations and standards</t>
  </si>
  <si>
    <t>Collect ≥6  samples per quarter</t>
  </si>
  <si>
    <t>To ensure that  imported tea bags are in compliance with the applicable regulations and standards</t>
  </si>
  <si>
    <t>To ensure that  toys are in compliance with the applicable regulations and standards</t>
  </si>
  <si>
    <t>To ensure that  imported sauces are in compliance with the applicable regulations and standards</t>
  </si>
  <si>
    <t>To ensure that  imported jams &amp; jellies are in compliance with the applicable regulations and standards</t>
  </si>
  <si>
    <t>To ensure that  imported juices are   in compliance with the applicable regulations and standards</t>
  </si>
  <si>
    <t>Table 11 Sample Summary</t>
  </si>
  <si>
    <t>Location</t>
  </si>
  <si>
    <t>Target (quarter)</t>
  </si>
  <si>
    <t>Target (month)</t>
  </si>
  <si>
    <t>Number of Samples for Conformance Testing/ Label Assessment</t>
  </si>
  <si>
    <t>Number of samples</t>
  </si>
  <si>
    <t>Number of sample units</t>
  </si>
  <si>
    <t>Ports of Entry</t>
  </si>
  <si>
    <t>Site (Importer Warehouses)</t>
  </si>
  <si>
    <t>Domestic Market</t>
  </si>
  <si>
    <t>Construction</t>
  </si>
  <si>
    <t>Manufacturers</t>
  </si>
  <si>
    <t>Column Chart</t>
  </si>
  <si>
    <t>Table 1</t>
  </si>
  <si>
    <t>Port of Entry</t>
  </si>
  <si>
    <t>Adolph Levy</t>
  </si>
  <si>
    <t>AJAS 1</t>
  </si>
  <si>
    <t>AJAS 2</t>
  </si>
  <si>
    <t>AMERIJET</t>
  </si>
  <si>
    <t>Baggage Hall</t>
  </si>
  <si>
    <t>Berth 5</t>
  </si>
  <si>
    <t>Berth 6</t>
  </si>
  <si>
    <t>Berth 7</t>
  </si>
  <si>
    <t>Berth 11</t>
  </si>
  <si>
    <t>Caribbean Airlines Cargo</t>
  </si>
  <si>
    <t>CKL Trading Warehouse</t>
  </si>
  <si>
    <t>DHL</t>
  </si>
  <si>
    <t>FEDEX</t>
  </si>
  <si>
    <t>Harbour Cold Storage</t>
  </si>
  <si>
    <t>Kingston Logistics</t>
  </si>
  <si>
    <t>Port Handlers</t>
  </si>
  <si>
    <t>Precision Cold Storage</t>
  </si>
  <si>
    <t>Queens Warehouse Airport</t>
  </si>
  <si>
    <t>Queens Warehouse Spanish Town Road</t>
  </si>
  <si>
    <t>Rio Bueno</t>
  </si>
  <si>
    <t>Seaboard Freight</t>
  </si>
  <si>
    <t>Universal Freight Handlers</t>
  </si>
  <si>
    <t>Zero Cold Storage</t>
  </si>
  <si>
    <t>Port of Entry Visits Target (60 per quarter) = 20</t>
  </si>
  <si>
    <r>
      <t xml:space="preserve">Variance (%) = </t>
    </r>
    <r>
      <rPr>
        <u/>
        <sz val="11"/>
        <color theme="1"/>
        <rFont val="Calibri"/>
        <family val="2"/>
        <scheme val="minor"/>
      </rPr>
      <t>Target – Total</t>
    </r>
  </si>
  <si>
    <t xml:space="preserve">                                 Target</t>
  </si>
  <si>
    <t>Table 2 ASYCUDA Risk Profiles</t>
  </si>
  <si>
    <r>
      <t xml:space="preserve">Profile Flagged </t>
    </r>
    <r>
      <rPr>
        <sz val="11"/>
        <color theme="1"/>
        <rFont val="Calibri"/>
        <family val="2"/>
        <scheme val="minor"/>
      </rPr>
      <t>(Blue, Green, Red, Yellow)</t>
    </r>
  </si>
  <si>
    <r>
      <t xml:space="preserve">Scheduled for Inspection </t>
    </r>
    <r>
      <rPr>
        <sz val="11"/>
        <color theme="1"/>
        <rFont val="Calibri"/>
        <family val="2"/>
        <scheme val="minor"/>
      </rPr>
      <t>(Port, Site)</t>
    </r>
  </si>
  <si>
    <r>
      <t xml:space="preserve">Location </t>
    </r>
    <r>
      <rPr>
        <sz val="11"/>
        <color theme="1"/>
        <rFont val="Calibri"/>
        <family val="2"/>
        <scheme val="minor"/>
      </rPr>
      <t>(Table 1 if at port or address if Site)</t>
    </r>
  </si>
  <si>
    <t>Appliances</t>
  </si>
  <si>
    <t>Non-metallic</t>
  </si>
  <si>
    <t>Pre-packaged</t>
  </si>
  <si>
    <t>Tyres</t>
  </si>
  <si>
    <t>Table 3</t>
  </si>
  <si>
    <t>Factory Visits</t>
  </si>
  <si>
    <t>Block Factory (Registration) Conduct ≥ 60 per quarter</t>
  </si>
  <si>
    <t>Table 4</t>
  </si>
  <si>
    <t>Site</t>
  </si>
  <si>
    <t>Site Visits Target (300 per quarter) =100</t>
  </si>
  <si>
    <t>Table 5</t>
  </si>
  <si>
    <t>Appliance Store</t>
  </si>
  <si>
    <t>Bar</t>
  </si>
  <si>
    <t>Block Factory</t>
  </si>
  <si>
    <t>Department Store</t>
  </si>
  <si>
    <t>Gas Station Quick Shop</t>
  </si>
  <si>
    <t>Grocery</t>
  </si>
  <si>
    <t>Hand Sanitiser Factory</t>
  </si>
  <si>
    <t>Hardware</t>
  </si>
  <si>
    <t>Manufacturer</t>
  </si>
  <si>
    <t>Retail Shop</t>
  </si>
  <si>
    <t>Supermarket</t>
  </si>
  <si>
    <t>Wholesale</t>
  </si>
  <si>
    <t>Domestic Market Visits Target (600 per quarter) = 200</t>
  </si>
  <si>
    <t>Bar Chart</t>
  </si>
  <si>
    <t>Table 6</t>
  </si>
  <si>
    <t>Pre-shipment Approvals</t>
  </si>
  <si>
    <t>Product Approval</t>
  </si>
  <si>
    <t>Number of Approvals Issued</t>
  </si>
  <si>
    <t>Pie Chart</t>
  </si>
  <si>
    <t>Table 1 Income</t>
  </si>
  <si>
    <t>Regional Office</t>
  </si>
  <si>
    <t>Income ($)</t>
  </si>
  <si>
    <t>Year to Date ($)</t>
  </si>
  <si>
    <t>Mandeville</t>
  </si>
  <si>
    <t>Pie Chart (April to November)</t>
  </si>
  <si>
    <t>Table 2</t>
  </si>
  <si>
    <t>Domestic Market Visits Target (120 per quarter) = 40 per month</t>
  </si>
  <si>
    <t>Target         (per quarter)</t>
  </si>
  <si>
    <t>Target         (per month)</t>
  </si>
  <si>
    <t xml:space="preserve">Block Factory (Registration) </t>
  </si>
  <si>
    <t>Manufacturer of Hollow Concrete Blocks</t>
  </si>
  <si>
    <t>Manufacturer of Hand Sanitizer</t>
  </si>
  <si>
    <t>Table 5 Complaints</t>
  </si>
  <si>
    <r>
      <t>Type of Complaint</t>
    </r>
    <r>
      <rPr>
        <sz val="11"/>
        <color theme="1"/>
        <rFont val="Calibri"/>
        <family val="2"/>
        <scheme val="minor"/>
      </rPr>
      <t xml:space="preserve"> (Consumer, Client, Institution)</t>
    </r>
  </si>
  <si>
    <t>Brand</t>
  </si>
  <si>
    <t xml:space="preserve">Investigation Required     </t>
  </si>
  <si>
    <t>(Yes, No)</t>
  </si>
  <si>
    <r>
      <t xml:space="preserve">Action                          </t>
    </r>
    <r>
      <rPr>
        <sz val="11"/>
        <color theme="1"/>
        <rFont val="Calibri"/>
        <family val="2"/>
        <scheme val="minor"/>
      </rPr>
      <t>(Inspection, Label Assessment, Testing,                              Label Assessment &amp; Testing))</t>
    </r>
  </si>
  <si>
    <r>
      <t xml:space="preserve">Resolved </t>
    </r>
    <r>
      <rPr>
        <sz val="11"/>
        <color theme="1"/>
        <rFont val="Calibri"/>
        <family val="2"/>
        <scheme val="minor"/>
      </rPr>
      <t>(Yes, No, Ongoing)</t>
    </r>
  </si>
  <si>
    <t>Table 7 Construction Sample Report</t>
  </si>
  <si>
    <t>Collect ≥12 samples per quarter</t>
  </si>
  <si>
    <t>To ensure that  cement is in compliance with the applicable regulations and standards</t>
  </si>
  <si>
    <t>To ensure that  reinforcement steel bars are in compliance with the applicable regulations and standards</t>
  </si>
  <si>
    <t>Table 8</t>
  </si>
  <si>
    <t>Sample Summary</t>
  </si>
  <si>
    <t xml:space="preserve">Targets </t>
  </si>
  <si>
    <t>Ocho Rios</t>
  </si>
  <si>
    <t>Shop</t>
  </si>
  <si>
    <t>Domestic Market Visits Target (60 per quarter) = 20 per month</t>
  </si>
  <si>
    <t>Variance (%)</t>
  </si>
  <si>
    <t>Target       (month)</t>
  </si>
  <si>
    <t xml:space="preserve">Block Factory </t>
  </si>
  <si>
    <t>Targets</t>
  </si>
  <si>
    <t>Collect ≥30 samples per quarter</t>
  </si>
  <si>
    <t>Targets                      (per quarter)</t>
  </si>
  <si>
    <t>Targets                                   (per month)</t>
  </si>
  <si>
    <t>Block Factories</t>
  </si>
  <si>
    <t>Imported Aluminium/Zinc Coil</t>
  </si>
  <si>
    <t>Imported Steel Bars</t>
  </si>
  <si>
    <t>Kingston</t>
  </si>
  <si>
    <t>Site Visits Target = 2 per quarter</t>
  </si>
  <si>
    <t>Domestic Market Visits Target =150</t>
  </si>
  <si>
    <t>Target                        (per quarter)</t>
  </si>
  <si>
    <t>Target                        (per month)</t>
  </si>
  <si>
    <t xml:space="preserve">Block Factory (Registration) Conduct </t>
  </si>
  <si>
    <t>To ensure that  hollow concrete kerb wall are in compliance with the applicable regulations and standards</t>
  </si>
  <si>
    <t>Port of Entry Visits Target = 10</t>
  </si>
  <si>
    <t>Site Visits Target =72</t>
  </si>
  <si>
    <t>Domestic Market Visits Target =120</t>
  </si>
  <si>
    <t>Block Factory (Registration)</t>
  </si>
  <si>
    <t>Manufacturers of Hand Sanitisers</t>
  </si>
  <si>
    <t>Table 7 Complaints</t>
  </si>
  <si>
    <t>Domestic Market Visits Target (1140 per quarter) = 380</t>
  </si>
  <si>
    <t>Entry document No.</t>
  </si>
  <si>
    <t>Containers</t>
  </si>
  <si>
    <t>Survey type</t>
  </si>
  <si>
    <t>Survey location type</t>
  </si>
  <si>
    <t>Type of establishment</t>
  </si>
  <si>
    <t>Retail outlet</t>
  </si>
  <si>
    <t>Date of survey</t>
  </si>
  <si>
    <t>Type of port of entry</t>
  </si>
  <si>
    <t>Port of entry</t>
  </si>
  <si>
    <t>Inspection point</t>
  </si>
  <si>
    <t>Broker</t>
  </si>
  <si>
    <t>Reason for detention</t>
  </si>
  <si>
    <t>Standards breached</t>
  </si>
  <si>
    <t>Work progress</t>
  </si>
  <si>
    <t>Inspectors</t>
  </si>
  <si>
    <t>Product quantity</t>
  </si>
  <si>
    <t>Profile flagged</t>
  </si>
  <si>
    <t>Commodity codes</t>
  </si>
  <si>
    <t>Detentions</t>
  </si>
  <si>
    <t>Destructions</t>
  </si>
  <si>
    <t>Seizures</t>
  </si>
  <si>
    <t>Condemnations</t>
  </si>
  <si>
    <t>Verifications</t>
  </si>
  <si>
    <t>Withdrawals</t>
  </si>
  <si>
    <t>Job number</t>
  </si>
  <si>
    <t>Business office</t>
  </si>
  <si>
    <t>Entered by</t>
  </si>
  <si>
    <t>Date received</t>
  </si>
  <si>
    <t>Complaint</t>
  </si>
  <si>
    <t>Complainant</t>
  </si>
  <si>
    <t>Assigned inspector</t>
  </si>
  <si>
    <t>General comments</t>
  </si>
  <si>
    <t>Inspection date</t>
  </si>
  <si>
    <t>Work in progress</t>
  </si>
  <si>
    <t>Head Office</t>
  </si>
  <si>
    <t>Product categories</t>
  </si>
  <si>
    <t>Montego Bay</t>
  </si>
  <si>
    <t>Savanna-La-Mar</t>
  </si>
  <si>
    <t>Inspectorate - Standards Compliance</t>
  </si>
  <si>
    <t>This financial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</si>
</sst>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dddd&quot;, &quot;d&quot; &quot;mmmm&quot; &quot;yyyy"/>
    <numFmt numFmtId="166" formatCode="[$-409]d\-mmm\-yyyy"/>
    <numFmt numFmtId="167" formatCode="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0000"/>
      <name val="Arial"/>
    </font>
    <font>
      <sz val="9"/>
      <color rgb="FFFF0000"/>
      <name val="Arial"/>
    </font>
    <font>
      <sz val="11"/>
      <color rgb="FF000000"/>
      <name val="Calibri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/>
    <xf numFmtId="0" fontId="1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/>
    <xf numFmtId="0" fontId="2" fillId="2" borderId="10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/>
    </xf>
    <xf numFmtId="165" fontId="2" fillId="2" borderId="10" xfId="0" applyNumberFormat="1" applyFont="1" applyFill="1" applyBorder="1" applyAlignment="1">
      <alignment horizontal="left"/>
    </xf>
    <xf numFmtId="166" fontId="2" fillId="2" borderId="10" xfId="0" applyNumberFormat="1" applyFont="1" applyFill="1" applyBorder="1" applyAlignment="1">
      <alignment horizontal="left"/>
    </xf>
    <xf numFmtId="0" fontId="3" fillId="2" borderId="10" xfId="0" applyFont="1" applyFill="1" applyBorder="1"/>
    <xf numFmtId="14" fontId="4" fillId="2" borderId="10" xfId="0" applyNumberFormat="1" applyFont="1" applyFill="1" applyBorder="1"/>
    <xf numFmtId="0" fontId="4" fillId="2" borderId="10" xfId="0" applyFont="1" applyFill="1" applyBorder="1"/>
    <xf numFmtId="0" fontId="0" fillId="0" borderId="0" xfId="0" applyFont="1" applyAlignment="1"/>
    <xf numFmtId="0" fontId="0" fillId="0" borderId="0" xfId="0" applyBorder="1"/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166" fontId="2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0" borderId="0" xfId="0" applyFont="1" applyFill="1" applyBorder="1" applyAlignment="1"/>
    <xf numFmtId="0" fontId="2" fillId="2" borderId="10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left" vertical="top"/>
    </xf>
    <xf numFmtId="0" fontId="0" fillId="0" borderId="14" xfId="0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0" xfId="0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0" fillId="0" borderId="11" xfId="0" applyBorder="1" applyAlignment="1">
      <alignment vertical="center" wrapText="1"/>
    </xf>
    <xf numFmtId="0" fontId="0" fillId="0" borderId="13" xfId="0" applyBorder="1" applyAlignment="1">
      <alignment horizontal="justify"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horizontal="justify" vertical="center" wrapText="1"/>
    </xf>
    <xf numFmtId="0" fontId="0" fillId="0" borderId="15" xfId="0" applyBorder="1" applyAlignment="1">
      <alignment horizontal="justify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9" fontId="0" fillId="0" borderId="15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horizontal="justify" vertical="center" wrapText="1"/>
    </xf>
    <xf numFmtId="0" fontId="1" fillId="0" borderId="13" xfId="0" applyFont="1" applyBorder="1" applyAlignment="1">
      <alignment vertical="center" wrapText="1"/>
    </xf>
    <xf numFmtId="0" fontId="1" fillId="0" borderId="15" xfId="0" applyFont="1" applyBorder="1" applyAlignment="1">
      <alignment horizontal="justify" vertical="center" wrapText="1"/>
    </xf>
    <xf numFmtId="0" fontId="1" fillId="0" borderId="14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17" xfId="0" applyFont="1" applyBorder="1" applyAlignment="1">
      <alignment vertical="center" wrapText="1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justify" vertical="center"/>
    </xf>
    <xf numFmtId="0" fontId="1" fillId="0" borderId="13" xfId="0" applyFont="1" applyBorder="1" applyAlignment="1">
      <alignment horizontal="justify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1" fillId="0" borderId="13" xfId="0" applyFont="1" applyBorder="1" applyAlignment="1">
      <alignment horizontal="justify" vertical="center" wrapText="1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Alignment="1">
      <alignment horizontal="left" vertical="center"/>
    </xf>
    <xf numFmtId="0" fontId="0" fillId="0" borderId="0" xfId="0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0" fillId="0" borderId="0" xfId="0" applyAlignment="1">
      <alignment wrapText="1"/>
    </xf>
    <xf numFmtId="0" fontId="0" fillId="0" borderId="0" xfId="0"/>
    <xf numFmtId="167" fontId="0" fillId="0" borderId="0" xfId="0" applyNumberFormat="1"/>
    <xf numFmtId="0" fontId="0" fillId="0" borderId="0" xfId="0" applyAlignment="1">
      <alignment wrapText="1"/>
    </xf>
    <xf numFmtId="167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167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167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7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167" fontId="0" fillId="0" borderId="0" xfId="0" applyNumberFormat="1"/>
    <xf numFmtId="164" fontId="0" fillId="0" borderId="0" xfId="0" applyNumberFormat="1"/>
    <xf numFmtId="0" fontId="1" fillId="0" borderId="0" xfId="0" applyFont="1" applyFill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21" xfId="0" applyFont="1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2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12" xfId="0" applyBorder="1" applyAlignment="1">
      <alignment horizontal="justify" vertical="center" wrapText="1"/>
    </xf>
    <xf numFmtId="0" fontId="0" fillId="0" borderId="13" xfId="0" applyBorder="1" applyAlignment="1">
      <alignment horizontal="justify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justify" vertical="center" wrapText="1"/>
    </xf>
    <xf numFmtId="0" fontId="1" fillId="0" borderId="14" xfId="0" applyFont="1" applyBorder="1" applyAlignment="1">
      <alignment horizontal="justify" vertical="center" wrapText="1"/>
    </xf>
    <xf numFmtId="0" fontId="1" fillId="0" borderId="12" xfId="0" applyFont="1" applyBorder="1" applyAlignment="1">
      <alignment horizontal="justify" vertical="center" wrapText="1"/>
    </xf>
    <xf numFmtId="0" fontId="1" fillId="0" borderId="13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127000</xdr:rowOff>
        </xdr:from>
        <xdr:to>
          <xdr:col>4</xdr:col>
          <xdr:colOff>1047750</xdr:colOff>
          <xdr:row>9</xdr:row>
          <xdr:rowOff>107950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42</xdr:row>
          <xdr:rowOff>57150</xdr:rowOff>
        </xdr:from>
        <xdr:to>
          <xdr:col>2</xdr:col>
          <xdr:colOff>19050</xdr:colOff>
          <xdr:row>45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77</xdr:row>
          <xdr:rowOff>146050</xdr:rowOff>
        </xdr:from>
        <xdr:to>
          <xdr:col>3</xdr:col>
          <xdr:colOff>819150</xdr:colOff>
          <xdr:row>80</xdr:row>
          <xdr:rowOff>88900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31750</xdr:colOff>
          <xdr:row>0</xdr:row>
          <xdr:rowOff>19050</xdr:rowOff>
        </xdr:from>
        <xdr:to>
          <xdr:col>4</xdr:col>
          <xdr:colOff>38100</xdr:colOff>
          <xdr:row>10</xdr:row>
          <xdr:rowOff>133350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0</xdr:rowOff>
        </xdr:from>
        <xdr:to>
          <xdr:col>4</xdr:col>
          <xdr:colOff>12700</xdr:colOff>
          <xdr:row>17</xdr:row>
          <xdr:rowOff>76200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146050</xdr:colOff>
          <xdr:row>0</xdr:row>
          <xdr:rowOff>0</xdr:rowOff>
        </xdr:from>
        <xdr:to>
          <xdr:col>4</xdr:col>
          <xdr:colOff>552450</xdr:colOff>
          <xdr:row>15</xdr:row>
          <xdr:rowOff>133350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393700</xdr:colOff>
          <xdr:row>15</xdr:row>
          <xdr:rowOff>133350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1174750</xdr:colOff>
          <xdr:row>11</xdr:row>
          <xdr:rowOff>127000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2.docx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Document3.doc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4.doc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5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5.docx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6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6.docx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image" Target="../media/image7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7.docx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image" Target="../media/image8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6"/>
  <sheetViews>
    <sheetView tabSelected="1" workbookViewId="0">
      <selection sqref="A1:D1"/>
    </sheetView>
  </sheetViews>
  <sheetFormatPr defaultRowHeight="14.5" x14ac:dyDescent="0.35"/>
  <cols>
    <col min="1" max="1" width="27" customWidth="1" collapsed="1"/>
    <col min="2" max="2" width="21.453125" customWidth="1" collapsed="1"/>
    <col min="3" max="3" width="28.7265625" customWidth="1" collapsed="1"/>
    <col min="4" max="4" width="26.1796875" customWidth="1" collapsed="1"/>
    <col min="5" max="5" width="29.54296875" customWidth="1" collapsed="1"/>
  </cols>
  <sheetData>
    <row r="1" spans="1:13" x14ac:dyDescent="0.35">
      <c r="A1" s="127" t="s">
        <v>0</v>
      </c>
      <c r="B1" s="127"/>
      <c r="C1" s="127"/>
      <c r="D1" s="127"/>
      <c r="E1" s="13"/>
      <c r="F1" s="13"/>
      <c r="G1" s="13"/>
      <c r="H1" s="13"/>
      <c r="I1" s="13"/>
      <c r="J1" s="13"/>
      <c r="K1" s="13"/>
      <c r="L1" s="13"/>
      <c r="M1" s="13"/>
    </row>
    <row r="13" spans="1:13" ht="15" thickBot="1" x14ac:dyDescent="0.4">
      <c r="A13" s="46" t="s">
        <v>153</v>
      </c>
    </row>
    <row r="14" spans="1:13" ht="15" thickBot="1" x14ac:dyDescent="0.4">
      <c r="A14" s="113" t="s">
        <v>154</v>
      </c>
      <c r="B14" s="128"/>
      <c r="C14" s="128"/>
      <c r="D14" s="114"/>
      <c r="E14" s="100"/>
    </row>
    <row r="15" spans="1:13" ht="29.5" thickBot="1" x14ac:dyDescent="0.4">
      <c r="A15" s="83" t="s">
        <v>3</v>
      </c>
      <c r="B15" s="84" t="s">
        <v>10</v>
      </c>
      <c r="C15" s="84" t="s">
        <v>17</v>
      </c>
      <c r="D15" s="84" t="s">
        <v>18</v>
      </c>
      <c r="E15" s="100"/>
    </row>
    <row r="16" spans="1:13" ht="15" thickBot="1" x14ac:dyDescent="0.4">
      <c r="A16" s="85" t="s">
        <v>155</v>
      </c>
      <c r="B16" s="43"/>
      <c r="C16" s="43"/>
      <c r="D16" s="43">
        <f>SUMIFS(Survey_Product_Qty, Survey_Business_Office,"Head Office", Survey_Work_Progress,"&lt;&gt;Cancelled", Survey_Date,"&gt;=" &amp; Month_Start_Date, Survey_Date,"&lt;=" &amp; Month_End_Date, Survey_Port_Of_Entry,"Berth 11")</f>
        <v>0</v>
      </c>
    </row>
    <row r="17" spans="1:5" ht="15" thickBot="1" x14ac:dyDescent="0.4">
      <c r="A17" s="85" t="s">
        <v>156</v>
      </c>
      <c r="B17" s="43"/>
      <c r="C17" s="43"/>
      <c r="D17" s="43"/>
      <c r="E17" s="100"/>
    </row>
    <row r="18" spans="1:5" ht="15" thickBot="1" x14ac:dyDescent="0.4">
      <c r="A18" s="85" t="s">
        <v>157</v>
      </c>
      <c r="B18" s="43"/>
      <c r="C18" s="43"/>
      <c r="D18" s="43"/>
      <c r="E18" s="100"/>
    </row>
    <row r="19" spans="1:5" ht="15" thickBot="1" x14ac:dyDescent="0.4">
      <c r="A19" s="85" t="s">
        <v>158</v>
      </c>
      <c r="B19" s="43"/>
      <c r="C19" s="43"/>
      <c r="D19" s="43"/>
    </row>
    <row r="20" spans="1:5" ht="15" thickBot="1" x14ac:dyDescent="0.4">
      <c r="A20" s="85" t="s">
        <v>159</v>
      </c>
      <c r="B20" s="43"/>
      <c r="C20" s="43"/>
      <c r="D20" s="43"/>
    </row>
    <row r="21" spans="1:5" ht="15" thickBot="1" x14ac:dyDescent="0.4">
      <c r="A21" s="85" t="s">
        <v>160</v>
      </c>
      <c r="B21" s="43"/>
      <c r="C21" s="43"/>
      <c r="D21" s="43"/>
    </row>
    <row r="22" spans="1:5" ht="15" thickBot="1" x14ac:dyDescent="0.4">
      <c r="A22" s="85" t="s">
        <v>161</v>
      </c>
      <c r="B22" s="43"/>
      <c r="C22" s="43"/>
      <c r="D22" s="43"/>
    </row>
    <row r="23" spans="1:5" ht="15" thickBot="1" x14ac:dyDescent="0.4">
      <c r="A23" s="85" t="s">
        <v>162</v>
      </c>
      <c r="B23" s="43"/>
      <c r="C23" s="43"/>
      <c r="D23" s="43"/>
    </row>
    <row r="24" spans="1:5" ht="15" thickBot="1" x14ac:dyDescent="0.4">
      <c r="A24" s="85" t="s">
        <v>163</v>
      </c>
      <c r="B24" s="43"/>
      <c r="C24" s="43"/>
      <c r="D24" s="43"/>
    </row>
    <row r="25" spans="1:5" ht="15" thickBot="1" x14ac:dyDescent="0.4">
      <c r="A25" s="85" t="s">
        <v>164</v>
      </c>
      <c r="B25" s="43"/>
      <c r="C25" s="43"/>
      <c r="D25" s="43"/>
    </row>
    <row r="26" spans="1:5" ht="15" thickBot="1" x14ac:dyDescent="0.4">
      <c r="A26" s="85" t="s">
        <v>165</v>
      </c>
      <c r="B26" s="43"/>
      <c r="C26" s="43"/>
      <c r="D26" s="43"/>
    </row>
    <row r="27" spans="1:5" ht="15" thickBot="1" x14ac:dyDescent="0.4">
      <c r="A27" s="85" t="s">
        <v>166</v>
      </c>
      <c r="B27" s="43"/>
      <c r="C27" s="43"/>
      <c r="D27" s="43"/>
    </row>
    <row r="28" spans="1:5" ht="15" thickBot="1" x14ac:dyDescent="0.4">
      <c r="A28" s="85" t="s">
        <v>167</v>
      </c>
      <c r="B28" s="43"/>
      <c r="C28" s="43"/>
      <c r="D28" s="43"/>
    </row>
    <row r="29" spans="1:5" ht="15" thickBot="1" x14ac:dyDescent="0.4">
      <c r="A29" s="85" t="s">
        <v>168</v>
      </c>
      <c r="B29" s="43"/>
      <c r="C29" s="43"/>
      <c r="D29" s="43"/>
    </row>
    <row r="30" spans="1:5" ht="15" thickBot="1" x14ac:dyDescent="0.4">
      <c r="A30" s="85" t="s">
        <v>169</v>
      </c>
      <c r="B30" s="43"/>
      <c r="C30" s="43"/>
      <c r="D30" s="43"/>
    </row>
    <row r="31" spans="1:5" ht="15" thickBot="1" x14ac:dyDescent="0.4">
      <c r="A31" s="85" t="s">
        <v>170</v>
      </c>
      <c r="B31" s="43"/>
      <c r="C31" s="43"/>
      <c r="D31" s="43"/>
    </row>
    <row r="32" spans="1:5" ht="15" thickBot="1" x14ac:dyDescent="0.4">
      <c r="A32" s="85" t="s">
        <v>171</v>
      </c>
      <c r="B32" s="43"/>
      <c r="C32" s="43"/>
      <c r="D32" s="43"/>
    </row>
    <row r="33" spans="1:4" ht="15" thickBot="1" x14ac:dyDescent="0.4">
      <c r="A33" s="85" t="s">
        <v>172</v>
      </c>
      <c r="B33" s="43"/>
      <c r="C33" s="43"/>
      <c r="D33" s="43"/>
    </row>
    <row r="34" spans="1:4" ht="29.5" thickBot="1" x14ac:dyDescent="0.4">
      <c r="A34" s="85" t="s">
        <v>173</v>
      </c>
      <c r="B34" s="43"/>
      <c r="C34" s="43"/>
      <c r="D34" s="43"/>
    </row>
    <row r="35" spans="1:4" ht="15" thickBot="1" x14ac:dyDescent="0.4">
      <c r="A35" s="85" t="s">
        <v>174</v>
      </c>
      <c r="B35" s="43"/>
      <c r="C35" s="43"/>
      <c r="D35" s="43"/>
    </row>
    <row r="36" spans="1:4" ht="15" thickBot="1" x14ac:dyDescent="0.4">
      <c r="A36" s="85" t="s">
        <v>175</v>
      </c>
      <c r="B36" s="43"/>
      <c r="C36" s="43"/>
      <c r="D36" s="43"/>
    </row>
    <row r="37" spans="1:4" ht="15" thickBot="1" x14ac:dyDescent="0.4">
      <c r="A37" s="85" t="s">
        <v>176</v>
      </c>
      <c r="B37" s="43"/>
      <c r="C37" s="43"/>
      <c r="D37" s="43"/>
    </row>
    <row r="38" spans="1:4" ht="15" thickBot="1" x14ac:dyDescent="0.4">
      <c r="A38" s="85" t="s">
        <v>177</v>
      </c>
      <c r="B38" s="43"/>
      <c r="C38" s="43"/>
      <c r="D38" s="43"/>
    </row>
    <row r="39" spans="1:4" ht="15" thickBot="1" x14ac:dyDescent="0.4">
      <c r="A39" s="83" t="s">
        <v>19</v>
      </c>
      <c r="B39" s="43"/>
      <c r="C39" s="43"/>
      <c r="D39" s="43"/>
    </row>
    <row r="40" spans="1:4" ht="15" thickBot="1" x14ac:dyDescent="0.4">
      <c r="A40" s="83" t="s">
        <v>20</v>
      </c>
      <c r="B40" s="43"/>
      <c r="C40" s="43"/>
      <c r="D40" s="43"/>
    </row>
    <row r="41" spans="1:4" x14ac:dyDescent="0.35">
      <c r="A41" s="2"/>
    </row>
    <row r="43" spans="1:4" x14ac:dyDescent="0.35">
      <c r="A43" s="12"/>
    </row>
    <row r="46" spans="1:4" x14ac:dyDescent="0.35">
      <c r="A46" s="2" t="s">
        <v>21</v>
      </c>
    </row>
    <row r="48" spans="1:4" x14ac:dyDescent="0.35">
      <c r="A48" t="s">
        <v>1</v>
      </c>
    </row>
    <row r="50" spans="1:13" x14ac:dyDescent="0.35">
      <c r="A50" s="118" t="s">
        <v>2</v>
      </c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20"/>
    </row>
    <row r="51" spans="1:13" x14ac:dyDescent="0.35">
      <c r="A51" s="121"/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3"/>
    </row>
    <row r="52" spans="1:13" x14ac:dyDescent="0.35">
      <c r="A52" s="121"/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3"/>
    </row>
    <row r="53" spans="1:13" x14ac:dyDescent="0.35">
      <c r="A53" s="121"/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3"/>
    </row>
    <row r="54" spans="1:13" x14ac:dyDescent="0.35">
      <c r="A54" s="124"/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6"/>
    </row>
    <row r="56" spans="1:13" x14ac:dyDescent="0.35">
      <c r="A56" s="87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</row>
    <row r="57" spans="1:13" ht="15" thickBot="1" x14ac:dyDescent="0.4">
      <c r="A57" s="89" t="s">
        <v>181</v>
      </c>
      <c r="F57" s="26"/>
      <c r="G57" s="26"/>
      <c r="H57" s="26"/>
      <c r="I57" s="26"/>
      <c r="J57" s="26"/>
      <c r="K57" s="26"/>
      <c r="L57" s="26"/>
      <c r="M57" s="26"/>
    </row>
    <row r="58" spans="1:13" s="2" customFormat="1" ht="29.5" thickBot="1" x14ac:dyDescent="0.4">
      <c r="A58" s="68" t="s">
        <v>5</v>
      </c>
      <c r="B58" s="69" t="s">
        <v>6</v>
      </c>
      <c r="C58" s="69" t="s">
        <v>182</v>
      </c>
      <c r="D58" s="86" t="s">
        <v>183</v>
      </c>
      <c r="E58" s="86" t="s">
        <v>184</v>
      </c>
      <c r="F58" s="87"/>
      <c r="G58" s="87"/>
      <c r="H58" s="87"/>
      <c r="I58" s="87"/>
      <c r="J58" s="87"/>
      <c r="K58" s="87"/>
      <c r="L58" s="87"/>
      <c r="M58" s="87"/>
    </row>
    <row r="59" spans="1:13" s="2" customFormat="1" ht="15" thickBot="1" x14ac:dyDescent="0.4">
      <c r="A59" s="50" t="s">
        <v>185</v>
      </c>
      <c r="B59" s="70"/>
      <c r="C59" s="70"/>
      <c r="D59" s="70"/>
      <c r="E59" s="70"/>
      <c r="F59" s="87"/>
      <c r="G59" s="87"/>
      <c r="H59" s="87"/>
      <c r="I59" s="87"/>
      <c r="J59" s="87"/>
      <c r="K59" s="87"/>
      <c r="L59" s="87"/>
      <c r="M59" s="87"/>
    </row>
    <row r="60" spans="1:13" s="2" customFormat="1" ht="15" thickBot="1" x14ac:dyDescent="0.4">
      <c r="A60" s="50" t="s">
        <v>150</v>
      </c>
      <c r="B60" s="70"/>
      <c r="C60" s="70"/>
      <c r="D60" s="70"/>
      <c r="E60" s="70"/>
      <c r="F60" s="87"/>
      <c r="G60" s="87"/>
      <c r="H60" s="87"/>
      <c r="I60" s="87"/>
      <c r="J60" s="87"/>
      <c r="K60" s="87"/>
      <c r="L60" s="87"/>
      <c r="M60" s="87"/>
    </row>
    <row r="61" spans="1:13" s="2" customFormat="1" ht="15" thickBot="1" x14ac:dyDescent="0.4">
      <c r="A61" s="50" t="s">
        <v>186</v>
      </c>
      <c r="B61" s="70"/>
      <c r="C61" s="70"/>
      <c r="D61" s="70"/>
      <c r="E61" s="70"/>
      <c r="F61" s="87"/>
      <c r="G61" s="87"/>
      <c r="H61" s="87"/>
      <c r="I61" s="87"/>
      <c r="J61" s="87"/>
      <c r="K61" s="87"/>
      <c r="L61" s="87"/>
      <c r="M61" s="87"/>
    </row>
    <row r="62" spans="1:13" s="2" customFormat="1" ht="15" thickBot="1" x14ac:dyDescent="0.4">
      <c r="A62" s="50" t="s">
        <v>187</v>
      </c>
      <c r="B62" s="70"/>
      <c r="C62" s="70"/>
      <c r="D62" s="70"/>
      <c r="E62" s="70"/>
      <c r="F62" s="87"/>
      <c r="G62" s="87"/>
      <c r="H62" s="87"/>
      <c r="I62" s="87"/>
      <c r="J62" s="87"/>
      <c r="K62" s="87"/>
      <c r="L62" s="87"/>
      <c r="M62" s="87"/>
    </row>
    <row r="63" spans="1:13" ht="15" thickBot="1" x14ac:dyDescent="0.4">
      <c r="A63" s="50" t="s">
        <v>188</v>
      </c>
      <c r="B63" s="70"/>
      <c r="C63" s="70"/>
      <c r="D63" s="70"/>
      <c r="E63" s="70"/>
      <c r="F63" s="26"/>
      <c r="G63" s="26"/>
      <c r="H63" s="26"/>
      <c r="I63" s="26"/>
      <c r="J63" s="26"/>
      <c r="K63" s="26"/>
      <c r="L63" s="26"/>
      <c r="M63" s="26"/>
    </row>
    <row r="64" spans="1:13" x14ac:dyDescent="0.35">
      <c r="A64" s="90"/>
      <c r="B64" s="91"/>
      <c r="C64" s="91"/>
      <c r="D64" s="91"/>
      <c r="E64" s="91"/>
      <c r="F64" s="26"/>
      <c r="G64" s="26"/>
      <c r="H64" s="26"/>
      <c r="I64" s="26"/>
      <c r="J64" s="26"/>
      <c r="K64" s="26"/>
      <c r="L64" s="26"/>
      <c r="M64" s="26"/>
    </row>
    <row r="66" spans="1:4" x14ac:dyDescent="0.35">
      <c r="A66" s="2" t="s">
        <v>7</v>
      </c>
    </row>
    <row r="67" spans="1:4" s="2" customFormat="1" x14ac:dyDescent="0.35">
      <c r="A67" s="1" t="s">
        <v>8</v>
      </c>
      <c r="B67" s="1" t="s">
        <v>9</v>
      </c>
      <c r="C67" s="1" t="s">
        <v>4</v>
      </c>
    </row>
    <row r="68" spans="1:4" ht="29" x14ac:dyDescent="0.35">
      <c r="A68" s="6" t="s">
        <v>11</v>
      </c>
      <c r="B68" s="7">
        <v>15</v>
      </c>
      <c r="C68" s="8"/>
    </row>
    <row r="69" spans="1:4" x14ac:dyDescent="0.35">
      <c r="A69" s="9" t="s">
        <v>12</v>
      </c>
      <c r="B69" s="7">
        <v>3</v>
      </c>
      <c r="C69" s="8"/>
    </row>
    <row r="70" spans="1:4" x14ac:dyDescent="0.35">
      <c r="A70" s="9" t="s">
        <v>13</v>
      </c>
      <c r="B70" s="7">
        <v>3</v>
      </c>
      <c r="C70" s="8"/>
    </row>
    <row r="71" spans="1:4" x14ac:dyDescent="0.35">
      <c r="A71" s="9" t="s">
        <v>14</v>
      </c>
      <c r="B71" s="10">
        <v>3</v>
      </c>
      <c r="C71" s="8"/>
    </row>
    <row r="73" spans="1:4" x14ac:dyDescent="0.35">
      <c r="A73" s="11" t="s">
        <v>15</v>
      </c>
    </row>
    <row r="75" spans="1:4" s="4" customFormat="1" ht="29" x14ac:dyDescent="0.35">
      <c r="A75" s="5" t="s">
        <v>16</v>
      </c>
      <c r="B75" s="5" t="s">
        <v>10</v>
      </c>
      <c r="C75" s="5" t="s">
        <v>17</v>
      </c>
      <c r="D75" s="5" t="s">
        <v>18</v>
      </c>
    </row>
    <row r="76" spans="1:4" x14ac:dyDescent="0.35">
      <c r="A76" s="1" t="s">
        <v>19</v>
      </c>
      <c r="B76" s="8"/>
      <c r="C76" s="8"/>
      <c r="D76" s="8"/>
    </row>
    <row r="77" spans="1:4" x14ac:dyDescent="0.35">
      <c r="A77" s="1" t="s">
        <v>20</v>
      </c>
      <c r="B77" s="8"/>
      <c r="C77" s="8"/>
      <c r="D77" s="8"/>
    </row>
    <row r="82" spans="1:4" x14ac:dyDescent="0.35">
      <c r="A82" s="2" t="s">
        <v>22</v>
      </c>
    </row>
    <row r="84" spans="1:4" x14ac:dyDescent="0.35">
      <c r="A84" t="s">
        <v>23</v>
      </c>
    </row>
    <row r="86" spans="1:4" x14ac:dyDescent="0.35">
      <c r="A86" s="118" t="s">
        <v>24</v>
      </c>
      <c r="B86" s="119"/>
      <c r="C86" s="119"/>
      <c r="D86" s="120"/>
    </row>
    <row r="87" spans="1:4" x14ac:dyDescent="0.35">
      <c r="A87" s="121"/>
      <c r="B87" s="122"/>
      <c r="C87" s="122"/>
      <c r="D87" s="123"/>
    </row>
    <row r="88" spans="1:4" x14ac:dyDescent="0.35">
      <c r="A88" s="121"/>
      <c r="B88" s="122"/>
      <c r="C88" s="122"/>
      <c r="D88" s="123"/>
    </row>
    <row r="89" spans="1:4" x14ac:dyDescent="0.35">
      <c r="A89" s="121"/>
      <c r="B89" s="122"/>
      <c r="C89" s="122"/>
      <c r="D89" s="123"/>
    </row>
    <row r="90" spans="1:4" x14ac:dyDescent="0.35">
      <c r="A90" s="124"/>
      <c r="B90" s="125"/>
      <c r="C90" s="125"/>
      <c r="D90" s="126"/>
    </row>
    <row r="92" spans="1:4" x14ac:dyDescent="0.35">
      <c r="A92" s="87"/>
      <c r="B92" s="26"/>
      <c r="C92" s="26"/>
      <c r="D92" s="26"/>
    </row>
    <row r="93" spans="1:4" ht="15" thickBot="1" x14ac:dyDescent="0.4">
      <c r="A93" s="46" t="s">
        <v>195</v>
      </c>
      <c r="D93" s="26"/>
    </row>
    <row r="94" spans="1:4" s="3" customFormat="1" ht="15" thickBot="1" x14ac:dyDescent="0.4">
      <c r="A94" s="113" t="s">
        <v>149</v>
      </c>
      <c r="B94" s="128"/>
      <c r="C94" s="114"/>
      <c r="D94" s="88"/>
    </row>
    <row r="95" spans="1:4" ht="15" thickBot="1" x14ac:dyDescent="0.4">
      <c r="A95" s="83" t="s">
        <v>25</v>
      </c>
      <c r="B95" s="84" t="s">
        <v>10</v>
      </c>
      <c r="C95" s="84" t="s">
        <v>18</v>
      </c>
      <c r="D95" s="26"/>
    </row>
    <row r="96" spans="1:4" ht="15" thickBot="1" x14ac:dyDescent="0.4">
      <c r="A96" s="85" t="s">
        <v>196</v>
      </c>
      <c r="B96" s="43"/>
      <c r="C96" s="43"/>
      <c r="D96" s="26"/>
    </row>
    <row r="97" spans="1:4" ht="15" thickBot="1" x14ac:dyDescent="0.4">
      <c r="A97" s="85" t="s">
        <v>197</v>
      </c>
      <c r="B97" s="43"/>
      <c r="C97" s="43"/>
      <c r="D97" s="26"/>
    </row>
    <row r="98" spans="1:4" ht="15" thickBot="1" x14ac:dyDescent="0.4">
      <c r="A98" s="85" t="s">
        <v>198</v>
      </c>
      <c r="B98" s="43"/>
      <c r="C98" s="43"/>
    </row>
    <row r="99" spans="1:4" ht="15" thickBot="1" x14ac:dyDescent="0.4">
      <c r="A99" s="85" t="s">
        <v>199</v>
      </c>
      <c r="B99" s="43"/>
      <c r="C99" s="43"/>
    </row>
    <row r="100" spans="1:4" ht="15" thickBot="1" x14ac:dyDescent="0.4">
      <c r="A100" s="85" t="s">
        <v>200</v>
      </c>
      <c r="B100" s="43"/>
      <c r="C100" s="43"/>
    </row>
    <row r="101" spans="1:4" ht="15" thickBot="1" x14ac:dyDescent="0.4">
      <c r="A101" s="85" t="s">
        <v>201</v>
      </c>
      <c r="B101" s="43"/>
      <c r="C101" s="43"/>
    </row>
    <row r="102" spans="1:4" ht="15" thickBot="1" x14ac:dyDescent="0.4">
      <c r="A102" s="85" t="s">
        <v>202</v>
      </c>
      <c r="B102" s="43"/>
      <c r="C102" s="43"/>
    </row>
    <row r="103" spans="1:4" ht="15" thickBot="1" x14ac:dyDescent="0.4">
      <c r="A103" s="85" t="s">
        <v>203</v>
      </c>
      <c r="B103" s="43"/>
      <c r="C103" s="43"/>
    </row>
    <row r="104" spans="1:4" ht="15" thickBot="1" x14ac:dyDescent="0.4">
      <c r="A104" s="85" t="s">
        <v>204</v>
      </c>
      <c r="B104" s="43"/>
      <c r="C104" s="43"/>
    </row>
    <row r="105" spans="1:4" ht="15" thickBot="1" x14ac:dyDescent="0.4">
      <c r="A105" s="85" t="s">
        <v>205</v>
      </c>
      <c r="B105" s="43"/>
      <c r="C105" s="43"/>
    </row>
    <row r="106" spans="1:4" ht="15" thickBot="1" x14ac:dyDescent="0.4">
      <c r="A106" s="85" t="s">
        <v>206</v>
      </c>
      <c r="B106" s="43"/>
      <c r="C106" s="43"/>
    </row>
    <row r="107" spans="1:4" ht="15" thickBot="1" x14ac:dyDescent="0.4">
      <c r="A107" s="85" t="s">
        <v>207</v>
      </c>
      <c r="B107" s="43"/>
      <c r="C107" s="43"/>
    </row>
    <row r="108" spans="1:4" ht="15" thickBot="1" x14ac:dyDescent="0.4">
      <c r="A108" s="83" t="s">
        <v>19</v>
      </c>
      <c r="B108" s="43"/>
      <c r="C108" s="43"/>
    </row>
    <row r="109" spans="1:4" ht="15" thickBot="1" x14ac:dyDescent="0.4">
      <c r="A109" s="83" t="s">
        <v>20</v>
      </c>
      <c r="B109" s="43"/>
      <c r="C109" s="43"/>
    </row>
    <row r="110" spans="1:4" x14ac:dyDescent="0.35">
      <c r="A110" s="45"/>
    </row>
    <row r="111" spans="1:4" ht="29" x14ac:dyDescent="0.35">
      <c r="A111" s="45" t="s">
        <v>268</v>
      </c>
    </row>
    <row r="112" spans="1:4" x14ac:dyDescent="0.35">
      <c r="A112" s="45" t="s">
        <v>179</v>
      </c>
    </row>
    <row r="113" spans="1:4" x14ac:dyDescent="0.35">
      <c r="A113" s="45" t="s">
        <v>180</v>
      </c>
    </row>
    <row r="114" spans="1:4" x14ac:dyDescent="0.35">
      <c r="A114" s="45"/>
    </row>
    <row r="115" spans="1:4" x14ac:dyDescent="0.35">
      <c r="A115" s="117" t="s">
        <v>24</v>
      </c>
      <c r="B115" s="117"/>
      <c r="C115" s="117"/>
      <c r="D115" s="117"/>
    </row>
    <row r="116" spans="1:4" x14ac:dyDescent="0.35">
      <c r="A116" s="117"/>
      <c r="B116" s="117"/>
      <c r="C116" s="117"/>
      <c r="D116" s="117"/>
    </row>
    <row r="117" spans="1:4" x14ac:dyDescent="0.35">
      <c r="A117" s="117"/>
      <c r="B117" s="117"/>
      <c r="C117" s="117"/>
      <c r="D117" s="117"/>
    </row>
    <row r="118" spans="1:4" x14ac:dyDescent="0.35">
      <c r="A118" s="117"/>
      <c r="B118" s="117"/>
      <c r="C118" s="117"/>
      <c r="D118" s="117"/>
    </row>
    <row r="119" spans="1:4" x14ac:dyDescent="0.35">
      <c r="A119" s="117"/>
      <c r="B119" s="117"/>
      <c r="C119" s="117"/>
      <c r="D119" s="117"/>
    </row>
    <row r="121" spans="1:4" s="2" customFormat="1" x14ac:dyDescent="0.35">
      <c r="A121" s="2" t="s">
        <v>29</v>
      </c>
    </row>
    <row r="123" spans="1:4" s="3" customFormat="1" x14ac:dyDescent="0.35">
      <c r="A123" s="14" t="s">
        <v>30</v>
      </c>
      <c r="B123" s="14" t="s">
        <v>31</v>
      </c>
    </row>
    <row r="124" spans="1:4" s="3" customFormat="1" x14ac:dyDescent="0.35">
      <c r="A124" s="15" t="s">
        <v>32</v>
      </c>
      <c r="B124" s="15"/>
    </row>
    <row r="125" spans="1:4" s="3" customFormat="1" x14ac:dyDescent="0.35">
      <c r="A125" s="15" t="s">
        <v>33</v>
      </c>
      <c r="B125" s="15"/>
    </row>
    <row r="126" spans="1:4" s="3" customFormat="1" x14ac:dyDescent="0.35">
      <c r="A126" s="15" t="s">
        <v>34</v>
      </c>
      <c r="B126" s="15"/>
    </row>
    <row r="127" spans="1:4" s="3" customFormat="1" x14ac:dyDescent="0.35">
      <c r="A127" s="15" t="s">
        <v>35</v>
      </c>
      <c r="B127" s="15"/>
    </row>
    <row r="128" spans="1:4" s="3" customFormat="1" x14ac:dyDescent="0.35">
      <c r="A128" s="15" t="s">
        <v>36</v>
      </c>
      <c r="B128" s="15"/>
    </row>
    <row r="129" spans="1:4" s="3" customFormat="1" x14ac:dyDescent="0.35">
      <c r="A129" s="15" t="s">
        <v>37</v>
      </c>
      <c r="B129" s="15"/>
    </row>
    <row r="130" spans="1:4" s="3" customFormat="1" x14ac:dyDescent="0.35">
      <c r="A130" s="15" t="s">
        <v>38</v>
      </c>
      <c r="B130" s="15"/>
    </row>
    <row r="131" spans="1:4" s="3" customFormat="1" x14ac:dyDescent="0.35">
      <c r="A131" s="15" t="s">
        <v>39</v>
      </c>
      <c r="B131" s="15"/>
    </row>
    <row r="132" spans="1:4" x14ac:dyDescent="0.35">
      <c r="A132" s="16" t="s">
        <v>40</v>
      </c>
      <c r="B132" s="16"/>
    </row>
    <row r="133" spans="1:4" x14ac:dyDescent="0.35">
      <c r="A133" s="1" t="s">
        <v>26</v>
      </c>
      <c r="B133" s="8"/>
    </row>
    <row r="134" spans="1:4" x14ac:dyDescent="0.35">
      <c r="A134" s="1" t="s">
        <v>27</v>
      </c>
      <c r="B134" s="8"/>
    </row>
    <row r="136" spans="1:4" x14ac:dyDescent="0.35">
      <c r="A136" t="s">
        <v>28</v>
      </c>
    </row>
    <row r="138" spans="1:4" x14ac:dyDescent="0.35">
      <c r="A138" s="117" t="s">
        <v>24</v>
      </c>
      <c r="B138" s="117"/>
      <c r="C138" s="117"/>
      <c r="D138" s="117"/>
    </row>
    <row r="139" spans="1:4" x14ac:dyDescent="0.35">
      <c r="A139" s="117"/>
      <c r="B139" s="117"/>
      <c r="C139" s="117"/>
      <c r="D139" s="117"/>
    </row>
    <row r="140" spans="1:4" x14ac:dyDescent="0.35">
      <c r="A140" s="117"/>
      <c r="B140" s="117"/>
      <c r="C140" s="117"/>
      <c r="D140" s="117"/>
    </row>
    <row r="141" spans="1:4" x14ac:dyDescent="0.35">
      <c r="A141" s="117"/>
      <c r="B141" s="117"/>
      <c r="C141" s="117"/>
      <c r="D141" s="117"/>
    </row>
    <row r="142" spans="1:4" x14ac:dyDescent="0.35">
      <c r="A142" s="117"/>
      <c r="B142" s="117"/>
      <c r="C142" s="117"/>
      <c r="D142" s="117"/>
    </row>
    <row r="143" spans="1:4" x14ac:dyDescent="0.35">
      <c r="A143" s="40"/>
      <c r="B143" s="40"/>
      <c r="C143" s="40"/>
      <c r="D143" s="40"/>
    </row>
    <row r="144" spans="1:4" x14ac:dyDescent="0.35">
      <c r="A144" s="40"/>
      <c r="B144" s="40"/>
      <c r="C144" s="40"/>
      <c r="D144" s="40"/>
    </row>
    <row r="146" spans="1:4" ht="15" thickBot="1" x14ac:dyDescent="0.4">
      <c r="A146" s="46" t="s">
        <v>64</v>
      </c>
    </row>
    <row r="147" spans="1:4" ht="15" thickBot="1" x14ac:dyDescent="0.4">
      <c r="A147" s="113" t="s">
        <v>53</v>
      </c>
      <c r="B147" s="114"/>
    </row>
    <row r="148" spans="1:4" ht="15" thickBot="1" x14ac:dyDescent="0.4">
      <c r="A148" s="42" t="s">
        <v>54</v>
      </c>
      <c r="B148" s="44" t="s">
        <v>55</v>
      </c>
    </row>
    <row r="149" spans="1:4" ht="15" thickBot="1" x14ac:dyDescent="0.4">
      <c r="A149" s="41" t="s">
        <v>56</v>
      </c>
      <c r="B149" s="43"/>
    </row>
    <row r="150" spans="1:4" ht="15" thickBot="1" x14ac:dyDescent="0.4">
      <c r="A150" s="41" t="s">
        <v>57</v>
      </c>
      <c r="B150" s="43"/>
    </row>
    <row r="151" spans="1:4" ht="15" thickBot="1" x14ac:dyDescent="0.4">
      <c r="A151" s="41" t="s">
        <v>58</v>
      </c>
      <c r="B151" s="43"/>
    </row>
    <row r="152" spans="1:4" ht="15" thickBot="1" x14ac:dyDescent="0.4">
      <c r="A152" s="41" t="s">
        <v>59</v>
      </c>
      <c r="B152" s="43"/>
    </row>
    <row r="153" spans="1:4" ht="15" thickBot="1" x14ac:dyDescent="0.4">
      <c r="A153" s="42" t="s">
        <v>19</v>
      </c>
      <c r="B153" s="43"/>
    </row>
    <row r="154" spans="1:4" ht="15" thickBot="1" x14ac:dyDescent="0.4">
      <c r="A154" s="42" t="s">
        <v>20</v>
      </c>
      <c r="B154" s="43"/>
    </row>
    <row r="158" spans="1:4" ht="15" thickBot="1" x14ac:dyDescent="0.4">
      <c r="A158" s="46" t="s">
        <v>60</v>
      </c>
    </row>
    <row r="159" spans="1:4" ht="29.5" thickBot="1" x14ac:dyDescent="0.4">
      <c r="A159" s="47" t="s">
        <v>61</v>
      </c>
      <c r="B159" s="48" t="s">
        <v>30</v>
      </c>
      <c r="C159" s="49" t="s">
        <v>62</v>
      </c>
      <c r="D159" s="48" t="s">
        <v>63</v>
      </c>
    </row>
    <row r="160" spans="1:4" ht="15" thickBot="1" x14ac:dyDescent="0.4">
      <c r="A160" s="50"/>
      <c r="B160" s="51"/>
      <c r="C160" s="51"/>
      <c r="D160" s="51"/>
    </row>
    <row r="161" spans="1:4" ht="15" thickBot="1" x14ac:dyDescent="0.4">
      <c r="A161" s="50"/>
      <c r="B161" s="51"/>
      <c r="C161" s="51"/>
      <c r="D161" s="51"/>
    </row>
    <row r="162" spans="1:4" ht="15" thickBot="1" x14ac:dyDescent="0.4">
      <c r="A162" s="50"/>
      <c r="B162" s="51"/>
      <c r="C162" s="51"/>
      <c r="D162" s="51"/>
    </row>
    <row r="163" spans="1:4" x14ac:dyDescent="0.35">
      <c r="A163" s="46"/>
    </row>
    <row r="166" spans="1:4" ht="15" thickBot="1" x14ac:dyDescent="0.4">
      <c r="A166" s="46" t="s">
        <v>65</v>
      </c>
    </row>
    <row r="167" spans="1:4" ht="15" thickBot="1" x14ac:dyDescent="0.4">
      <c r="A167" s="113" t="s">
        <v>66</v>
      </c>
      <c r="B167" s="114"/>
    </row>
    <row r="168" spans="1:4" ht="15" thickBot="1" x14ac:dyDescent="0.4">
      <c r="A168" s="42" t="s">
        <v>67</v>
      </c>
      <c r="B168" s="53" t="s">
        <v>68</v>
      </c>
    </row>
    <row r="169" spans="1:4" ht="29.5" thickBot="1" x14ac:dyDescent="0.4">
      <c r="A169" s="41" t="s">
        <v>69</v>
      </c>
      <c r="B169" s="43"/>
    </row>
    <row r="170" spans="1:4" ht="29.5" thickBot="1" x14ac:dyDescent="0.4">
      <c r="A170" s="41" t="s">
        <v>70</v>
      </c>
      <c r="B170" s="43"/>
    </row>
    <row r="171" spans="1:4" ht="29.5" thickBot="1" x14ac:dyDescent="0.4">
      <c r="A171" s="41" t="s">
        <v>71</v>
      </c>
      <c r="B171" s="43"/>
    </row>
    <row r="172" spans="1:4" ht="29.5" thickBot="1" x14ac:dyDescent="0.4">
      <c r="A172" s="41" t="s">
        <v>72</v>
      </c>
      <c r="B172" s="43"/>
    </row>
    <row r="173" spans="1:4" ht="29.5" thickBot="1" x14ac:dyDescent="0.4">
      <c r="A173" s="41" t="s">
        <v>73</v>
      </c>
      <c r="B173" s="43"/>
    </row>
    <row r="174" spans="1:4" ht="29.5" thickBot="1" x14ac:dyDescent="0.4">
      <c r="A174" s="41" t="s">
        <v>74</v>
      </c>
      <c r="B174" s="43"/>
    </row>
    <row r="175" spans="1:4" ht="29.5" thickBot="1" x14ac:dyDescent="0.4">
      <c r="A175" s="41" t="s">
        <v>75</v>
      </c>
      <c r="B175" s="43"/>
    </row>
    <row r="176" spans="1:4" ht="29.5" thickBot="1" x14ac:dyDescent="0.4">
      <c r="A176" s="41" t="s">
        <v>76</v>
      </c>
      <c r="B176" s="43"/>
    </row>
    <row r="177" spans="1:5" ht="29.5" thickBot="1" x14ac:dyDescent="0.4">
      <c r="A177" s="41" t="s">
        <v>77</v>
      </c>
      <c r="B177" s="43"/>
    </row>
    <row r="178" spans="1:5" ht="29.5" thickBot="1" x14ac:dyDescent="0.4">
      <c r="A178" s="41" t="s">
        <v>78</v>
      </c>
      <c r="B178" s="43"/>
    </row>
    <row r="179" spans="1:5" ht="29.5" thickBot="1" x14ac:dyDescent="0.4">
      <c r="A179" s="41" t="s">
        <v>79</v>
      </c>
      <c r="B179" s="43"/>
    </row>
    <row r="180" spans="1:5" ht="29.5" thickBot="1" x14ac:dyDescent="0.4">
      <c r="A180" s="41" t="s">
        <v>80</v>
      </c>
      <c r="B180" s="43"/>
    </row>
    <row r="181" spans="1:5" ht="15" thickBot="1" x14ac:dyDescent="0.4">
      <c r="A181" s="42" t="s">
        <v>81</v>
      </c>
      <c r="B181" s="43"/>
    </row>
    <row r="182" spans="1:5" ht="15" thickBot="1" x14ac:dyDescent="0.4">
      <c r="A182" s="42" t="s">
        <v>20</v>
      </c>
      <c r="B182" s="43"/>
    </row>
    <row r="183" spans="1:5" x14ac:dyDescent="0.35">
      <c r="A183" s="45"/>
    </row>
    <row r="186" spans="1:5" x14ac:dyDescent="0.35">
      <c r="A186" s="46" t="s">
        <v>82</v>
      </c>
    </row>
    <row r="187" spans="1:5" ht="15" thickBot="1" x14ac:dyDescent="0.4">
      <c r="A187" s="66" t="s">
        <v>83</v>
      </c>
    </row>
    <row r="188" spans="1:5" x14ac:dyDescent="0.35">
      <c r="A188" s="115" t="s">
        <v>84</v>
      </c>
      <c r="B188" s="115" t="s">
        <v>85</v>
      </c>
      <c r="C188" s="115" t="s">
        <v>86</v>
      </c>
      <c r="D188" s="115" t="s">
        <v>87</v>
      </c>
      <c r="E188" s="54" t="s">
        <v>88</v>
      </c>
    </row>
    <row r="189" spans="1:5" ht="44" thickBot="1" x14ac:dyDescent="0.4">
      <c r="A189" s="116"/>
      <c r="B189" s="116"/>
      <c r="C189" s="116"/>
      <c r="D189" s="116"/>
      <c r="E189" s="55" t="s">
        <v>89</v>
      </c>
    </row>
    <row r="190" spans="1:5" ht="59.25" customHeight="1" x14ac:dyDescent="0.35">
      <c r="A190" s="129" t="s">
        <v>90</v>
      </c>
      <c r="B190" s="131" t="s">
        <v>91</v>
      </c>
      <c r="C190" s="115">
        <v>2</v>
      </c>
      <c r="D190" s="115"/>
      <c r="E190" s="115"/>
    </row>
    <row r="191" spans="1:5" ht="15" thickBot="1" x14ac:dyDescent="0.4">
      <c r="A191" s="130"/>
      <c r="B191" s="132"/>
      <c r="C191" s="116"/>
      <c r="D191" s="116"/>
      <c r="E191" s="116"/>
    </row>
    <row r="192" spans="1:5" ht="44.25" customHeight="1" x14ac:dyDescent="0.35">
      <c r="A192" s="129" t="s">
        <v>92</v>
      </c>
      <c r="B192" s="131" t="s">
        <v>93</v>
      </c>
      <c r="C192" s="115">
        <v>2</v>
      </c>
      <c r="D192" s="115"/>
      <c r="E192" s="115"/>
    </row>
    <row r="193" spans="1:5" ht="15" thickBot="1" x14ac:dyDescent="0.4">
      <c r="A193" s="130"/>
      <c r="B193" s="132"/>
      <c r="C193" s="116"/>
      <c r="D193" s="116"/>
      <c r="E193" s="116"/>
    </row>
    <row r="194" spans="1:5" ht="44.25" customHeight="1" x14ac:dyDescent="0.35">
      <c r="A194" s="129" t="s">
        <v>94</v>
      </c>
      <c r="B194" s="131" t="s">
        <v>95</v>
      </c>
      <c r="C194" s="115">
        <v>2</v>
      </c>
      <c r="D194" s="115"/>
      <c r="E194" s="115"/>
    </row>
    <row r="195" spans="1:5" ht="15" thickBot="1" x14ac:dyDescent="0.4">
      <c r="A195" s="130"/>
      <c r="B195" s="132"/>
      <c r="C195" s="116"/>
      <c r="D195" s="116"/>
      <c r="E195" s="116"/>
    </row>
    <row r="196" spans="1:5" ht="59.25" customHeight="1" x14ac:dyDescent="0.35">
      <c r="A196" s="129" t="s">
        <v>96</v>
      </c>
      <c r="B196" s="131" t="s">
        <v>97</v>
      </c>
      <c r="C196" s="115">
        <v>1</v>
      </c>
      <c r="D196" s="115"/>
      <c r="E196" s="115"/>
    </row>
    <row r="197" spans="1:5" ht="15" thickBot="1" x14ac:dyDescent="0.4">
      <c r="A197" s="130"/>
      <c r="B197" s="132"/>
      <c r="C197" s="116"/>
      <c r="D197" s="116"/>
      <c r="E197" s="116"/>
    </row>
    <row r="198" spans="1:5" ht="59.25" customHeight="1" x14ac:dyDescent="0.35">
      <c r="A198" s="129" t="s">
        <v>98</v>
      </c>
      <c r="B198" s="131" t="s">
        <v>99</v>
      </c>
      <c r="C198" s="115">
        <v>3</v>
      </c>
      <c r="D198" s="115"/>
      <c r="E198" s="115"/>
    </row>
    <row r="199" spans="1:5" ht="15" thickBot="1" x14ac:dyDescent="0.4">
      <c r="A199" s="130"/>
      <c r="B199" s="132"/>
      <c r="C199" s="116"/>
      <c r="D199" s="116"/>
      <c r="E199" s="116"/>
    </row>
    <row r="200" spans="1:5" ht="15" thickBot="1" x14ac:dyDescent="0.4">
      <c r="A200" s="133" t="s">
        <v>100</v>
      </c>
      <c r="B200" s="134"/>
      <c r="C200" s="134"/>
      <c r="D200" s="134"/>
      <c r="E200" s="135"/>
    </row>
    <row r="201" spans="1:5" x14ac:dyDescent="0.35">
      <c r="A201" s="115" t="s">
        <v>84</v>
      </c>
      <c r="B201" s="115" t="s">
        <v>85</v>
      </c>
      <c r="C201" s="115" t="s">
        <v>86</v>
      </c>
      <c r="D201" s="115" t="s">
        <v>87</v>
      </c>
      <c r="E201" s="59" t="s">
        <v>88</v>
      </c>
    </row>
    <row r="202" spans="1:5" ht="44" thickBot="1" x14ac:dyDescent="0.4">
      <c r="A202" s="116"/>
      <c r="B202" s="116"/>
      <c r="C202" s="116"/>
      <c r="D202" s="116"/>
      <c r="E202" s="55" t="s">
        <v>89</v>
      </c>
    </row>
    <row r="203" spans="1:5" ht="44.25" customHeight="1" x14ac:dyDescent="0.35">
      <c r="A203" s="129" t="s">
        <v>101</v>
      </c>
      <c r="B203" s="60"/>
      <c r="C203" s="60"/>
      <c r="D203" s="129"/>
      <c r="E203" s="129"/>
    </row>
    <row r="204" spans="1:5" ht="29.5" thickBot="1" x14ac:dyDescent="0.4">
      <c r="A204" s="130"/>
      <c r="B204" s="43" t="s">
        <v>102</v>
      </c>
      <c r="C204" s="52">
        <v>42</v>
      </c>
      <c r="D204" s="130"/>
      <c r="E204" s="130"/>
    </row>
    <row r="205" spans="1:5" ht="44.25" customHeight="1" x14ac:dyDescent="0.35">
      <c r="A205" s="129" t="s">
        <v>103</v>
      </c>
      <c r="B205" s="129" t="s">
        <v>104</v>
      </c>
      <c r="C205" s="131">
        <v>4</v>
      </c>
      <c r="D205" s="131"/>
      <c r="E205" s="129"/>
    </row>
    <row r="206" spans="1:5" ht="15" thickBot="1" x14ac:dyDescent="0.4">
      <c r="A206" s="130"/>
      <c r="B206" s="130"/>
      <c r="C206" s="132"/>
      <c r="D206" s="132"/>
      <c r="E206" s="130"/>
    </row>
    <row r="207" spans="1:5" ht="44.25" customHeight="1" x14ac:dyDescent="0.35">
      <c r="A207" s="129" t="s">
        <v>105</v>
      </c>
      <c r="B207" s="129" t="s">
        <v>106</v>
      </c>
      <c r="C207" s="131">
        <v>5</v>
      </c>
      <c r="D207" s="131"/>
      <c r="E207" s="129"/>
    </row>
    <row r="208" spans="1:5" ht="15" thickBot="1" x14ac:dyDescent="0.4">
      <c r="A208" s="130"/>
      <c r="B208" s="130"/>
      <c r="C208" s="132"/>
      <c r="D208" s="132"/>
      <c r="E208" s="130"/>
    </row>
    <row r="209" spans="1:5" ht="44.25" customHeight="1" x14ac:dyDescent="0.35">
      <c r="A209" s="129" t="s">
        <v>107</v>
      </c>
      <c r="B209" s="129" t="s">
        <v>108</v>
      </c>
      <c r="C209" s="131">
        <v>2</v>
      </c>
      <c r="D209" s="131"/>
      <c r="E209" s="129"/>
    </row>
    <row r="210" spans="1:5" ht="15" thickBot="1" x14ac:dyDescent="0.4">
      <c r="A210" s="130"/>
      <c r="B210" s="130"/>
      <c r="C210" s="132"/>
      <c r="D210" s="132"/>
      <c r="E210" s="130"/>
    </row>
    <row r="211" spans="1:5" ht="59.25" customHeight="1" x14ac:dyDescent="0.35">
      <c r="A211" s="129" t="s">
        <v>109</v>
      </c>
      <c r="B211" s="129" t="s">
        <v>110</v>
      </c>
      <c r="C211" s="58"/>
      <c r="D211" s="58"/>
      <c r="E211" s="129"/>
    </row>
    <row r="212" spans="1:5" ht="15" thickBot="1" x14ac:dyDescent="0.4">
      <c r="A212" s="130"/>
      <c r="B212" s="130"/>
      <c r="C212" s="61">
        <v>1</v>
      </c>
      <c r="D212" s="61">
        <v>1</v>
      </c>
      <c r="E212" s="130"/>
    </row>
    <row r="213" spans="1:5" ht="59.25" customHeight="1" x14ac:dyDescent="0.35">
      <c r="A213" s="129" t="s">
        <v>111</v>
      </c>
      <c r="B213" s="129" t="s">
        <v>112</v>
      </c>
      <c r="C213" s="58"/>
      <c r="D213" s="58"/>
      <c r="E213" s="129"/>
    </row>
    <row r="214" spans="1:5" ht="15" thickBot="1" x14ac:dyDescent="0.4">
      <c r="A214" s="130"/>
      <c r="B214" s="130"/>
      <c r="C214" s="61">
        <v>1</v>
      </c>
      <c r="D214" s="61">
        <v>1</v>
      </c>
      <c r="E214" s="130"/>
    </row>
    <row r="215" spans="1:5" ht="15" thickBot="1" x14ac:dyDescent="0.4">
      <c r="A215" s="113" t="s">
        <v>113</v>
      </c>
      <c r="B215" s="128"/>
      <c r="C215" s="128"/>
      <c r="D215" s="128"/>
      <c r="E215" s="114"/>
    </row>
    <row r="216" spans="1:5" ht="15" thickBot="1" x14ac:dyDescent="0.4">
      <c r="A216" s="57" t="s">
        <v>84</v>
      </c>
      <c r="B216" s="63" t="s">
        <v>85</v>
      </c>
      <c r="C216" s="63" t="s">
        <v>86</v>
      </c>
      <c r="D216" s="63" t="s">
        <v>87</v>
      </c>
      <c r="E216" s="53"/>
    </row>
    <row r="217" spans="1:5" ht="89.25" customHeight="1" x14ac:dyDescent="0.35">
      <c r="A217" s="129" t="s">
        <v>114</v>
      </c>
      <c r="B217" s="131" t="s">
        <v>115</v>
      </c>
      <c r="C217" s="136">
        <v>8</v>
      </c>
      <c r="D217" s="136"/>
      <c r="E217" s="136"/>
    </row>
    <row r="218" spans="1:5" ht="15" thickBot="1" x14ac:dyDescent="0.4">
      <c r="A218" s="130"/>
      <c r="B218" s="132"/>
      <c r="C218" s="137"/>
      <c r="D218" s="137"/>
      <c r="E218" s="137"/>
    </row>
    <row r="219" spans="1:5" ht="44.25" customHeight="1" x14ac:dyDescent="0.35">
      <c r="A219" s="129" t="s">
        <v>116</v>
      </c>
      <c r="B219" s="131" t="s">
        <v>117</v>
      </c>
      <c r="C219" s="136">
        <v>5</v>
      </c>
      <c r="D219" s="136"/>
      <c r="E219" s="136"/>
    </row>
    <row r="220" spans="1:5" ht="15" thickBot="1" x14ac:dyDescent="0.4">
      <c r="A220" s="130"/>
      <c r="B220" s="132"/>
      <c r="C220" s="137"/>
      <c r="D220" s="137"/>
      <c r="E220" s="137"/>
    </row>
    <row r="221" spans="1:5" ht="44.25" customHeight="1" x14ac:dyDescent="0.35">
      <c r="A221" s="129" t="s">
        <v>118</v>
      </c>
      <c r="B221" s="131" t="s">
        <v>99</v>
      </c>
      <c r="C221" s="136">
        <v>3</v>
      </c>
      <c r="D221" s="136"/>
      <c r="E221" s="136"/>
    </row>
    <row r="222" spans="1:5" ht="15" thickBot="1" x14ac:dyDescent="0.4">
      <c r="A222" s="130"/>
      <c r="B222" s="132"/>
      <c r="C222" s="137"/>
      <c r="D222" s="137"/>
      <c r="E222" s="137"/>
    </row>
    <row r="223" spans="1:5" ht="44.25" customHeight="1" x14ac:dyDescent="0.35">
      <c r="A223" s="129" t="s">
        <v>119</v>
      </c>
      <c r="B223" s="131" t="s">
        <v>93</v>
      </c>
      <c r="C223" s="136">
        <v>2</v>
      </c>
      <c r="D223" s="136"/>
      <c r="E223" s="136"/>
    </row>
    <row r="224" spans="1:5" ht="15" thickBot="1" x14ac:dyDescent="0.4">
      <c r="A224" s="130"/>
      <c r="B224" s="132"/>
      <c r="C224" s="137"/>
      <c r="D224" s="137"/>
      <c r="E224" s="137"/>
    </row>
    <row r="225" spans="1:5" ht="44.25" customHeight="1" x14ac:dyDescent="0.35">
      <c r="A225" s="129" t="s">
        <v>120</v>
      </c>
      <c r="B225" s="131" t="s">
        <v>121</v>
      </c>
      <c r="C225" s="136">
        <v>6</v>
      </c>
      <c r="D225" s="136"/>
      <c r="E225" s="136"/>
    </row>
    <row r="226" spans="1:5" ht="15" thickBot="1" x14ac:dyDescent="0.4">
      <c r="A226" s="130"/>
      <c r="B226" s="132"/>
      <c r="C226" s="137"/>
      <c r="D226" s="137"/>
      <c r="E226" s="137"/>
    </row>
    <row r="227" spans="1:5" ht="44.25" customHeight="1" x14ac:dyDescent="0.35">
      <c r="A227" s="129" t="s">
        <v>122</v>
      </c>
      <c r="B227" s="131" t="s">
        <v>99</v>
      </c>
      <c r="C227" s="136">
        <v>3</v>
      </c>
      <c r="D227" s="136"/>
      <c r="E227" s="136"/>
    </row>
    <row r="228" spans="1:5" ht="15" thickBot="1" x14ac:dyDescent="0.4">
      <c r="A228" s="130"/>
      <c r="B228" s="132"/>
      <c r="C228" s="137"/>
      <c r="D228" s="137"/>
      <c r="E228" s="137"/>
    </row>
    <row r="229" spans="1:5" ht="44.25" customHeight="1" x14ac:dyDescent="0.35">
      <c r="A229" s="129" t="s">
        <v>123</v>
      </c>
      <c r="B229" s="131" t="s">
        <v>99</v>
      </c>
      <c r="C229" s="136">
        <v>3</v>
      </c>
      <c r="D229" s="136"/>
      <c r="E229" s="136"/>
    </row>
    <row r="230" spans="1:5" ht="15" thickBot="1" x14ac:dyDescent="0.4">
      <c r="A230" s="130"/>
      <c r="B230" s="132"/>
      <c r="C230" s="137"/>
      <c r="D230" s="137"/>
      <c r="E230" s="137"/>
    </row>
    <row r="231" spans="1:5" ht="44.25" customHeight="1" x14ac:dyDescent="0.35">
      <c r="A231" s="129" t="s">
        <v>123</v>
      </c>
      <c r="B231" s="131" t="s">
        <v>99</v>
      </c>
      <c r="C231" s="136">
        <v>3</v>
      </c>
      <c r="D231" s="136"/>
      <c r="E231" s="136"/>
    </row>
    <row r="232" spans="1:5" ht="15" thickBot="1" x14ac:dyDescent="0.4">
      <c r="A232" s="130"/>
      <c r="B232" s="132"/>
      <c r="C232" s="137"/>
      <c r="D232" s="137"/>
      <c r="E232" s="137"/>
    </row>
    <row r="233" spans="1:5" ht="15" thickBot="1" x14ac:dyDescent="0.4">
      <c r="A233" s="113" t="s">
        <v>124</v>
      </c>
      <c r="B233" s="128"/>
      <c r="C233" s="128"/>
      <c r="D233" s="128"/>
      <c r="E233" s="114"/>
    </row>
    <row r="234" spans="1:5" x14ac:dyDescent="0.35">
      <c r="A234" s="115" t="s">
        <v>84</v>
      </c>
      <c r="B234" s="115" t="s">
        <v>85</v>
      </c>
      <c r="C234" s="115" t="s">
        <v>86</v>
      </c>
      <c r="D234" s="115" t="s">
        <v>87</v>
      </c>
      <c r="E234" s="59" t="s">
        <v>88</v>
      </c>
    </row>
    <row r="235" spans="1:5" ht="44" thickBot="1" x14ac:dyDescent="0.4">
      <c r="A235" s="116"/>
      <c r="B235" s="116"/>
      <c r="C235" s="116"/>
      <c r="D235" s="116"/>
      <c r="E235" s="55" t="s">
        <v>89</v>
      </c>
    </row>
    <row r="236" spans="1:5" ht="44.25" customHeight="1" x14ac:dyDescent="0.35">
      <c r="A236" s="129" t="s">
        <v>125</v>
      </c>
      <c r="B236" s="131" t="s">
        <v>126</v>
      </c>
      <c r="C236" s="136">
        <v>2</v>
      </c>
      <c r="D236" s="136"/>
      <c r="E236" s="136"/>
    </row>
    <row r="237" spans="1:5" ht="15" thickBot="1" x14ac:dyDescent="0.4">
      <c r="A237" s="130"/>
      <c r="B237" s="132"/>
      <c r="C237" s="137"/>
      <c r="D237" s="137"/>
      <c r="E237" s="137"/>
    </row>
    <row r="238" spans="1:5" ht="44.25" customHeight="1" x14ac:dyDescent="0.35">
      <c r="A238" s="129" t="s">
        <v>127</v>
      </c>
      <c r="B238" s="131" t="s">
        <v>128</v>
      </c>
      <c r="C238" s="136">
        <v>3</v>
      </c>
      <c r="D238" s="136"/>
      <c r="E238" s="136"/>
    </row>
    <row r="239" spans="1:5" ht="15" thickBot="1" x14ac:dyDescent="0.4">
      <c r="A239" s="130"/>
      <c r="B239" s="132"/>
      <c r="C239" s="137"/>
      <c r="D239" s="137"/>
      <c r="E239" s="137"/>
    </row>
    <row r="240" spans="1:5" ht="44.25" customHeight="1" x14ac:dyDescent="0.35">
      <c r="A240" s="129" t="s">
        <v>129</v>
      </c>
      <c r="B240" s="131" t="s">
        <v>128</v>
      </c>
      <c r="C240" s="136">
        <v>3</v>
      </c>
      <c r="D240" s="136"/>
      <c r="E240" s="136"/>
    </row>
    <row r="241" spans="1:5" ht="15" thickBot="1" x14ac:dyDescent="0.4">
      <c r="A241" s="130"/>
      <c r="B241" s="132"/>
      <c r="C241" s="137"/>
      <c r="D241" s="137"/>
      <c r="E241" s="137"/>
    </row>
    <row r="242" spans="1:5" ht="44.25" customHeight="1" x14ac:dyDescent="0.35">
      <c r="A242" s="129" t="s">
        <v>130</v>
      </c>
      <c r="B242" s="131" t="s">
        <v>128</v>
      </c>
      <c r="C242" s="136">
        <v>3</v>
      </c>
      <c r="D242" s="136"/>
      <c r="E242" s="136"/>
    </row>
    <row r="243" spans="1:5" ht="15" thickBot="1" x14ac:dyDescent="0.4">
      <c r="A243" s="130"/>
      <c r="B243" s="132"/>
      <c r="C243" s="137"/>
      <c r="D243" s="137"/>
      <c r="E243" s="137"/>
    </row>
    <row r="244" spans="1:5" ht="59.25" customHeight="1" x14ac:dyDescent="0.35">
      <c r="A244" s="129" t="s">
        <v>131</v>
      </c>
      <c r="B244" s="131" t="s">
        <v>93</v>
      </c>
      <c r="C244" s="136">
        <v>2</v>
      </c>
      <c r="D244" s="136"/>
      <c r="E244" s="136"/>
    </row>
    <row r="245" spans="1:5" ht="15" thickBot="1" x14ac:dyDescent="0.4">
      <c r="A245" s="130"/>
      <c r="B245" s="132"/>
      <c r="C245" s="137"/>
      <c r="D245" s="137"/>
      <c r="E245" s="137"/>
    </row>
    <row r="246" spans="1:5" ht="44.25" customHeight="1" x14ac:dyDescent="0.35">
      <c r="A246" s="129" t="s">
        <v>132</v>
      </c>
      <c r="B246" s="131" t="s">
        <v>93</v>
      </c>
      <c r="C246" s="136">
        <v>2</v>
      </c>
      <c r="D246" s="136"/>
      <c r="E246" s="136"/>
    </row>
    <row r="247" spans="1:5" ht="15" thickBot="1" x14ac:dyDescent="0.4">
      <c r="A247" s="130"/>
      <c r="B247" s="132"/>
      <c r="C247" s="137"/>
      <c r="D247" s="137"/>
      <c r="E247" s="137"/>
    </row>
    <row r="248" spans="1:5" ht="44.25" customHeight="1" x14ac:dyDescent="0.35">
      <c r="A248" s="129" t="s">
        <v>133</v>
      </c>
      <c r="B248" s="131" t="s">
        <v>134</v>
      </c>
      <c r="C248" s="136">
        <v>2</v>
      </c>
      <c r="D248" s="136"/>
      <c r="E248" s="136"/>
    </row>
    <row r="249" spans="1:5" ht="15" thickBot="1" x14ac:dyDescent="0.4">
      <c r="A249" s="130"/>
      <c r="B249" s="132"/>
      <c r="C249" s="137"/>
      <c r="D249" s="137"/>
      <c r="E249" s="137"/>
    </row>
    <row r="250" spans="1:5" ht="44.25" customHeight="1" x14ac:dyDescent="0.35">
      <c r="A250" s="129" t="s">
        <v>135</v>
      </c>
      <c r="B250" s="131" t="s">
        <v>128</v>
      </c>
      <c r="C250" s="136">
        <v>3</v>
      </c>
      <c r="D250" s="136"/>
      <c r="E250" s="136"/>
    </row>
    <row r="251" spans="1:5" ht="15" thickBot="1" x14ac:dyDescent="0.4">
      <c r="A251" s="130"/>
      <c r="B251" s="132"/>
      <c r="C251" s="137"/>
      <c r="D251" s="137"/>
      <c r="E251" s="137"/>
    </row>
    <row r="252" spans="1:5" ht="44.25" customHeight="1" x14ac:dyDescent="0.35">
      <c r="A252" s="129" t="s">
        <v>136</v>
      </c>
      <c r="B252" s="131" t="s">
        <v>126</v>
      </c>
      <c r="C252" s="136">
        <v>2</v>
      </c>
      <c r="D252" s="136"/>
      <c r="E252" s="136"/>
    </row>
    <row r="253" spans="1:5" ht="15" thickBot="1" x14ac:dyDescent="0.4">
      <c r="A253" s="130"/>
      <c r="B253" s="132"/>
      <c r="C253" s="137"/>
      <c r="D253" s="137"/>
      <c r="E253" s="137"/>
    </row>
    <row r="254" spans="1:5" ht="44.25" customHeight="1" x14ac:dyDescent="0.35">
      <c r="A254" s="129" t="s">
        <v>137</v>
      </c>
      <c r="B254" s="131" t="s">
        <v>99</v>
      </c>
      <c r="C254" s="136">
        <v>3</v>
      </c>
      <c r="D254" s="136"/>
      <c r="E254" s="136"/>
    </row>
    <row r="255" spans="1:5" ht="15" thickBot="1" x14ac:dyDescent="0.4">
      <c r="A255" s="130"/>
      <c r="B255" s="132"/>
      <c r="C255" s="137"/>
      <c r="D255" s="137"/>
      <c r="E255" s="137"/>
    </row>
    <row r="256" spans="1:5" ht="59.25" customHeight="1" x14ac:dyDescent="0.35">
      <c r="A256" s="129" t="s">
        <v>138</v>
      </c>
      <c r="B256" s="131" t="s">
        <v>99</v>
      </c>
      <c r="C256" s="136">
        <v>3</v>
      </c>
      <c r="D256" s="136"/>
      <c r="E256" s="136"/>
    </row>
    <row r="257" spans="1:5" ht="15" thickBot="1" x14ac:dyDescent="0.4">
      <c r="A257" s="130"/>
      <c r="B257" s="132"/>
      <c r="C257" s="137"/>
      <c r="D257" s="137"/>
      <c r="E257" s="137"/>
    </row>
    <row r="258" spans="1:5" ht="44.25" customHeight="1" x14ac:dyDescent="0.35">
      <c r="A258" s="129" t="s">
        <v>139</v>
      </c>
      <c r="B258" s="131" t="s">
        <v>99</v>
      </c>
      <c r="C258" s="136">
        <v>3</v>
      </c>
      <c r="D258" s="136"/>
      <c r="E258" s="136"/>
    </row>
    <row r="259" spans="1:5" ht="15" thickBot="1" x14ac:dyDescent="0.4">
      <c r="A259" s="130"/>
      <c r="B259" s="132"/>
      <c r="C259" s="137"/>
      <c r="D259" s="137"/>
      <c r="E259" s="137"/>
    </row>
    <row r="260" spans="1:5" x14ac:dyDescent="0.35">
      <c r="A260" s="65"/>
    </row>
    <row r="261" spans="1:5" x14ac:dyDescent="0.35">
      <c r="A261" s="65"/>
    </row>
    <row r="263" spans="1:5" ht="15" thickBot="1" x14ac:dyDescent="0.4">
      <c r="A263" s="67" t="s">
        <v>140</v>
      </c>
    </row>
    <row r="264" spans="1:5" x14ac:dyDescent="0.35">
      <c r="A264" s="138" t="s">
        <v>141</v>
      </c>
      <c r="B264" s="136" t="s">
        <v>142</v>
      </c>
      <c r="C264" s="136" t="s">
        <v>143</v>
      </c>
      <c r="D264" s="142" t="s">
        <v>144</v>
      </c>
      <c r="E264" s="143"/>
    </row>
    <row r="265" spans="1:5" ht="15" thickBot="1" x14ac:dyDescent="0.4">
      <c r="A265" s="139"/>
      <c r="B265" s="141"/>
      <c r="C265" s="141"/>
      <c r="D265" s="144"/>
      <c r="E265" s="145"/>
    </row>
    <row r="266" spans="1:5" ht="15" thickBot="1" x14ac:dyDescent="0.4">
      <c r="A266" s="140"/>
      <c r="B266" s="137"/>
      <c r="C266" s="137"/>
      <c r="D266" s="44" t="s">
        <v>145</v>
      </c>
      <c r="E266" s="44" t="s">
        <v>146</v>
      </c>
    </row>
    <row r="267" spans="1:5" ht="15" thickBot="1" x14ac:dyDescent="0.4">
      <c r="A267" s="41" t="s">
        <v>147</v>
      </c>
      <c r="B267" s="52">
        <v>64</v>
      </c>
      <c r="C267" s="52">
        <v>20</v>
      </c>
      <c r="D267" s="43"/>
      <c r="E267" s="43"/>
    </row>
    <row r="268" spans="1:5" ht="15" thickBot="1" x14ac:dyDescent="0.4">
      <c r="A268" s="41" t="s">
        <v>148</v>
      </c>
      <c r="B268" s="52">
        <v>78</v>
      </c>
      <c r="C268" s="52">
        <v>26</v>
      </c>
      <c r="D268" s="43"/>
      <c r="E268" s="43"/>
    </row>
    <row r="269" spans="1:5" ht="15" thickBot="1" x14ac:dyDescent="0.4">
      <c r="A269" s="41" t="s">
        <v>149</v>
      </c>
      <c r="B269" s="52">
        <v>133</v>
      </c>
      <c r="C269" s="52">
        <v>44</v>
      </c>
      <c r="D269" s="43"/>
      <c r="E269" s="43"/>
    </row>
    <row r="270" spans="1:5" ht="15" thickBot="1" x14ac:dyDescent="0.4">
      <c r="A270" s="41" t="s">
        <v>150</v>
      </c>
      <c r="B270" s="52">
        <v>169</v>
      </c>
      <c r="C270" s="52">
        <v>56</v>
      </c>
      <c r="D270" s="43"/>
      <c r="E270" s="43"/>
    </row>
    <row r="271" spans="1:5" ht="15" thickBot="1" x14ac:dyDescent="0.4">
      <c r="A271" s="41" t="s">
        <v>151</v>
      </c>
      <c r="B271" s="52">
        <v>10</v>
      </c>
      <c r="C271" s="52">
        <v>3</v>
      </c>
      <c r="D271" s="43"/>
      <c r="E271" s="43"/>
    </row>
    <row r="272" spans="1:5" ht="15" thickBot="1" x14ac:dyDescent="0.4">
      <c r="A272" s="41" t="s">
        <v>19</v>
      </c>
      <c r="B272" s="52"/>
      <c r="C272" s="52"/>
      <c r="D272" s="43"/>
      <c r="E272" s="43"/>
    </row>
    <row r="273" spans="1:5" ht="15" thickBot="1" x14ac:dyDescent="0.4">
      <c r="A273" s="41" t="s">
        <v>20</v>
      </c>
      <c r="B273" s="52"/>
      <c r="C273" s="52"/>
      <c r="D273" s="43"/>
      <c r="E273" s="43"/>
    </row>
    <row r="274" spans="1:5" x14ac:dyDescent="0.35">
      <c r="A274" s="65"/>
    </row>
    <row r="275" spans="1:5" x14ac:dyDescent="0.35">
      <c r="A275" s="65" t="s">
        <v>152</v>
      </c>
    </row>
    <row r="276" spans="1:5" x14ac:dyDescent="0.35">
      <c r="A276" s="65" t="s">
        <v>51</v>
      </c>
    </row>
  </sheetData>
  <mergeCells count="177">
    <mergeCell ref="A264:A266"/>
    <mergeCell ref="B264:B266"/>
    <mergeCell ref="C264:C266"/>
    <mergeCell ref="D264:E265"/>
    <mergeCell ref="A258:A259"/>
    <mergeCell ref="B258:B259"/>
    <mergeCell ref="C258:C259"/>
    <mergeCell ref="D258:D259"/>
    <mergeCell ref="E258:E259"/>
    <mergeCell ref="A256:A257"/>
    <mergeCell ref="B256:B257"/>
    <mergeCell ref="C256:C257"/>
    <mergeCell ref="D256:D257"/>
    <mergeCell ref="E256:E257"/>
    <mergeCell ref="A254:A255"/>
    <mergeCell ref="B254:B255"/>
    <mergeCell ref="C254:C255"/>
    <mergeCell ref="D254:D255"/>
    <mergeCell ref="E254:E255"/>
    <mergeCell ref="A252:A253"/>
    <mergeCell ref="B252:B253"/>
    <mergeCell ref="C252:C253"/>
    <mergeCell ref="D252:D253"/>
    <mergeCell ref="E252:E253"/>
    <mergeCell ref="A250:A251"/>
    <mergeCell ref="B250:B251"/>
    <mergeCell ref="C250:C251"/>
    <mergeCell ref="D250:D251"/>
    <mergeCell ref="E250:E251"/>
    <mergeCell ref="A248:A249"/>
    <mergeCell ref="B248:B249"/>
    <mergeCell ref="C248:C249"/>
    <mergeCell ref="D248:D249"/>
    <mergeCell ref="E248:E249"/>
    <mergeCell ref="A246:A247"/>
    <mergeCell ref="B246:B247"/>
    <mergeCell ref="C246:C247"/>
    <mergeCell ref="D246:D247"/>
    <mergeCell ref="E246:E247"/>
    <mergeCell ref="A244:A245"/>
    <mergeCell ref="B244:B245"/>
    <mergeCell ref="C244:C245"/>
    <mergeCell ref="D244:D245"/>
    <mergeCell ref="E244:E245"/>
    <mergeCell ref="A242:A243"/>
    <mergeCell ref="B242:B243"/>
    <mergeCell ref="C242:C243"/>
    <mergeCell ref="D242:D243"/>
    <mergeCell ref="E242:E243"/>
    <mergeCell ref="A240:A241"/>
    <mergeCell ref="B240:B241"/>
    <mergeCell ref="C240:C241"/>
    <mergeCell ref="D240:D241"/>
    <mergeCell ref="E240:E241"/>
    <mergeCell ref="A238:A239"/>
    <mergeCell ref="B238:B239"/>
    <mergeCell ref="C238:C239"/>
    <mergeCell ref="D238:D239"/>
    <mergeCell ref="E238:E239"/>
    <mergeCell ref="A236:A237"/>
    <mergeCell ref="B236:B237"/>
    <mergeCell ref="C236:C237"/>
    <mergeCell ref="D236:D237"/>
    <mergeCell ref="E236:E237"/>
    <mergeCell ref="A233:E233"/>
    <mergeCell ref="A234:A235"/>
    <mergeCell ref="B234:B235"/>
    <mergeCell ref="C234:C235"/>
    <mergeCell ref="D234:D235"/>
    <mergeCell ref="A231:A232"/>
    <mergeCell ref="B231:B232"/>
    <mergeCell ref="C231:C232"/>
    <mergeCell ref="D231:D232"/>
    <mergeCell ref="E231:E232"/>
    <mergeCell ref="A229:A230"/>
    <mergeCell ref="B229:B230"/>
    <mergeCell ref="C229:C230"/>
    <mergeCell ref="D229:D230"/>
    <mergeCell ref="E229:E230"/>
    <mergeCell ref="A227:A228"/>
    <mergeCell ref="B227:B228"/>
    <mergeCell ref="C227:C228"/>
    <mergeCell ref="D227:D228"/>
    <mergeCell ref="E227:E228"/>
    <mergeCell ref="A225:A226"/>
    <mergeCell ref="B225:B226"/>
    <mergeCell ref="C225:C226"/>
    <mergeCell ref="D225:D226"/>
    <mergeCell ref="E225:E226"/>
    <mergeCell ref="A223:A224"/>
    <mergeCell ref="B223:B224"/>
    <mergeCell ref="C223:C224"/>
    <mergeCell ref="D223:D224"/>
    <mergeCell ref="E223:E224"/>
    <mergeCell ref="A221:A222"/>
    <mergeCell ref="B221:B222"/>
    <mergeCell ref="C221:C222"/>
    <mergeCell ref="D221:D222"/>
    <mergeCell ref="E221:E222"/>
    <mergeCell ref="A219:A220"/>
    <mergeCell ref="B219:B220"/>
    <mergeCell ref="C219:C220"/>
    <mergeCell ref="D219:D220"/>
    <mergeCell ref="E219:E220"/>
    <mergeCell ref="A215:E215"/>
    <mergeCell ref="A217:A218"/>
    <mergeCell ref="B217:B218"/>
    <mergeCell ref="C217:C218"/>
    <mergeCell ref="D217:D218"/>
    <mergeCell ref="E217:E218"/>
    <mergeCell ref="A211:A212"/>
    <mergeCell ref="B211:B212"/>
    <mergeCell ref="E211:E212"/>
    <mergeCell ref="A213:A214"/>
    <mergeCell ref="B213:B214"/>
    <mergeCell ref="E213:E214"/>
    <mergeCell ref="A209:A210"/>
    <mergeCell ref="B209:B210"/>
    <mergeCell ref="C209:C210"/>
    <mergeCell ref="D209:D210"/>
    <mergeCell ref="E209:E210"/>
    <mergeCell ref="A207:A208"/>
    <mergeCell ref="B207:B208"/>
    <mergeCell ref="C207:C208"/>
    <mergeCell ref="D207:D208"/>
    <mergeCell ref="E207:E208"/>
    <mergeCell ref="A203:A204"/>
    <mergeCell ref="D203:D204"/>
    <mergeCell ref="E203:E204"/>
    <mergeCell ref="A205:A206"/>
    <mergeCell ref="B205:B206"/>
    <mergeCell ref="C205:C206"/>
    <mergeCell ref="D205:D206"/>
    <mergeCell ref="E205:E206"/>
    <mergeCell ref="A200:E200"/>
    <mergeCell ref="A201:A202"/>
    <mergeCell ref="B201:B202"/>
    <mergeCell ref="C201:C202"/>
    <mergeCell ref="D201:D202"/>
    <mergeCell ref="A198:A199"/>
    <mergeCell ref="B198:B199"/>
    <mergeCell ref="C198:C199"/>
    <mergeCell ref="D198:D199"/>
    <mergeCell ref="E198:E199"/>
    <mergeCell ref="A196:A197"/>
    <mergeCell ref="B196:B197"/>
    <mergeCell ref="C196:C197"/>
    <mergeCell ref="D196:D197"/>
    <mergeCell ref="E196:E197"/>
    <mergeCell ref="A194:A195"/>
    <mergeCell ref="B194:B195"/>
    <mergeCell ref="C194:C195"/>
    <mergeCell ref="D194:D195"/>
    <mergeCell ref="E194:E195"/>
    <mergeCell ref="E190:E191"/>
    <mergeCell ref="A192:A193"/>
    <mergeCell ref="B192:B193"/>
    <mergeCell ref="C192:C193"/>
    <mergeCell ref="D192:D193"/>
    <mergeCell ref="E192:E193"/>
    <mergeCell ref="D188:D189"/>
    <mergeCell ref="A190:A191"/>
    <mergeCell ref="B190:B191"/>
    <mergeCell ref="C190:C191"/>
    <mergeCell ref="D190:D191"/>
    <mergeCell ref="A147:B147"/>
    <mergeCell ref="A167:B167"/>
    <mergeCell ref="A188:A189"/>
    <mergeCell ref="B188:B189"/>
    <mergeCell ref="C188:C189"/>
    <mergeCell ref="A138:D142"/>
    <mergeCell ref="A50:M54"/>
    <mergeCell ref="A86:D90"/>
    <mergeCell ref="A1:D1"/>
    <mergeCell ref="A115:D119"/>
    <mergeCell ref="A14:D14"/>
    <mergeCell ref="A94:C94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0</xdr:colOff>
                <xdr:row>1</xdr:row>
                <xdr:rowOff>127000</xdr:rowOff>
              </from>
              <to>
                <xdr:col>4</xdr:col>
                <xdr:colOff>1047750</xdr:colOff>
                <xdr:row>9</xdr:row>
                <xdr:rowOff>107950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12700</xdr:colOff>
                <xdr:row>42</xdr:row>
                <xdr:rowOff>57150</xdr:rowOff>
              </from>
              <to>
                <xdr:col>2</xdr:col>
                <xdr:colOff>19050</xdr:colOff>
                <xdr:row>45</xdr:row>
                <xdr:rowOff>0</xdr:rowOff>
              </to>
            </anchor>
          </objectPr>
        </oleObject>
      </mc:Choice>
      <mc:Fallback>
        <oleObject progId="Word.Document.12" shapeId="1026" r:id="rId6"/>
      </mc:Fallback>
    </mc:AlternateContent>
    <mc:AlternateContent xmlns:mc="http://schemas.openxmlformats.org/markup-compatibility/2006">
      <mc:Choice Requires="x14">
        <oleObject progId="Word.Document.12" shapeId="1027" r:id="rId8">
          <objectPr defaultSize="0" r:id="rId9">
            <anchor moveWithCells="1">
              <from>
                <xdr:col>0</xdr:col>
                <xdr:colOff>19050</xdr:colOff>
                <xdr:row>77</xdr:row>
                <xdr:rowOff>146050</xdr:rowOff>
              </from>
              <to>
                <xdr:col>3</xdr:col>
                <xdr:colOff>819150</xdr:colOff>
                <xdr:row>80</xdr:row>
                <xdr:rowOff>88900</xdr:rowOff>
              </to>
            </anchor>
          </objectPr>
        </oleObject>
      </mc:Choice>
      <mc:Fallback>
        <oleObject progId="Word.Document.12" shapeId="1027" r:id="rId8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7"/>
  <sheetViews>
    <sheetView workbookViewId="0">
      <selection activeCell="A3" sqref="A3"/>
    </sheetView>
  </sheetViews>
  <sheetFormatPr defaultRowHeight="14.5" x14ac:dyDescent="0.35"/>
  <cols>
    <col min="1" max="1" width="17.81640625" customWidth="1" collapsed="1"/>
    <col min="2" max="2" width="34.7265625" customWidth="1" collapsed="1"/>
    <col min="3" max="3" width="39.7265625" customWidth="1" collapsed="1"/>
    <col min="4" max="4" width="29.54296875" customWidth="1" collapsed="1"/>
    <col min="5" max="5" width="38" customWidth="1" collapsed="1"/>
    <col min="6" max="6" width="20.54296875" customWidth="1" collapsed="1"/>
    <col min="7" max="7" width="28.81640625" customWidth="1" collapsed="1"/>
    <col min="8" max="8" width="47.7265625" customWidth="1" collapsed="1"/>
    <col min="9" max="9" width="22.453125" customWidth="1" collapsed="1"/>
    <col min="10" max="10" width="23.453125" customWidth="1" collapsed="1"/>
    <col min="11" max="11" width="15.54296875" customWidth="1" collapsed="1"/>
    <col min="12" max="12" width="14.54296875" customWidth="1" collapsed="1"/>
    <col min="13" max="13" width="20.81640625" customWidth="1" collapsed="1"/>
    <col min="16" max="16" width="15.7265625" customWidth="1" collapsed="1"/>
    <col min="17" max="18" width="14.81640625" customWidth="1" collapsed="1"/>
  </cols>
  <sheetData>
    <row r="1" spans="1:52" s="25" customFormat="1" x14ac:dyDescent="0.35">
      <c r="A1" s="17" t="s">
        <v>41</v>
      </c>
      <c r="B1" s="108" t="s">
        <v>307</v>
      </c>
      <c r="C1" s="17"/>
      <c r="D1" s="17" t="s">
        <v>42</v>
      </c>
      <c r="E1" s="111">
        <v>43922</v>
      </c>
      <c r="F1" s="17" t="s">
        <v>43</v>
      </c>
      <c r="G1" s="111">
        <v>44286</v>
      </c>
      <c r="H1" s="17" t="s">
        <v>44</v>
      </c>
      <c r="I1" s="111">
        <v>44166</v>
      </c>
      <c r="J1" s="17" t="s">
        <v>45</v>
      </c>
      <c r="K1" s="111">
        <v>44196</v>
      </c>
      <c r="L1" s="17" t="s">
        <v>46</v>
      </c>
      <c r="M1" s="111" t="s">
        <v>308</v>
      </c>
      <c r="N1" s="18"/>
      <c r="O1" s="17" t="s">
        <v>47</v>
      </c>
      <c r="P1" s="111">
        <v>43922</v>
      </c>
      <c r="Q1" s="17" t="s">
        <v>48</v>
      </c>
      <c r="R1" s="111">
        <v>44286</v>
      </c>
      <c r="S1" s="18"/>
      <c r="T1" s="18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20"/>
      <c r="AK1" s="21"/>
      <c r="AL1" s="21"/>
      <c r="AM1" s="21"/>
      <c r="AN1" s="21"/>
      <c r="AO1" s="19"/>
      <c r="AP1" s="19"/>
      <c r="AQ1" s="19"/>
      <c r="AR1" s="19"/>
      <c r="AS1" s="19"/>
      <c r="AT1" s="19"/>
      <c r="AU1" s="19"/>
      <c r="AV1" s="19"/>
      <c r="AW1" s="22"/>
      <c r="AX1" s="23"/>
      <c r="AY1" s="23"/>
      <c r="AZ1" s="24"/>
    </row>
    <row r="2" spans="1:52" s="2" customFormat="1" x14ac:dyDescent="0.35">
      <c r="A2" s="2" t="s">
        <v>293</v>
      </c>
      <c r="B2" s="2" t="s">
        <v>299</v>
      </c>
      <c r="C2" s="2" t="s">
        <v>300</v>
      </c>
      <c r="D2" s="2" t="s">
        <v>294</v>
      </c>
      <c r="E2" s="2" t="s">
        <v>204</v>
      </c>
      <c r="F2" s="2" t="s">
        <v>301</v>
      </c>
      <c r="G2" s="2" t="s">
        <v>282</v>
      </c>
      <c r="H2" s="2" t="s">
        <v>302</v>
      </c>
      <c r="I2" s="2" t="s">
        <v>284</v>
      </c>
    </row>
    <row r="3" spans="1:52" x14ac:dyDescent="0.35">
      <c r="A3" s="108"/>
      <c r="B3" s="108"/>
      <c r="C3" s="108"/>
      <c r="D3" s="108"/>
      <c r="E3" s="108"/>
      <c r="F3" s="110"/>
      <c r="G3" s="108"/>
      <c r="I3" s="109"/>
    </row>
    <row r="4" spans="1:52" x14ac:dyDescent="0.35">
      <c r="A4" s="97"/>
      <c r="B4" s="108"/>
      <c r="C4" s="108"/>
      <c r="D4" s="97"/>
      <c r="E4" s="108"/>
      <c r="F4" s="110"/>
      <c r="G4" s="108"/>
    </row>
    <row r="5" spans="1:52" x14ac:dyDescent="0.35">
      <c r="A5" s="97"/>
      <c r="B5" s="108"/>
      <c r="C5" s="108"/>
      <c r="E5" s="108"/>
      <c r="F5" s="110"/>
      <c r="G5" s="108"/>
      <c r="I5" s="109"/>
    </row>
    <row r="6" spans="1:52" x14ac:dyDescent="0.35">
      <c r="A6" s="97"/>
      <c r="B6" s="108"/>
      <c r="C6" s="108"/>
      <c r="E6" s="108"/>
      <c r="F6" s="110"/>
      <c r="G6" s="108"/>
      <c r="I6" s="109"/>
    </row>
    <row r="7" spans="1:52" x14ac:dyDescent="0.35">
      <c r="A7" s="97"/>
      <c r="B7" s="108"/>
      <c r="C7" s="108"/>
      <c r="E7" s="108"/>
      <c r="F7" s="110"/>
      <c r="G7" s="108"/>
      <c r="I7" s="109"/>
    </row>
    <row r="8" spans="1:52" x14ac:dyDescent="0.35">
      <c r="A8" s="97"/>
      <c r="B8" s="108"/>
      <c r="C8" s="108"/>
      <c r="E8" s="108"/>
      <c r="F8" s="110"/>
      <c r="G8" s="108"/>
      <c r="I8" s="98"/>
    </row>
    <row r="9" spans="1:52" x14ac:dyDescent="0.35">
      <c r="A9" s="97"/>
      <c r="B9" s="108"/>
      <c r="C9" s="108"/>
      <c r="E9" s="108"/>
      <c r="F9" s="110"/>
      <c r="G9" s="108"/>
      <c r="I9" s="98"/>
    </row>
    <row r="10" spans="1:52" x14ac:dyDescent="0.35">
      <c r="A10" s="97"/>
      <c r="B10" s="108"/>
      <c r="C10" s="108"/>
      <c r="E10" s="108"/>
      <c r="F10" s="110"/>
      <c r="G10" s="108"/>
      <c r="I10" s="98"/>
    </row>
    <row r="11" spans="1:52" x14ac:dyDescent="0.35">
      <c r="A11" s="97"/>
      <c r="B11" s="108"/>
      <c r="C11" s="108"/>
      <c r="E11" s="108"/>
      <c r="F11" s="110"/>
      <c r="G11" s="108"/>
      <c r="I11" s="98"/>
    </row>
    <row r="12" spans="1:52" x14ac:dyDescent="0.35">
      <c r="A12" s="97"/>
      <c r="B12" s="97"/>
      <c r="C12" s="97"/>
      <c r="E12" s="97"/>
      <c r="F12" s="99"/>
      <c r="G12" s="97"/>
      <c r="I12" s="98"/>
    </row>
    <row r="13" spans="1:52" x14ac:dyDescent="0.35">
      <c r="A13" s="97"/>
      <c r="B13" s="97"/>
      <c r="C13" s="97"/>
      <c r="E13" s="97"/>
      <c r="F13" s="99"/>
      <c r="G13" s="97"/>
      <c r="I13" s="98"/>
    </row>
    <row r="14" spans="1:52" x14ac:dyDescent="0.35">
      <c r="A14" s="97"/>
      <c r="B14" s="97"/>
      <c r="C14" s="97"/>
      <c r="E14" s="97"/>
      <c r="F14" s="99"/>
      <c r="G14" s="97"/>
      <c r="I14" s="98"/>
    </row>
    <row r="15" spans="1:52" x14ac:dyDescent="0.35">
      <c r="A15" s="97"/>
      <c r="B15" s="97"/>
      <c r="C15" s="97"/>
      <c r="E15" s="97"/>
      <c r="F15" s="99"/>
      <c r="G15" s="97"/>
      <c r="I15" s="98"/>
    </row>
    <row r="16" spans="1:52" x14ac:dyDescent="0.35">
      <c r="A16" s="97"/>
      <c r="B16" s="97"/>
      <c r="C16" s="97"/>
      <c r="E16" s="97"/>
      <c r="F16" s="99"/>
      <c r="G16" s="97"/>
      <c r="I16" s="98"/>
    </row>
    <row r="17" spans="1:9" x14ac:dyDescent="0.35">
      <c r="A17" s="97"/>
      <c r="B17" s="97"/>
      <c r="C17" s="97"/>
      <c r="E17" s="97"/>
      <c r="F17" s="99"/>
      <c r="G17" s="97"/>
      <c r="I17" s="98"/>
    </row>
    <row r="18" spans="1:9" x14ac:dyDescent="0.35">
      <c r="A18" s="97"/>
      <c r="B18" s="97"/>
      <c r="C18" s="97"/>
      <c r="E18" s="97"/>
      <c r="F18" s="99"/>
      <c r="G18" s="97"/>
      <c r="I18" s="98"/>
    </row>
    <row r="19" spans="1:9" x14ac:dyDescent="0.35">
      <c r="A19" s="97"/>
      <c r="B19" s="97"/>
      <c r="C19" s="97"/>
      <c r="E19" s="97"/>
      <c r="F19" s="99"/>
      <c r="G19" s="97"/>
      <c r="I19" s="98"/>
    </row>
    <row r="20" spans="1:9" x14ac:dyDescent="0.35">
      <c r="A20" s="97"/>
      <c r="B20" s="97"/>
      <c r="C20" s="97"/>
      <c r="E20" s="97"/>
      <c r="F20" s="99"/>
      <c r="G20" s="97"/>
      <c r="I20" s="98"/>
    </row>
    <row r="21" spans="1:9" x14ac:dyDescent="0.35">
      <c r="A21" s="97"/>
      <c r="B21" s="97"/>
      <c r="C21" s="97"/>
      <c r="E21" s="97"/>
      <c r="F21" s="99"/>
      <c r="G21" s="97"/>
      <c r="I21" s="98"/>
    </row>
    <row r="22" spans="1:9" x14ac:dyDescent="0.35">
      <c r="A22" s="97"/>
      <c r="B22" s="97"/>
      <c r="C22" s="97"/>
      <c r="E22" s="97"/>
      <c r="F22" s="99"/>
      <c r="G22" s="97"/>
      <c r="I22" s="98"/>
    </row>
    <row r="23" spans="1:9" x14ac:dyDescent="0.35">
      <c r="A23" s="97"/>
      <c r="B23" s="97"/>
      <c r="C23" s="97"/>
      <c r="E23" s="97"/>
      <c r="F23" s="99"/>
      <c r="G23" s="97"/>
      <c r="I23" s="98"/>
    </row>
    <row r="24" spans="1:9" x14ac:dyDescent="0.35">
      <c r="A24" s="97"/>
      <c r="B24" s="97"/>
      <c r="C24" s="97"/>
      <c r="E24" s="97"/>
      <c r="F24" s="99"/>
      <c r="G24" s="97"/>
    </row>
    <row r="25" spans="1:9" x14ac:dyDescent="0.35">
      <c r="A25" s="97"/>
      <c r="B25" s="97"/>
      <c r="C25" s="97"/>
      <c r="E25" s="97"/>
      <c r="F25" s="99"/>
      <c r="G25" s="97"/>
    </row>
    <row r="26" spans="1:9" x14ac:dyDescent="0.35">
      <c r="A26" s="97"/>
      <c r="B26" s="97"/>
      <c r="C26" s="97"/>
      <c r="E26" s="97"/>
      <c r="F26" s="99"/>
      <c r="G26" s="97"/>
    </row>
    <row r="27" spans="1:9" x14ac:dyDescent="0.35">
      <c r="A27" s="97"/>
      <c r="B27" s="97"/>
      <c r="C27" s="97"/>
      <c r="E27" s="97"/>
      <c r="F27" s="99"/>
      <c r="G27" s="9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255"/>
  <sheetViews>
    <sheetView workbookViewId="0">
      <selection activeCell="B84" sqref="B84"/>
    </sheetView>
  </sheetViews>
  <sheetFormatPr defaultRowHeight="14.5" x14ac:dyDescent="0.35"/>
  <cols>
    <col min="1" max="1" width="36.81640625" customWidth="1" collapsed="1"/>
    <col min="2" max="2" width="20.7265625" customWidth="1" collapsed="1"/>
    <col min="3" max="3" width="19" customWidth="1" collapsed="1"/>
    <col min="4" max="4" width="19.54296875" customWidth="1" collapsed="1"/>
    <col min="5" max="5" width="18.7265625" customWidth="1" collapsed="1"/>
    <col min="6" max="6" width="14.1796875" customWidth="1" collapsed="1"/>
    <col min="7" max="7" width="13.7265625" customWidth="1" collapsed="1"/>
    <col min="8" max="8" width="21" customWidth="1" collapsed="1"/>
    <col min="9" max="9" width="13.54296875" customWidth="1" collapsed="1"/>
    <col min="10" max="10" width="22.54296875" customWidth="1" collapsed="1"/>
    <col min="11" max="11" width="15.26953125" customWidth="1" collapsed="1"/>
    <col min="12" max="12" width="14.26953125" customWidth="1" collapsed="1"/>
    <col min="13" max="13" width="22.26953125" customWidth="1" collapsed="1"/>
    <col min="16" max="16" width="14.54296875" customWidth="1" collapsed="1"/>
    <col min="17" max="17" width="14" customWidth="1" collapsed="1"/>
    <col min="18" max="18" width="14.7265625" customWidth="1" collapsed="1"/>
  </cols>
  <sheetData>
    <row r="1" spans="1:52" s="37" customFormat="1" x14ac:dyDescent="0.35">
      <c r="A1" s="30" t="s">
        <v>303</v>
      </c>
      <c r="B1" s="28"/>
      <c r="C1" s="27"/>
      <c r="D1" s="27"/>
      <c r="E1" s="29"/>
      <c r="F1" s="27"/>
      <c r="G1" s="29"/>
      <c r="H1" s="27"/>
      <c r="I1" s="29"/>
      <c r="J1" s="27"/>
      <c r="K1" s="29"/>
      <c r="L1" s="27"/>
      <c r="M1" s="29"/>
      <c r="N1" s="30"/>
      <c r="O1" s="27"/>
      <c r="P1" s="29"/>
      <c r="Q1" s="27"/>
      <c r="R1" s="29"/>
      <c r="S1" s="30"/>
      <c r="T1" s="30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2"/>
      <c r="AK1" s="33"/>
      <c r="AL1" s="33"/>
      <c r="AM1" s="33"/>
      <c r="AN1" s="33"/>
      <c r="AO1" s="31"/>
      <c r="AP1" s="31"/>
      <c r="AQ1" s="31"/>
      <c r="AR1" s="31"/>
      <c r="AS1" s="31"/>
      <c r="AT1" s="31"/>
      <c r="AU1" s="31"/>
      <c r="AV1" s="31"/>
      <c r="AW1" s="34"/>
      <c r="AX1" s="35"/>
      <c r="AY1" s="35"/>
      <c r="AZ1" s="36"/>
    </row>
    <row r="6" spans="1:52" x14ac:dyDescent="0.35">
      <c r="B6" s="26"/>
    </row>
    <row r="13" spans="1:52" ht="15" thickBot="1" x14ac:dyDescent="0.4">
      <c r="A13" s="46" t="s">
        <v>153</v>
      </c>
    </row>
    <row r="14" spans="1:52" ht="15" thickBot="1" x14ac:dyDescent="0.4">
      <c r="A14" s="113" t="s">
        <v>154</v>
      </c>
      <c r="B14" s="128"/>
      <c r="C14" s="128"/>
      <c r="D14" s="114"/>
    </row>
    <row r="15" spans="1:52" ht="44" thickBot="1" x14ac:dyDescent="0.4">
      <c r="A15" s="42" t="s">
        <v>3</v>
      </c>
      <c r="B15" s="44" t="s">
        <v>10</v>
      </c>
      <c r="C15" s="44" t="s">
        <v>17</v>
      </c>
      <c r="D15" s="44" t="s">
        <v>18</v>
      </c>
    </row>
    <row r="16" spans="1:52" ht="15" thickBot="1" x14ac:dyDescent="0.4">
      <c r="A16" s="41" t="s">
        <v>155</v>
      </c>
      <c r="B16" s="43">
        <f t="shared" ref="B16:B38" si="0">COUNTIFS(Survey_Business_Office,$A$1, Survey_Port_Of_Entry, A16, Survey_Work_Progress,"&lt;&gt;Cancelled", Survey_Date,"&gt;=" &amp; Month_Start_Date, Survey_Date,"&lt;=" &amp; Month_End_Date)</f>
        <v>0</v>
      </c>
      <c r="C16" s="43">
        <f t="shared" ref="C16:C38" si="1">COUNTIFS(Survey_Business_Office,$A$1, Survey_Shipping_Containers,"&lt;&gt;"&amp;"",Survey_Port_Of_Entry, A16, Survey_Work_Progress,"&lt;&gt;Cancelled", Survey_Date,"&gt;=" &amp; Month_Start_Date, Survey_Date,"&lt;=" &amp; Month_End_Date)</f>
        <v>0</v>
      </c>
      <c r="D16" s="43">
        <f t="shared" ref="D16:D38" si="2">SUMIFS(Survey_Product_Qty, Survey_Business_Office,$A$1, Survey_Work_Progress,"&lt;&gt;Cancelled", Survey_Date,"&gt;=" &amp; Month_Start_Date, Survey_Date,"&lt;=" &amp; Month_End_Date, Survey_Port_Of_Entry,A16)</f>
        <v>0</v>
      </c>
    </row>
    <row r="17" spans="1:4" ht="15" thickBot="1" x14ac:dyDescent="0.4">
      <c r="A17" s="41" t="s">
        <v>156</v>
      </c>
      <c r="B17" s="43">
        <f t="shared" si="0"/>
        <v>0</v>
      </c>
      <c r="C17" s="43">
        <f t="shared" si="1"/>
        <v>0</v>
      </c>
      <c r="D17" s="43">
        <f t="shared" si="2"/>
        <v>0</v>
      </c>
    </row>
    <row r="18" spans="1:4" ht="15" thickBot="1" x14ac:dyDescent="0.4">
      <c r="A18" s="41" t="s">
        <v>157</v>
      </c>
      <c r="B18" s="43">
        <f t="shared" si="0"/>
        <v>0</v>
      </c>
      <c r="C18" s="43">
        <f t="shared" si="1"/>
        <v>0</v>
      </c>
      <c r="D18" s="43">
        <f t="shared" si="2"/>
        <v>0</v>
      </c>
    </row>
    <row r="19" spans="1:4" ht="15" thickBot="1" x14ac:dyDescent="0.4">
      <c r="A19" s="41" t="s">
        <v>158</v>
      </c>
      <c r="B19" s="43">
        <f t="shared" si="0"/>
        <v>0</v>
      </c>
      <c r="C19" s="43">
        <f t="shared" si="1"/>
        <v>0</v>
      </c>
      <c r="D19" s="43">
        <f t="shared" si="2"/>
        <v>0</v>
      </c>
    </row>
    <row r="20" spans="1:4" ht="15" thickBot="1" x14ac:dyDescent="0.4">
      <c r="A20" s="41" t="s">
        <v>159</v>
      </c>
      <c r="B20" s="43">
        <f t="shared" si="0"/>
        <v>0</v>
      </c>
      <c r="C20" s="43">
        <f t="shared" si="1"/>
        <v>0</v>
      </c>
      <c r="D20" s="43">
        <f t="shared" si="2"/>
        <v>0</v>
      </c>
    </row>
    <row r="21" spans="1:4" ht="15" thickBot="1" x14ac:dyDescent="0.4">
      <c r="A21" s="41" t="s">
        <v>160</v>
      </c>
      <c r="B21" s="43">
        <f t="shared" si="0"/>
        <v>0</v>
      </c>
      <c r="C21" s="43">
        <f t="shared" si="1"/>
        <v>0</v>
      </c>
      <c r="D21" s="43">
        <f t="shared" si="2"/>
        <v>0</v>
      </c>
    </row>
    <row r="22" spans="1:4" ht="15" thickBot="1" x14ac:dyDescent="0.4">
      <c r="A22" s="41" t="s">
        <v>161</v>
      </c>
      <c r="B22" s="43">
        <f t="shared" si="0"/>
        <v>0</v>
      </c>
      <c r="C22" s="43">
        <f t="shared" si="1"/>
        <v>0</v>
      </c>
      <c r="D22" s="43">
        <f t="shared" si="2"/>
        <v>0</v>
      </c>
    </row>
    <row r="23" spans="1:4" ht="15" thickBot="1" x14ac:dyDescent="0.4">
      <c r="A23" s="41" t="s">
        <v>162</v>
      </c>
      <c r="B23" s="43">
        <f t="shared" si="0"/>
        <v>0</v>
      </c>
      <c r="C23" s="43">
        <f t="shared" si="1"/>
        <v>0</v>
      </c>
      <c r="D23" s="43">
        <f t="shared" si="2"/>
        <v>0</v>
      </c>
    </row>
    <row r="24" spans="1:4" ht="15" thickBot="1" x14ac:dyDescent="0.4">
      <c r="A24" s="41" t="s">
        <v>163</v>
      </c>
      <c r="B24" s="43">
        <f t="shared" si="0"/>
        <v>0</v>
      </c>
      <c r="C24" s="43">
        <f t="shared" si="1"/>
        <v>0</v>
      </c>
      <c r="D24" s="43">
        <f t="shared" si="2"/>
        <v>0</v>
      </c>
    </row>
    <row r="25" spans="1:4" ht="15" thickBot="1" x14ac:dyDescent="0.4">
      <c r="A25" s="41" t="s">
        <v>164</v>
      </c>
      <c r="B25" s="43">
        <f t="shared" si="0"/>
        <v>0</v>
      </c>
      <c r="C25" s="43">
        <f t="shared" si="1"/>
        <v>0</v>
      </c>
      <c r="D25" s="43">
        <f t="shared" si="2"/>
        <v>0</v>
      </c>
    </row>
    <row r="26" spans="1:4" ht="15" thickBot="1" x14ac:dyDescent="0.4">
      <c r="A26" s="41" t="s">
        <v>165</v>
      </c>
      <c r="B26" s="43">
        <f t="shared" si="0"/>
        <v>0</v>
      </c>
      <c r="C26" s="43">
        <f t="shared" si="1"/>
        <v>0</v>
      </c>
      <c r="D26" s="43">
        <f t="shared" si="2"/>
        <v>0</v>
      </c>
    </row>
    <row r="27" spans="1:4" ht="15" thickBot="1" x14ac:dyDescent="0.4">
      <c r="A27" s="41" t="s">
        <v>166</v>
      </c>
      <c r="B27" s="43">
        <f t="shared" si="0"/>
        <v>0</v>
      </c>
      <c r="C27" s="43">
        <f t="shared" si="1"/>
        <v>0</v>
      </c>
      <c r="D27" s="43">
        <f t="shared" si="2"/>
        <v>0</v>
      </c>
    </row>
    <row r="28" spans="1:4" ht="15" thickBot="1" x14ac:dyDescent="0.4">
      <c r="A28" s="41" t="s">
        <v>167</v>
      </c>
      <c r="B28" s="43">
        <f t="shared" si="0"/>
        <v>0</v>
      </c>
      <c r="C28" s="43">
        <f t="shared" si="1"/>
        <v>0</v>
      </c>
      <c r="D28" s="43">
        <f t="shared" si="2"/>
        <v>0</v>
      </c>
    </row>
    <row r="29" spans="1:4" ht="15" thickBot="1" x14ac:dyDescent="0.4">
      <c r="A29" s="41" t="s">
        <v>168</v>
      </c>
      <c r="B29" s="43">
        <f t="shared" si="0"/>
        <v>0</v>
      </c>
      <c r="C29" s="43">
        <f t="shared" si="1"/>
        <v>0</v>
      </c>
      <c r="D29" s="43">
        <f t="shared" si="2"/>
        <v>0</v>
      </c>
    </row>
    <row r="30" spans="1:4" ht="15" thickBot="1" x14ac:dyDescent="0.4">
      <c r="A30" s="41" t="s">
        <v>169</v>
      </c>
      <c r="B30" s="43">
        <f t="shared" si="0"/>
        <v>0</v>
      </c>
      <c r="C30" s="43">
        <f t="shared" si="1"/>
        <v>0</v>
      </c>
      <c r="D30" s="43">
        <f t="shared" si="2"/>
        <v>0</v>
      </c>
    </row>
    <row r="31" spans="1:4" ht="15" thickBot="1" x14ac:dyDescent="0.4">
      <c r="A31" s="41" t="s">
        <v>170</v>
      </c>
      <c r="B31" s="43">
        <f t="shared" si="0"/>
        <v>0</v>
      </c>
      <c r="C31" s="43">
        <f t="shared" si="1"/>
        <v>0</v>
      </c>
      <c r="D31" s="43">
        <f t="shared" si="2"/>
        <v>0</v>
      </c>
    </row>
    <row r="32" spans="1:4" ht="15" thickBot="1" x14ac:dyDescent="0.4">
      <c r="A32" s="41" t="s">
        <v>171</v>
      </c>
      <c r="B32" s="43">
        <f t="shared" si="0"/>
        <v>0</v>
      </c>
      <c r="C32" s="43">
        <f t="shared" si="1"/>
        <v>0</v>
      </c>
      <c r="D32" s="43">
        <f t="shared" si="2"/>
        <v>0</v>
      </c>
    </row>
    <row r="33" spans="1:4" ht="15" thickBot="1" x14ac:dyDescent="0.4">
      <c r="A33" s="41" t="s">
        <v>172</v>
      </c>
      <c r="B33" s="43">
        <f t="shared" si="0"/>
        <v>0</v>
      </c>
      <c r="C33" s="43">
        <f t="shared" si="1"/>
        <v>0</v>
      </c>
      <c r="D33" s="43">
        <f t="shared" si="2"/>
        <v>0</v>
      </c>
    </row>
    <row r="34" spans="1:4" ht="15" thickBot="1" x14ac:dyDescent="0.4">
      <c r="A34" s="41" t="s">
        <v>173</v>
      </c>
      <c r="B34" s="43">
        <f t="shared" si="0"/>
        <v>0</v>
      </c>
      <c r="C34" s="43">
        <f t="shared" si="1"/>
        <v>0</v>
      </c>
      <c r="D34" s="43">
        <f t="shared" si="2"/>
        <v>0</v>
      </c>
    </row>
    <row r="35" spans="1:4" ht="15" thickBot="1" x14ac:dyDescent="0.4">
      <c r="A35" s="41" t="s">
        <v>174</v>
      </c>
      <c r="B35" s="43">
        <f t="shared" si="0"/>
        <v>0</v>
      </c>
      <c r="C35" s="43">
        <f t="shared" si="1"/>
        <v>0</v>
      </c>
      <c r="D35" s="43">
        <f t="shared" si="2"/>
        <v>0</v>
      </c>
    </row>
    <row r="36" spans="1:4" ht="15" thickBot="1" x14ac:dyDescent="0.4">
      <c r="A36" s="41" t="s">
        <v>175</v>
      </c>
      <c r="B36" s="43">
        <f t="shared" si="0"/>
        <v>0</v>
      </c>
      <c r="C36" s="43">
        <f t="shared" si="1"/>
        <v>0</v>
      </c>
      <c r="D36" s="43">
        <f t="shared" si="2"/>
        <v>0</v>
      </c>
    </row>
    <row r="37" spans="1:4" ht="15" thickBot="1" x14ac:dyDescent="0.4">
      <c r="A37" s="41" t="s">
        <v>176</v>
      </c>
      <c r="B37" s="43">
        <f t="shared" si="0"/>
        <v>0</v>
      </c>
      <c r="C37" s="43">
        <f t="shared" si="1"/>
        <v>0</v>
      </c>
      <c r="D37" s="43">
        <f t="shared" si="2"/>
        <v>0</v>
      </c>
    </row>
    <row r="38" spans="1:4" ht="15" thickBot="1" x14ac:dyDescent="0.4">
      <c r="A38" s="41" t="s">
        <v>177</v>
      </c>
      <c r="B38" s="43">
        <f t="shared" si="0"/>
        <v>0</v>
      </c>
      <c r="C38" s="43">
        <f t="shared" si="1"/>
        <v>0</v>
      </c>
      <c r="D38" s="43">
        <f t="shared" si="2"/>
        <v>0</v>
      </c>
    </row>
    <row r="39" spans="1:4" ht="15" thickBot="1" x14ac:dyDescent="0.4">
      <c r="A39" s="42" t="s">
        <v>19</v>
      </c>
      <c r="B39" s="43">
        <f>SUM(B16:B38)</f>
        <v>0</v>
      </c>
      <c r="C39" s="43">
        <f>SUM(C16:C38)</f>
        <v>0</v>
      </c>
      <c r="D39" s="43">
        <f>SUM(D16:D38)</f>
        <v>0</v>
      </c>
    </row>
    <row r="40" spans="1:4" ht="15" thickBot="1" x14ac:dyDescent="0.4">
      <c r="A40" s="42" t="s">
        <v>20</v>
      </c>
      <c r="B40" s="43">
        <f>COUNTIFS(Survey_Business_Office,$A$1, Survey_Work_Progress,"&lt;&gt;Cancelled", Survey_Date,"&gt;=" &amp; Year_Start_Date, Survey_Date,"&lt;=" &amp; Year_End_Date)</f>
        <v>0</v>
      </c>
      <c r="C40" s="43">
        <f>COUNTIFS(Survey_Business_Office,$A$1, Survey_Shipping_Containers,"&lt;&gt;"&amp;"", Survey_Work_Progress,"&lt;&gt;Cancelled", Survey_Date,"&gt;=" &amp; Year_Start_Date, Survey_Date,"&lt;=" &amp; Year_End_Date)</f>
        <v>0</v>
      </c>
      <c r="D40" s="43">
        <f>SUMIFS(Survey_Product_Qty, Survey_Business_Office,$A$1, Survey_Work_Progress,"&lt;&gt;Cancelled", Survey_Date,"&gt;=" &amp; Year_Start_Date, Survey_Date,"&lt;=" &amp; Year_End_Date)</f>
        <v>0</v>
      </c>
    </row>
    <row r="41" spans="1:4" x14ac:dyDescent="0.35">
      <c r="A41" s="45"/>
    </row>
    <row r="42" spans="1:4" x14ac:dyDescent="0.35">
      <c r="A42" s="66" t="s">
        <v>178</v>
      </c>
    </row>
    <row r="43" spans="1:4" x14ac:dyDescent="0.35">
      <c r="A43" s="45" t="s">
        <v>179</v>
      </c>
    </row>
    <row r="44" spans="1:4" x14ac:dyDescent="0.35">
      <c r="A44" s="45" t="s">
        <v>180</v>
      </c>
    </row>
    <row r="45" spans="1:4" x14ac:dyDescent="0.35">
      <c r="A45" s="45" t="s">
        <v>152</v>
      </c>
    </row>
    <row r="46" spans="1:4" x14ac:dyDescent="0.35">
      <c r="A46" s="45" t="s">
        <v>51</v>
      </c>
    </row>
    <row r="49" spans="1:7" ht="15" thickBot="1" x14ac:dyDescent="0.4">
      <c r="A49" s="46" t="s">
        <v>181</v>
      </c>
    </row>
    <row r="50" spans="1:7" ht="44" thickBot="1" x14ac:dyDescent="0.4">
      <c r="A50" s="68" t="s">
        <v>5</v>
      </c>
      <c r="B50" s="69" t="s">
        <v>6</v>
      </c>
      <c r="C50" s="69" t="s">
        <v>182</v>
      </c>
      <c r="D50" s="69" t="s">
        <v>183</v>
      </c>
      <c r="E50" s="69" t="s">
        <v>184</v>
      </c>
      <c r="F50" s="112"/>
      <c r="G50" s="26"/>
    </row>
    <row r="51" spans="1:7" ht="15" thickBot="1" x14ac:dyDescent="0.4">
      <c r="A51" s="50" t="s">
        <v>185</v>
      </c>
      <c r="B51" s="70"/>
      <c r="C51" s="70"/>
      <c r="D51" s="70"/>
      <c r="E51" s="70"/>
    </row>
    <row r="52" spans="1:7" ht="15" thickBot="1" x14ac:dyDescent="0.4">
      <c r="A52" s="50" t="s">
        <v>150</v>
      </c>
      <c r="B52" s="70"/>
      <c r="C52" s="70"/>
      <c r="D52" s="70"/>
      <c r="E52" s="70"/>
    </row>
    <row r="53" spans="1:7" ht="15" thickBot="1" x14ac:dyDescent="0.4">
      <c r="A53" s="50" t="s">
        <v>186</v>
      </c>
      <c r="B53" s="70"/>
      <c r="C53" s="70"/>
      <c r="D53" s="70"/>
      <c r="E53" s="70"/>
    </row>
    <row r="54" spans="1:7" ht="15" thickBot="1" x14ac:dyDescent="0.4">
      <c r="A54" s="50" t="s">
        <v>187</v>
      </c>
      <c r="B54" s="70"/>
      <c r="C54" s="70"/>
      <c r="D54" s="70"/>
      <c r="E54" s="70"/>
    </row>
    <row r="55" spans="1:7" ht="15" thickBot="1" x14ac:dyDescent="0.4">
      <c r="A55" s="50" t="s">
        <v>188</v>
      </c>
      <c r="B55" s="70"/>
      <c r="C55" s="70"/>
      <c r="D55" s="70"/>
      <c r="E55" s="70"/>
    </row>
    <row r="56" spans="1:7" x14ac:dyDescent="0.35">
      <c r="A56" s="46"/>
    </row>
    <row r="58" spans="1:7" ht="15" thickBot="1" x14ac:dyDescent="0.4">
      <c r="A58" s="46" t="s">
        <v>189</v>
      </c>
    </row>
    <row r="59" spans="1:7" ht="15" thickBot="1" x14ac:dyDescent="0.4">
      <c r="A59" s="113" t="s">
        <v>190</v>
      </c>
      <c r="B59" s="128"/>
      <c r="C59" s="114"/>
    </row>
    <row r="60" spans="1:7" ht="15" thickBot="1" x14ac:dyDescent="0.4">
      <c r="A60" s="71" t="s">
        <v>8</v>
      </c>
      <c r="B60" s="53" t="s">
        <v>9</v>
      </c>
      <c r="C60" s="70" t="s">
        <v>10</v>
      </c>
    </row>
    <row r="61" spans="1:7" ht="29.5" thickBot="1" x14ac:dyDescent="0.4">
      <c r="A61" s="50" t="s">
        <v>191</v>
      </c>
      <c r="B61" s="53">
        <v>20</v>
      </c>
      <c r="C61" s="70"/>
    </row>
    <row r="62" spans="1:7" ht="15" thickBot="1" x14ac:dyDescent="0.4">
      <c r="A62" s="50" t="s">
        <v>12</v>
      </c>
      <c r="B62" s="53">
        <v>3</v>
      </c>
      <c r="C62" s="70"/>
    </row>
    <row r="63" spans="1:7" ht="15" thickBot="1" x14ac:dyDescent="0.4">
      <c r="A63" s="50" t="s">
        <v>13</v>
      </c>
      <c r="B63" s="53">
        <v>3</v>
      </c>
      <c r="C63" s="70"/>
    </row>
    <row r="64" spans="1:7" ht="15" thickBot="1" x14ac:dyDescent="0.4">
      <c r="A64" s="50" t="s">
        <v>14</v>
      </c>
      <c r="B64" s="53">
        <v>3</v>
      </c>
      <c r="C64" s="70"/>
    </row>
    <row r="65" spans="1:4" x14ac:dyDescent="0.35">
      <c r="A65" s="46"/>
    </row>
    <row r="67" spans="1:4" ht="15" thickBot="1" x14ac:dyDescent="0.4">
      <c r="A67" s="46" t="s">
        <v>192</v>
      </c>
    </row>
    <row r="68" spans="1:4" ht="15" thickBot="1" x14ac:dyDescent="0.4">
      <c r="A68" s="113" t="s">
        <v>193</v>
      </c>
      <c r="B68" s="128"/>
      <c r="C68" s="128"/>
      <c r="D68" s="114"/>
    </row>
    <row r="69" spans="1:4" ht="44" thickBot="1" x14ac:dyDescent="0.4">
      <c r="A69" s="42" t="s">
        <v>16</v>
      </c>
      <c r="B69" s="44" t="s">
        <v>10</v>
      </c>
      <c r="C69" s="44" t="s">
        <v>17</v>
      </c>
      <c r="D69" s="44" t="s">
        <v>18</v>
      </c>
    </row>
    <row r="70" spans="1:4" ht="15" thickBot="1" x14ac:dyDescent="0.4">
      <c r="A70" s="42" t="s">
        <v>19</v>
      </c>
      <c r="B70" s="43">
        <f>COUNTIFS(Survey_Business_Office,$A$1, Survey_Location_Type, "Site", Survey_Work_Progress,"&lt;&gt;Cancelled", Survey_Date,"&gt;=" &amp; Month_Start_Date, Survey_Date,"&lt;=" &amp; Month_End_Date)</f>
        <v>0</v>
      </c>
      <c r="C70" s="43">
        <f>COUNTIFS(Survey_Business_Office,$A$1, Survey_Location_Type, "Site", Survey_Work_Progress,"&lt;&gt;Cancelled", Survey_Date,"&gt;=" &amp; Month_Start_Date, Survey_Date,"&lt;=" &amp; Month_End_Date, Survey_Shipping_Containers, "&lt;&gt;")</f>
        <v>0</v>
      </c>
      <c r="D70" s="43">
        <f>SUMIFS(Survey_Product_Qty, Survey_Business_Office,$A$1, Survey_Work_Progress,"&lt;&gt;Cancelled", Survey_Date,"&gt;=" &amp; Month_Start_Date, Survey_Date,"&lt;=" &amp; Month_End_Date, Survey_Location_Type,"Site")</f>
        <v>0</v>
      </c>
    </row>
    <row r="71" spans="1:4" ht="15" thickBot="1" x14ac:dyDescent="0.4">
      <c r="A71" s="42" t="s">
        <v>20</v>
      </c>
      <c r="B71" s="43">
        <f>COUNTIFS(Survey_Business_Office,$A$1, Survey_Location_Type, "Site", Survey_Work_Progress,"&lt;&gt;Cancelled", Survey_Date,"&gt;=" &amp; Year_Start_Date, Survey_Date,"&lt;=" &amp; Year_End_Date)</f>
        <v>0</v>
      </c>
      <c r="C71" s="43">
        <f>COUNTIFS(Survey_Business_Office,$A$1, Survey_Location_Type, "Site", Survey_Work_Progress,"&lt;&gt;Cancelled", Survey_Date,"&gt;=" &amp; Year_Start_Date, Survey_Date,"&lt;=" &amp; Year_End_Date, Survey_Shipping_Containers, "&lt;&gt;")</f>
        <v>0</v>
      </c>
      <c r="D71" s="43">
        <f>SUMIFS(Survey_Product_Qty, Survey_Business_Office,$A$1, Survey_Work_Progress,"&lt;&gt;Cancelled", Survey_Date,"&gt;=" &amp; Year_Start_Date, Survey_Date,"&lt;=" &amp; Year_End_Date, Survey_Location_Type,"Site")</f>
        <v>0</v>
      </c>
    </row>
    <row r="72" spans="1:4" x14ac:dyDescent="0.35">
      <c r="A72" s="45"/>
    </row>
    <row r="73" spans="1:4" x14ac:dyDescent="0.35">
      <c r="A73" s="45" t="s">
        <v>194</v>
      </c>
    </row>
    <row r="74" spans="1:4" x14ac:dyDescent="0.35">
      <c r="A74" s="45" t="s">
        <v>179</v>
      </c>
    </row>
    <row r="75" spans="1:4" x14ac:dyDescent="0.35">
      <c r="A75" s="45" t="s">
        <v>180</v>
      </c>
    </row>
    <row r="76" spans="1:4" x14ac:dyDescent="0.35">
      <c r="A76" s="45"/>
    </row>
    <row r="77" spans="1:4" x14ac:dyDescent="0.35">
      <c r="A77" s="45" t="s">
        <v>152</v>
      </c>
    </row>
    <row r="78" spans="1:4" x14ac:dyDescent="0.35">
      <c r="A78" s="45" t="s">
        <v>51</v>
      </c>
    </row>
    <row r="81" spans="1:3" ht="15" thickBot="1" x14ac:dyDescent="0.4">
      <c r="A81" s="46" t="s">
        <v>195</v>
      </c>
    </row>
    <row r="82" spans="1:3" ht="15" thickBot="1" x14ac:dyDescent="0.4">
      <c r="A82" s="113" t="s">
        <v>149</v>
      </c>
      <c r="B82" s="128"/>
      <c r="C82" s="114"/>
    </row>
    <row r="83" spans="1:3" ht="29.5" thickBot="1" x14ac:dyDescent="0.4">
      <c r="A83" s="42" t="s">
        <v>25</v>
      </c>
      <c r="B83" s="44" t="s">
        <v>10</v>
      </c>
      <c r="C83" s="44" t="s">
        <v>18</v>
      </c>
    </row>
    <row r="84" spans="1:3" ht="15" thickBot="1" x14ac:dyDescent="0.4">
      <c r="A84" s="41" t="s">
        <v>196</v>
      </c>
      <c r="B84" s="43"/>
      <c r="C84" s="43"/>
    </row>
    <row r="85" spans="1:3" ht="15" thickBot="1" x14ac:dyDescent="0.4">
      <c r="A85" s="41" t="s">
        <v>197</v>
      </c>
      <c r="B85" s="43"/>
      <c r="C85" s="43"/>
    </row>
    <row r="86" spans="1:3" ht="15" thickBot="1" x14ac:dyDescent="0.4">
      <c r="A86" s="41" t="s">
        <v>198</v>
      </c>
      <c r="B86" s="43"/>
      <c r="C86" s="43"/>
    </row>
    <row r="87" spans="1:3" ht="15" thickBot="1" x14ac:dyDescent="0.4">
      <c r="A87" s="41" t="s">
        <v>199</v>
      </c>
      <c r="B87" s="43"/>
      <c r="C87" s="43"/>
    </row>
    <row r="88" spans="1:3" ht="15" thickBot="1" x14ac:dyDescent="0.4">
      <c r="A88" s="41" t="s">
        <v>200</v>
      </c>
      <c r="B88" s="43"/>
      <c r="C88" s="43"/>
    </row>
    <row r="89" spans="1:3" ht="15" thickBot="1" x14ac:dyDescent="0.4">
      <c r="A89" s="41" t="s">
        <v>201</v>
      </c>
      <c r="B89" s="43"/>
      <c r="C89" s="43"/>
    </row>
    <row r="90" spans="1:3" ht="15" thickBot="1" x14ac:dyDescent="0.4">
      <c r="A90" s="41" t="s">
        <v>202</v>
      </c>
      <c r="B90" s="43"/>
      <c r="C90" s="43"/>
    </row>
    <row r="91" spans="1:3" ht="15" thickBot="1" x14ac:dyDescent="0.4">
      <c r="A91" s="41" t="s">
        <v>203</v>
      </c>
      <c r="B91" s="43"/>
      <c r="C91" s="43"/>
    </row>
    <row r="92" spans="1:3" ht="15" thickBot="1" x14ac:dyDescent="0.4">
      <c r="A92" s="41" t="s">
        <v>204</v>
      </c>
      <c r="B92" s="43"/>
      <c r="C92" s="43"/>
    </row>
    <row r="93" spans="1:3" ht="15" thickBot="1" x14ac:dyDescent="0.4">
      <c r="A93" s="41" t="s">
        <v>205</v>
      </c>
      <c r="B93" s="43"/>
      <c r="C93" s="43"/>
    </row>
    <row r="94" spans="1:3" ht="15" thickBot="1" x14ac:dyDescent="0.4">
      <c r="A94" s="41" t="s">
        <v>206</v>
      </c>
      <c r="B94" s="43"/>
      <c r="C94" s="43"/>
    </row>
    <row r="95" spans="1:3" ht="15" thickBot="1" x14ac:dyDescent="0.4">
      <c r="A95" s="41" t="s">
        <v>207</v>
      </c>
      <c r="B95" s="43"/>
      <c r="C95" s="43"/>
    </row>
    <row r="96" spans="1:3" ht="15" thickBot="1" x14ac:dyDescent="0.4">
      <c r="A96" s="42" t="s">
        <v>19</v>
      </c>
      <c r="B96" s="43"/>
      <c r="C96" s="43"/>
    </row>
    <row r="97" spans="1:3" ht="15" thickBot="1" x14ac:dyDescent="0.4">
      <c r="A97" s="42" t="s">
        <v>20</v>
      </c>
      <c r="B97" s="43"/>
      <c r="C97" s="43"/>
    </row>
    <row r="98" spans="1:3" x14ac:dyDescent="0.35">
      <c r="A98" s="45"/>
    </row>
    <row r="99" spans="1:3" ht="29" x14ac:dyDescent="0.35">
      <c r="A99" s="45" t="s">
        <v>208</v>
      </c>
    </row>
    <row r="100" spans="1:3" x14ac:dyDescent="0.35">
      <c r="A100" s="45" t="s">
        <v>179</v>
      </c>
    </row>
    <row r="101" spans="1:3" x14ac:dyDescent="0.35">
      <c r="A101" s="45" t="s">
        <v>180</v>
      </c>
    </row>
    <row r="102" spans="1:3" x14ac:dyDescent="0.35">
      <c r="A102" s="45"/>
    </row>
    <row r="103" spans="1:3" x14ac:dyDescent="0.35">
      <c r="A103" s="45" t="s">
        <v>209</v>
      </c>
    </row>
    <row r="104" spans="1:3" x14ac:dyDescent="0.35">
      <c r="A104" s="45" t="s">
        <v>51</v>
      </c>
    </row>
    <row r="107" spans="1:3" ht="15" thickBot="1" x14ac:dyDescent="0.4">
      <c r="A107" s="46" t="s">
        <v>210</v>
      </c>
    </row>
    <row r="108" spans="1:3" ht="15" thickBot="1" x14ac:dyDescent="0.4">
      <c r="A108" s="113" t="s">
        <v>211</v>
      </c>
      <c r="B108" s="114"/>
    </row>
    <row r="109" spans="1:3" ht="29.5" thickBot="1" x14ac:dyDescent="0.4">
      <c r="A109" s="64" t="s">
        <v>212</v>
      </c>
      <c r="B109" s="44" t="s">
        <v>213</v>
      </c>
    </row>
    <row r="110" spans="1:3" ht="15" thickBot="1" x14ac:dyDescent="0.4">
      <c r="A110" s="62" t="s">
        <v>32</v>
      </c>
      <c r="B110" s="43"/>
    </row>
    <row r="111" spans="1:3" ht="15" thickBot="1" x14ac:dyDescent="0.4">
      <c r="A111" s="62" t="s">
        <v>33</v>
      </c>
      <c r="B111" s="43"/>
    </row>
    <row r="112" spans="1:3" ht="15" thickBot="1" x14ac:dyDescent="0.4">
      <c r="A112" s="62" t="s">
        <v>34</v>
      </c>
      <c r="B112" s="43"/>
    </row>
    <row r="113" spans="1:2" ht="15" thickBot="1" x14ac:dyDescent="0.4">
      <c r="A113" s="62" t="s">
        <v>35</v>
      </c>
      <c r="B113" s="43"/>
    </row>
    <row r="114" spans="1:2" ht="15" thickBot="1" x14ac:dyDescent="0.4">
      <c r="A114" s="62" t="s">
        <v>36</v>
      </c>
      <c r="B114" s="43"/>
    </row>
    <row r="115" spans="1:2" ht="15" thickBot="1" x14ac:dyDescent="0.4">
      <c r="A115" s="62" t="s">
        <v>37</v>
      </c>
      <c r="B115" s="43"/>
    </row>
    <row r="116" spans="1:2" ht="15" thickBot="1" x14ac:dyDescent="0.4">
      <c r="A116" s="62" t="s">
        <v>38</v>
      </c>
      <c r="B116" s="43"/>
    </row>
    <row r="117" spans="1:2" ht="15" thickBot="1" x14ac:dyDescent="0.4">
      <c r="A117" s="62" t="s">
        <v>39</v>
      </c>
      <c r="B117" s="43"/>
    </row>
    <row r="118" spans="1:2" ht="15" thickBot="1" x14ac:dyDescent="0.4">
      <c r="A118" s="62" t="s">
        <v>40</v>
      </c>
      <c r="B118" s="43"/>
    </row>
    <row r="119" spans="1:2" ht="15" thickBot="1" x14ac:dyDescent="0.4">
      <c r="A119" s="64" t="s">
        <v>19</v>
      </c>
      <c r="B119" s="43"/>
    </row>
    <row r="120" spans="1:2" ht="15" thickBot="1" x14ac:dyDescent="0.4">
      <c r="A120" s="64" t="s">
        <v>20</v>
      </c>
      <c r="B120" s="43"/>
    </row>
    <row r="121" spans="1:2" x14ac:dyDescent="0.35">
      <c r="A121" s="72"/>
      <c r="B121" s="73"/>
    </row>
    <row r="122" spans="1:2" x14ac:dyDescent="0.35">
      <c r="A122" s="72"/>
      <c r="B122" s="73"/>
    </row>
    <row r="123" spans="1:2" x14ac:dyDescent="0.35">
      <c r="A123" s="45"/>
    </row>
    <row r="124" spans="1:2" ht="15" thickBot="1" x14ac:dyDescent="0.4">
      <c r="A124" s="46" t="s">
        <v>64</v>
      </c>
    </row>
    <row r="125" spans="1:2" ht="15" thickBot="1" x14ac:dyDescent="0.4">
      <c r="A125" s="113" t="s">
        <v>53</v>
      </c>
      <c r="B125" s="114"/>
    </row>
    <row r="126" spans="1:2" ht="15" thickBot="1" x14ac:dyDescent="0.4">
      <c r="A126" s="42" t="s">
        <v>54</v>
      </c>
      <c r="B126" s="44" t="s">
        <v>55</v>
      </c>
    </row>
    <row r="127" spans="1:2" ht="15" thickBot="1" x14ac:dyDescent="0.4">
      <c r="A127" s="41" t="s">
        <v>56</v>
      </c>
      <c r="B127" s="43"/>
    </row>
    <row r="128" spans="1:2" ht="15" thickBot="1" x14ac:dyDescent="0.4">
      <c r="A128" s="41" t="s">
        <v>57</v>
      </c>
      <c r="B128" s="43"/>
    </row>
    <row r="129" spans="1:4" ht="15" thickBot="1" x14ac:dyDescent="0.4">
      <c r="A129" s="41" t="s">
        <v>58</v>
      </c>
      <c r="B129" s="43"/>
    </row>
    <row r="130" spans="1:4" ht="15" thickBot="1" x14ac:dyDescent="0.4">
      <c r="A130" s="41" t="s">
        <v>59</v>
      </c>
      <c r="B130" s="43"/>
    </row>
    <row r="131" spans="1:4" ht="15" thickBot="1" x14ac:dyDescent="0.4">
      <c r="A131" s="42" t="s">
        <v>19</v>
      </c>
      <c r="B131" s="43"/>
    </row>
    <row r="132" spans="1:4" ht="15" thickBot="1" x14ac:dyDescent="0.4">
      <c r="A132" s="42" t="s">
        <v>20</v>
      </c>
      <c r="B132" s="43"/>
    </row>
    <row r="133" spans="1:4" x14ac:dyDescent="0.35">
      <c r="A133" s="45"/>
    </row>
    <row r="134" spans="1:4" x14ac:dyDescent="0.35">
      <c r="A134" s="45" t="s">
        <v>214</v>
      </c>
    </row>
    <row r="137" spans="1:4" ht="15" thickBot="1" x14ac:dyDescent="0.4">
      <c r="A137" s="46" t="s">
        <v>60</v>
      </c>
    </row>
    <row r="138" spans="1:4" ht="44" thickBot="1" x14ac:dyDescent="0.4">
      <c r="A138" s="47" t="s">
        <v>61</v>
      </c>
      <c r="B138" s="48" t="s">
        <v>30</v>
      </c>
      <c r="C138" s="49" t="s">
        <v>62</v>
      </c>
      <c r="D138" s="48" t="s">
        <v>63</v>
      </c>
    </row>
    <row r="139" spans="1:4" ht="15" thickBot="1" x14ac:dyDescent="0.4">
      <c r="A139" s="50"/>
      <c r="B139" s="51"/>
      <c r="C139" s="51"/>
      <c r="D139" s="51"/>
    </row>
    <row r="140" spans="1:4" ht="15" thickBot="1" x14ac:dyDescent="0.4">
      <c r="A140" s="50"/>
      <c r="B140" s="51"/>
      <c r="C140" s="51"/>
      <c r="D140" s="51"/>
    </row>
    <row r="141" spans="1:4" ht="15" thickBot="1" x14ac:dyDescent="0.4">
      <c r="A141" s="50"/>
      <c r="B141" s="51"/>
      <c r="C141" s="51"/>
      <c r="D141" s="51"/>
    </row>
    <row r="142" spans="1:4" x14ac:dyDescent="0.35">
      <c r="A142" s="46"/>
    </row>
    <row r="144" spans="1:4" ht="15" thickBot="1" x14ac:dyDescent="0.4">
      <c r="A144" s="46" t="s">
        <v>65</v>
      </c>
    </row>
    <row r="145" spans="1:2" ht="15" thickBot="1" x14ac:dyDescent="0.4">
      <c r="A145" s="113" t="s">
        <v>66</v>
      </c>
      <c r="B145" s="114"/>
    </row>
    <row r="146" spans="1:2" ht="15" thickBot="1" x14ac:dyDescent="0.4">
      <c r="A146" s="42" t="s">
        <v>67</v>
      </c>
      <c r="B146" s="53" t="s">
        <v>68</v>
      </c>
    </row>
    <row r="147" spans="1:2" ht="29.5" thickBot="1" x14ac:dyDescent="0.4">
      <c r="A147" s="41" t="s">
        <v>69</v>
      </c>
      <c r="B147" s="43"/>
    </row>
    <row r="148" spans="1:2" ht="29.5" thickBot="1" x14ac:dyDescent="0.4">
      <c r="A148" s="41" t="s">
        <v>70</v>
      </c>
      <c r="B148" s="43"/>
    </row>
    <row r="149" spans="1:2" ht="15" thickBot="1" x14ac:dyDescent="0.4">
      <c r="A149" s="41" t="s">
        <v>71</v>
      </c>
      <c r="B149" s="43"/>
    </row>
    <row r="150" spans="1:2" ht="29.5" thickBot="1" x14ac:dyDescent="0.4">
      <c r="A150" s="41" t="s">
        <v>72</v>
      </c>
      <c r="B150" s="43"/>
    </row>
    <row r="151" spans="1:2" ht="29.5" thickBot="1" x14ac:dyDescent="0.4">
      <c r="A151" s="41" t="s">
        <v>73</v>
      </c>
      <c r="B151" s="43"/>
    </row>
    <row r="152" spans="1:2" ht="15" thickBot="1" x14ac:dyDescent="0.4">
      <c r="A152" s="41" t="s">
        <v>74</v>
      </c>
      <c r="B152" s="43"/>
    </row>
    <row r="153" spans="1:2" ht="15" thickBot="1" x14ac:dyDescent="0.4">
      <c r="A153" s="41" t="s">
        <v>75</v>
      </c>
      <c r="B153" s="43"/>
    </row>
    <row r="154" spans="1:2" ht="29.5" thickBot="1" x14ac:dyDescent="0.4">
      <c r="A154" s="41" t="s">
        <v>76</v>
      </c>
      <c r="B154" s="43"/>
    </row>
    <row r="155" spans="1:2" ht="15" thickBot="1" x14ac:dyDescent="0.4">
      <c r="A155" s="41" t="s">
        <v>77</v>
      </c>
      <c r="B155" s="43"/>
    </row>
    <row r="156" spans="1:2" ht="15" thickBot="1" x14ac:dyDescent="0.4">
      <c r="A156" s="41" t="s">
        <v>78</v>
      </c>
      <c r="B156" s="43"/>
    </row>
    <row r="157" spans="1:2" ht="15" thickBot="1" x14ac:dyDescent="0.4">
      <c r="A157" s="41" t="s">
        <v>79</v>
      </c>
      <c r="B157" s="43"/>
    </row>
    <row r="158" spans="1:2" ht="29.5" thickBot="1" x14ac:dyDescent="0.4">
      <c r="A158" s="41" t="s">
        <v>80</v>
      </c>
      <c r="B158" s="43"/>
    </row>
    <row r="159" spans="1:2" ht="15" thickBot="1" x14ac:dyDescent="0.4">
      <c r="A159" s="42" t="s">
        <v>81</v>
      </c>
      <c r="B159" s="43"/>
    </row>
    <row r="160" spans="1:2" ht="15" thickBot="1" x14ac:dyDescent="0.4">
      <c r="A160" s="42" t="s">
        <v>20</v>
      </c>
      <c r="B160" s="43"/>
    </row>
    <row r="161" spans="1:5" x14ac:dyDescent="0.35">
      <c r="A161" s="45"/>
    </row>
    <row r="162" spans="1:5" x14ac:dyDescent="0.35">
      <c r="A162" s="45" t="s">
        <v>209</v>
      </c>
    </row>
    <row r="165" spans="1:5" x14ac:dyDescent="0.35">
      <c r="A165" s="46" t="s">
        <v>82</v>
      </c>
    </row>
    <row r="166" spans="1:5" ht="15" thickBot="1" x14ac:dyDescent="0.4">
      <c r="A166" s="45" t="s">
        <v>83</v>
      </c>
    </row>
    <row r="167" spans="1:5" x14ac:dyDescent="0.35">
      <c r="A167" s="115" t="s">
        <v>84</v>
      </c>
      <c r="B167" s="115" t="s">
        <v>85</v>
      </c>
      <c r="C167" s="115" t="s">
        <v>86</v>
      </c>
      <c r="D167" s="115" t="s">
        <v>87</v>
      </c>
      <c r="E167" s="54" t="s">
        <v>88</v>
      </c>
    </row>
    <row r="168" spans="1:5" ht="73" thickBot="1" x14ac:dyDescent="0.4">
      <c r="A168" s="116"/>
      <c r="B168" s="116"/>
      <c r="C168" s="116"/>
      <c r="D168" s="116"/>
      <c r="E168" s="55" t="s">
        <v>89</v>
      </c>
    </row>
    <row r="169" spans="1:5" ht="29.25" customHeight="1" x14ac:dyDescent="0.35">
      <c r="A169" s="129" t="s">
        <v>90</v>
      </c>
      <c r="B169" s="131" t="s">
        <v>91</v>
      </c>
      <c r="C169" s="115">
        <v>2</v>
      </c>
      <c r="D169" s="115"/>
      <c r="E169" s="115"/>
    </row>
    <row r="170" spans="1:5" ht="15" thickBot="1" x14ac:dyDescent="0.4">
      <c r="A170" s="130"/>
      <c r="B170" s="132"/>
      <c r="C170" s="116"/>
      <c r="D170" s="116"/>
      <c r="E170" s="116"/>
    </row>
    <row r="171" spans="1:5" ht="29.25" customHeight="1" x14ac:dyDescent="0.35">
      <c r="A171" s="129" t="s">
        <v>92</v>
      </c>
      <c r="B171" s="131" t="s">
        <v>93</v>
      </c>
      <c r="C171" s="115">
        <v>2</v>
      </c>
      <c r="D171" s="115"/>
      <c r="E171" s="115"/>
    </row>
    <row r="172" spans="1:5" ht="15" thickBot="1" x14ac:dyDescent="0.4">
      <c r="A172" s="130"/>
      <c r="B172" s="132"/>
      <c r="C172" s="116"/>
      <c r="D172" s="116"/>
      <c r="E172" s="116"/>
    </row>
    <row r="173" spans="1:5" ht="29.25" customHeight="1" x14ac:dyDescent="0.35">
      <c r="A173" s="129" t="s">
        <v>94</v>
      </c>
      <c r="B173" s="131" t="s">
        <v>95</v>
      </c>
      <c r="C173" s="115">
        <v>2</v>
      </c>
      <c r="D173" s="115"/>
      <c r="E173" s="115"/>
    </row>
    <row r="174" spans="1:5" ht="15" thickBot="1" x14ac:dyDescent="0.4">
      <c r="A174" s="130"/>
      <c r="B174" s="132"/>
      <c r="C174" s="116"/>
      <c r="D174" s="116"/>
      <c r="E174" s="116"/>
    </row>
    <row r="175" spans="1:5" ht="29.25" customHeight="1" x14ac:dyDescent="0.35">
      <c r="A175" s="129" t="s">
        <v>96</v>
      </c>
      <c r="B175" s="131" t="s">
        <v>97</v>
      </c>
      <c r="C175" s="115">
        <v>1</v>
      </c>
      <c r="D175" s="115"/>
      <c r="E175" s="115"/>
    </row>
    <row r="176" spans="1:5" ht="15" thickBot="1" x14ac:dyDescent="0.4">
      <c r="A176" s="130"/>
      <c r="B176" s="132"/>
      <c r="C176" s="116"/>
      <c r="D176" s="116"/>
      <c r="E176" s="116"/>
    </row>
    <row r="177" spans="1:5" ht="29.25" customHeight="1" x14ac:dyDescent="0.35">
      <c r="A177" s="129" t="s">
        <v>98</v>
      </c>
      <c r="B177" s="131" t="s">
        <v>99</v>
      </c>
      <c r="C177" s="115">
        <v>3</v>
      </c>
      <c r="D177" s="115"/>
      <c r="E177" s="115"/>
    </row>
    <row r="178" spans="1:5" ht="15" thickBot="1" x14ac:dyDescent="0.4">
      <c r="A178" s="130"/>
      <c r="B178" s="132"/>
      <c r="C178" s="116"/>
      <c r="D178" s="116"/>
      <c r="E178" s="116"/>
    </row>
    <row r="179" spans="1:5" ht="15" thickBot="1" x14ac:dyDescent="0.4">
      <c r="A179" s="133" t="s">
        <v>100</v>
      </c>
      <c r="B179" s="134"/>
      <c r="C179" s="134"/>
      <c r="D179" s="134"/>
      <c r="E179" s="135"/>
    </row>
    <row r="180" spans="1:5" x14ac:dyDescent="0.35">
      <c r="A180" s="115" t="s">
        <v>84</v>
      </c>
      <c r="B180" s="115" t="s">
        <v>85</v>
      </c>
      <c r="C180" s="115" t="s">
        <v>86</v>
      </c>
      <c r="D180" s="115" t="s">
        <v>87</v>
      </c>
      <c r="E180" s="59" t="s">
        <v>88</v>
      </c>
    </row>
    <row r="181" spans="1:5" ht="73" thickBot="1" x14ac:dyDescent="0.4">
      <c r="A181" s="116"/>
      <c r="B181" s="116"/>
      <c r="C181" s="116"/>
      <c r="D181" s="116"/>
      <c r="E181" s="55" t="s">
        <v>89</v>
      </c>
    </row>
    <row r="182" spans="1:5" x14ac:dyDescent="0.35">
      <c r="A182" s="129" t="s">
        <v>101</v>
      </c>
      <c r="B182" s="60"/>
      <c r="C182" s="60"/>
      <c r="D182" s="129"/>
      <c r="E182" s="129"/>
    </row>
    <row r="183" spans="1:5" ht="29.5" thickBot="1" x14ac:dyDescent="0.4">
      <c r="A183" s="130"/>
      <c r="B183" s="43" t="s">
        <v>102</v>
      </c>
      <c r="C183" s="52">
        <v>42</v>
      </c>
      <c r="D183" s="130"/>
      <c r="E183" s="130"/>
    </row>
    <row r="184" spans="1:5" ht="29.25" customHeight="1" x14ac:dyDescent="0.35">
      <c r="A184" s="129" t="s">
        <v>103</v>
      </c>
      <c r="B184" s="129" t="s">
        <v>104</v>
      </c>
      <c r="C184" s="131">
        <v>4</v>
      </c>
      <c r="D184" s="131"/>
      <c r="E184" s="129"/>
    </row>
    <row r="185" spans="1:5" ht="15" thickBot="1" x14ac:dyDescent="0.4">
      <c r="A185" s="130"/>
      <c r="B185" s="130"/>
      <c r="C185" s="132"/>
      <c r="D185" s="132"/>
      <c r="E185" s="130"/>
    </row>
    <row r="186" spans="1:5" ht="29.25" customHeight="1" x14ac:dyDescent="0.35">
      <c r="A186" s="129" t="s">
        <v>105</v>
      </c>
      <c r="B186" s="129" t="s">
        <v>106</v>
      </c>
      <c r="C186" s="131">
        <v>5</v>
      </c>
      <c r="D186" s="131"/>
      <c r="E186" s="129"/>
    </row>
    <row r="187" spans="1:5" ht="15" thickBot="1" x14ac:dyDescent="0.4">
      <c r="A187" s="130"/>
      <c r="B187" s="130"/>
      <c r="C187" s="132"/>
      <c r="D187" s="132"/>
      <c r="E187" s="130"/>
    </row>
    <row r="188" spans="1:5" ht="29.25" customHeight="1" x14ac:dyDescent="0.35">
      <c r="A188" s="129" t="s">
        <v>107</v>
      </c>
      <c r="B188" s="129" t="s">
        <v>108</v>
      </c>
      <c r="C188" s="131">
        <v>2</v>
      </c>
      <c r="D188" s="131"/>
      <c r="E188" s="129"/>
    </row>
    <row r="189" spans="1:5" ht="15" thickBot="1" x14ac:dyDescent="0.4">
      <c r="A189" s="130"/>
      <c r="B189" s="130"/>
      <c r="C189" s="132"/>
      <c r="D189" s="132"/>
      <c r="E189" s="130"/>
    </row>
    <row r="190" spans="1:5" ht="29.25" customHeight="1" x14ac:dyDescent="0.35">
      <c r="A190" s="129" t="s">
        <v>109</v>
      </c>
      <c r="B190" s="129" t="s">
        <v>110</v>
      </c>
      <c r="C190" s="58"/>
      <c r="D190" s="58"/>
      <c r="E190" s="129"/>
    </row>
    <row r="191" spans="1:5" ht="15" thickBot="1" x14ac:dyDescent="0.4">
      <c r="A191" s="130"/>
      <c r="B191" s="130"/>
      <c r="C191" s="61">
        <v>1</v>
      </c>
      <c r="D191" s="61">
        <v>1</v>
      </c>
      <c r="E191" s="130"/>
    </row>
    <row r="192" spans="1:5" ht="44.25" customHeight="1" x14ac:dyDescent="0.35">
      <c r="A192" s="129" t="s">
        <v>111</v>
      </c>
      <c r="B192" s="129" t="s">
        <v>112</v>
      </c>
      <c r="C192" s="58"/>
      <c r="D192" s="58"/>
      <c r="E192" s="129"/>
    </row>
    <row r="193" spans="1:5" ht="15" thickBot="1" x14ac:dyDescent="0.4">
      <c r="A193" s="130"/>
      <c r="B193" s="130"/>
      <c r="C193" s="61">
        <v>1</v>
      </c>
      <c r="D193" s="61">
        <v>1</v>
      </c>
      <c r="E193" s="130"/>
    </row>
    <row r="194" spans="1:5" ht="15" thickBot="1" x14ac:dyDescent="0.4">
      <c r="A194" s="113" t="s">
        <v>113</v>
      </c>
      <c r="B194" s="128"/>
      <c r="C194" s="128"/>
      <c r="D194" s="128"/>
      <c r="E194" s="114"/>
    </row>
    <row r="195" spans="1:5" ht="15" thickBot="1" x14ac:dyDescent="0.4">
      <c r="A195" s="57" t="s">
        <v>84</v>
      </c>
      <c r="B195" s="63" t="s">
        <v>85</v>
      </c>
      <c r="C195" s="63" t="s">
        <v>86</v>
      </c>
      <c r="D195" s="63" t="s">
        <v>87</v>
      </c>
      <c r="E195" s="53"/>
    </row>
    <row r="196" spans="1:5" ht="44.25" customHeight="1" x14ac:dyDescent="0.35">
      <c r="A196" s="129" t="s">
        <v>114</v>
      </c>
      <c r="B196" s="131" t="s">
        <v>115</v>
      </c>
      <c r="C196" s="136">
        <v>8</v>
      </c>
      <c r="D196" s="136"/>
      <c r="E196" s="136"/>
    </row>
    <row r="197" spans="1:5" ht="15" thickBot="1" x14ac:dyDescent="0.4">
      <c r="A197" s="130"/>
      <c r="B197" s="132"/>
      <c r="C197" s="137"/>
      <c r="D197" s="137"/>
      <c r="E197" s="137"/>
    </row>
    <row r="198" spans="1:5" ht="29.25" customHeight="1" x14ac:dyDescent="0.35">
      <c r="A198" s="129" t="s">
        <v>116</v>
      </c>
      <c r="B198" s="131" t="s">
        <v>117</v>
      </c>
      <c r="C198" s="136">
        <v>5</v>
      </c>
      <c r="D198" s="136"/>
      <c r="E198" s="136"/>
    </row>
    <row r="199" spans="1:5" ht="15" thickBot="1" x14ac:dyDescent="0.4">
      <c r="A199" s="130"/>
      <c r="B199" s="132"/>
      <c r="C199" s="137"/>
      <c r="D199" s="137"/>
      <c r="E199" s="137"/>
    </row>
    <row r="200" spans="1:5" ht="29.25" customHeight="1" x14ac:dyDescent="0.35">
      <c r="A200" s="129" t="s">
        <v>118</v>
      </c>
      <c r="B200" s="131" t="s">
        <v>99</v>
      </c>
      <c r="C200" s="136">
        <v>3</v>
      </c>
      <c r="D200" s="136"/>
      <c r="E200" s="136"/>
    </row>
    <row r="201" spans="1:5" ht="15" thickBot="1" x14ac:dyDescent="0.4">
      <c r="A201" s="130"/>
      <c r="B201" s="132"/>
      <c r="C201" s="137"/>
      <c r="D201" s="137"/>
      <c r="E201" s="137"/>
    </row>
    <row r="202" spans="1:5" ht="29.25" customHeight="1" x14ac:dyDescent="0.35">
      <c r="A202" s="129" t="s">
        <v>119</v>
      </c>
      <c r="B202" s="131" t="s">
        <v>93</v>
      </c>
      <c r="C202" s="136">
        <v>2</v>
      </c>
      <c r="D202" s="136"/>
      <c r="E202" s="136"/>
    </row>
    <row r="203" spans="1:5" ht="15" thickBot="1" x14ac:dyDescent="0.4">
      <c r="A203" s="130"/>
      <c r="B203" s="132"/>
      <c r="C203" s="137"/>
      <c r="D203" s="137"/>
      <c r="E203" s="137"/>
    </row>
    <row r="204" spans="1:5" ht="29.25" customHeight="1" x14ac:dyDescent="0.35">
      <c r="A204" s="129" t="s">
        <v>120</v>
      </c>
      <c r="B204" s="131" t="s">
        <v>121</v>
      </c>
      <c r="C204" s="136">
        <v>6</v>
      </c>
      <c r="D204" s="136"/>
      <c r="E204" s="136"/>
    </row>
    <row r="205" spans="1:5" ht="15" thickBot="1" x14ac:dyDescent="0.4">
      <c r="A205" s="130"/>
      <c r="B205" s="132"/>
      <c r="C205" s="137"/>
      <c r="D205" s="137"/>
      <c r="E205" s="137"/>
    </row>
    <row r="206" spans="1:5" ht="29.25" customHeight="1" x14ac:dyDescent="0.35">
      <c r="A206" s="129" t="s">
        <v>122</v>
      </c>
      <c r="B206" s="131" t="s">
        <v>99</v>
      </c>
      <c r="C206" s="136">
        <v>3</v>
      </c>
      <c r="D206" s="136"/>
      <c r="E206" s="136"/>
    </row>
    <row r="207" spans="1:5" ht="15" thickBot="1" x14ac:dyDescent="0.4">
      <c r="A207" s="130"/>
      <c r="B207" s="132"/>
      <c r="C207" s="137"/>
      <c r="D207" s="137"/>
      <c r="E207" s="137"/>
    </row>
    <row r="208" spans="1:5" ht="29.25" customHeight="1" x14ac:dyDescent="0.35">
      <c r="A208" s="129" t="s">
        <v>123</v>
      </c>
      <c r="B208" s="131" t="s">
        <v>99</v>
      </c>
      <c r="C208" s="136">
        <v>3</v>
      </c>
      <c r="D208" s="136"/>
      <c r="E208" s="136"/>
    </row>
    <row r="209" spans="1:5" ht="15" thickBot="1" x14ac:dyDescent="0.4">
      <c r="A209" s="130"/>
      <c r="B209" s="132"/>
      <c r="C209" s="137"/>
      <c r="D209" s="137"/>
      <c r="E209" s="137"/>
    </row>
    <row r="210" spans="1:5" ht="29.25" customHeight="1" x14ac:dyDescent="0.35">
      <c r="A210" s="129" t="s">
        <v>123</v>
      </c>
      <c r="B210" s="131" t="s">
        <v>99</v>
      </c>
      <c r="C210" s="136">
        <v>3</v>
      </c>
      <c r="D210" s="136"/>
      <c r="E210" s="136"/>
    </row>
    <row r="211" spans="1:5" ht="15" thickBot="1" x14ac:dyDescent="0.4">
      <c r="A211" s="130"/>
      <c r="B211" s="132"/>
      <c r="C211" s="137"/>
      <c r="D211" s="137"/>
      <c r="E211" s="137"/>
    </row>
    <row r="212" spans="1:5" ht="15" thickBot="1" x14ac:dyDescent="0.4">
      <c r="A212" s="113" t="s">
        <v>124</v>
      </c>
      <c r="B212" s="128"/>
      <c r="C212" s="128"/>
      <c r="D212" s="128"/>
      <c r="E212" s="114"/>
    </row>
    <row r="213" spans="1:5" x14ac:dyDescent="0.35">
      <c r="A213" s="115" t="s">
        <v>84</v>
      </c>
      <c r="B213" s="115" t="s">
        <v>85</v>
      </c>
      <c r="C213" s="115" t="s">
        <v>86</v>
      </c>
      <c r="D213" s="115" t="s">
        <v>87</v>
      </c>
      <c r="E213" s="59" t="s">
        <v>88</v>
      </c>
    </row>
    <row r="214" spans="1:5" ht="73" thickBot="1" x14ac:dyDescent="0.4">
      <c r="A214" s="116"/>
      <c r="B214" s="116"/>
      <c r="C214" s="116"/>
      <c r="D214" s="116"/>
      <c r="E214" s="55" t="s">
        <v>89</v>
      </c>
    </row>
    <row r="215" spans="1:5" ht="29.25" customHeight="1" x14ac:dyDescent="0.35">
      <c r="A215" s="129" t="s">
        <v>125</v>
      </c>
      <c r="B215" s="131" t="s">
        <v>126</v>
      </c>
      <c r="C215" s="136">
        <v>2</v>
      </c>
      <c r="D215" s="136"/>
      <c r="E215" s="136"/>
    </row>
    <row r="216" spans="1:5" ht="15" thickBot="1" x14ac:dyDescent="0.4">
      <c r="A216" s="130"/>
      <c r="B216" s="132"/>
      <c r="C216" s="137"/>
      <c r="D216" s="137"/>
      <c r="E216" s="137"/>
    </row>
    <row r="217" spans="1:5" ht="29.25" customHeight="1" x14ac:dyDescent="0.35">
      <c r="A217" s="129" t="s">
        <v>127</v>
      </c>
      <c r="B217" s="131" t="s">
        <v>128</v>
      </c>
      <c r="C217" s="136">
        <v>3</v>
      </c>
      <c r="D217" s="136"/>
      <c r="E217" s="136"/>
    </row>
    <row r="218" spans="1:5" ht="15" thickBot="1" x14ac:dyDescent="0.4">
      <c r="A218" s="130"/>
      <c r="B218" s="132"/>
      <c r="C218" s="137"/>
      <c r="D218" s="137"/>
      <c r="E218" s="137"/>
    </row>
    <row r="219" spans="1:5" ht="29.25" customHeight="1" x14ac:dyDescent="0.35">
      <c r="A219" s="129" t="s">
        <v>129</v>
      </c>
      <c r="B219" s="131" t="s">
        <v>128</v>
      </c>
      <c r="C219" s="136">
        <v>3</v>
      </c>
      <c r="D219" s="136"/>
      <c r="E219" s="136"/>
    </row>
    <row r="220" spans="1:5" ht="15" thickBot="1" x14ac:dyDescent="0.4">
      <c r="A220" s="130"/>
      <c r="B220" s="132"/>
      <c r="C220" s="137"/>
      <c r="D220" s="137"/>
      <c r="E220" s="137"/>
    </row>
    <row r="221" spans="1:5" ht="29.25" customHeight="1" x14ac:dyDescent="0.35">
      <c r="A221" s="129" t="s">
        <v>130</v>
      </c>
      <c r="B221" s="131" t="s">
        <v>128</v>
      </c>
      <c r="C221" s="136">
        <v>3</v>
      </c>
      <c r="D221" s="136"/>
      <c r="E221" s="136"/>
    </row>
    <row r="222" spans="1:5" ht="15" thickBot="1" x14ac:dyDescent="0.4">
      <c r="A222" s="130"/>
      <c r="B222" s="132"/>
      <c r="C222" s="137"/>
      <c r="D222" s="137"/>
      <c r="E222" s="137"/>
    </row>
    <row r="223" spans="1:5" ht="29.25" customHeight="1" x14ac:dyDescent="0.35">
      <c r="A223" s="129" t="s">
        <v>131</v>
      </c>
      <c r="B223" s="131" t="s">
        <v>93</v>
      </c>
      <c r="C223" s="136">
        <v>2</v>
      </c>
      <c r="D223" s="136"/>
      <c r="E223" s="136"/>
    </row>
    <row r="224" spans="1:5" ht="15" thickBot="1" x14ac:dyDescent="0.4">
      <c r="A224" s="130"/>
      <c r="B224" s="132"/>
      <c r="C224" s="137"/>
      <c r="D224" s="137"/>
      <c r="E224" s="137"/>
    </row>
    <row r="225" spans="1:5" ht="29.25" customHeight="1" x14ac:dyDescent="0.35">
      <c r="A225" s="129" t="s">
        <v>132</v>
      </c>
      <c r="B225" s="131" t="s">
        <v>93</v>
      </c>
      <c r="C225" s="136">
        <v>2</v>
      </c>
      <c r="D225" s="136"/>
      <c r="E225" s="136"/>
    </row>
    <row r="226" spans="1:5" ht="15" thickBot="1" x14ac:dyDescent="0.4">
      <c r="A226" s="130"/>
      <c r="B226" s="132"/>
      <c r="C226" s="137"/>
      <c r="D226" s="137"/>
      <c r="E226" s="137"/>
    </row>
    <row r="227" spans="1:5" ht="29.25" customHeight="1" x14ac:dyDescent="0.35">
      <c r="A227" s="129" t="s">
        <v>133</v>
      </c>
      <c r="B227" s="131" t="s">
        <v>134</v>
      </c>
      <c r="C227" s="136">
        <v>2</v>
      </c>
      <c r="D227" s="136"/>
      <c r="E227" s="136"/>
    </row>
    <row r="228" spans="1:5" ht="15" thickBot="1" x14ac:dyDescent="0.4">
      <c r="A228" s="130"/>
      <c r="B228" s="132"/>
      <c r="C228" s="137"/>
      <c r="D228" s="137"/>
      <c r="E228" s="137"/>
    </row>
    <row r="229" spans="1:5" ht="29.25" customHeight="1" x14ac:dyDescent="0.35">
      <c r="A229" s="129" t="s">
        <v>135</v>
      </c>
      <c r="B229" s="131" t="s">
        <v>128</v>
      </c>
      <c r="C229" s="136">
        <v>3</v>
      </c>
      <c r="D229" s="136"/>
      <c r="E229" s="136"/>
    </row>
    <row r="230" spans="1:5" ht="15" thickBot="1" x14ac:dyDescent="0.4">
      <c r="A230" s="130"/>
      <c r="B230" s="132"/>
      <c r="C230" s="137"/>
      <c r="D230" s="137"/>
      <c r="E230" s="137"/>
    </row>
    <row r="231" spans="1:5" ht="29.25" customHeight="1" x14ac:dyDescent="0.35">
      <c r="A231" s="129" t="s">
        <v>136</v>
      </c>
      <c r="B231" s="131" t="s">
        <v>126</v>
      </c>
      <c r="C231" s="136">
        <v>2</v>
      </c>
      <c r="D231" s="136"/>
      <c r="E231" s="136"/>
    </row>
    <row r="232" spans="1:5" ht="15" thickBot="1" x14ac:dyDescent="0.4">
      <c r="A232" s="130"/>
      <c r="B232" s="132"/>
      <c r="C232" s="137"/>
      <c r="D232" s="137"/>
      <c r="E232" s="137"/>
    </row>
    <row r="233" spans="1:5" ht="29.25" customHeight="1" x14ac:dyDescent="0.35">
      <c r="A233" s="129" t="s">
        <v>137</v>
      </c>
      <c r="B233" s="131" t="s">
        <v>99</v>
      </c>
      <c r="C233" s="136">
        <v>3</v>
      </c>
      <c r="D233" s="136"/>
      <c r="E233" s="136"/>
    </row>
    <row r="234" spans="1:5" ht="15" thickBot="1" x14ac:dyDescent="0.4">
      <c r="A234" s="130"/>
      <c r="B234" s="132"/>
      <c r="C234" s="137"/>
      <c r="D234" s="137"/>
      <c r="E234" s="137"/>
    </row>
    <row r="235" spans="1:5" ht="29.25" customHeight="1" x14ac:dyDescent="0.35">
      <c r="A235" s="129" t="s">
        <v>138</v>
      </c>
      <c r="B235" s="131" t="s">
        <v>99</v>
      </c>
      <c r="C235" s="136">
        <v>3</v>
      </c>
      <c r="D235" s="136"/>
      <c r="E235" s="136"/>
    </row>
    <row r="236" spans="1:5" ht="15" thickBot="1" x14ac:dyDescent="0.4">
      <c r="A236" s="130"/>
      <c r="B236" s="132"/>
      <c r="C236" s="137"/>
      <c r="D236" s="137"/>
      <c r="E236" s="137"/>
    </row>
    <row r="237" spans="1:5" ht="29.25" customHeight="1" x14ac:dyDescent="0.35">
      <c r="A237" s="129" t="s">
        <v>139</v>
      </c>
      <c r="B237" s="131" t="s">
        <v>99</v>
      </c>
      <c r="C237" s="136">
        <v>3</v>
      </c>
      <c r="D237" s="136"/>
      <c r="E237" s="136"/>
    </row>
    <row r="238" spans="1:5" ht="15" thickBot="1" x14ac:dyDescent="0.4">
      <c r="A238" s="130"/>
      <c r="B238" s="132"/>
      <c r="C238" s="137"/>
      <c r="D238" s="137"/>
      <c r="E238" s="137"/>
    </row>
    <row r="239" spans="1:5" x14ac:dyDescent="0.35">
      <c r="A239" s="65"/>
    </row>
    <row r="240" spans="1:5" x14ac:dyDescent="0.35">
      <c r="A240" s="65"/>
    </row>
    <row r="242" spans="1:5" ht="15" thickBot="1" x14ac:dyDescent="0.4">
      <c r="A242" s="67" t="s">
        <v>140</v>
      </c>
    </row>
    <row r="243" spans="1:5" x14ac:dyDescent="0.35">
      <c r="A243" s="138" t="s">
        <v>141</v>
      </c>
      <c r="B243" s="136" t="s">
        <v>142</v>
      </c>
      <c r="C243" s="136" t="s">
        <v>143</v>
      </c>
      <c r="D243" s="142" t="s">
        <v>144</v>
      </c>
      <c r="E243" s="143"/>
    </row>
    <row r="244" spans="1:5" ht="15" thickBot="1" x14ac:dyDescent="0.4">
      <c r="A244" s="139"/>
      <c r="B244" s="141"/>
      <c r="C244" s="141"/>
      <c r="D244" s="144"/>
      <c r="E244" s="145"/>
    </row>
    <row r="245" spans="1:5" ht="29.5" thickBot="1" x14ac:dyDescent="0.4">
      <c r="A245" s="140"/>
      <c r="B245" s="137"/>
      <c r="C245" s="137"/>
      <c r="D245" s="44" t="s">
        <v>145</v>
      </c>
      <c r="E245" s="44" t="s">
        <v>146</v>
      </c>
    </row>
    <row r="246" spans="1:5" ht="15" thickBot="1" x14ac:dyDescent="0.4">
      <c r="A246" s="41" t="s">
        <v>147</v>
      </c>
      <c r="B246" s="52">
        <v>60</v>
      </c>
      <c r="C246" s="52">
        <v>20</v>
      </c>
      <c r="D246" s="43"/>
      <c r="E246" s="43"/>
    </row>
    <row r="247" spans="1:5" ht="15" thickBot="1" x14ac:dyDescent="0.4">
      <c r="A247" s="41" t="s">
        <v>148</v>
      </c>
      <c r="B247" s="52">
        <v>60</v>
      </c>
      <c r="C247" s="52">
        <v>20</v>
      </c>
      <c r="D247" s="43"/>
      <c r="E247" s="43"/>
    </row>
    <row r="248" spans="1:5" ht="15" thickBot="1" x14ac:dyDescent="0.4">
      <c r="A248" s="41" t="s">
        <v>149</v>
      </c>
      <c r="B248" s="52">
        <v>60</v>
      </c>
      <c r="C248" s="52">
        <v>44</v>
      </c>
      <c r="D248" s="43"/>
      <c r="E248" s="43"/>
    </row>
    <row r="249" spans="1:5" ht="15" thickBot="1" x14ac:dyDescent="0.4">
      <c r="A249" s="41" t="s">
        <v>150</v>
      </c>
      <c r="B249" s="52">
        <v>90</v>
      </c>
      <c r="C249" s="52">
        <v>30</v>
      </c>
      <c r="D249" s="43"/>
      <c r="E249" s="43"/>
    </row>
    <row r="250" spans="1:5" ht="15" thickBot="1" x14ac:dyDescent="0.4">
      <c r="A250" s="41" t="s">
        <v>151</v>
      </c>
      <c r="B250" s="52">
        <v>10</v>
      </c>
      <c r="C250" s="52">
        <v>3</v>
      </c>
      <c r="D250" s="43"/>
      <c r="E250" s="43"/>
    </row>
    <row r="251" spans="1:5" ht="15" thickBot="1" x14ac:dyDescent="0.4">
      <c r="A251" s="41" t="s">
        <v>19</v>
      </c>
      <c r="B251" s="52"/>
      <c r="C251" s="52"/>
      <c r="D251" s="43"/>
      <c r="E251" s="43"/>
    </row>
    <row r="252" spans="1:5" ht="15" thickBot="1" x14ac:dyDescent="0.4">
      <c r="A252" s="41" t="s">
        <v>20</v>
      </c>
      <c r="B252" s="52"/>
      <c r="C252" s="52"/>
      <c r="D252" s="43"/>
      <c r="E252" s="43"/>
    </row>
    <row r="253" spans="1:5" x14ac:dyDescent="0.35">
      <c r="A253" s="65"/>
    </row>
    <row r="254" spans="1:5" x14ac:dyDescent="0.35">
      <c r="A254" s="65" t="s">
        <v>152</v>
      </c>
    </row>
    <row r="255" spans="1:5" x14ac:dyDescent="0.35">
      <c r="A255" s="65" t="s">
        <v>51</v>
      </c>
    </row>
  </sheetData>
  <mergeCells count="175">
    <mergeCell ref="A243:A245"/>
    <mergeCell ref="B243:B245"/>
    <mergeCell ref="C243:C245"/>
    <mergeCell ref="D243:E244"/>
    <mergeCell ref="A235:A236"/>
    <mergeCell ref="B235:B236"/>
    <mergeCell ref="C235:C236"/>
    <mergeCell ref="D235:D236"/>
    <mergeCell ref="E235:E236"/>
    <mergeCell ref="A237:A238"/>
    <mergeCell ref="B237:B238"/>
    <mergeCell ref="C237:C238"/>
    <mergeCell ref="D237:D238"/>
    <mergeCell ref="E237:E238"/>
    <mergeCell ref="A231:A232"/>
    <mergeCell ref="B231:B232"/>
    <mergeCell ref="C231:C232"/>
    <mergeCell ref="D231:D232"/>
    <mergeCell ref="E231:E232"/>
    <mergeCell ref="A233:A234"/>
    <mergeCell ref="B233:B234"/>
    <mergeCell ref="C233:C234"/>
    <mergeCell ref="D233:D234"/>
    <mergeCell ref="E233:E234"/>
    <mergeCell ref="A227:A228"/>
    <mergeCell ref="B227:B228"/>
    <mergeCell ref="C227:C228"/>
    <mergeCell ref="D227:D228"/>
    <mergeCell ref="E227:E228"/>
    <mergeCell ref="A229:A230"/>
    <mergeCell ref="B229:B230"/>
    <mergeCell ref="C229:C230"/>
    <mergeCell ref="D229:D230"/>
    <mergeCell ref="E229:E230"/>
    <mergeCell ref="A223:A224"/>
    <mergeCell ref="B223:B224"/>
    <mergeCell ref="C223:C224"/>
    <mergeCell ref="D223:D224"/>
    <mergeCell ref="E223:E224"/>
    <mergeCell ref="A225:A226"/>
    <mergeCell ref="B225:B226"/>
    <mergeCell ref="C225:C226"/>
    <mergeCell ref="D225:D226"/>
    <mergeCell ref="E225:E226"/>
    <mergeCell ref="A219:A220"/>
    <mergeCell ref="B219:B220"/>
    <mergeCell ref="C219:C220"/>
    <mergeCell ref="D219:D220"/>
    <mergeCell ref="E219:E220"/>
    <mergeCell ref="A221:A222"/>
    <mergeCell ref="B221:B222"/>
    <mergeCell ref="C221:C222"/>
    <mergeCell ref="D221:D222"/>
    <mergeCell ref="E221:E222"/>
    <mergeCell ref="E215:E216"/>
    <mergeCell ref="A217:A218"/>
    <mergeCell ref="B217:B218"/>
    <mergeCell ref="C217:C218"/>
    <mergeCell ref="D217:D218"/>
    <mergeCell ref="E217:E218"/>
    <mergeCell ref="A213:A214"/>
    <mergeCell ref="B213:B214"/>
    <mergeCell ref="C213:C214"/>
    <mergeCell ref="D213:D214"/>
    <mergeCell ref="A215:A216"/>
    <mergeCell ref="B215:B216"/>
    <mergeCell ref="C215:C216"/>
    <mergeCell ref="D215:D216"/>
    <mergeCell ref="A210:A211"/>
    <mergeCell ref="B210:B211"/>
    <mergeCell ref="C210:C211"/>
    <mergeCell ref="D210:D211"/>
    <mergeCell ref="E210:E211"/>
    <mergeCell ref="A212:E212"/>
    <mergeCell ref="A206:A207"/>
    <mergeCell ref="B206:B207"/>
    <mergeCell ref="C206:C207"/>
    <mergeCell ref="D206:D207"/>
    <mergeCell ref="E206:E207"/>
    <mergeCell ref="A208:A209"/>
    <mergeCell ref="B208:B209"/>
    <mergeCell ref="C208:C209"/>
    <mergeCell ref="D208:D209"/>
    <mergeCell ref="E208:E209"/>
    <mergeCell ref="A202:A203"/>
    <mergeCell ref="B202:B203"/>
    <mergeCell ref="C202:C203"/>
    <mergeCell ref="D202:D203"/>
    <mergeCell ref="E202:E203"/>
    <mergeCell ref="A204:A205"/>
    <mergeCell ref="B204:B205"/>
    <mergeCell ref="C204:C205"/>
    <mergeCell ref="D204:D205"/>
    <mergeCell ref="E204:E205"/>
    <mergeCell ref="A198:A199"/>
    <mergeCell ref="B198:B199"/>
    <mergeCell ref="C198:C199"/>
    <mergeCell ref="D198:D199"/>
    <mergeCell ref="E198:E199"/>
    <mergeCell ref="A200:A201"/>
    <mergeCell ref="B200:B201"/>
    <mergeCell ref="C200:C201"/>
    <mergeCell ref="D200:D201"/>
    <mergeCell ref="E200:E201"/>
    <mergeCell ref="A194:E194"/>
    <mergeCell ref="A196:A197"/>
    <mergeCell ref="B196:B197"/>
    <mergeCell ref="C196:C197"/>
    <mergeCell ref="D196:D197"/>
    <mergeCell ref="E196:E197"/>
    <mergeCell ref="A190:A191"/>
    <mergeCell ref="B190:B191"/>
    <mergeCell ref="E190:E191"/>
    <mergeCell ref="A192:A193"/>
    <mergeCell ref="B192:B193"/>
    <mergeCell ref="E192:E193"/>
    <mergeCell ref="A186:A187"/>
    <mergeCell ref="B186:B187"/>
    <mergeCell ref="C186:C187"/>
    <mergeCell ref="D186:D187"/>
    <mergeCell ref="E186:E187"/>
    <mergeCell ref="A188:A189"/>
    <mergeCell ref="B188:B189"/>
    <mergeCell ref="C188:C189"/>
    <mergeCell ref="D188:D189"/>
    <mergeCell ref="E188:E189"/>
    <mergeCell ref="E182:E183"/>
    <mergeCell ref="A184:A185"/>
    <mergeCell ref="B184:B185"/>
    <mergeCell ref="C184:C185"/>
    <mergeCell ref="D184:D185"/>
    <mergeCell ref="E184:E185"/>
    <mergeCell ref="A180:A181"/>
    <mergeCell ref="B180:B181"/>
    <mergeCell ref="C180:C181"/>
    <mergeCell ref="D180:D181"/>
    <mergeCell ref="A182:A183"/>
    <mergeCell ref="D182:D183"/>
    <mergeCell ref="A177:A178"/>
    <mergeCell ref="B177:B178"/>
    <mergeCell ref="C177:C178"/>
    <mergeCell ref="D177:D178"/>
    <mergeCell ref="E177:E178"/>
    <mergeCell ref="A179:E179"/>
    <mergeCell ref="A173:A174"/>
    <mergeCell ref="B173:B174"/>
    <mergeCell ref="C173:C174"/>
    <mergeCell ref="D173:D174"/>
    <mergeCell ref="E173:E174"/>
    <mergeCell ref="A175:A176"/>
    <mergeCell ref="B175:B176"/>
    <mergeCell ref="C175:C176"/>
    <mergeCell ref="D175:D176"/>
    <mergeCell ref="E175:E176"/>
    <mergeCell ref="A14:D14"/>
    <mergeCell ref="A59:C59"/>
    <mergeCell ref="A68:D68"/>
    <mergeCell ref="A82:C82"/>
    <mergeCell ref="A108:B108"/>
    <mergeCell ref="A125:B125"/>
    <mergeCell ref="E169:E170"/>
    <mergeCell ref="A171:A172"/>
    <mergeCell ref="B171:B172"/>
    <mergeCell ref="C171:C172"/>
    <mergeCell ref="D171:D172"/>
    <mergeCell ref="E171:E172"/>
    <mergeCell ref="A145:B145"/>
    <mergeCell ref="A167:A168"/>
    <mergeCell ref="B167:B168"/>
    <mergeCell ref="C167:C168"/>
    <mergeCell ref="D167:D168"/>
    <mergeCell ref="A169:A170"/>
    <mergeCell ref="B169:B170"/>
    <mergeCell ref="C169:C170"/>
    <mergeCell ref="D169:D170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0</xdr:col>
                <xdr:colOff>31750</xdr:colOff>
                <xdr:row>0</xdr:row>
                <xdr:rowOff>19050</xdr:rowOff>
              </from>
              <to>
                <xdr:col>4</xdr:col>
                <xdr:colOff>38100</xdr:colOff>
                <xdr:row>10</xdr:row>
                <xdr:rowOff>133350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21"/>
  <sheetViews>
    <sheetView workbookViewId="0"/>
  </sheetViews>
  <sheetFormatPr defaultRowHeight="14.5" x14ac:dyDescent="0.35"/>
  <cols>
    <col min="1" max="1" width="33.26953125" customWidth="1" collapsed="1"/>
    <col min="2" max="2" width="19.81640625" customWidth="1" collapsed="1"/>
    <col min="3" max="3" width="22.7265625" customWidth="1" collapsed="1"/>
    <col min="4" max="4" width="14.81640625" customWidth="1" collapsed="1"/>
    <col min="5" max="5" width="18.81640625" customWidth="1" collapsed="1"/>
    <col min="6" max="6" width="18.26953125" customWidth="1" collapsed="1"/>
    <col min="7" max="7" width="13.7265625" customWidth="1" collapsed="1"/>
    <col min="8" max="8" width="21" customWidth="1" collapsed="1"/>
    <col min="9" max="9" width="13.54296875" customWidth="1" collapsed="1"/>
    <col min="10" max="10" width="22.54296875" customWidth="1" collapsed="1"/>
    <col min="11" max="11" width="15.26953125" customWidth="1" collapsed="1"/>
    <col min="12" max="12" width="14.26953125" customWidth="1" collapsed="1"/>
    <col min="13" max="13" width="22.26953125" customWidth="1" collapsed="1"/>
    <col min="16" max="16" width="14.54296875" customWidth="1" collapsed="1"/>
    <col min="17" max="17" width="14" customWidth="1" collapsed="1"/>
    <col min="18" max="18" width="14.7265625" customWidth="1" collapsed="1"/>
  </cols>
  <sheetData>
    <row r="1" spans="1:52" s="37" customFormat="1" x14ac:dyDescent="0.35">
      <c r="A1" s="27" t="s">
        <v>219</v>
      </c>
      <c r="B1" s="28"/>
      <c r="C1" s="27"/>
      <c r="D1" s="27"/>
      <c r="E1" s="29"/>
      <c r="F1" s="27"/>
      <c r="G1" s="29"/>
      <c r="H1" s="27"/>
      <c r="I1" s="29"/>
      <c r="J1" s="27"/>
      <c r="K1" s="29"/>
      <c r="L1" s="27"/>
      <c r="M1" s="29"/>
      <c r="N1" s="30"/>
      <c r="O1" s="27"/>
      <c r="P1" s="29"/>
      <c r="Q1" s="27"/>
      <c r="R1" s="29"/>
      <c r="S1" s="30"/>
      <c r="T1" s="30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2"/>
      <c r="AK1" s="33"/>
      <c r="AL1" s="33"/>
      <c r="AM1" s="33"/>
      <c r="AN1" s="33"/>
      <c r="AO1" s="31"/>
      <c r="AP1" s="31"/>
      <c r="AQ1" s="31"/>
      <c r="AR1" s="31"/>
      <c r="AS1" s="31"/>
      <c r="AT1" s="31"/>
      <c r="AU1" s="31"/>
      <c r="AV1" s="31"/>
      <c r="AW1" s="34"/>
      <c r="AX1" s="35"/>
      <c r="AY1" s="35"/>
      <c r="AZ1" s="36"/>
    </row>
    <row r="6" spans="1:52" x14ac:dyDescent="0.35">
      <c r="B6" s="26"/>
    </row>
    <row r="20" spans="1:3" ht="15" thickBot="1" x14ac:dyDescent="0.4">
      <c r="A20" s="67" t="s">
        <v>215</v>
      </c>
    </row>
    <row r="21" spans="1:3" ht="15" thickBot="1" x14ac:dyDescent="0.4">
      <c r="A21" s="74" t="s">
        <v>216</v>
      </c>
      <c r="B21" s="69" t="s">
        <v>217</v>
      </c>
      <c r="C21" s="69" t="s">
        <v>218</v>
      </c>
    </row>
    <row r="22" spans="1:3" ht="15" thickBot="1" x14ac:dyDescent="0.4">
      <c r="A22" s="41" t="s">
        <v>219</v>
      </c>
      <c r="B22" s="43"/>
      <c r="C22" s="43"/>
    </row>
    <row r="23" spans="1:3" x14ac:dyDescent="0.35">
      <c r="A23" s="67" t="s">
        <v>220</v>
      </c>
    </row>
    <row r="26" spans="1:3" ht="15" thickBot="1" x14ac:dyDescent="0.4">
      <c r="A26" s="46" t="s">
        <v>221</v>
      </c>
    </row>
    <row r="27" spans="1:3" ht="15" thickBot="1" x14ac:dyDescent="0.4">
      <c r="A27" s="113" t="s">
        <v>149</v>
      </c>
      <c r="B27" s="128"/>
      <c r="C27" s="114"/>
    </row>
    <row r="28" spans="1:3" ht="29.5" thickBot="1" x14ac:dyDescent="0.4">
      <c r="A28" s="42" t="s">
        <v>25</v>
      </c>
      <c r="B28" s="44" t="s">
        <v>10</v>
      </c>
      <c r="C28" s="44" t="s">
        <v>18</v>
      </c>
    </row>
    <row r="29" spans="1:3" ht="15" thickBot="1" x14ac:dyDescent="0.4">
      <c r="A29" s="41" t="s">
        <v>196</v>
      </c>
      <c r="B29" s="43"/>
      <c r="C29" s="43"/>
    </row>
    <row r="30" spans="1:3" ht="15" thickBot="1" x14ac:dyDescent="0.4">
      <c r="A30" s="41" t="s">
        <v>197</v>
      </c>
      <c r="B30" s="43"/>
      <c r="C30" s="43"/>
    </row>
    <row r="31" spans="1:3" ht="15" thickBot="1" x14ac:dyDescent="0.4">
      <c r="A31" s="41" t="s">
        <v>199</v>
      </c>
      <c r="B31" s="43"/>
      <c r="C31" s="43"/>
    </row>
    <row r="32" spans="1:3" ht="15" thickBot="1" x14ac:dyDescent="0.4">
      <c r="A32" s="41" t="s">
        <v>200</v>
      </c>
      <c r="B32" s="43"/>
      <c r="C32" s="43"/>
    </row>
    <row r="33" spans="1:3" ht="15" thickBot="1" x14ac:dyDescent="0.4">
      <c r="A33" s="41" t="s">
        <v>201</v>
      </c>
      <c r="B33" s="43"/>
      <c r="C33" s="43"/>
    </row>
    <row r="34" spans="1:3" ht="15" thickBot="1" x14ac:dyDescent="0.4">
      <c r="A34" s="41" t="s">
        <v>203</v>
      </c>
      <c r="B34" s="43"/>
      <c r="C34" s="43"/>
    </row>
    <row r="35" spans="1:3" ht="15" thickBot="1" x14ac:dyDescent="0.4">
      <c r="A35" s="41" t="s">
        <v>204</v>
      </c>
      <c r="B35" s="43"/>
      <c r="C35" s="43"/>
    </row>
    <row r="36" spans="1:3" ht="15" thickBot="1" x14ac:dyDescent="0.4">
      <c r="A36" s="41" t="s">
        <v>205</v>
      </c>
      <c r="B36" s="43"/>
      <c r="C36" s="43"/>
    </row>
    <row r="37" spans="1:3" ht="15" thickBot="1" x14ac:dyDescent="0.4">
      <c r="A37" s="41" t="s">
        <v>206</v>
      </c>
      <c r="B37" s="43"/>
      <c r="C37" s="43"/>
    </row>
    <row r="38" spans="1:3" ht="15" thickBot="1" x14ac:dyDescent="0.4">
      <c r="A38" s="41" t="s">
        <v>207</v>
      </c>
      <c r="B38" s="43"/>
      <c r="C38" s="43"/>
    </row>
    <row r="39" spans="1:3" ht="15" thickBot="1" x14ac:dyDescent="0.4">
      <c r="A39" s="42" t="s">
        <v>19</v>
      </c>
      <c r="B39" s="43"/>
      <c r="C39" s="43"/>
    </row>
    <row r="40" spans="1:3" ht="15" thickBot="1" x14ac:dyDescent="0.4">
      <c r="A40" s="42" t="s">
        <v>20</v>
      </c>
      <c r="B40" s="43"/>
      <c r="C40" s="43"/>
    </row>
    <row r="41" spans="1:3" x14ac:dyDescent="0.35">
      <c r="A41" s="45"/>
    </row>
    <row r="42" spans="1:3" ht="29" x14ac:dyDescent="0.35">
      <c r="A42" s="45" t="s">
        <v>222</v>
      </c>
    </row>
    <row r="43" spans="1:3" x14ac:dyDescent="0.35">
      <c r="A43" s="45" t="s">
        <v>179</v>
      </c>
    </row>
    <row r="44" spans="1:3" x14ac:dyDescent="0.35">
      <c r="A44" s="45" t="s">
        <v>180</v>
      </c>
    </row>
    <row r="45" spans="1:3" x14ac:dyDescent="0.35">
      <c r="A45" s="45"/>
    </row>
    <row r="46" spans="1:3" x14ac:dyDescent="0.35">
      <c r="A46" s="45" t="s">
        <v>209</v>
      </c>
    </row>
    <row r="47" spans="1:3" x14ac:dyDescent="0.35">
      <c r="A47" s="45" t="s">
        <v>51</v>
      </c>
    </row>
    <row r="50" spans="1:5" ht="15" thickBot="1" x14ac:dyDescent="0.4">
      <c r="A50" s="46" t="s">
        <v>189</v>
      </c>
    </row>
    <row r="51" spans="1:5" ht="15" thickBot="1" x14ac:dyDescent="0.4">
      <c r="A51" s="75"/>
      <c r="B51" s="113" t="s">
        <v>190</v>
      </c>
      <c r="C51" s="128"/>
      <c r="D51" s="128"/>
      <c r="E51" s="114"/>
    </row>
    <row r="52" spans="1:5" s="77" customFormat="1" ht="29.5" thickBot="1" x14ac:dyDescent="0.4">
      <c r="A52" s="148" t="s">
        <v>8</v>
      </c>
      <c r="B52" s="149"/>
      <c r="C52" s="76" t="s">
        <v>223</v>
      </c>
      <c r="D52" s="76" t="s">
        <v>224</v>
      </c>
      <c r="E52" s="76" t="s">
        <v>10</v>
      </c>
    </row>
    <row r="53" spans="1:5" ht="15" thickBot="1" x14ac:dyDescent="0.4">
      <c r="A53" s="146" t="s">
        <v>225</v>
      </c>
      <c r="B53" s="147"/>
      <c r="C53" s="53">
        <v>6</v>
      </c>
      <c r="D53" s="53">
        <v>2</v>
      </c>
      <c r="E53" s="70"/>
    </row>
    <row r="54" spans="1:5" ht="15" thickBot="1" x14ac:dyDescent="0.4">
      <c r="A54" s="146" t="s">
        <v>12</v>
      </c>
      <c r="B54" s="147"/>
      <c r="C54" s="53">
        <v>6</v>
      </c>
      <c r="D54" s="53">
        <v>2</v>
      </c>
      <c r="E54" s="70"/>
    </row>
    <row r="55" spans="1:5" ht="15" thickBot="1" x14ac:dyDescent="0.4">
      <c r="A55" s="146" t="s">
        <v>13</v>
      </c>
      <c r="B55" s="147"/>
      <c r="C55" s="53">
        <v>1</v>
      </c>
      <c r="D55" s="53">
        <v>1</v>
      </c>
      <c r="E55" s="70"/>
    </row>
    <row r="56" spans="1:5" ht="15" thickBot="1" x14ac:dyDescent="0.4">
      <c r="A56" s="146" t="s">
        <v>14</v>
      </c>
      <c r="B56" s="147"/>
      <c r="C56" s="53">
        <v>1</v>
      </c>
      <c r="D56" s="53">
        <v>1</v>
      </c>
      <c r="E56" s="70"/>
    </row>
    <row r="57" spans="1:5" x14ac:dyDescent="0.35">
      <c r="A57" s="56"/>
      <c r="B57" s="56"/>
      <c r="C57" s="56"/>
      <c r="D57" s="56"/>
      <c r="E57" s="56"/>
    </row>
    <row r="58" spans="1:5" x14ac:dyDescent="0.35">
      <c r="A58" s="46"/>
    </row>
    <row r="59" spans="1:5" ht="15" thickBot="1" x14ac:dyDescent="0.4">
      <c r="A59" s="46" t="s">
        <v>192</v>
      </c>
    </row>
    <row r="60" spans="1:5" ht="15" thickBot="1" x14ac:dyDescent="0.4">
      <c r="A60" s="113" t="s">
        <v>53</v>
      </c>
      <c r="B60" s="114"/>
    </row>
    <row r="61" spans="1:5" ht="15" thickBot="1" x14ac:dyDescent="0.4">
      <c r="A61" s="42" t="s">
        <v>54</v>
      </c>
      <c r="B61" s="44" t="s">
        <v>55</v>
      </c>
    </row>
    <row r="62" spans="1:5" ht="29.5" thickBot="1" x14ac:dyDescent="0.4">
      <c r="A62" s="41" t="s">
        <v>226</v>
      </c>
      <c r="B62" s="43"/>
    </row>
    <row r="63" spans="1:5" ht="15" thickBot="1" x14ac:dyDescent="0.4">
      <c r="A63" s="41" t="s">
        <v>227</v>
      </c>
      <c r="B63" s="43"/>
    </row>
    <row r="64" spans="1:5" ht="15" thickBot="1" x14ac:dyDescent="0.4">
      <c r="A64" s="42" t="s">
        <v>19</v>
      </c>
      <c r="B64" s="43"/>
    </row>
    <row r="65" spans="1:6" ht="15" thickBot="1" x14ac:dyDescent="0.4">
      <c r="A65" s="42" t="s">
        <v>20</v>
      </c>
      <c r="B65" s="43"/>
    </row>
    <row r="66" spans="1:6" x14ac:dyDescent="0.35">
      <c r="A66" s="46"/>
    </row>
    <row r="68" spans="1:6" ht="15" thickBot="1" x14ac:dyDescent="0.4">
      <c r="A68" s="46" t="s">
        <v>228</v>
      </c>
    </row>
    <row r="69" spans="1:6" ht="104.25" customHeight="1" x14ac:dyDescent="0.35">
      <c r="A69" s="138" t="s">
        <v>229</v>
      </c>
      <c r="B69" s="150" t="s">
        <v>30</v>
      </c>
      <c r="C69" s="138" t="s">
        <v>230</v>
      </c>
      <c r="D69" s="78" t="s">
        <v>231</v>
      </c>
      <c r="E69" s="138" t="s">
        <v>233</v>
      </c>
      <c r="F69" s="138" t="s">
        <v>234</v>
      </c>
    </row>
    <row r="70" spans="1:6" ht="15" thickBot="1" x14ac:dyDescent="0.4">
      <c r="A70" s="140"/>
      <c r="B70" s="151"/>
      <c r="C70" s="140"/>
      <c r="D70" s="43" t="s">
        <v>232</v>
      </c>
      <c r="E70" s="140"/>
      <c r="F70" s="140"/>
    </row>
    <row r="71" spans="1:6" ht="15" thickBot="1" x14ac:dyDescent="0.4">
      <c r="A71" s="50"/>
      <c r="B71" s="51"/>
      <c r="C71" s="51"/>
      <c r="D71" s="51"/>
      <c r="E71" s="51"/>
      <c r="F71" s="51"/>
    </row>
    <row r="72" spans="1:6" ht="15" thickBot="1" x14ac:dyDescent="0.4">
      <c r="A72" s="50"/>
      <c r="B72" s="51"/>
      <c r="C72" s="51"/>
      <c r="D72" s="51"/>
      <c r="E72" s="51"/>
      <c r="F72" s="51"/>
    </row>
    <row r="73" spans="1:6" ht="15" thickBot="1" x14ac:dyDescent="0.4">
      <c r="A73" s="50"/>
      <c r="B73" s="51"/>
      <c r="C73" s="51"/>
      <c r="D73" s="51"/>
      <c r="E73" s="51"/>
      <c r="F73" s="51"/>
    </row>
    <row r="76" spans="1:6" x14ac:dyDescent="0.35">
      <c r="A76" s="46"/>
    </row>
    <row r="77" spans="1:6" ht="15" thickBot="1" x14ac:dyDescent="0.4">
      <c r="A77" s="46" t="s">
        <v>210</v>
      </c>
    </row>
    <row r="78" spans="1:6" ht="15" thickBot="1" x14ac:dyDescent="0.4">
      <c r="A78" s="113" t="s">
        <v>66</v>
      </c>
      <c r="B78" s="114"/>
    </row>
    <row r="79" spans="1:6" ht="15" thickBot="1" x14ac:dyDescent="0.4">
      <c r="A79" s="42" t="s">
        <v>67</v>
      </c>
      <c r="B79" s="53" t="s">
        <v>68</v>
      </c>
    </row>
    <row r="80" spans="1:6" ht="29.5" thickBot="1" x14ac:dyDescent="0.4">
      <c r="A80" s="41" t="s">
        <v>69</v>
      </c>
      <c r="B80" s="43"/>
    </row>
    <row r="81" spans="1:5" ht="29.5" thickBot="1" x14ac:dyDescent="0.4">
      <c r="A81" s="41" t="s">
        <v>70</v>
      </c>
      <c r="B81" s="43"/>
    </row>
    <row r="82" spans="1:5" ht="15" thickBot="1" x14ac:dyDescent="0.4">
      <c r="A82" s="41" t="s">
        <v>71</v>
      </c>
      <c r="B82" s="43"/>
    </row>
    <row r="83" spans="1:5" ht="29.5" thickBot="1" x14ac:dyDescent="0.4">
      <c r="A83" s="41" t="s">
        <v>72</v>
      </c>
      <c r="B83" s="43"/>
    </row>
    <row r="84" spans="1:5" ht="29.5" thickBot="1" x14ac:dyDescent="0.4">
      <c r="A84" s="41" t="s">
        <v>73</v>
      </c>
      <c r="B84" s="43"/>
    </row>
    <row r="85" spans="1:5" ht="15" thickBot="1" x14ac:dyDescent="0.4">
      <c r="A85" s="41" t="s">
        <v>74</v>
      </c>
      <c r="B85" s="43"/>
    </row>
    <row r="86" spans="1:5" ht="29.5" thickBot="1" x14ac:dyDescent="0.4">
      <c r="A86" s="41" t="s">
        <v>79</v>
      </c>
      <c r="B86" s="43"/>
    </row>
    <row r="87" spans="1:5" ht="29.5" thickBot="1" x14ac:dyDescent="0.4">
      <c r="A87" s="41" t="s">
        <v>80</v>
      </c>
      <c r="B87" s="43"/>
    </row>
    <row r="88" spans="1:5" ht="15" thickBot="1" x14ac:dyDescent="0.4">
      <c r="A88" s="42" t="s">
        <v>81</v>
      </c>
      <c r="B88" s="43"/>
    </row>
    <row r="89" spans="1:5" ht="15" thickBot="1" x14ac:dyDescent="0.4">
      <c r="A89" s="42" t="s">
        <v>20</v>
      </c>
      <c r="B89" s="43"/>
    </row>
    <row r="90" spans="1:5" x14ac:dyDescent="0.35">
      <c r="A90" s="45"/>
    </row>
    <row r="91" spans="1:5" x14ac:dyDescent="0.35">
      <c r="A91" s="45" t="s">
        <v>209</v>
      </c>
    </row>
    <row r="94" spans="1:5" ht="15" thickBot="1" x14ac:dyDescent="0.4">
      <c r="A94" s="67" t="s">
        <v>235</v>
      </c>
    </row>
    <row r="95" spans="1:5" x14ac:dyDescent="0.35">
      <c r="A95" s="115" t="s">
        <v>84</v>
      </c>
      <c r="B95" s="115" t="s">
        <v>85</v>
      </c>
      <c r="C95" s="115" t="s">
        <v>86</v>
      </c>
      <c r="D95" s="115" t="s">
        <v>87</v>
      </c>
      <c r="E95" s="54" t="s">
        <v>88</v>
      </c>
    </row>
    <row r="96" spans="1:5" ht="73" thickBot="1" x14ac:dyDescent="0.4">
      <c r="A96" s="116"/>
      <c r="B96" s="116"/>
      <c r="C96" s="116"/>
      <c r="D96" s="116"/>
      <c r="E96" s="55" t="s">
        <v>89</v>
      </c>
    </row>
    <row r="97" spans="1:5" x14ac:dyDescent="0.35">
      <c r="A97" s="129" t="s">
        <v>101</v>
      </c>
      <c r="B97" s="60"/>
      <c r="C97" s="60"/>
      <c r="D97" s="129"/>
      <c r="E97" s="129"/>
    </row>
    <row r="98" spans="1:5" ht="29.5" thickBot="1" x14ac:dyDescent="0.4">
      <c r="A98" s="130"/>
      <c r="B98" s="43" t="s">
        <v>236</v>
      </c>
      <c r="C98" s="52">
        <v>4</v>
      </c>
      <c r="D98" s="130"/>
      <c r="E98" s="130"/>
    </row>
    <row r="99" spans="1:5" ht="29.25" customHeight="1" x14ac:dyDescent="0.35">
      <c r="A99" s="129" t="s">
        <v>237</v>
      </c>
      <c r="B99" s="129" t="s">
        <v>95</v>
      </c>
      <c r="C99" s="131">
        <v>1</v>
      </c>
      <c r="D99" s="131"/>
      <c r="E99" s="129"/>
    </row>
    <row r="100" spans="1:5" ht="15" thickBot="1" x14ac:dyDescent="0.4">
      <c r="A100" s="130"/>
      <c r="B100" s="130"/>
      <c r="C100" s="132"/>
      <c r="D100" s="132"/>
      <c r="E100" s="130"/>
    </row>
    <row r="101" spans="1:5" ht="29.25" customHeight="1" x14ac:dyDescent="0.35">
      <c r="A101" s="129" t="s">
        <v>109</v>
      </c>
      <c r="B101" s="129" t="s">
        <v>110</v>
      </c>
      <c r="C101" s="58"/>
      <c r="D101" s="131"/>
      <c r="E101" s="129"/>
    </row>
    <row r="102" spans="1:5" ht="15" thickBot="1" x14ac:dyDescent="0.4">
      <c r="A102" s="130"/>
      <c r="B102" s="130"/>
      <c r="C102" s="61">
        <v>1</v>
      </c>
      <c r="D102" s="132"/>
      <c r="E102" s="130"/>
    </row>
    <row r="103" spans="1:5" ht="44.25" customHeight="1" x14ac:dyDescent="0.35">
      <c r="A103" s="129" t="s">
        <v>238</v>
      </c>
      <c r="B103" s="129" t="s">
        <v>112</v>
      </c>
      <c r="C103" s="58"/>
      <c r="D103" s="131"/>
      <c r="E103" s="129"/>
    </row>
    <row r="104" spans="1:5" ht="15" thickBot="1" x14ac:dyDescent="0.4">
      <c r="A104" s="130"/>
      <c r="B104" s="130"/>
      <c r="C104" s="61">
        <v>1</v>
      </c>
      <c r="D104" s="132"/>
      <c r="E104" s="130"/>
    </row>
    <row r="105" spans="1:5" x14ac:dyDescent="0.35">
      <c r="A105" s="67"/>
    </row>
    <row r="107" spans="1:5" x14ac:dyDescent="0.35">
      <c r="A107" s="67" t="s">
        <v>239</v>
      </c>
    </row>
    <row r="108" spans="1:5" ht="15" thickBot="1" x14ac:dyDescent="0.4">
      <c r="A108" s="67" t="s">
        <v>240</v>
      </c>
    </row>
    <row r="109" spans="1:5" x14ac:dyDescent="0.35">
      <c r="A109" s="138" t="s">
        <v>141</v>
      </c>
      <c r="B109" s="136" t="s">
        <v>241</v>
      </c>
      <c r="C109" s="142" t="s">
        <v>144</v>
      </c>
      <c r="D109" s="143"/>
    </row>
    <row r="110" spans="1:5" ht="15" thickBot="1" x14ac:dyDescent="0.4">
      <c r="A110" s="139"/>
      <c r="B110" s="141"/>
      <c r="C110" s="144"/>
      <c r="D110" s="145"/>
    </row>
    <row r="111" spans="1:5" x14ac:dyDescent="0.35">
      <c r="A111" s="139"/>
      <c r="B111" s="141"/>
      <c r="C111" s="138" t="s">
        <v>145</v>
      </c>
      <c r="D111" s="138" t="s">
        <v>146</v>
      </c>
    </row>
    <row r="112" spans="1:5" ht="15" thickBot="1" x14ac:dyDescent="0.4">
      <c r="A112" s="140"/>
      <c r="B112" s="137"/>
      <c r="C112" s="140"/>
      <c r="D112" s="140"/>
    </row>
    <row r="113" spans="1:4" ht="15" thickBot="1" x14ac:dyDescent="0.4">
      <c r="A113" s="41" t="s">
        <v>149</v>
      </c>
      <c r="B113" s="52">
        <v>10</v>
      </c>
      <c r="C113" s="52"/>
      <c r="D113" s="52"/>
    </row>
    <row r="114" spans="1:4" ht="15" thickBot="1" x14ac:dyDescent="0.4">
      <c r="A114" s="41" t="s">
        <v>150</v>
      </c>
      <c r="B114" s="52">
        <v>20</v>
      </c>
      <c r="C114" s="52"/>
      <c r="D114" s="52"/>
    </row>
    <row r="115" spans="1:4" ht="15" thickBot="1" x14ac:dyDescent="0.4">
      <c r="A115" s="41" t="s">
        <v>151</v>
      </c>
      <c r="B115" s="52">
        <v>2</v>
      </c>
      <c r="C115" s="52"/>
      <c r="D115" s="52"/>
    </row>
    <row r="116" spans="1:4" ht="15" thickBot="1" x14ac:dyDescent="0.4">
      <c r="A116" s="41" t="s">
        <v>19</v>
      </c>
      <c r="B116" s="52"/>
      <c r="C116" s="52"/>
      <c r="D116" s="52"/>
    </row>
    <row r="117" spans="1:4" ht="15" thickBot="1" x14ac:dyDescent="0.4">
      <c r="A117" s="41" t="s">
        <v>20</v>
      </c>
      <c r="B117" s="52"/>
      <c r="C117" s="52"/>
      <c r="D117" s="52"/>
    </row>
    <row r="118" spans="1:4" x14ac:dyDescent="0.35">
      <c r="A118" s="65"/>
    </row>
    <row r="119" spans="1:4" x14ac:dyDescent="0.35">
      <c r="A119" s="65" t="s">
        <v>152</v>
      </c>
    </row>
    <row r="120" spans="1:4" x14ac:dyDescent="0.35">
      <c r="A120" s="65"/>
    </row>
    <row r="121" spans="1:4" x14ac:dyDescent="0.35">
      <c r="A121" s="65" t="s">
        <v>51</v>
      </c>
    </row>
  </sheetData>
  <mergeCells count="39">
    <mergeCell ref="A109:A112"/>
    <mergeCell ref="B109:B112"/>
    <mergeCell ref="C109:D110"/>
    <mergeCell ref="C111:C112"/>
    <mergeCell ref="D111:D112"/>
    <mergeCell ref="A101:A102"/>
    <mergeCell ref="B101:B102"/>
    <mergeCell ref="D101:D102"/>
    <mergeCell ref="E101:E102"/>
    <mergeCell ref="A103:A104"/>
    <mergeCell ref="B103:B104"/>
    <mergeCell ref="D103:D104"/>
    <mergeCell ref="E103:E104"/>
    <mergeCell ref="A97:A98"/>
    <mergeCell ref="D97:D98"/>
    <mergeCell ref="E97:E98"/>
    <mergeCell ref="A99:A100"/>
    <mergeCell ref="B99:B100"/>
    <mergeCell ref="C99:C100"/>
    <mergeCell ref="D99:D100"/>
    <mergeCell ref="E99:E100"/>
    <mergeCell ref="F69:F70"/>
    <mergeCell ref="A78:B78"/>
    <mergeCell ref="A95:A96"/>
    <mergeCell ref="B95:B96"/>
    <mergeCell ref="C95:C96"/>
    <mergeCell ref="D95:D96"/>
    <mergeCell ref="E69:E70"/>
    <mergeCell ref="A56:B56"/>
    <mergeCell ref="A60:B60"/>
    <mergeCell ref="A69:A70"/>
    <mergeCell ref="B69:B70"/>
    <mergeCell ref="C69:C70"/>
    <mergeCell ref="A55:B55"/>
    <mergeCell ref="A27:C27"/>
    <mergeCell ref="B51:E51"/>
    <mergeCell ref="A52:B52"/>
    <mergeCell ref="A53:B53"/>
    <mergeCell ref="A54:B5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3073" r:id="rId3">
          <objectPr defaultSize="0" r:id="rId4">
            <anchor moveWithCells="1">
              <from>
                <xdr:col>0</xdr:col>
                <xdr:colOff>114300</xdr:colOff>
                <xdr:row>0</xdr:row>
                <xdr:rowOff>0</xdr:rowOff>
              </from>
              <to>
                <xdr:col>4</xdr:col>
                <xdr:colOff>12700</xdr:colOff>
                <xdr:row>17</xdr:row>
                <xdr:rowOff>76200</xdr:rowOff>
              </to>
            </anchor>
          </objectPr>
        </oleObject>
      </mc:Choice>
      <mc:Fallback>
        <oleObject progId="Word.Document.12" shapeId="3073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11"/>
  <sheetViews>
    <sheetView workbookViewId="0"/>
  </sheetViews>
  <sheetFormatPr defaultRowHeight="14.5" x14ac:dyDescent="0.35"/>
  <cols>
    <col min="1" max="1" width="29.54296875" customWidth="1" collapsed="1"/>
    <col min="2" max="2" width="18.54296875" customWidth="1" collapsed="1"/>
    <col min="3" max="3" width="19.453125" customWidth="1" collapsed="1"/>
    <col min="4" max="4" width="15.453125" customWidth="1" collapsed="1"/>
    <col min="5" max="5" width="20" customWidth="1" collapsed="1"/>
    <col min="6" max="6" width="16.54296875" customWidth="1" collapsed="1"/>
    <col min="7" max="7" width="13.7265625" customWidth="1" collapsed="1"/>
    <col min="8" max="8" width="21" customWidth="1" collapsed="1"/>
    <col min="9" max="9" width="13.54296875" customWidth="1" collapsed="1"/>
    <col min="10" max="10" width="22.54296875" customWidth="1" collapsed="1"/>
    <col min="11" max="11" width="15.26953125" customWidth="1" collapsed="1"/>
    <col min="12" max="12" width="14.26953125" customWidth="1" collapsed="1"/>
    <col min="13" max="13" width="22.26953125" customWidth="1" collapsed="1"/>
    <col min="16" max="16" width="14.54296875" customWidth="1" collapsed="1"/>
    <col min="17" max="17" width="14" customWidth="1" collapsed="1"/>
    <col min="18" max="18" width="14.7265625" customWidth="1" collapsed="1"/>
  </cols>
  <sheetData>
    <row r="1" spans="1:52" s="37" customFormat="1" x14ac:dyDescent="0.35">
      <c r="A1" s="27" t="s">
        <v>242</v>
      </c>
      <c r="B1" s="28"/>
      <c r="C1" s="27"/>
      <c r="D1" s="27"/>
      <c r="E1" s="29"/>
      <c r="F1" s="27"/>
      <c r="G1" s="29"/>
      <c r="H1" s="27"/>
      <c r="I1" s="29"/>
      <c r="J1" s="27"/>
      <c r="K1" s="29"/>
      <c r="L1" s="27"/>
      <c r="M1" s="29"/>
      <c r="N1" s="30"/>
      <c r="O1" s="27"/>
      <c r="P1" s="29"/>
      <c r="Q1" s="27"/>
      <c r="R1" s="29"/>
      <c r="S1" s="30"/>
      <c r="T1" s="30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2"/>
      <c r="AK1" s="33"/>
      <c r="AL1" s="33"/>
      <c r="AM1" s="33"/>
      <c r="AN1" s="33"/>
      <c r="AO1" s="31"/>
      <c r="AP1" s="31"/>
      <c r="AQ1" s="31"/>
      <c r="AR1" s="31"/>
      <c r="AS1" s="31"/>
      <c r="AT1" s="31"/>
      <c r="AU1" s="31"/>
      <c r="AV1" s="31"/>
      <c r="AW1" s="34"/>
      <c r="AX1" s="35"/>
      <c r="AY1" s="35"/>
      <c r="AZ1" s="36"/>
    </row>
    <row r="6" spans="1:52" x14ac:dyDescent="0.35">
      <c r="B6" s="26"/>
    </row>
    <row r="19" spans="1:3" ht="15" thickBot="1" x14ac:dyDescent="0.4">
      <c r="A19" s="67" t="s">
        <v>215</v>
      </c>
    </row>
    <row r="20" spans="1:3" ht="15" thickBot="1" x14ac:dyDescent="0.4">
      <c r="A20" s="74" t="s">
        <v>216</v>
      </c>
      <c r="B20" s="69" t="s">
        <v>217</v>
      </c>
      <c r="C20" s="69" t="s">
        <v>218</v>
      </c>
    </row>
    <row r="21" spans="1:3" ht="15" thickBot="1" x14ac:dyDescent="0.4">
      <c r="A21" s="41" t="s">
        <v>242</v>
      </c>
      <c r="B21" s="43"/>
      <c r="C21" s="43"/>
    </row>
    <row r="22" spans="1:3" x14ac:dyDescent="0.35">
      <c r="A22" s="79" t="s">
        <v>214</v>
      </c>
    </row>
    <row r="25" spans="1:3" ht="15" thickBot="1" x14ac:dyDescent="0.4">
      <c r="A25" s="46" t="s">
        <v>221</v>
      </c>
    </row>
    <row r="26" spans="1:3" ht="15" thickBot="1" x14ac:dyDescent="0.4">
      <c r="A26" s="113" t="s">
        <v>149</v>
      </c>
      <c r="B26" s="128"/>
      <c r="C26" s="114"/>
    </row>
    <row r="27" spans="1:3" ht="29.5" thickBot="1" x14ac:dyDescent="0.4">
      <c r="A27" s="42" t="s">
        <v>25</v>
      </c>
      <c r="B27" s="44" t="s">
        <v>10</v>
      </c>
      <c r="C27" s="44" t="s">
        <v>18</v>
      </c>
    </row>
    <row r="28" spans="1:3" ht="15" thickBot="1" x14ac:dyDescent="0.4">
      <c r="A28" s="41" t="s">
        <v>196</v>
      </c>
      <c r="B28" s="43"/>
      <c r="C28" s="43"/>
    </row>
    <row r="29" spans="1:3" ht="15" thickBot="1" x14ac:dyDescent="0.4">
      <c r="A29" s="41" t="s">
        <v>197</v>
      </c>
      <c r="B29" s="43"/>
      <c r="C29" s="43"/>
    </row>
    <row r="30" spans="1:3" ht="15" thickBot="1" x14ac:dyDescent="0.4">
      <c r="A30" s="41" t="s">
        <v>199</v>
      </c>
      <c r="B30" s="43"/>
      <c r="C30" s="43"/>
    </row>
    <row r="31" spans="1:3" ht="15" thickBot="1" x14ac:dyDescent="0.4">
      <c r="A31" s="41" t="s">
        <v>200</v>
      </c>
      <c r="B31" s="43"/>
      <c r="C31" s="43"/>
    </row>
    <row r="32" spans="1:3" ht="15" thickBot="1" x14ac:dyDescent="0.4">
      <c r="A32" s="41" t="s">
        <v>201</v>
      </c>
      <c r="B32" s="43"/>
      <c r="C32" s="43"/>
    </row>
    <row r="33" spans="1:5" ht="15" thickBot="1" x14ac:dyDescent="0.4">
      <c r="A33" s="41" t="s">
        <v>203</v>
      </c>
      <c r="B33" s="43"/>
      <c r="C33" s="43"/>
    </row>
    <row r="34" spans="1:5" ht="15" thickBot="1" x14ac:dyDescent="0.4">
      <c r="A34" s="41" t="s">
        <v>243</v>
      </c>
      <c r="B34" s="43"/>
      <c r="C34" s="43"/>
    </row>
    <row r="35" spans="1:5" ht="15" thickBot="1" x14ac:dyDescent="0.4">
      <c r="A35" s="41" t="s">
        <v>206</v>
      </c>
      <c r="B35" s="43"/>
      <c r="C35" s="43"/>
    </row>
    <row r="36" spans="1:5" ht="15" thickBot="1" x14ac:dyDescent="0.4">
      <c r="A36" s="41" t="s">
        <v>207</v>
      </c>
      <c r="B36" s="43"/>
      <c r="C36" s="43"/>
    </row>
    <row r="37" spans="1:5" ht="15" thickBot="1" x14ac:dyDescent="0.4">
      <c r="A37" s="42" t="s">
        <v>19</v>
      </c>
      <c r="B37" s="43"/>
      <c r="C37" s="43"/>
    </row>
    <row r="38" spans="1:5" ht="15" thickBot="1" x14ac:dyDescent="0.4">
      <c r="A38" s="42" t="s">
        <v>20</v>
      </c>
      <c r="B38" s="43"/>
      <c r="C38" s="43"/>
    </row>
    <row r="39" spans="1:5" x14ac:dyDescent="0.35">
      <c r="A39" s="45"/>
    </row>
    <row r="40" spans="1:5" ht="29" x14ac:dyDescent="0.35">
      <c r="A40" s="45" t="s">
        <v>244</v>
      </c>
    </row>
    <row r="41" spans="1:5" x14ac:dyDescent="0.35">
      <c r="A41" s="45" t="s">
        <v>245</v>
      </c>
    </row>
    <row r="42" spans="1:5" x14ac:dyDescent="0.35">
      <c r="A42" s="45" t="s">
        <v>209</v>
      </c>
    </row>
    <row r="43" spans="1:5" x14ac:dyDescent="0.35">
      <c r="A43" s="45" t="s">
        <v>51</v>
      </c>
    </row>
    <row r="46" spans="1:5" ht="15" thickBot="1" x14ac:dyDescent="0.4">
      <c r="A46" s="46" t="s">
        <v>189</v>
      </c>
    </row>
    <row r="47" spans="1:5" ht="15" thickBot="1" x14ac:dyDescent="0.4">
      <c r="A47" s="75"/>
      <c r="B47" s="113" t="s">
        <v>190</v>
      </c>
      <c r="C47" s="128"/>
      <c r="D47" s="128"/>
      <c r="E47" s="114"/>
    </row>
    <row r="48" spans="1:5" s="77" customFormat="1" ht="29.5" thickBot="1" x14ac:dyDescent="0.4">
      <c r="A48" s="148" t="s">
        <v>8</v>
      </c>
      <c r="B48" s="149"/>
      <c r="C48" s="76" t="s">
        <v>142</v>
      </c>
      <c r="D48" s="76" t="s">
        <v>246</v>
      </c>
      <c r="E48" s="76" t="s">
        <v>10</v>
      </c>
    </row>
    <row r="49" spans="1:6" ht="15" thickBot="1" x14ac:dyDescent="0.4">
      <c r="A49" s="146" t="s">
        <v>247</v>
      </c>
      <c r="B49" s="147"/>
      <c r="C49" s="53">
        <v>15</v>
      </c>
      <c r="D49" s="53">
        <v>5</v>
      </c>
      <c r="E49" s="70"/>
    </row>
    <row r="50" spans="1:6" ht="15" thickBot="1" x14ac:dyDescent="0.4">
      <c r="A50" s="146" t="s">
        <v>12</v>
      </c>
      <c r="B50" s="147"/>
      <c r="C50" s="53">
        <v>15</v>
      </c>
      <c r="D50" s="53">
        <v>5</v>
      </c>
      <c r="E50" s="70"/>
    </row>
    <row r="51" spans="1:6" x14ac:dyDescent="0.35">
      <c r="A51" s="56"/>
      <c r="B51" s="56"/>
      <c r="C51" s="56"/>
      <c r="D51" s="56"/>
      <c r="E51" s="56"/>
    </row>
    <row r="52" spans="1:6" x14ac:dyDescent="0.35">
      <c r="A52" s="46"/>
    </row>
    <row r="53" spans="1:6" ht="15" thickBot="1" x14ac:dyDescent="0.4">
      <c r="A53" s="46" t="s">
        <v>192</v>
      </c>
    </row>
    <row r="54" spans="1:6" ht="15" thickBot="1" x14ac:dyDescent="0.4">
      <c r="A54" s="113" t="s">
        <v>53</v>
      </c>
      <c r="B54" s="114"/>
    </row>
    <row r="55" spans="1:6" ht="15" thickBot="1" x14ac:dyDescent="0.4">
      <c r="A55" s="42" t="s">
        <v>54</v>
      </c>
      <c r="B55" s="44" t="s">
        <v>55</v>
      </c>
    </row>
    <row r="56" spans="1:6" ht="29.5" thickBot="1" x14ac:dyDescent="0.4">
      <c r="A56" s="41" t="s">
        <v>226</v>
      </c>
      <c r="B56" s="43"/>
    </row>
    <row r="57" spans="1:6" ht="15" thickBot="1" x14ac:dyDescent="0.4">
      <c r="A57" s="42" t="s">
        <v>19</v>
      </c>
      <c r="B57" s="43"/>
    </row>
    <row r="58" spans="1:6" ht="15" thickBot="1" x14ac:dyDescent="0.4">
      <c r="A58" s="42" t="s">
        <v>20</v>
      </c>
      <c r="B58" s="43"/>
    </row>
    <row r="59" spans="1:6" x14ac:dyDescent="0.35">
      <c r="A59" s="46"/>
    </row>
    <row r="61" spans="1:6" ht="15" thickBot="1" x14ac:dyDescent="0.4">
      <c r="A61" s="46" t="s">
        <v>228</v>
      </c>
    </row>
    <row r="62" spans="1:6" ht="104.25" customHeight="1" x14ac:dyDescent="0.35">
      <c r="A62" s="138" t="s">
        <v>229</v>
      </c>
      <c r="B62" s="150" t="s">
        <v>30</v>
      </c>
      <c r="C62" s="138" t="s">
        <v>230</v>
      </c>
      <c r="D62" s="78" t="s">
        <v>231</v>
      </c>
      <c r="E62" s="138" t="s">
        <v>233</v>
      </c>
      <c r="F62" s="138" t="s">
        <v>234</v>
      </c>
    </row>
    <row r="63" spans="1:6" ht="15" thickBot="1" x14ac:dyDescent="0.4">
      <c r="A63" s="140"/>
      <c r="B63" s="151"/>
      <c r="C63" s="140"/>
      <c r="D63" s="43" t="s">
        <v>232</v>
      </c>
      <c r="E63" s="140"/>
      <c r="F63" s="140"/>
    </row>
    <row r="64" spans="1:6" ht="15" thickBot="1" x14ac:dyDescent="0.4">
      <c r="A64" s="50"/>
      <c r="B64" s="51"/>
      <c r="C64" s="51"/>
      <c r="D64" s="51"/>
      <c r="E64" s="51"/>
      <c r="F64" s="51"/>
    </row>
    <row r="65" spans="1:6" ht="15" thickBot="1" x14ac:dyDescent="0.4">
      <c r="A65" s="50"/>
      <c r="B65" s="51"/>
      <c r="C65" s="51"/>
      <c r="D65" s="51"/>
      <c r="E65" s="51"/>
      <c r="F65" s="51"/>
    </row>
    <row r="66" spans="1:6" ht="15" thickBot="1" x14ac:dyDescent="0.4">
      <c r="A66" s="50"/>
      <c r="B66" s="51"/>
      <c r="C66" s="51"/>
      <c r="D66" s="51"/>
      <c r="E66" s="51"/>
      <c r="F66" s="51"/>
    </row>
    <row r="69" spans="1:6" ht="15" thickBot="1" x14ac:dyDescent="0.4">
      <c r="A69" s="46" t="s">
        <v>210</v>
      </c>
    </row>
    <row r="70" spans="1:6" ht="15" thickBot="1" x14ac:dyDescent="0.4">
      <c r="A70" s="113" t="s">
        <v>66</v>
      </c>
      <c r="B70" s="114"/>
    </row>
    <row r="71" spans="1:6" ht="15" thickBot="1" x14ac:dyDescent="0.4">
      <c r="A71" s="42" t="s">
        <v>67</v>
      </c>
      <c r="B71" s="53" t="s">
        <v>68</v>
      </c>
    </row>
    <row r="72" spans="1:6" ht="29.5" thickBot="1" x14ac:dyDescent="0.4">
      <c r="A72" s="41" t="s">
        <v>69</v>
      </c>
      <c r="B72" s="43"/>
    </row>
    <row r="73" spans="1:6" ht="29.5" thickBot="1" x14ac:dyDescent="0.4">
      <c r="A73" s="41" t="s">
        <v>70</v>
      </c>
      <c r="B73" s="43"/>
    </row>
    <row r="74" spans="1:6" ht="29.5" thickBot="1" x14ac:dyDescent="0.4">
      <c r="A74" s="41" t="s">
        <v>71</v>
      </c>
      <c r="B74" s="43"/>
    </row>
    <row r="75" spans="1:6" ht="29.5" thickBot="1" x14ac:dyDescent="0.4">
      <c r="A75" s="41" t="s">
        <v>72</v>
      </c>
      <c r="B75" s="43"/>
    </row>
    <row r="76" spans="1:6" ht="29.5" thickBot="1" x14ac:dyDescent="0.4">
      <c r="A76" s="41" t="s">
        <v>73</v>
      </c>
      <c r="B76" s="43"/>
    </row>
    <row r="77" spans="1:6" ht="15" thickBot="1" x14ac:dyDescent="0.4">
      <c r="A77" s="41" t="s">
        <v>74</v>
      </c>
      <c r="B77" s="43"/>
    </row>
    <row r="78" spans="1:6" ht="29.5" thickBot="1" x14ac:dyDescent="0.4">
      <c r="A78" s="41" t="s">
        <v>79</v>
      </c>
      <c r="B78" s="43"/>
    </row>
    <row r="79" spans="1:6" ht="29.5" thickBot="1" x14ac:dyDescent="0.4">
      <c r="A79" s="41" t="s">
        <v>80</v>
      </c>
      <c r="B79" s="43"/>
    </row>
    <row r="80" spans="1:6" ht="15" thickBot="1" x14ac:dyDescent="0.4">
      <c r="A80" s="42" t="s">
        <v>81</v>
      </c>
      <c r="B80" s="43"/>
    </row>
    <row r="81" spans="1:5" ht="15" thickBot="1" x14ac:dyDescent="0.4">
      <c r="A81" s="42" t="s">
        <v>20</v>
      </c>
      <c r="B81" s="43"/>
    </row>
    <row r="82" spans="1:5" x14ac:dyDescent="0.35">
      <c r="A82" s="45"/>
    </row>
    <row r="83" spans="1:5" x14ac:dyDescent="0.35">
      <c r="A83" s="45" t="s">
        <v>209</v>
      </c>
    </row>
    <row r="86" spans="1:5" ht="15" thickBot="1" x14ac:dyDescent="0.4">
      <c r="A86" s="67" t="s">
        <v>235</v>
      </c>
    </row>
    <row r="87" spans="1:5" x14ac:dyDescent="0.35">
      <c r="A87" s="115" t="s">
        <v>84</v>
      </c>
      <c r="B87" s="115" t="s">
        <v>85</v>
      </c>
      <c r="C87" s="115" t="s">
        <v>248</v>
      </c>
      <c r="D87" s="115" t="s">
        <v>87</v>
      </c>
      <c r="E87" s="54" t="s">
        <v>88</v>
      </c>
    </row>
    <row r="88" spans="1:5" ht="73" thickBot="1" x14ac:dyDescent="0.4">
      <c r="A88" s="116"/>
      <c r="B88" s="116"/>
      <c r="C88" s="116"/>
      <c r="D88" s="116"/>
      <c r="E88" s="55" t="s">
        <v>89</v>
      </c>
    </row>
    <row r="89" spans="1:5" ht="29.25" customHeight="1" x14ac:dyDescent="0.35">
      <c r="A89" s="129" t="s">
        <v>101</v>
      </c>
      <c r="B89" s="60"/>
      <c r="C89" s="60"/>
      <c r="D89" s="129"/>
      <c r="E89" s="129"/>
    </row>
    <row r="90" spans="1:5" ht="29.5" thickBot="1" x14ac:dyDescent="0.4">
      <c r="A90" s="130"/>
      <c r="B90" s="43" t="s">
        <v>249</v>
      </c>
      <c r="C90" s="52">
        <v>10</v>
      </c>
      <c r="D90" s="130"/>
      <c r="E90" s="130"/>
    </row>
    <row r="91" spans="1:5" ht="44.25" customHeight="1" x14ac:dyDescent="0.35">
      <c r="A91" s="129" t="s">
        <v>109</v>
      </c>
      <c r="B91" s="129" t="s">
        <v>110</v>
      </c>
      <c r="C91" s="58"/>
      <c r="D91" s="131"/>
      <c r="E91" s="129"/>
    </row>
    <row r="92" spans="1:5" ht="15" thickBot="1" x14ac:dyDescent="0.4">
      <c r="A92" s="130"/>
      <c r="B92" s="130"/>
      <c r="C92" s="61">
        <v>1</v>
      </c>
      <c r="D92" s="132"/>
      <c r="E92" s="130"/>
    </row>
    <row r="93" spans="1:5" ht="44.25" customHeight="1" x14ac:dyDescent="0.35">
      <c r="A93" s="129" t="s">
        <v>238</v>
      </c>
      <c r="B93" s="129" t="s">
        <v>112</v>
      </c>
      <c r="C93" s="58"/>
      <c r="D93" s="131"/>
      <c r="E93" s="129"/>
    </row>
    <row r="94" spans="1:5" ht="15" thickBot="1" x14ac:dyDescent="0.4">
      <c r="A94" s="130"/>
      <c r="B94" s="130"/>
      <c r="C94" s="61">
        <v>1</v>
      </c>
      <c r="D94" s="132"/>
      <c r="E94" s="130"/>
    </row>
    <row r="97" spans="1:5" x14ac:dyDescent="0.35">
      <c r="A97" s="67" t="s">
        <v>239</v>
      </c>
    </row>
    <row r="98" spans="1:5" ht="15" thickBot="1" x14ac:dyDescent="0.4">
      <c r="A98" s="67" t="s">
        <v>240</v>
      </c>
    </row>
    <row r="99" spans="1:5" x14ac:dyDescent="0.35">
      <c r="A99" s="138" t="s">
        <v>141</v>
      </c>
      <c r="B99" s="136" t="s">
        <v>250</v>
      </c>
      <c r="C99" s="136" t="s">
        <v>251</v>
      </c>
      <c r="D99" s="142" t="s">
        <v>144</v>
      </c>
      <c r="E99" s="143"/>
    </row>
    <row r="100" spans="1:5" ht="15" thickBot="1" x14ac:dyDescent="0.4">
      <c r="A100" s="139"/>
      <c r="B100" s="141"/>
      <c r="C100" s="141"/>
      <c r="D100" s="144"/>
      <c r="E100" s="145"/>
    </row>
    <row r="101" spans="1:5" x14ac:dyDescent="0.35">
      <c r="A101" s="139"/>
      <c r="B101" s="141"/>
      <c r="C101" s="141"/>
      <c r="D101" s="138" t="s">
        <v>145</v>
      </c>
      <c r="E101" s="138" t="s">
        <v>146</v>
      </c>
    </row>
    <row r="102" spans="1:5" ht="15" thickBot="1" x14ac:dyDescent="0.4">
      <c r="A102" s="140"/>
      <c r="B102" s="137"/>
      <c r="C102" s="137"/>
      <c r="D102" s="140"/>
      <c r="E102" s="140"/>
    </row>
    <row r="103" spans="1:5" ht="15" thickBot="1" x14ac:dyDescent="0.4">
      <c r="A103" s="41" t="s">
        <v>149</v>
      </c>
      <c r="B103" s="52">
        <v>30</v>
      </c>
      <c r="C103" s="52">
        <v>10</v>
      </c>
      <c r="D103" s="52"/>
      <c r="E103" s="52"/>
    </row>
    <row r="104" spans="1:5" ht="15" thickBot="1" x14ac:dyDescent="0.4">
      <c r="A104" s="41" t="s">
        <v>252</v>
      </c>
      <c r="B104" s="52">
        <v>20</v>
      </c>
      <c r="C104" s="52">
        <v>20</v>
      </c>
      <c r="D104" s="52"/>
      <c r="E104" s="52"/>
    </row>
    <row r="105" spans="1:5" ht="15" thickBot="1" x14ac:dyDescent="0.4">
      <c r="A105" s="41" t="s">
        <v>253</v>
      </c>
      <c r="B105" s="61">
        <v>1</v>
      </c>
      <c r="C105" s="52"/>
      <c r="D105" s="52"/>
      <c r="E105" s="52"/>
    </row>
    <row r="106" spans="1:5" ht="15" thickBot="1" x14ac:dyDescent="0.4">
      <c r="A106" s="41" t="s">
        <v>254</v>
      </c>
      <c r="B106" s="61">
        <v>1</v>
      </c>
      <c r="C106" s="52"/>
      <c r="D106" s="52"/>
      <c r="E106" s="52"/>
    </row>
    <row r="107" spans="1:5" ht="15" thickBot="1" x14ac:dyDescent="0.4">
      <c r="A107" s="41" t="s">
        <v>19</v>
      </c>
      <c r="B107" s="52"/>
      <c r="C107" s="52"/>
      <c r="D107" s="52"/>
      <c r="E107" s="52"/>
    </row>
    <row r="108" spans="1:5" ht="15" thickBot="1" x14ac:dyDescent="0.4">
      <c r="A108" s="41" t="s">
        <v>20</v>
      </c>
      <c r="B108" s="52"/>
      <c r="C108" s="52"/>
      <c r="D108" s="52"/>
      <c r="E108" s="52"/>
    </row>
    <row r="109" spans="1:5" x14ac:dyDescent="0.35">
      <c r="A109" s="65"/>
    </row>
    <row r="110" spans="1:5" x14ac:dyDescent="0.35">
      <c r="A110" s="65" t="s">
        <v>152</v>
      </c>
    </row>
    <row r="111" spans="1:5" x14ac:dyDescent="0.35">
      <c r="A111" s="65" t="s">
        <v>51</v>
      </c>
    </row>
  </sheetData>
  <mergeCells count="33">
    <mergeCell ref="A99:A102"/>
    <mergeCell ref="B99:B102"/>
    <mergeCell ref="C99:C102"/>
    <mergeCell ref="D99:E100"/>
    <mergeCell ref="D101:D102"/>
    <mergeCell ref="E101:E102"/>
    <mergeCell ref="F62:F63"/>
    <mergeCell ref="A93:A94"/>
    <mergeCell ref="B93:B94"/>
    <mergeCell ref="D93:D94"/>
    <mergeCell ref="E93:E94"/>
    <mergeCell ref="A87:A88"/>
    <mergeCell ref="B87:B88"/>
    <mergeCell ref="C87:C88"/>
    <mergeCell ref="D87:D88"/>
    <mergeCell ref="A89:A90"/>
    <mergeCell ref="D89:D90"/>
    <mergeCell ref="E89:E90"/>
    <mergeCell ref="A91:A92"/>
    <mergeCell ref="B91:B92"/>
    <mergeCell ref="D91:D92"/>
    <mergeCell ref="E91:E92"/>
    <mergeCell ref="A70:B70"/>
    <mergeCell ref="A26:C26"/>
    <mergeCell ref="B47:E47"/>
    <mergeCell ref="A48:B48"/>
    <mergeCell ref="A49:B49"/>
    <mergeCell ref="A50:B50"/>
    <mergeCell ref="A54:B54"/>
    <mergeCell ref="A62:A63"/>
    <mergeCell ref="B62:B63"/>
    <mergeCell ref="C62:C63"/>
    <mergeCell ref="E62:E6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4097" r:id="rId3">
          <objectPr defaultSize="0" r:id="rId4">
            <anchor moveWithCells="1">
              <from>
                <xdr:col>0</xdr:col>
                <xdr:colOff>146050</xdr:colOff>
                <xdr:row>0</xdr:row>
                <xdr:rowOff>0</xdr:rowOff>
              </from>
              <to>
                <xdr:col>4</xdr:col>
                <xdr:colOff>552450</xdr:colOff>
                <xdr:row>15</xdr:row>
                <xdr:rowOff>133350</xdr:rowOff>
              </to>
            </anchor>
          </objectPr>
        </oleObject>
      </mc:Choice>
      <mc:Fallback>
        <oleObject progId="Word.Document.12" shapeId="4097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32"/>
  <sheetViews>
    <sheetView workbookViewId="0"/>
  </sheetViews>
  <sheetFormatPr defaultRowHeight="14.5" x14ac:dyDescent="0.35"/>
  <cols>
    <col min="1" max="1" width="28.26953125" customWidth="1" collapsed="1"/>
    <col min="2" max="2" width="23.453125" customWidth="1" collapsed="1"/>
    <col min="3" max="3" width="13.54296875" customWidth="1" collapsed="1"/>
    <col min="4" max="4" width="18" customWidth="1" collapsed="1"/>
    <col min="5" max="5" width="14.54296875" customWidth="1" collapsed="1"/>
    <col min="6" max="6" width="14.1796875" customWidth="1" collapsed="1"/>
    <col min="7" max="7" width="13.7265625" customWidth="1" collapsed="1"/>
    <col min="8" max="8" width="21" customWidth="1" collapsed="1"/>
    <col min="9" max="9" width="13.54296875" customWidth="1" collapsed="1"/>
    <col min="10" max="10" width="22.54296875" customWidth="1" collapsed="1"/>
    <col min="11" max="11" width="15.26953125" customWidth="1" collapsed="1"/>
    <col min="12" max="12" width="14.26953125" customWidth="1" collapsed="1"/>
    <col min="13" max="13" width="22.26953125" customWidth="1" collapsed="1"/>
    <col min="16" max="16" width="14.54296875" customWidth="1" collapsed="1"/>
    <col min="17" max="17" width="14" customWidth="1" collapsed="1"/>
    <col min="18" max="18" width="14.7265625" customWidth="1" collapsed="1"/>
  </cols>
  <sheetData>
    <row r="1" spans="1:52" s="37" customFormat="1" x14ac:dyDescent="0.35">
      <c r="A1" s="27" t="s">
        <v>306</v>
      </c>
      <c r="B1" s="28"/>
      <c r="C1" s="27"/>
      <c r="D1" s="27"/>
      <c r="E1" s="29"/>
      <c r="F1" s="27"/>
      <c r="G1" s="29"/>
      <c r="H1" s="27"/>
      <c r="I1" s="29"/>
      <c r="J1" s="27"/>
      <c r="K1" s="29"/>
      <c r="L1" s="27"/>
      <c r="M1" s="29"/>
      <c r="N1" s="30"/>
      <c r="O1" s="27"/>
      <c r="P1" s="29"/>
      <c r="Q1" s="27"/>
      <c r="R1" s="29"/>
      <c r="S1" s="30"/>
      <c r="T1" s="30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2"/>
      <c r="AK1" s="33"/>
      <c r="AL1" s="33"/>
      <c r="AM1" s="33"/>
      <c r="AN1" s="33"/>
      <c r="AO1" s="31"/>
      <c r="AP1" s="31"/>
      <c r="AQ1" s="31"/>
      <c r="AR1" s="31"/>
      <c r="AS1" s="31"/>
      <c r="AT1" s="31"/>
      <c r="AU1" s="31"/>
      <c r="AV1" s="31"/>
      <c r="AW1" s="34"/>
      <c r="AX1" s="35"/>
      <c r="AY1" s="35"/>
      <c r="AZ1" s="36"/>
    </row>
    <row r="6" spans="1:52" x14ac:dyDescent="0.35">
      <c r="B6" s="26"/>
    </row>
    <row r="19" spans="1:4" ht="15" thickBot="1" x14ac:dyDescent="0.4">
      <c r="A19" s="67" t="s">
        <v>215</v>
      </c>
    </row>
    <row r="20" spans="1:4" ht="29.5" thickBot="1" x14ac:dyDescent="0.4">
      <c r="A20" s="74" t="s">
        <v>216</v>
      </c>
      <c r="B20" s="69" t="s">
        <v>217</v>
      </c>
      <c r="C20" s="69" t="s">
        <v>218</v>
      </c>
    </row>
    <row r="21" spans="1:4" ht="15" thickBot="1" x14ac:dyDescent="0.4">
      <c r="A21" s="41" t="s">
        <v>255</v>
      </c>
      <c r="B21" s="43"/>
      <c r="C21" s="43"/>
    </row>
    <row r="22" spans="1:4" x14ac:dyDescent="0.35">
      <c r="A22" s="80" t="s">
        <v>214</v>
      </c>
    </row>
    <row r="25" spans="1:4" ht="15" thickBot="1" x14ac:dyDescent="0.4">
      <c r="A25" s="46" t="s">
        <v>221</v>
      </c>
    </row>
    <row r="26" spans="1:4" ht="15" thickBot="1" x14ac:dyDescent="0.4">
      <c r="A26" s="113" t="s">
        <v>193</v>
      </c>
      <c r="B26" s="128"/>
      <c r="C26" s="128"/>
      <c r="D26" s="114"/>
    </row>
    <row r="27" spans="1:4" ht="44" thickBot="1" x14ac:dyDescent="0.4">
      <c r="A27" s="42" t="s">
        <v>16</v>
      </c>
      <c r="B27" s="44" t="s">
        <v>10</v>
      </c>
      <c r="C27" s="44" t="s">
        <v>17</v>
      </c>
      <c r="D27" s="44" t="s">
        <v>18</v>
      </c>
    </row>
    <row r="28" spans="1:4" ht="15" thickBot="1" x14ac:dyDescent="0.4">
      <c r="A28" s="42"/>
      <c r="B28" s="44"/>
      <c r="C28" s="44"/>
      <c r="D28" s="44"/>
    </row>
    <row r="29" spans="1:4" ht="15" thickBot="1" x14ac:dyDescent="0.4">
      <c r="A29" s="42" t="s">
        <v>19</v>
      </c>
      <c r="B29" s="43"/>
      <c r="C29" s="43"/>
      <c r="D29" s="43"/>
    </row>
    <row r="30" spans="1:4" ht="15" thickBot="1" x14ac:dyDescent="0.4">
      <c r="A30" s="42" t="s">
        <v>20</v>
      </c>
      <c r="B30" s="43"/>
      <c r="C30" s="43"/>
      <c r="D30" s="43"/>
    </row>
    <row r="31" spans="1:4" x14ac:dyDescent="0.35">
      <c r="A31" s="45"/>
    </row>
    <row r="32" spans="1:4" x14ac:dyDescent="0.35">
      <c r="A32" s="45" t="s">
        <v>256</v>
      </c>
    </row>
    <row r="33" spans="1:3" x14ac:dyDescent="0.35">
      <c r="A33" s="45" t="s">
        <v>245</v>
      </c>
    </row>
    <row r="34" spans="1:3" x14ac:dyDescent="0.35">
      <c r="A34" s="45" t="s">
        <v>152</v>
      </c>
    </row>
    <row r="35" spans="1:3" x14ac:dyDescent="0.35">
      <c r="A35" s="45" t="s">
        <v>51</v>
      </c>
    </row>
    <row r="38" spans="1:3" ht="15" thickBot="1" x14ac:dyDescent="0.4">
      <c r="A38" s="46" t="s">
        <v>221</v>
      </c>
    </row>
    <row r="39" spans="1:3" ht="15" thickBot="1" x14ac:dyDescent="0.4">
      <c r="A39" s="113" t="s">
        <v>149</v>
      </c>
      <c r="B39" s="128"/>
      <c r="C39" s="114"/>
    </row>
    <row r="40" spans="1:3" ht="44" thickBot="1" x14ac:dyDescent="0.4">
      <c r="A40" s="42" t="s">
        <v>25</v>
      </c>
      <c r="B40" s="44" t="s">
        <v>10</v>
      </c>
      <c r="C40" s="44" t="s">
        <v>18</v>
      </c>
    </row>
    <row r="41" spans="1:3" ht="15" thickBot="1" x14ac:dyDescent="0.4">
      <c r="A41" s="41" t="s">
        <v>196</v>
      </c>
      <c r="B41" s="43"/>
      <c r="C41" s="43"/>
    </row>
    <row r="42" spans="1:3" ht="15" thickBot="1" x14ac:dyDescent="0.4">
      <c r="A42" s="41" t="s">
        <v>197</v>
      </c>
      <c r="B42" s="43"/>
      <c r="C42" s="43"/>
    </row>
    <row r="43" spans="1:3" ht="15" thickBot="1" x14ac:dyDescent="0.4">
      <c r="A43" s="41" t="s">
        <v>199</v>
      </c>
      <c r="B43" s="43"/>
      <c r="C43" s="43"/>
    </row>
    <row r="44" spans="1:3" ht="15" thickBot="1" x14ac:dyDescent="0.4">
      <c r="A44" s="41" t="s">
        <v>200</v>
      </c>
      <c r="B44" s="43"/>
      <c r="C44" s="43"/>
    </row>
    <row r="45" spans="1:3" ht="15" thickBot="1" x14ac:dyDescent="0.4">
      <c r="A45" s="41" t="s">
        <v>201</v>
      </c>
      <c r="B45" s="43"/>
      <c r="C45" s="43"/>
    </row>
    <row r="46" spans="1:3" ht="15" thickBot="1" x14ac:dyDescent="0.4">
      <c r="A46" s="41" t="s">
        <v>203</v>
      </c>
      <c r="B46" s="43"/>
      <c r="C46" s="43"/>
    </row>
    <row r="47" spans="1:3" ht="15" thickBot="1" x14ac:dyDescent="0.4">
      <c r="A47" s="41" t="s">
        <v>204</v>
      </c>
      <c r="B47" s="43"/>
      <c r="C47" s="43"/>
    </row>
    <row r="48" spans="1:3" ht="15" thickBot="1" x14ac:dyDescent="0.4">
      <c r="A48" s="41" t="s">
        <v>243</v>
      </c>
      <c r="B48" s="43"/>
      <c r="C48" s="43"/>
    </row>
    <row r="49" spans="1:5" ht="15" thickBot="1" x14ac:dyDescent="0.4">
      <c r="A49" s="41" t="s">
        <v>206</v>
      </c>
      <c r="B49" s="43"/>
      <c r="C49" s="43"/>
    </row>
    <row r="50" spans="1:5" ht="15" thickBot="1" x14ac:dyDescent="0.4">
      <c r="A50" s="41" t="s">
        <v>207</v>
      </c>
      <c r="B50" s="43"/>
      <c r="C50" s="43"/>
    </row>
    <row r="51" spans="1:5" ht="15" thickBot="1" x14ac:dyDescent="0.4">
      <c r="A51" s="42" t="s">
        <v>19</v>
      </c>
      <c r="B51" s="43"/>
      <c r="C51" s="43"/>
    </row>
    <row r="52" spans="1:5" ht="15" thickBot="1" x14ac:dyDescent="0.4">
      <c r="A52" s="42" t="s">
        <v>20</v>
      </c>
      <c r="B52" s="43"/>
      <c r="C52" s="43"/>
    </row>
    <row r="53" spans="1:5" x14ac:dyDescent="0.35">
      <c r="A53" s="45"/>
    </row>
    <row r="54" spans="1:5" ht="29" x14ac:dyDescent="0.35">
      <c r="A54" s="45" t="s">
        <v>257</v>
      </c>
    </row>
    <row r="55" spans="1:5" x14ac:dyDescent="0.35">
      <c r="A55" s="45" t="s">
        <v>245</v>
      </c>
    </row>
    <row r="56" spans="1:5" x14ac:dyDescent="0.35">
      <c r="A56" s="45" t="s">
        <v>209</v>
      </c>
    </row>
    <row r="57" spans="1:5" x14ac:dyDescent="0.35">
      <c r="A57" s="45" t="s">
        <v>51</v>
      </c>
    </row>
    <row r="60" spans="1:5" ht="15" thickBot="1" x14ac:dyDescent="0.4">
      <c r="A60" s="46" t="s">
        <v>189</v>
      </c>
    </row>
    <row r="61" spans="1:5" ht="15" thickBot="1" x14ac:dyDescent="0.4">
      <c r="A61" s="75"/>
      <c r="B61" s="113" t="s">
        <v>190</v>
      </c>
      <c r="C61" s="128"/>
      <c r="D61" s="128"/>
      <c r="E61" s="114"/>
    </row>
    <row r="62" spans="1:5" ht="29.5" thickBot="1" x14ac:dyDescent="0.4">
      <c r="A62" s="152" t="s">
        <v>8</v>
      </c>
      <c r="B62" s="153"/>
      <c r="C62" s="53" t="s">
        <v>258</v>
      </c>
      <c r="D62" s="44" t="s">
        <v>259</v>
      </c>
      <c r="E62" s="44" t="s">
        <v>10</v>
      </c>
    </row>
    <row r="63" spans="1:5" ht="15" thickBot="1" x14ac:dyDescent="0.4">
      <c r="A63" s="146" t="s">
        <v>260</v>
      </c>
      <c r="B63" s="147"/>
      <c r="C63" s="53">
        <v>8</v>
      </c>
      <c r="D63" s="53">
        <v>2</v>
      </c>
      <c r="E63" s="70"/>
    </row>
    <row r="64" spans="1:5" ht="15" thickBot="1" x14ac:dyDescent="0.4">
      <c r="A64" s="146" t="s">
        <v>12</v>
      </c>
      <c r="B64" s="147"/>
      <c r="C64" s="53">
        <v>8</v>
      </c>
      <c r="D64" s="53">
        <v>2</v>
      </c>
      <c r="E64" s="70"/>
    </row>
    <row r="65" spans="1:6" x14ac:dyDescent="0.35">
      <c r="A65" s="56"/>
      <c r="B65" s="56"/>
      <c r="C65" s="56"/>
      <c r="D65" s="56"/>
      <c r="E65" s="56"/>
    </row>
    <row r="66" spans="1:6" x14ac:dyDescent="0.35">
      <c r="A66" s="45"/>
    </row>
    <row r="67" spans="1:6" ht="15" thickBot="1" x14ac:dyDescent="0.4">
      <c r="A67" s="46" t="s">
        <v>192</v>
      </c>
    </row>
    <row r="68" spans="1:6" ht="15" thickBot="1" x14ac:dyDescent="0.4">
      <c r="A68" s="113" t="s">
        <v>53</v>
      </c>
      <c r="B68" s="114"/>
    </row>
    <row r="69" spans="1:6" ht="15" thickBot="1" x14ac:dyDescent="0.4">
      <c r="A69" s="42" t="s">
        <v>54</v>
      </c>
      <c r="B69" s="44" t="s">
        <v>55</v>
      </c>
    </row>
    <row r="70" spans="1:6" ht="15" thickBot="1" x14ac:dyDescent="0.4">
      <c r="A70" s="41" t="s">
        <v>56</v>
      </c>
      <c r="B70" s="43"/>
    </row>
    <row r="71" spans="1:6" ht="15" thickBot="1" x14ac:dyDescent="0.4">
      <c r="A71" s="42" t="s">
        <v>19</v>
      </c>
      <c r="B71" s="43"/>
    </row>
    <row r="72" spans="1:6" ht="15" thickBot="1" x14ac:dyDescent="0.4">
      <c r="A72" s="42" t="s">
        <v>20</v>
      </c>
      <c r="B72" s="43"/>
    </row>
    <row r="73" spans="1:6" x14ac:dyDescent="0.35">
      <c r="A73" s="46"/>
    </row>
    <row r="75" spans="1:6" ht="15" thickBot="1" x14ac:dyDescent="0.4">
      <c r="A75" s="46" t="s">
        <v>228</v>
      </c>
    </row>
    <row r="76" spans="1:6" ht="104.25" customHeight="1" x14ac:dyDescent="0.35">
      <c r="A76" s="138" t="s">
        <v>229</v>
      </c>
      <c r="B76" s="150" t="s">
        <v>30</v>
      </c>
      <c r="C76" s="138" t="s">
        <v>230</v>
      </c>
      <c r="D76" s="78" t="s">
        <v>231</v>
      </c>
      <c r="E76" s="138" t="s">
        <v>233</v>
      </c>
      <c r="F76" s="138" t="s">
        <v>234</v>
      </c>
    </row>
    <row r="77" spans="1:6" ht="15" thickBot="1" x14ac:dyDescent="0.4">
      <c r="A77" s="140"/>
      <c r="B77" s="151"/>
      <c r="C77" s="140"/>
      <c r="D77" s="43" t="s">
        <v>232</v>
      </c>
      <c r="E77" s="140"/>
      <c r="F77" s="140"/>
    </row>
    <row r="78" spans="1:6" ht="15" thickBot="1" x14ac:dyDescent="0.4">
      <c r="A78" s="50"/>
      <c r="B78" s="51"/>
      <c r="C78" s="51"/>
      <c r="D78" s="51"/>
      <c r="E78" s="51"/>
      <c r="F78" s="51"/>
    </row>
    <row r="79" spans="1:6" ht="15" thickBot="1" x14ac:dyDescent="0.4">
      <c r="A79" s="50"/>
      <c r="B79" s="51"/>
      <c r="C79" s="51"/>
      <c r="D79" s="51"/>
      <c r="E79" s="51"/>
      <c r="F79" s="51"/>
    </row>
    <row r="80" spans="1:6" ht="15" thickBot="1" x14ac:dyDescent="0.4">
      <c r="A80" s="50"/>
      <c r="B80" s="51"/>
      <c r="C80" s="51"/>
      <c r="D80" s="51"/>
      <c r="E80" s="51"/>
      <c r="F80" s="51"/>
    </row>
    <row r="83" spans="1:2" ht="15" thickBot="1" x14ac:dyDescent="0.4">
      <c r="A83" s="46" t="s">
        <v>210</v>
      </c>
    </row>
    <row r="84" spans="1:2" ht="15" thickBot="1" x14ac:dyDescent="0.4">
      <c r="A84" s="113" t="s">
        <v>66</v>
      </c>
      <c r="B84" s="114"/>
    </row>
    <row r="85" spans="1:2" ht="15" thickBot="1" x14ac:dyDescent="0.4">
      <c r="A85" s="42" t="s">
        <v>67</v>
      </c>
      <c r="B85" s="53" t="s">
        <v>68</v>
      </c>
    </row>
    <row r="86" spans="1:2" ht="29.5" thickBot="1" x14ac:dyDescent="0.4">
      <c r="A86" s="41" t="s">
        <v>69</v>
      </c>
      <c r="B86" s="43"/>
    </row>
    <row r="87" spans="1:2" ht="29.5" thickBot="1" x14ac:dyDescent="0.4">
      <c r="A87" s="41" t="s">
        <v>70</v>
      </c>
      <c r="B87" s="43"/>
    </row>
    <row r="88" spans="1:2" ht="29.5" thickBot="1" x14ac:dyDescent="0.4">
      <c r="A88" s="41" t="s">
        <v>71</v>
      </c>
      <c r="B88" s="43"/>
    </row>
    <row r="89" spans="1:2" ht="29.5" thickBot="1" x14ac:dyDescent="0.4">
      <c r="A89" s="41" t="s">
        <v>72</v>
      </c>
      <c r="B89" s="43"/>
    </row>
    <row r="90" spans="1:2" ht="29.5" thickBot="1" x14ac:dyDescent="0.4">
      <c r="A90" s="41" t="s">
        <v>73</v>
      </c>
      <c r="B90" s="43"/>
    </row>
    <row r="91" spans="1:2" ht="29.5" thickBot="1" x14ac:dyDescent="0.4">
      <c r="A91" s="41" t="s">
        <v>74</v>
      </c>
      <c r="B91" s="43"/>
    </row>
    <row r="92" spans="1:2" ht="15" thickBot="1" x14ac:dyDescent="0.4">
      <c r="A92" s="41" t="s">
        <v>77</v>
      </c>
      <c r="B92" s="43"/>
    </row>
    <row r="93" spans="1:2" ht="29.5" thickBot="1" x14ac:dyDescent="0.4">
      <c r="A93" s="41" t="s">
        <v>78</v>
      </c>
      <c r="B93" s="43"/>
    </row>
    <row r="94" spans="1:2" ht="29.5" thickBot="1" x14ac:dyDescent="0.4">
      <c r="A94" s="41" t="s">
        <v>79</v>
      </c>
      <c r="B94" s="43"/>
    </row>
    <row r="95" spans="1:2" ht="29.5" thickBot="1" x14ac:dyDescent="0.4">
      <c r="A95" s="41" t="s">
        <v>80</v>
      </c>
      <c r="B95" s="43"/>
    </row>
    <row r="96" spans="1:2" ht="15" thickBot="1" x14ac:dyDescent="0.4">
      <c r="A96" s="42" t="s">
        <v>81</v>
      </c>
      <c r="B96" s="43"/>
    </row>
    <row r="97" spans="1:5" ht="15" thickBot="1" x14ac:dyDescent="0.4">
      <c r="A97" s="42" t="s">
        <v>20</v>
      </c>
      <c r="B97" s="43"/>
    </row>
    <row r="98" spans="1:5" x14ac:dyDescent="0.35">
      <c r="A98" s="45" t="s">
        <v>209</v>
      </c>
    </row>
    <row r="101" spans="1:5" ht="15" thickBot="1" x14ac:dyDescent="0.4">
      <c r="A101" s="67" t="s">
        <v>235</v>
      </c>
    </row>
    <row r="102" spans="1:5" x14ac:dyDescent="0.35">
      <c r="A102" s="115" t="s">
        <v>84</v>
      </c>
      <c r="B102" s="115" t="s">
        <v>85</v>
      </c>
      <c r="C102" s="115" t="s">
        <v>248</v>
      </c>
      <c r="D102" s="115" t="s">
        <v>87</v>
      </c>
      <c r="E102" s="54" t="s">
        <v>88</v>
      </c>
    </row>
    <row r="103" spans="1:5" ht="73" thickBot="1" x14ac:dyDescent="0.4">
      <c r="A103" s="116"/>
      <c r="B103" s="116"/>
      <c r="C103" s="116"/>
      <c r="D103" s="116"/>
      <c r="E103" s="55" t="s">
        <v>89</v>
      </c>
    </row>
    <row r="104" spans="1:5" ht="29.25" customHeight="1" x14ac:dyDescent="0.35">
      <c r="A104" s="129" t="s">
        <v>101</v>
      </c>
      <c r="B104" s="60"/>
      <c r="C104" s="60"/>
      <c r="D104" s="129"/>
      <c r="E104" s="129"/>
    </row>
    <row r="105" spans="1:5" ht="29.5" thickBot="1" x14ac:dyDescent="0.4">
      <c r="A105" s="130"/>
      <c r="B105" s="43" t="s">
        <v>236</v>
      </c>
      <c r="C105" s="52">
        <v>4</v>
      </c>
      <c r="D105" s="130"/>
      <c r="E105" s="130"/>
    </row>
    <row r="106" spans="1:5" ht="44.25" customHeight="1" x14ac:dyDescent="0.35">
      <c r="A106" s="129" t="s">
        <v>261</v>
      </c>
      <c r="B106" s="129" t="s">
        <v>97</v>
      </c>
      <c r="C106" s="131">
        <v>1</v>
      </c>
      <c r="D106" s="129"/>
      <c r="E106" s="129"/>
    </row>
    <row r="107" spans="1:5" ht="15" thickBot="1" x14ac:dyDescent="0.4">
      <c r="A107" s="130"/>
      <c r="B107" s="130"/>
      <c r="C107" s="132"/>
      <c r="D107" s="130"/>
      <c r="E107" s="130"/>
    </row>
    <row r="108" spans="1:5" ht="44.25" customHeight="1" x14ac:dyDescent="0.35">
      <c r="A108" s="129" t="s">
        <v>103</v>
      </c>
      <c r="B108" s="129" t="s">
        <v>97</v>
      </c>
      <c r="C108" s="131">
        <v>1</v>
      </c>
      <c r="D108" s="131"/>
      <c r="E108" s="129"/>
    </row>
    <row r="109" spans="1:5" ht="15" thickBot="1" x14ac:dyDescent="0.4">
      <c r="A109" s="130"/>
      <c r="B109" s="130"/>
      <c r="C109" s="132"/>
      <c r="D109" s="132"/>
      <c r="E109" s="130"/>
    </row>
    <row r="110" spans="1:5" ht="29.25" customHeight="1" x14ac:dyDescent="0.35">
      <c r="A110" s="129" t="s">
        <v>237</v>
      </c>
      <c r="B110" s="129" t="s">
        <v>97</v>
      </c>
      <c r="C110" s="131">
        <v>1</v>
      </c>
      <c r="D110" s="131"/>
      <c r="E110" s="129"/>
    </row>
    <row r="111" spans="1:5" ht="15" thickBot="1" x14ac:dyDescent="0.4">
      <c r="A111" s="130"/>
      <c r="B111" s="130"/>
      <c r="C111" s="132"/>
      <c r="D111" s="132"/>
      <c r="E111" s="130"/>
    </row>
    <row r="112" spans="1:5" ht="44.25" customHeight="1" x14ac:dyDescent="0.35">
      <c r="A112" s="129" t="s">
        <v>109</v>
      </c>
      <c r="B112" s="129" t="s">
        <v>110</v>
      </c>
      <c r="C112" s="58"/>
      <c r="D112" s="58"/>
      <c r="E112" s="129"/>
    </row>
    <row r="113" spans="1:5" ht="15" thickBot="1" x14ac:dyDescent="0.4">
      <c r="A113" s="130"/>
      <c r="B113" s="130"/>
      <c r="C113" s="61">
        <v>1</v>
      </c>
      <c r="D113" s="61">
        <v>1</v>
      </c>
      <c r="E113" s="130"/>
    </row>
    <row r="114" spans="1:5" ht="44.25" customHeight="1" x14ac:dyDescent="0.35">
      <c r="A114" s="129" t="s">
        <v>238</v>
      </c>
      <c r="B114" s="129" t="s">
        <v>112</v>
      </c>
      <c r="C114" s="58"/>
      <c r="D114" s="58"/>
      <c r="E114" s="129"/>
    </row>
    <row r="115" spans="1:5" ht="15" thickBot="1" x14ac:dyDescent="0.4">
      <c r="A115" s="130"/>
      <c r="B115" s="130"/>
      <c r="C115" s="61">
        <v>1</v>
      </c>
      <c r="D115" s="61">
        <v>1</v>
      </c>
      <c r="E115" s="130"/>
    </row>
    <row r="116" spans="1:5" x14ac:dyDescent="0.35">
      <c r="A116" s="67"/>
    </row>
    <row r="117" spans="1:5" x14ac:dyDescent="0.35">
      <c r="A117" s="67"/>
    </row>
    <row r="118" spans="1:5" x14ac:dyDescent="0.35">
      <c r="A118" s="67" t="s">
        <v>239</v>
      </c>
    </row>
    <row r="119" spans="1:5" ht="15" thickBot="1" x14ac:dyDescent="0.4">
      <c r="A119" s="67" t="s">
        <v>240</v>
      </c>
    </row>
    <row r="120" spans="1:5" ht="29.25" customHeight="1" x14ac:dyDescent="0.35">
      <c r="A120" s="138" t="s">
        <v>141</v>
      </c>
      <c r="B120" s="136" t="s">
        <v>241</v>
      </c>
      <c r="C120" s="142" t="s">
        <v>144</v>
      </c>
      <c r="D120" s="143"/>
    </row>
    <row r="121" spans="1:5" ht="15" thickBot="1" x14ac:dyDescent="0.4">
      <c r="A121" s="139"/>
      <c r="B121" s="141"/>
      <c r="C121" s="144"/>
      <c r="D121" s="145"/>
    </row>
    <row r="122" spans="1:5" x14ac:dyDescent="0.35">
      <c r="A122" s="139"/>
      <c r="B122" s="141"/>
      <c r="C122" s="138" t="s">
        <v>145</v>
      </c>
      <c r="D122" s="138" t="s">
        <v>146</v>
      </c>
    </row>
    <row r="123" spans="1:5" ht="15" thickBot="1" x14ac:dyDescent="0.4">
      <c r="A123" s="140"/>
      <c r="B123" s="137"/>
      <c r="C123" s="140"/>
      <c r="D123" s="140"/>
    </row>
    <row r="124" spans="1:5" ht="15" thickBot="1" x14ac:dyDescent="0.4">
      <c r="A124" s="41" t="s">
        <v>193</v>
      </c>
      <c r="B124" s="52">
        <v>2</v>
      </c>
      <c r="C124" s="52"/>
      <c r="D124" s="52"/>
    </row>
    <row r="125" spans="1:5" ht="15" thickBot="1" x14ac:dyDescent="0.4">
      <c r="A125" s="41" t="s">
        <v>149</v>
      </c>
      <c r="B125" s="52">
        <v>15</v>
      </c>
      <c r="C125" s="52"/>
      <c r="D125" s="52"/>
    </row>
    <row r="126" spans="1:5" ht="15" thickBot="1" x14ac:dyDescent="0.4">
      <c r="A126" s="41" t="s">
        <v>150</v>
      </c>
      <c r="B126" s="52">
        <v>10</v>
      </c>
      <c r="C126" s="52"/>
      <c r="D126" s="52"/>
    </row>
    <row r="127" spans="1:5" ht="15" thickBot="1" x14ac:dyDescent="0.4">
      <c r="A127" s="41" t="s">
        <v>151</v>
      </c>
      <c r="B127" s="52">
        <v>2</v>
      </c>
      <c r="C127" s="52"/>
      <c r="D127" s="52"/>
    </row>
    <row r="128" spans="1:5" ht="15" thickBot="1" x14ac:dyDescent="0.4">
      <c r="A128" s="41" t="s">
        <v>19</v>
      </c>
      <c r="B128" s="52"/>
      <c r="C128" s="52"/>
      <c r="D128" s="52"/>
    </row>
    <row r="129" spans="1:4" ht="15" thickBot="1" x14ac:dyDescent="0.4">
      <c r="A129" s="41" t="s">
        <v>20</v>
      </c>
      <c r="B129" s="52"/>
      <c r="C129" s="52"/>
      <c r="D129" s="52"/>
    </row>
    <row r="130" spans="1:4" x14ac:dyDescent="0.35">
      <c r="A130" s="65"/>
    </row>
    <row r="131" spans="1:4" x14ac:dyDescent="0.35">
      <c r="A131" s="65" t="s">
        <v>152</v>
      </c>
    </row>
    <row r="132" spans="1:4" x14ac:dyDescent="0.35">
      <c r="A132" s="65" t="s">
        <v>51</v>
      </c>
    </row>
  </sheetData>
  <mergeCells count="46">
    <mergeCell ref="A120:A123"/>
    <mergeCell ref="B120:B123"/>
    <mergeCell ref="C120:D121"/>
    <mergeCell ref="C122:C123"/>
    <mergeCell ref="D122:D123"/>
    <mergeCell ref="A112:A113"/>
    <mergeCell ref="B112:B113"/>
    <mergeCell ref="E112:E113"/>
    <mergeCell ref="A114:A115"/>
    <mergeCell ref="B114:B115"/>
    <mergeCell ref="E114:E115"/>
    <mergeCell ref="A108:A109"/>
    <mergeCell ref="B108:B109"/>
    <mergeCell ref="C108:C109"/>
    <mergeCell ref="D108:D109"/>
    <mergeCell ref="E108:E109"/>
    <mergeCell ref="A110:A111"/>
    <mergeCell ref="B110:B111"/>
    <mergeCell ref="C110:C111"/>
    <mergeCell ref="D110:D111"/>
    <mergeCell ref="E110:E111"/>
    <mergeCell ref="E104:E105"/>
    <mergeCell ref="A106:A107"/>
    <mergeCell ref="B106:B107"/>
    <mergeCell ref="C106:C107"/>
    <mergeCell ref="D106:D107"/>
    <mergeCell ref="E106:E107"/>
    <mergeCell ref="A104:A105"/>
    <mergeCell ref="D104:D105"/>
    <mergeCell ref="A84:B84"/>
    <mergeCell ref="A102:A103"/>
    <mergeCell ref="B102:B103"/>
    <mergeCell ref="C102:C103"/>
    <mergeCell ref="D102:D103"/>
    <mergeCell ref="F76:F77"/>
    <mergeCell ref="A26:D26"/>
    <mergeCell ref="A39:C39"/>
    <mergeCell ref="B61:E61"/>
    <mergeCell ref="A62:B62"/>
    <mergeCell ref="A63:B63"/>
    <mergeCell ref="A64:B64"/>
    <mergeCell ref="A68:B68"/>
    <mergeCell ref="A76:A77"/>
    <mergeCell ref="B76:B77"/>
    <mergeCell ref="C76:C77"/>
    <mergeCell ref="E76:E7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5121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393700</xdr:colOff>
                <xdr:row>15</xdr:row>
                <xdr:rowOff>133350</xdr:rowOff>
              </to>
            </anchor>
          </objectPr>
        </oleObject>
      </mc:Choice>
      <mc:Fallback>
        <oleObject progId="Word.Document.12" shapeId="5121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6"/>
  <sheetViews>
    <sheetView workbookViewId="0"/>
  </sheetViews>
  <sheetFormatPr defaultRowHeight="14.5" x14ac:dyDescent="0.35"/>
  <cols>
    <col min="1" max="1" width="30.26953125" customWidth="1" collapsed="1"/>
    <col min="2" max="2" width="17.54296875" customWidth="1" collapsed="1"/>
    <col min="3" max="3" width="23.7265625" customWidth="1" collapsed="1"/>
    <col min="4" max="4" width="21.81640625" customWidth="1" collapsed="1"/>
    <col min="5" max="5" width="23.54296875" customWidth="1" collapsed="1"/>
  </cols>
  <sheetData>
    <row r="1" spans="1:4" x14ac:dyDescent="0.35">
      <c r="A1" s="109" t="s">
        <v>305</v>
      </c>
    </row>
    <row r="15" spans="1:4" ht="15" thickBot="1" x14ac:dyDescent="0.4">
      <c r="A15" s="46" t="s">
        <v>153</v>
      </c>
    </row>
    <row r="16" spans="1:4" ht="15" thickBot="1" x14ac:dyDescent="0.4">
      <c r="A16" s="113" t="s">
        <v>154</v>
      </c>
      <c r="B16" s="128"/>
      <c r="C16" s="128"/>
      <c r="D16" s="114"/>
    </row>
    <row r="17" spans="1:5" ht="29.5" thickBot="1" x14ac:dyDescent="0.4">
      <c r="A17" s="42" t="s">
        <v>3</v>
      </c>
      <c r="B17" s="44" t="s">
        <v>10</v>
      </c>
      <c r="C17" s="44" t="s">
        <v>17</v>
      </c>
      <c r="D17" s="44" t="s">
        <v>18</v>
      </c>
    </row>
    <row r="18" spans="1:5" ht="15" thickBot="1" x14ac:dyDescent="0.4">
      <c r="A18" s="41" t="s">
        <v>170</v>
      </c>
      <c r="B18" s="43"/>
      <c r="C18" s="43"/>
      <c r="D18" s="43"/>
    </row>
    <row r="19" spans="1:5" ht="15" thickBot="1" x14ac:dyDescent="0.4">
      <c r="A19" s="41" t="s">
        <v>174</v>
      </c>
      <c r="B19" s="43"/>
      <c r="C19" s="43"/>
      <c r="D19" s="43"/>
    </row>
    <row r="20" spans="1:5" ht="15" thickBot="1" x14ac:dyDescent="0.4">
      <c r="A20" s="41" t="s">
        <v>175</v>
      </c>
      <c r="B20" s="43"/>
      <c r="C20" s="43"/>
      <c r="D20" s="43"/>
    </row>
    <row r="21" spans="1:5" ht="15" thickBot="1" x14ac:dyDescent="0.4">
      <c r="A21" s="42" t="s">
        <v>19</v>
      </c>
      <c r="B21" s="43"/>
      <c r="C21" s="43"/>
      <c r="D21" s="43"/>
    </row>
    <row r="22" spans="1:5" ht="15" thickBot="1" x14ac:dyDescent="0.4">
      <c r="A22" s="42" t="s">
        <v>20</v>
      </c>
      <c r="B22" s="43"/>
      <c r="C22" s="43"/>
      <c r="D22" s="43"/>
    </row>
    <row r="23" spans="1:5" x14ac:dyDescent="0.35">
      <c r="A23" s="45"/>
    </row>
    <row r="24" spans="1:5" x14ac:dyDescent="0.35">
      <c r="A24" s="45" t="s">
        <v>262</v>
      </c>
    </row>
    <row r="25" spans="1:5" x14ac:dyDescent="0.35">
      <c r="A25" s="45" t="s">
        <v>245</v>
      </c>
    </row>
    <row r="26" spans="1:5" x14ac:dyDescent="0.35">
      <c r="A26" s="45" t="s">
        <v>152</v>
      </c>
    </row>
    <row r="27" spans="1:5" x14ac:dyDescent="0.35">
      <c r="A27" s="45" t="s">
        <v>51</v>
      </c>
    </row>
    <row r="30" spans="1:5" ht="15" thickBot="1" x14ac:dyDescent="0.4">
      <c r="A30" s="46" t="s">
        <v>181</v>
      </c>
    </row>
    <row r="31" spans="1:5" ht="29.5" thickBot="1" x14ac:dyDescent="0.4">
      <c r="A31" s="68" t="s">
        <v>5</v>
      </c>
      <c r="B31" s="69" t="s">
        <v>6</v>
      </c>
      <c r="C31" s="69" t="s">
        <v>182</v>
      </c>
      <c r="D31" s="82" t="s">
        <v>183</v>
      </c>
      <c r="E31" s="81" t="s">
        <v>184</v>
      </c>
    </row>
    <row r="32" spans="1:5" ht="15" thickBot="1" x14ac:dyDescent="0.4">
      <c r="A32" s="50" t="s">
        <v>185</v>
      </c>
      <c r="B32" s="70"/>
      <c r="C32" s="70"/>
      <c r="D32" s="70"/>
      <c r="E32" s="70"/>
    </row>
    <row r="33" spans="1:5" ht="15" thickBot="1" x14ac:dyDescent="0.4">
      <c r="A33" s="50" t="s">
        <v>150</v>
      </c>
      <c r="B33" s="70"/>
      <c r="C33" s="70"/>
      <c r="D33" s="70"/>
      <c r="E33" s="70"/>
    </row>
    <row r="34" spans="1:5" ht="15" thickBot="1" x14ac:dyDescent="0.4">
      <c r="A34" s="50" t="s">
        <v>186</v>
      </c>
      <c r="B34" s="70"/>
      <c r="C34" s="70"/>
      <c r="D34" s="70"/>
      <c r="E34" s="70"/>
    </row>
    <row r="35" spans="1:5" ht="15" thickBot="1" x14ac:dyDescent="0.4">
      <c r="A35" s="50" t="s">
        <v>187</v>
      </c>
      <c r="B35" s="70"/>
      <c r="C35" s="70"/>
      <c r="D35" s="70"/>
      <c r="E35" s="70"/>
    </row>
    <row r="36" spans="1:5" ht="15" thickBot="1" x14ac:dyDescent="0.4">
      <c r="A36" s="50" t="s">
        <v>188</v>
      </c>
      <c r="B36" s="70"/>
      <c r="C36" s="70"/>
      <c r="D36" s="70"/>
      <c r="E36" s="70"/>
    </row>
    <row r="37" spans="1:5" x14ac:dyDescent="0.35">
      <c r="A37" s="46"/>
    </row>
    <row r="39" spans="1:5" ht="15" thickBot="1" x14ac:dyDescent="0.4">
      <c r="A39" s="46" t="s">
        <v>189</v>
      </c>
    </row>
    <row r="40" spans="1:5" ht="15" thickBot="1" x14ac:dyDescent="0.4">
      <c r="A40" s="113" t="s">
        <v>193</v>
      </c>
      <c r="B40" s="128"/>
      <c r="C40" s="128"/>
      <c r="D40" s="114"/>
    </row>
    <row r="41" spans="1:5" ht="29.5" thickBot="1" x14ac:dyDescent="0.4">
      <c r="A41" s="42" t="s">
        <v>16</v>
      </c>
      <c r="B41" s="44" t="s">
        <v>10</v>
      </c>
      <c r="C41" s="44" t="s">
        <v>17</v>
      </c>
      <c r="D41" s="44" t="s">
        <v>18</v>
      </c>
    </row>
    <row r="42" spans="1:5" ht="15" thickBot="1" x14ac:dyDescent="0.4">
      <c r="A42" s="42" t="s">
        <v>19</v>
      </c>
      <c r="B42" s="43"/>
      <c r="C42" s="43"/>
      <c r="D42" s="43"/>
    </row>
    <row r="43" spans="1:5" ht="15" thickBot="1" x14ac:dyDescent="0.4">
      <c r="A43" s="42" t="s">
        <v>20</v>
      </c>
      <c r="B43" s="43"/>
      <c r="C43" s="43"/>
      <c r="D43" s="43"/>
    </row>
    <row r="44" spans="1:5" x14ac:dyDescent="0.35">
      <c r="A44" s="45"/>
    </row>
    <row r="45" spans="1:5" x14ac:dyDescent="0.35">
      <c r="A45" s="45" t="s">
        <v>263</v>
      </c>
    </row>
    <row r="46" spans="1:5" x14ac:dyDescent="0.35">
      <c r="A46" s="45" t="s">
        <v>245</v>
      </c>
    </row>
    <row r="47" spans="1:5" x14ac:dyDescent="0.35">
      <c r="A47" s="45" t="s">
        <v>152</v>
      </c>
    </row>
    <row r="48" spans="1:5" x14ac:dyDescent="0.35">
      <c r="A48" s="45" t="s">
        <v>51</v>
      </c>
    </row>
    <row r="49" spans="1:3" x14ac:dyDescent="0.35">
      <c r="A49" s="46"/>
    </row>
    <row r="51" spans="1:3" ht="15" thickBot="1" x14ac:dyDescent="0.4">
      <c r="A51" s="46" t="s">
        <v>192</v>
      </c>
    </row>
    <row r="52" spans="1:3" ht="15" thickBot="1" x14ac:dyDescent="0.4">
      <c r="A52" s="113" t="s">
        <v>149</v>
      </c>
      <c r="B52" s="128"/>
      <c r="C52" s="114"/>
    </row>
    <row r="53" spans="1:3" ht="29.5" thickBot="1" x14ac:dyDescent="0.4">
      <c r="A53" s="42" t="s">
        <v>25</v>
      </c>
      <c r="B53" s="44" t="s">
        <v>10</v>
      </c>
      <c r="C53" s="44" t="s">
        <v>18</v>
      </c>
    </row>
    <row r="54" spans="1:3" ht="15" thickBot="1" x14ac:dyDescent="0.4">
      <c r="A54" s="41" t="s">
        <v>196</v>
      </c>
      <c r="B54" s="43"/>
      <c r="C54" s="43"/>
    </row>
    <row r="55" spans="1:3" ht="15" thickBot="1" x14ac:dyDescent="0.4">
      <c r="A55" s="41" t="s">
        <v>197</v>
      </c>
      <c r="B55" s="43"/>
      <c r="C55" s="43"/>
    </row>
    <row r="56" spans="1:3" ht="15" thickBot="1" x14ac:dyDescent="0.4">
      <c r="A56" s="41" t="s">
        <v>199</v>
      </c>
      <c r="B56" s="43"/>
      <c r="C56" s="43"/>
    </row>
    <row r="57" spans="1:3" ht="15" thickBot="1" x14ac:dyDescent="0.4">
      <c r="A57" s="41" t="s">
        <v>200</v>
      </c>
      <c r="B57" s="43"/>
      <c r="C57" s="43"/>
    </row>
    <row r="58" spans="1:3" ht="15" thickBot="1" x14ac:dyDescent="0.4">
      <c r="A58" s="41" t="s">
        <v>201</v>
      </c>
      <c r="B58" s="43"/>
      <c r="C58" s="43"/>
    </row>
    <row r="59" spans="1:3" ht="15" thickBot="1" x14ac:dyDescent="0.4">
      <c r="A59" s="41" t="s">
        <v>202</v>
      </c>
      <c r="B59" s="43"/>
      <c r="C59" s="43"/>
    </row>
    <row r="60" spans="1:3" ht="15" thickBot="1" x14ac:dyDescent="0.4">
      <c r="A60" s="41" t="s">
        <v>203</v>
      </c>
      <c r="B60" s="43"/>
      <c r="C60" s="43"/>
    </row>
    <row r="61" spans="1:3" ht="15" thickBot="1" x14ac:dyDescent="0.4">
      <c r="A61" s="41" t="s">
        <v>204</v>
      </c>
      <c r="B61" s="43"/>
      <c r="C61" s="43"/>
    </row>
    <row r="62" spans="1:3" ht="15" thickBot="1" x14ac:dyDescent="0.4">
      <c r="A62" s="41" t="s">
        <v>205</v>
      </c>
      <c r="B62" s="43"/>
      <c r="C62" s="43"/>
    </row>
    <row r="63" spans="1:3" ht="15" thickBot="1" x14ac:dyDescent="0.4">
      <c r="A63" s="41" t="s">
        <v>206</v>
      </c>
      <c r="B63" s="43"/>
      <c r="C63" s="43"/>
    </row>
    <row r="64" spans="1:3" ht="15" thickBot="1" x14ac:dyDescent="0.4">
      <c r="A64" s="41" t="s">
        <v>207</v>
      </c>
      <c r="B64" s="43"/>
      <c r="C64" s="43"/>
    </row>
    <row r="65" spans="1:3" ht="15" thickBot="1" x14ac:dyDescent="0.4">
      <c r="A65" s="42" t="s">
        <v>19</v>
      </c>
      <c r="B65" s="43"/>
      <c r="C65" s="43"/>
    </row>
    <row r="66" spans="1:3" ht="15" thickBot="1" x14ac:dyDescent="0.4">
      <c r="A66" s="42" t="s">
        <v>20</v>
      </c>
      <c r="B66" s="43"/>
      <c r="C66" s="43"/>
    </row>
    <row r="67" spans="1:3" x14ac:dyDescent="0.35">
      <c r="A67" s="45"/>
    </row>
    <row r="68" spans="1:3" ht="29" x14ac:dyDescent="0.35">
      <c r="A68" s="45" t="s">
        <v>264</v>
      </c>
    </row>
    <row r="69" spans="1:3" x14ac:dyDescent="0.35">
      <c r="A69" s="45" t="s">
        <v>245</v>
      </c>
    </row>
    <row r="70" spans="1:3" x14ac:dyDescent="0.35">
      <c r="A70" s="45" t="s">
        <v>209</v>
      </c>
    </row>
    <row r="71" spans="1:3" x14ac:dyDescent="0.35">
      <c r="A71" s="45" t="s">
        <v>51</v>
      </c>
    </row>
    <row r="74" spans="1:3" ht="15" thickBot="1" x14ac:dyDescent="0.4">
      <c r="A74" s="46" t="s">
        <v>195</v>
      </c>
    </row>
    <row r="75" spans="1:3" ht="15" thickBot="1" x14ac:dyDescent="0.4">
      <c r="A75" s="113" t="s">
        <v>190</v>
      </c>
      <c r="B75" s="128"/>
      <c r="C75" s="114"/>
    </row>
    <row r="76" spans="1:3" ht="15" thickBot="1" x14ac:dyDescent="0.4">
      <c r="A76" s="71" t="s">
        <v>8</v>
      </c>
      <c r="B76" s="70" t="s">
        <v>9</v>
      </c>
      <c r="C76" s="70" t="s">
        <v>10</v>
      </c>
    </row>
    <row r="77" spans="1:3" ht="15" thickBot="1" x14ac:dyDescent="0.4">
      <c r="A77" s="50" t="s">
        <v>265</v>
      </c>
      <c r="B77" s="70"/>
      <c r="C77" s="70"/>
    </row>
    <row r="78" spans="1:3" ht="15" thickBot="1" x14ac:dyDescent="0.4">
      <c r="A78" s="50" t="s">
        <v>12</v>
      </c>
      <c r="B78" s="70"/>
      <c r="C78" s="70"/>
    </row>
    <row r="79" spans="1:3" ht="15" thickBot="1" x14ac:dyDescent="0.4">
      <c r="A79" s="50" t="s">
        <v>13</v>
      </c>
      <c r="B79" s="70"/>
      <c r="C79" s="70"/>
    </row>
    <row r="80" spans="1:3" ht="15" thickBot="1" x14ac:dyDescent="0.4">
      <c r="A80" s="50" t="s">
        <v>14</v>
      </c>
      <c r="B80" s="70"/>
      <c r="C80" s="70"/>
    </row>
    <row r="83" spans="1:4" ht="15" thickBot="1" x14ac:dyDescent="0.4">
      <c r="A83" s="46" t="s">
        <v>210</v>
      </c>
    </row>
    <row r="84" spans="1:4" ht="15" thickBot="1" x14ac:dyDescent="0.4">
      <c r="A84" s="113" t="s">
        <v>53</v>
      </c>
      <c r="B84" s="114"/>
    </row>
    <row r="85" spans="1:4" ht="15" thickBot="1" x14ac:dyDescent="0.4">
      <c r="A85" s="42" t="s">
        <v>54</v>
      </c>
      <c r="B85" s="44" t="s">
        <v>55</v>
      </c>
    </row>
    <row r="86" spans="1:4" ht="15" thickBot="1" x14ac:dyDescent="0.4">
      <c r="A86" s="41" t="s">
        <v>56</v>
      </c>
      <c r="B86" s="43"/>
    </row>
    <row r="87" spans="1:4" ht="15" thickBot="1" x14ac:dyDescent="0.4">
      <c r="A87" s="41" t="s">
        <v>57</v>
      </c>
      <c r="B87" s="43"/>
    </row>
    <row r="88" spans="1:4" ht="15" thickBot="1" x14ac:dyDescent="0.4">
      <c r="A88" s="41" t="s">
        <v>266</v>
      </c>
      <c r="B88" s="43"/>
    </row>
    <row r="89" spans="1:4" ht="15" thickBot="1" x14ac:dyDescent="0.4">
      <c r="A89" s="41" t="s">
        <v>58</v>
      </c>
      <c r="B89" s="43"/>
    </row>
    <row r="90" spans="1:4" ht="15" thickBot="1" x14ac:dyDescent="0.4">
      <c r="A90" s="42" t="s">
        <v>19</v>
      </c>
      <c r="B90" s="43"/>
    </row>
    <row r="91" spans="1:4" ht="15" thickBot="1" x14ac:dyDescent="0.4">
      <c r="A91" s="42" t="s">
        <v>20</v>
      </c>
      <c r="B91" s="43"/>
    </row>
    <row r="92" spans="1:4" x14ac:dyDescent="0.35">
      <c r="A92" s="45" t="s">
        <v>214</v>
      </c>
    </row>
    <row r="95" spans="1:4" ht="15" thickBot="1" x14ac:dyDescent="0.4">
      <c r="A95" s="46" t="s">
        <v>267</v>
      </c>
    </row>
    <row r="96" spans="1:4" ht="29.5" thickBot="1" x14ac:dyDescent="0.4">
      <c r="A96" s="47" t="s">
        <v>61</v>
      </c>
      <c r="B96" s="48" t="s">
        <v>30</v>
      </c>
      <c r="C96" s="49" t="s">
        <v>62</v>
      </c>
      <c r="D96" s="48" t="s">
        <v>63</v>
      </c>
    </row>
    <row r="97" spans="1:4" ht="15" thickBot="1" x14ac:dyDescent="0.4">
      <c r="A97" s="50"/>
      <c r="B97" s="51"/>
      <c r="C97" s="51"/>
      <c r="D97" s="51"/>
    </row>
    <row r="100" spans="1:4" ht="15" thickBot="1" x14ac:dyDescent="0.4">
      <c r="A100" s="46" t="s">
        <v>239</v>
      </c>
    </row>
    <row r="101" spans="1:4" ht="15" thickBot="1" x14ac:dyDescent="0.4">
      <c r="A101" s="113" t="s">
        <v>66</v>
      </c>
      <c r="B101" s="114"/>
    </row>
    <row r="102" spans="1:4" ht="15" thickBot="1" x14ac:dyDescent="0.4">
      <c r="A102" s="42" t="s">
        <v>67</v>
      </c>
      <c r="B102" s="53" t="s">
        <v>68</v>
      </c>
    </row>
    <row r="103" spans="1:4" ht="29.5" thickBot="1" x14ac:dyDescent="0.4">
      <c r="A103" s="41" t="s">
        <v>69</v>
      </c>
      <c r="B103" s="43"/>
    </row>
    <row r="104" spans="1:4" ht="29.5" thickBot="1" x14ac:dyDescent="0.4">
      <c r="A104" s="41" t="s">
        <v>70</v>
      </c>
      <c r="B104" s="43"/>
    </row>
    <row r="105" spans="1:4" ht="15" thickBot="1" x14ac:dyDescent="0.4">
      <c r="A105" s="41" t="s">
        <v>71</v>
      </c>
      <c r="B105" s="43"/>
    </row>
    <row r="106" spans="1:4" ht="29.5" thickBot="1" x14ac:dyDescent="0.4">
      <c r="A106" s="41" t="s">
        <v>72</v>
      </c>
      <c r="B106" s="43"/>
    </row>
    <row r="107" spans="1:4" ht="29.5" thickBot="1" x14ac:dyDescent="0.4">
      <c r="A107" s="41" t="s">
        <v>73</v>
      </c>
      <c r="B107" s="43"/>
    </row>
    <row r="108" spans="1:4" ht="15" thickBot="1" x14ac:dyDescent="0.4">
      <c r="A108" s="41" t="s">
        <v>74</v>
      </c>
      <c r="B108" s="43"/>
    </row>
    <row r="109" spans="1:4" ht="29.5" thickBot="1" x14ac:dyDescent="0.4">
      <c r="A109" s="41" t="s">
        <v>75</v>
      </c>
      <c r="B109" s="43"/>
    </row>
    <row r="110" spans="1:4" ht="29.5" thickBot="1" x14ac:dyDescent="0.4">
      <c r="A110" s="41" t="s">
        <v>76</v>
      </c>
      <c r="B110" s="43"/>
    </row>
    <row r="111" spans="1:4" ht="15" thickBot="1" x14ac:dyDescent="0.4">
      <c r="A111" s="41" t="s">
        <v>77</v>
      </c>
      <c r="B111" s="43"/>
    </row>
    <row r="112" spans="1:4" ht="29.5" thickBot="1" x14ac:dyDescent="0.4">
      <c r="A112" s="41" t="s">
        <v>78</v>
      </c>
      <c r="B112" s="43"/>
    </row>
    <row r="113" spans="1:4" ht="29.5" thickBot="1" x14ac:dyDescent="0.4">
      <c r="A113" s="41" t="s">
        <v>79</v>
      </c>
      <c r="B113" s="43"/>
    </row>
    <row r="114" spans="1:4" ht="29.5" thickBot="1" x14ac:dyDescent="0.4">
      <c r="A114" s="41" t="s">
        <v>80</v>
      </c>
      <c r="B114" s="43"/>
    </row>
    <row r="115" spans="1:4" ht="15" thickBot="1" x14ac:dyDescent="0.4">
      <c r="A115" s="42" t="s">
        <v>81</v>
      </c>
      <c r="B115" s="43"/>
    </row>
    <row r="116" spans="1:4" ht="15" thickBot="1" x14ac:dyDescent="0.4">
      <c r="A116" s="42" t="s">
        <v>20</v>
      </c>
      <c r="B116" s="43"/>
    </row>
    <row r="117" spans="1:4" x14ac:dyDescent="0.35">
      <c r="A117" s="45"/>
    </row>
    <row r="118" spans="1:4" x14ac:dyDescent="0.35">
      <c r="A118" s="45" t="s">
        <v>209</v>
      </c>
    </row>
    <row r="121" spans="1:4" x14ac:dyDescent="0.35">
      <c r="A121" s="67" t="s">
        <v>65</v>
      </c>
    </row>
    <row r="122" spans="1:4" ht="15" thickBot="1" x14ac:dyDescent="0.4">
      <c r="A122" s="67" t="s">
        <v>240</v>
      </c>
    </row>
    <row r="123" spans="1:4" x14ac:dyDescent="0.35">
      <c r="A123" s="138" t="s">
        <v>141</v>
      </c>
      <c r="B123" s="136" t="s">
        <v>241</v>
      </c>
      <c r="C123" s="142" t="s">
        <v>144</v>
      </c>
      <c r="D123" s="143"/>
    </row>
    <row r="124" spans="1:4" ht="15" thickBot="1" x14ac:dyDescent="0.4">
      <c r="A124" s="139"/>
      <c r="B124" s="141"/>
      <c r="C124" s="144"/>
      <c r="D124" s="145"/>
    </row>
    <row r="125" spans="1:4" x14ac:dyDescent="0.35">
      <c r="A125" s="139"/>
      <c r="B125" s="141"/>
      <c r="C125" s="138" t="s">
        <v>145</v>
      </c>
      <c r="D125" s="138" t="s">
        <v>146</v>
      </c>
    </row>
    <row r="126" spans="1:4" ht="15" thickBot="1" x14ac:dyDescent="0.4">
      <c r="A126" s="140"/>
      <c r="B126" s="137"/>
      <c r="C126" s="140"/>
      <c r="D126" s="140"/>
    </row>
    <row r="127" spans="1:4" ht="15" thickBot="1" x14ac:dyDescent="0.4">
      <c r="A127" s="41" t="s">
        <v>147</v>
      </c>
      <c r="B127" s="52">
        <v>4</v>
      </c>
      <c r="C127" s="52"/>
      <c r="D127" s="52"/>
    </row>
    <row r="128" spans="1:4" ht="15" thickBot="1" x14ac:dyDescent="0.4">
      <c r="A128" s="41" t="s">
        <v>193</v>
      </c>
      <c r="B128" s="52">
        <v>16</v>
      </c>
      <c r="C128" s="52"/>
      <c r="D128" s="52"/>
    </row>
    <row r="129" spans="1:4" ht="15" thickBot="1" x14ac:dyDescent="0.4">
      <c r="A129" s="41" t="s">
        <v>149</v>
      </c>
      <c r="B129" s="52">
        <v>10</v>
      </c>
      <c r="C129" s="52"/>
      <c r="D129" s="52"/>
    </row>
    <row r="130" spans="1:4" ht="15" thickBot="1" x14ac:dyDescent="0.4">
      <c r="A130" s="41" t="s">
        <v>150</v>
      </c>
      <c r="B130" s="52">
        <v>20</v>
      </c>
      <c r="C130" s="52"/>
      <c r="D130" s="52"/>
    </row>
    <row r="131" spans="1:4" ht="15" thickBot="1" x14ac:dyDescent="0.4">
      <c r="A131" s="41" t="s">
        <v>151</v>
      </c>
      <c r="B131" s="52">
        <v>2</v>
      </c>
      <c r="C131" s="52"/>
      <c r="D131" s="52"/>
    </row>
    <row r="132" spans="1:4" ht="15" thickBot="1" x14ac:dyDescent="0.4">
      <c r="A132" s="41" t="s">
        <v>19</v>
      </c>
      <c r="B132" s="52"/>
      <c r="C132" s="52"/>
      <c r="D132" s="52"/>
    </row>
    <row r="133" spans="1:4" ht="15" thickBot="1" x14ac:dyDescent="0.4">
      <c r="A133" s="41" t="s">
        <v>20</v>
      </c>
      <c r="B133" s="52"/>
      <c r="C133" s="52"/>
      <c r="D133" s="52"/>
    </row>
    <row r="134" spans="1:4" x14ac:dyDescent="0.35">
      <c r="A134" s="65"/>
    </row>
    <row r="135" spans="1:4" x14ac:dyDescent="0.35">
      <c r="A135" s="65" t="s">
        <v>152</v>
      </c>
    </row>
    <row r="136" spans="1:4" x14ac:dyDescent="0.35">
      <c r="A136" t="s">
        <v>51</v>
      </c>
    </row>
  </sheetData>
  <mergeCells count="11">
    <mergeCell ref="A123:A126"/>
    <mergeCell ref="B123:B126"/>
    <mergeCell ref="C123:D124"/>
    <mergeCell ref="C125:C126"/>
    <mergeCell ref="D125:D126"/>
    <mergeCell ref="A101:B101"/>
    <mergeCell ref="A16:D16"/>
    <mergeCell ref="A40:D40"/>
    <mergeCell ref="A52:C52"/>
    <mergeCell ref="A75:C75"/>
    <mergeCell ref="A84:B8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6145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1174750</xdr:colOff>
                <xdr:row>11</xdr:row>
                <xdr:rowOff>127000</xdr:rowOff>
              </to>
            </anchor>
          </objectPr>
        </oleObject>
      </mc:Choice>
      <mc:Fallback>
        <oleObject progId="Word.Document.12" shapeId="6145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0" sqref="E10"/>
    </sheetView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53"/>
  <sheetViews>
    <sheetView workbookViewId="0">
      <selection activeCell="F12" sqref="F12"/>
    </sheetView>
  </sheetViews>
  <sheetFormatPr defaultRowHeight="14.5" x14ac:dyDescent="0.35"/>
  <cols>
    <col min="1" max="1" width="16.26953125" customWidth="1" collapsed="1"/>
    <col min="2" max="2" width="40" customWidth="1" collapsed="1"/>
    <col min="3" max="3" width="30.1796875" style="39" customWidth="1" collapsed="1"/>
    <col min="4" max="4" width="30.7265625" customWidth="1" collapsed="1"/>
    <col min="5" max="5" width="20.54296875" customWidth="1" collapsed="1"/>
    <col min="6" max="6" width="14.453125" customWidth="1" collapsed="1"/>
    <col min="7" max="7" width="14.81640625" customWidth="1" collapsed="1"/>
    <col min="8" max="8" width="30.81640625" customWidth="1" collapsed="1"/>
    <col min="9" max="9" width="21" bestFit="1" customWidth="1" collapsed="1"/>
    <col min="10" max="10" width="34.54296875" customWidth="1" collapsed="1"/>
    <col min="11" max="11" width="18.453125" customWidth="1" collapsed="1"/>
    <col min="12" max="12" width="29.26953125" customWidth="1" collapsed="1"/>
    <col min="13" max="13" width="30" customWidth="1" collapsed="1"/>
    <col min="14" max="14" width="28.81640625" customWidth="1" collapsed="1"/>
    <col min="15" max="15" width="38.81640625" customWidth="1" collapsed="1"/>
    <col min="16" max="16" width="46.26953125" customWidth="1" collapsed="1"/>
    <col min="17" max="17" width="49" customWidth="1" collapsed="1"/>
    <col min="18" max="18" width="18.81640625" customWidth="1" collapsed="1"/>
    <col min="19" max="19" width="45.54296875" customWidth="1" collapsed="1"/>
    <col min="20" max="20" width="18.453125" customWidth="1" collapsed="1"/>
    <col min="21" max="21" width="17.453125" customWidth="1" collapsed="1"/>
    <col min="22" max="22" width="29.26953125" customWidth="1" collapsed="1"/>
    <col min="23" max="23" width="16.453125" customWidth="1" collapsed="1"/>
    <col min="24" max="24" width="20.453125" customWidth="1" collapsed="1"/>
    <col min="25" max="25" width="24.54296875" customWidth="1" collapsed="1"/>
    <col min="26" max="26" width="26.7265625" customWidth="1" collapsed="1"/>
    <col min="27" max="27" width="22.7265625" customWidth="1" collapsed="1"/>
    <col min="28" max="28" width="29.453125" customWidth="1" collapsed="1"/>
    <col min="29" max="29" width="20.7265625" customWidth="1" collapsed="1"/>
    <col min="30" max="30" width="34.1796875" customWidth="1" collapsed="1"/>
  </cols>
  <sheetData>
    <row r="1" spans="1:52" s="25" customFormat="1" x14ac:dyDescent="0.35">
      <c r="A1" s="17" t="s">
        <v>41</v>
      </c>
      <c r="B1" s="101" t="s">
        <v>307</v>
      </c>
      <c r="C1" s="38"/>
      <c r="D1" s="17" t="s">
        <v>42</v>
      </c>
      <c r="E1" s="104">
        <v>43922</v>
      </c>
      <c r="F1" s="17" t="s">
        <v>43</v>
      </c>
      <c r="G1" s="104">
        <v>44286</v>
      </c>
      <c r="H1" s="17" t="s">
        <v>44</v>
      </c>
      <c r="I1" s="104">
        <v>44105</v>
      </c>
      <c r="J1" s="17" t="s">
        <v>45</v>
      </c>
      <c r="K1" s="104">
        <v>44135</v>
      </c>
      <c r="L1" s="17" t="s">
        <v>46</v>
      </c>
      <c r="M1" s="104" t="s">
        <v>308</v>
      </c>
      <c r="N1" s="18"/>
      <c r="O1" s="17" t="s">
        <v>47</v>
      </c>
      <c r="P1" s="104">
        <v>43922</v>
      </c>
      <c r="Q1" s="17" t="s">
        <v>48</v>
      </c>
      <c r="R1" s="104">
        <v>44286</v>
      </c>
      <c r="S1" s="18"/>
      <c r="T1" s="18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20"/>
      <c r="AK1" s="21"/>
      <c r="AL1" s="21"/>
      <c r="AM1" s="21"/>
      <c r="AN1" s="21"/>
      <c r="AO1" s="19"/>
      <c r="AP1" s="19"/>
      <c r="AQ1" s="19"/>
      <c r="AR1" s="19"/>
      <c r="AS1" s="19"/>
      <c r="AT1" s="19"/>
      <c r="AU1" s="19"/>
      <c r="AV1" s="19"/>
      <c r="AW1" s="22"/>
      <c r="AX1" s="23"/>
      <c r="AY1" s="23"/>
      <c r="AZ1" s="24"/>
    </row>
    <row r="2" spans="1:52" s="2" customFormat="1" x14ac:dyDescent="0.35">
      <c r="A2" s="2" t="s">
        <v>49</v>
      </c>
      <c r="B2" s="2" t="s">
        <v>50</v>
      </c>
      <c r="C2" s="3" t="s">
        <v>51</v>
      </c>
      <c r="D2" s="2" t="s">
        <v>52</v>
      </c>
      <c r="E2" s="2" t="s">
        <v>269</v>
      </c>
      <c r="F2" s="2" t="s">
        <v>270</v>
      </c>
      <c r="G2" s="2" t="s">
        <v>271</v>
      </c>
      <c r="H2" s="2" t="s">
        <v>272</v>
      </c>
      <c r="I2" s="2" t="s">
        <v>273</v>
      </c>
      <c r="J2" s="2" t="s">
        <v>274</v>
      </c>
      <c r="K2" s="2" t="s">
        <v>275</v>
      </c>
      <c r="L2" s="2" t="s">
        <v>276</v>
      </c>
      <c r="M2" s="2" t="s">
        <v>277</v>
      </c>
      <c r="N2" s="2" t="s">
        <v>278</v>
      </c>
      <c r="O2" s="2" t="s">
        <v>279</v>
      </c>
      <c r="P2" s="2" t="s">
        <v>280</v>
      </c>
      <c r="Q2" s="2" t="s">
        <v>281</v>
      </c>
      <c r="R2" s="2" t="s">
        <v>282</v>
      </c>
      <c r="S2" s="2" t="s">
        <v>283</v>
      </c>
      <c r="T2" s="2" t="s">
        <v>284</v>
      </c>
      <c r="U2" s="2" t="s">
        <v>285</v>
      </c>
      <c r="V2" s="2" t="s">
        <v>286</v>
      </c>
      <c r="W2" s="2" t="s">
        <v>287</v>
      </c>
      <c r="X2" s="2" t="s">
        <v>288</v>
      </c>
      <c r="Y2" s="2" t="s">
        <v>289</v>
      </c>
      <c r="Z2" s="2" t="s">
        <v>290</v>
      </c>
      <c r="AA2" s="2" t="s">
        <v>291</v>
      </c>
      <c r="AB2" s="2" t="s">
        <v>292</v>
      </c>
      <c r="AC2" s="2" t="s">
        <v>5</v>
      </c>
      <c r="AD2" s="2" t="s">
        <v>304</v>
      </c>
    </row>
    <row r="3" spans="1:52" x14ac:dyDescent="0.35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3"/>
      <c r="L3" s="101"/>
      <c r="M3" s="101"/>
      <c r="N3" s="101"/>
      <c r="O3" s="101"/>
      <c r="P3" s="101"/>
      <c r="Q3" s="101"/>
      <c r="R3" s="101"/>
      <c r="S3" s="101"/>
      <c r="T3" s="102"/>
      <c r="U3" s="101"/>
      <c r="V3" s="101"/>
      <c r="W3" s="102"/>
      <c r="X3" s="102"/>
      <c r="Y3" s="102"/>
      <c r="Z3" s="102"/>
      <c r="AA3" s="102"/>
      <c r="AB3" s="102"/>
      <c r="AC3" s="101"/>
      <c r="AD3" s="101"/>
    </row>
    <row r="4" spans="1:52" x14ac:dyDescent="0.35">
      <c r="A4" s="101"/>
      <c r="B4" s="101"/>
      <c r="C4" s="101"/>
      <c r="D4" s="101"/>
      <c r="E4" s="101"/>
      <c r="F4" s="101"/>
      <c r="G4" s="101"/>
      <c r="H4" s="101"/>
      <c r="I4" s="101"/>
      <c r="J4" s="101"/>
      <c r="K4" s="103"/>
      <c r="L4" s="101"/>
      <c r="M4" s="101"/>
      <c r="N4" s="101"/>
      <c r="O4" s="101"/>
      <c r="P4" s="101"/>
      <c r="R4" s="101"/>
      <c r="S4" s="101"/>
      <c r="T4" s="102"/>
      <c r="U4" s="101"/>
      <c r="V4" s="101"/>
      <c r="W4" s="102"/>
      <c r="X4" s="102"/>
      <c r="Y4" s="102"/>
      <c r="Z4" s="102"/>
      <c r="AA4" s="102"/>
      <c r="AB4" s="102"/>
      <c r="AC4" s="101"/>
      <c r="AD4" s="101"/>
    </row>
    <row r="5" spans="1:52" x14ac:dyDescent="0.35">
      <c r="A5" s="101"/>
      <c r="B5" s="101"/>
      <c r="C5" s="101"/>
      <c r="D5" s="101"/>
      <c r="E5" s="101"/>
      <c r="F5" s="101"/>
      <c r="G5" s="101"/>
      <c r="H5" s="101"/>
      <c r="I5" s="92"/>
      <c r="J5" s="92"/>
      <c r="K5" s="103"/>
      <c r="L5" s="101"/>
      <c r="M5" s="101"/>
      <c r="N5" s="101"/>
      <c r="O5" s="101"/>
      <c r="P5" s="101"/>
      <c r="R5" s="101"/>
      <c r="S5" s="101"/>
      <c r="T5" s="93"/>
      <c r="V5" s="92"/>
      <c r="W5" s="93"/>
      <c r="X5" s="93"/>
      <c r="Y5" s="93"/>
      <c r="Z5" s="93"/>
      <c r="AA5" s="93"/>
      <c r="AB5" s="93"/>
    </row>
    <row r="6" spans="1:52" x14ac:dyDescent="0.35">
      <c r="A6" s="101"/>
      <c r="B6" s="101"/>
      <c r="C6" s="101"/>
      <c r="D6" s="101"/>
      <c r="E6" s="101"/>
      <c r="F6" s="101"/>
      <c r="G6" s="101"/>
      <c r="H6" s="101"/>
      <c r="I6" s="92"/>
      <c r="J6" s="92"/>
      <c r="K6" s="103"/>
      <c r="L6" s="101"/>
      <c r="M6" s="101"/>
      <c r="N6" s="101"/>
      <c r="O6" s="101"/>
      <c r="P6" s="101"/>
      <c r="R6" s="101"/>
      <c r="S6" s="101"/>
      <c r="T6" s="102"/>
      <c r="V6" s="101"/>
      <c r="W6" s="93"/>
      <c r="X6" s="93"/>
      <c r="Y6" s="93"/>
      <c r="Z6" s="93"/>
      <c r="AA6" s="93"/>
      <c r="AB6" s="93"/>
      <c r="AC6" s="101"/>
      <c r="AD6" s="101"/>
    </row>
    <row r="7" spans="1:52" x14ac:dyDescent="0.35">
      <c r="A7" s="101"/>
      <c r="B7" s="101"/>
      <c r="C7" s="101"/>
      <c r="D7" s="101"/>
      <c r="E7" s="101"/>
      <c r="F7" s="101"/>
      <c r="G7" s="101"/>
      <c r="H7" s="101"/>
      <c r="I7" s="92"/>
      <c r="J7" s="92"/>
      <c r="K7" s="103"/>
      <c r="L7" s="101"/>
      <c r="M7" s="101"/>
      <c r="N7" s="101"/>
      <c r="O7" s="101"/>
      <c r="P7" s="101"/>
      <c r="Q7" s="101"/>
      <c r="R7" s="101"/>
      <c r="S7" s="101"/>
      <c r="T7" s="102"/>
      <c r="V7" s="101"/>
      <c r="W7" s="93"/>
      <c r="X7" s="93"/>
      <c r="Y7" s="93"/>
      <c r="Z7" s="93"/>
      <c r="AA7" s="93"/>
      <c r="AB7" s="93"/>
      <c r="AC7" s="101"/>
      <c r="AD7" s="101"/>
    </row>
    <row r="8" spans="1:52" x14ac:dyDescent="0.35">
      <c r="A8" s="101"/>
      <c r="B8" s="101"/>
      <c r="C8" s="101"/>
      <c r="D8" s="92"/>
      <c r="E8" s="101"/>
      <c r="F8" s="101"/>
      <c r="G8" s="101"/>
      <c r="H8" s="101"/>
      <c r="I8" s="92"/>
      <c r="J8" s="92"/>
      <c r="K8" s="103"/>
      <c r="L8" s="101"/>
      <c r="M8" s="101"/>
      <c r="N8" s="101"/>
      <c r="O8" s="101"/>
      <c r="P8" s="101"/>
      <c r="R8" s="101"/>
      <c r="S8" s="101"/>
      <c r="T8" s="102"/>
      <c r="U8" s="108"/>
      <c r="V8" s="101"/>
      <c r="W8" s="93"/>
      <c r="X8" s="93"/>
      <c r="Y8" s="93"/>
      <c r="Z8" s="93"/>
      <c r="AA8" s="93"/>
      <c r="AB8" s="93"/>
      <c r="AC8" s="101"/>
      <c r="AD8" s="101"/>
    </row>
    <row r="9" spans="1:52" x14ac:dyDescent="0.35">
      <c r="A9" s="101"/>
      <c r="B9" s="101"/>
      <c r="C9" s="101"/>
      <c r="D9" s="92"/>
      <c r="E9" s="101"/>
      <c r="F9" s="101"/>
      <c r="G9" s="101"/>
      <c r="H9" s="101"/>
      <c r="I9" s="101"/>
      <c r="J9" s="101"/>
      <c r="K9" s="103"/>
      <c r="L9" s="101"/>
      <c r="M9" s="101"/>
      <c r="N9" s="101"/>
      <c r="O9" s="101"/>
      <c r="P9" s="101"/>
      <c r="R9" s="101"/>
      <c r="S9" s="101"/>
      <c r="T9" s="102"/>
      <c r="V9" s="101"/>
      <c r="W9" s="93"/>
      <c r="X9" s="93"/>
      <c r="Y9" s="93"/>
      <c r="Z9" s="93"/>
      <c r="AA9" s="93"/>
      <c r="AB9" s="93"/>
      <c r="AC9" s="101"/>
      <c r="AD9" s="101"/>
    </row>
    <row r="10" spans="1:52" x14ac:dyDescent="0.35">
      <c r="A10" s="101"/>
      <c r="B10" s="101"/>
      <c r="C10" s="101"/>
      <c r="D10" s="92"/>
      <c r="E10" s="101"/>
      <c r="F10" s="101"/>
      <c r="G10" s="101"/>
      <c r="H10" s="101"/>
      <c r="I10" s="101"/>
      <c r="J10" s="101"/>
      <c r="K10" s="103"/>
      <c r="L10" s="101"/>
      <c r="M10" s="101"/>
      <c r="N10" s="101"/>
      <c r="O10" s="101"/>
      <c r="P10" s="101"/>
      <c r="R10" s="101"/>
      <c r="S10" s="101"/>
      <c r="T10" s="102"/>
      <c r="V10" s="101"/>
      <c r="W10" s="93"/>
      <c r="X10" s="93"/>
      <c r="Y10" s="93"/>
      <c r="Z10" s="93"/>
      <c r="AA10" s="93"/>
      <c r="AB10" s="93"/>
    </row>
    <row r="11" spans="1:52" x14ac:dyDescent="0.35">
      <c r="A11" s="101"/>
      <c r="B11" s="101"/>
      <c r="C11" s="101"/>
      <c r="D11" s="92"/>
      <c r="E11" s="101"/>
      <c r="F11" s="101"/>
      <c r="G11" s="101"/>
      <c r="H11" s="101"/>
      <c r="I11" s="101"/>
      <c r="J11" s="101"/>
      <c r="K11" s="103"/>
      <c r="L11" s="101"/>
      <c r="M11" s="101"/>
      <c r="N11" s="101"/>
      <c r="P11" s="101"/>
      <c r="R11" s="101"/>
      <c r="S11" s="101"/>
      <c r="T11" s="102"/>
      <c r="V11" s="101"/>
      <c r="W11" s="93"/>
      <c r="X11" s="93"/>
      <c r="Y11" s="93"/>
      <c r="Z11" s="93"/>
      <c r="AA11" s="93"/>
      <c r="AB11" s="93"/>
    </row>
    <row r="12" spans="1:52" x14ac:dyDescent="0.35">
      <c r="A12" s="92"/>
      <c r="B12" s="101"/>
      <c r="C12" s="101"/>
      <c r="D12" s="92"/>
      <c r="E12" s="101"/>
      <c r="G12" s="101"/>
      <c r="H12" s="101"/>
      <c r="I12" s="101"/>
      <c r="J12" s="92"/>
      <c r="K12" s="103"/>
      <c r="L12" s="101"/>
      <c r="M12" s="101"/>
      <c r="N12" s="101"/>
      <c r="P12" s="101"/>
      <c r="R12" s="92"/>
      <c r="S12" s="92"/>
      <c r="T12" s="102"/>
      <c r="V12" s="101"/>
      <c r="W12" s="93"/>
      <c r="X12" s="93"/>
      <c r="Y12" s="93"/>
      <c r="Z12" s="93"/>
      <c r="AA12" s="93"/>
      <c r="AB12" s="93"/>
    </row>
    <row r="13" spans="1:52" x14ac:dyDescent="0.35">
      <c r="A13" s="92"/>
      <c r="B13" s="101"/>
      <c r="C13" s="101"/>
      <c r="D13" s="92"/>
      <c r="E13" s="101"/>
      <c r="F13" s="101"/>
      <c r="G13" s="101"/>
      <c r="H13" s="101"/>
      <c r="I13" s="101"/>
      <c r="J13" s="101"/>
      <c r="K13" s="103"/>
      <c r="L13" s="101"/>
      <c r="M13" s="101"/>
      <c r="N13" s="101"/>
      <c r="P13" s="101"/>
      <c r="R13" s="101"/>
      <c r="S13" s="101"/>
      <c r="T13" s="93"/>
      <c r="V13" s="92"/>
      <c r="W13" s="93"/>
      <c r="X13" s="93"/>
      <c r="Y13" s="93"/>
      <c r="Z13" s="93"/>
      <c r="AA13" s="93"/>
      <c r="AB13" s="93"/>
    </row>
    <row r="14" spans="1:52" x14ac:dyDescent="0.35">
      <c r="A14" s="92"/>
      <c r="C14" s="92"/>
      <c r="D14" s="92"/>
      <c r="G14" s="101"/>
      <c r="H14" s="101"/>
      <c r="I14" s="92"/>
      <c r="J14" s="92"/>
      <c r="K14" s="103"/>
      <c r="L14" s="101"/>
      <c r="R14" s="92"/>
      <c r="S14" s="92"/>
      <c r="T14" s="93"/>
      <c r="V14" s="92"/>
      <c r="W14" s="93"/>
      <c r="X14" s="93"/>
      <c r="Y14" s="93"/>
      <c r="Z14" s="93"/>
      <c r="AA14" s="93"/>
      <c r="AB14" s="93"/>
    </row>
    <row r="15" spans="1:52" x14ac:dyDescent="0.35">
      <c r="A15" s="92"/>
      <c r="C15" s="92"/>
      <c r="D15" s="92"/>
      <c r="G15" s="101"/>
      <c r="H15" s="101"/>
      <c r="I15" s="92"/>
      <c r="J15" s="92"/>
      <c r="K15" s="103"/>
      <c r="L15" s="101"/>
      <c r="R15" s="92"/>
      <c r="S15" s="92"/>
    </row>
    <row r="16" spans="1:52" x14ac:dyDescent="0.35">
      <c r="A16" s="101"/>
      <c r="C16" s="92"/>
      <c r="D16" s="92"/>
      <c r="G16" s="101"/>
      <c r="H16" s="101"/>
      <c r="I16" s="92"/>
      <c r="J16" s="92"/>
      <c r="K16" s="103"/>
      <c r="L16" s="101"/>
      <c r="M16" s="101"/>
      <c r="N16" s="101"/>
      <c r="P16" s="101"/>
      <c r="R16" s="92"/>
      <c r="S16" s="92"/>
      <c r="T16" s="93"/>
      <c r="V16" s="92"/>
      <c r="W16" s="93"/>
      <c r="X16" s="93"/>
      <c r="Y16" s="93"/>
      <c r="Z16" s="93"/>
      <c r="AA16" s="93"/>
      <c r="AB16" s="93"/>
    </row>
    <row r="17" spans="1:28" x14ac:dyDescent="0.35">
      <c r="A17" s="101"/>
      <c r="B17" s="101"/>
      <c r="C17" s="101"/>
      <c r="D17" s="92"/>
      <c r="G17" s="101"/>
      <c r="H17" s="101"/>
      <c r="I17" s="92"/>
      <c r="J17" s="92"/>
      <c r="K17" s="103"/>
      <c r="L17" s="101"/>
      <c r="M17" s="101"/>
      <c r="N17" s="101"/>
      <c r="P17" s="101"/>
      <c r="R17" s="92"/>
      <c r="S17" s="92"/>
      <c r="T17" s="93"/>
      <c r="V17" s="92"/>
      <c r="W17" s="93"/>
      <c r="X17" s="93"/>
      <c r="Y17" s="93"/>
      <c r="Z17" s="93"/>
      <c r="AA17" s="93"/>
      <c r="AB17" s="93"/>
    </row>
    <row r="18" spans="1:28" x14ac:dyDescent="0.35">
      <c r="A18" s="92"/>
      <c r="C18" s="92"/>
      <c r="D18" s="92"/>
      <c r="G18" s="92"/>
      <c r="H18" s="92"/>
      <c r="I18" s="92"/>
      <c r="J18" s="92"/>
      <c r="K18" s="94"/>
      <c r="L18" s="92"/>
      <c r="R18" s="92"/>
      <c r="S18" s="92"/>
      <c r="T18" s="93"/>
      <c r="V18" s="92"/>
      <c r="W18" s="93"/>
      <c r="X18" s="93"/>
      <c r="Y18" s="93"/>
      <c r="Z18" s="93"/>
      <c r="AA18" s="93"/>
      <c r="AB18" s="93"/>
    </row>
    <row r="19" spans="1:28" x14ac:dyDescent="0.35">
      <c r="A19" s="92"/>
      <c r="C19" s="92"/>
      <c r="D19" s="92"/>
      <c r="G19" s="92"/>
      <c r="H19" s="92"/>
      <c r="I19" s="92"/>
      <c r="J19" s="92"/>
      <c r="K19" s="94"/>
      <c r="L19" s="92"/>
      <c r="R19" s="92"/>
      <c r="S19" s="92"/>
      <c r="T19" s="93"/>
      <c r="V19" s="92"/>
      <c r="W19" s="93"/>
      <c r="X19" s="93"/>
      <c r="Y19" s="93"/>
      <c r="Z19" s="93"/>
      <c r="AA19" s="93"/>
      <c r="AB19" s="93"/>
    </row>
    <row r="20" spans="1:28" x14ac:dyDescent="0.35">
      <c r="A20" s="92"/>
      <c r="C20" s="92"/>
      <c r="D20" s="92"/>
      <c r="G20" s="92"/>
      <c r="H20" s="92"/>
      <c r="I20" s="92"/>
      <c r="J20" s="92"/>
      <c r="K20" s="94"/>
      <c r="L20" s="92"/>
      <c r="R20" s="92"/>
      <c r="S20" s="92"/>
      <c r="T20" s="93"/>
      <c r="V20" s="92"/>
      <c r="W20" s="93"/>
      <c r="X20" s="93"/>
      <c r="Y20" s="93"/>
      <c r="Z20" s="93"/>
      <c r="AA20" s="93"/>
      <c r="AB20" s="93"/>
    </row>
    <row r="21" spans="1:28" x14ac:dyDescent="0.35">
      <c r="A21" s="92"/>
      <c r="C21" s="92"/>
      <c r="D21" s="92"/>
      <c r="G21" s="92"/>
      <c r="H21" s="92"/>
      <c r="I21" s="92"/>
      <c r="J21" s="92"/>
      <c r="K21" s="94"/>
      <c r="L21" s="92"/>
      <c r="R21" s="92"/>
      <c r="S21" s="92"/>
      <c r="T21" s="93"/>
      <c r="V21" s="92"/>
      <c r="W21" s="93"/>
      <c r="X21" s="93"/>
      <c r="Y21" s="93"/>
      <c r="Z21" s="93"/>
      <c r="AA21" s="93"/>
      <c r="AB21" s="93"/>
    </row>
    <row r="22" spans="1:28" x14ac:dyDescent="0.35">
      <c r="A22" s="92"/>
      <c r="C22" s="92"/>
      <c r="D22" s="92"/>
      <c r="G22" s="92"/>
      <c r="H22" s="92"/>
      <c r="I22" s="92"/>
      <c r="J22" s="92"/>
      <c r="K22" s="94"/>
      <c r="L22" s="92"/>
      <c r="R22" s="92"/>
      <c r="S22" s="92"/>
    </row>
    <row r="23" spans="1:28" x14ac:dyDescent="0.35">
      <c r="A23" s="92"/>
      <c r="C23" s="92"/>
      <c r="D23" s="92"/>
      <c r="G23" s="92"/>
      <c r="H23" s="92"/>
      <c r="I23" s="92"/>
      <c r="J23" s="92"/>
      <c r="K23" s="94"/>
      <c r="L23" s="92"/>
      <c r="R23" s="92"/>
      <c r="S23" s="92"/>
      <c r="T23" s="93"/>
      <c r="V23" s="92"/>
      <c r="W23" s="93"/>
      <c r="X23" s="93"/>
      <c r="Y23" s="93"/>
      <c r="Z23" s="93"/>
      <c r="AA23" s="93"/>
      <c r="AB23" s="93"/>
    </row>
    <row r="24" spans="1:28" x14ac:dyDescent="0.35">
      <c r="A24" s="92"/>
      <c r="C24" s="92"/>
      <c r="D24" s="92"/>
      <c r="G24" s="92"/>
      <c r="H24" s="92"/>
      <c r="I24" s="92"/>
      <c r="J24" s="92"/>
      <c r="K24" s="94"/>
      <c r="L24" s="92"/>
      <c r="R24" s="92"/>
      <c r="S24" s="92"/>
      <c r="T24" s="93"/>
      <c r="V24" s="92"/>
      <c r="W24" s="93"/>
      <c r="X24" s="93"/>
      <c r="Y24" s="93"/>
      <c r="Z24" s="93"/>
      <c r="AA24" s="93"/>
      <c r="AB24" s="93"/>
    </row>
    <row r="25" spans="1:28" x14ac:dyDescent="0.35">
      <c r="A25" s="92"/>
      <c r="C25" s="92"/>
      <c r="D25" s="92"/>
      <c r="G25" s="92"/>
      <c r="H25" s="92"/>
      <c r="I25" s="92"/>
      <c r="J25" s="92"/>
      <c r="K25" s="94"/>
      <c r="L25" s="92"/>
      <c r="R25" s="92"/>
      <c r="S25" s="92"/>
      <c r="T25" s="93"/>
      <c r="V25" s="92"/>
      <c r="W25" s="93"/>
      <c r="X25" s="93"/>
      <c r="Y25" s="93"/>
      <c r="Z25" s="93"/>
      <c r="AA25" s="93"/>
      <c r="AB25" s="93"/>
    </row>
    <row r="26" spans="1:28" x14ac:dyDescent="0.35">
      <c r="A26" s="92"/>
      <c r="C26" s="92"/>
      <c r="D26" s="92"/>
      <c r="G26" s="92"/>
      <c r="H26" s="92"/>
      <c r="I26" s="92"/>
      <c r="J26" s="92"/>
      <c r="K26" s="94"/>
      <c r="L26" s="92"/>
      <c r="R26" s="92"/>
      <c r="S26" s="92"/>
      <c r="T26" s="93"/>
      <c r="V26" s="92"/>
      <c r="W26" s="93"/>
      <c r="X26" s="93"/>
      <c r="Y26" s="93"/>
      <c r="Z26" s="93"/>
      <c r="AA26" s="93"/>
      <c r="AB26" s="93"/>
    </row>
    <row r="27" spans="1:28" x14ac:dyDescent="0.35">
      <c r="A27" s="92"/>
      <c r="C27" s="92"/>
      <c r="D27" s="92"/>
      <c r="G27" s="92"/>
      <c r="H27" s="92"/>
      <c r="I27" s="92"/>
      <c r="J27" s="92"/>
      <c r="K27" s="94"/>
      <c r="L27" s="92"/>
      <c r="R27" s="92"/>
      <c r="S27" s="92"/>
      <c r="T27" s="93"/>
      <c r="V27" s="92"/>
      <c r="W27" s="93"/>
      <c r="X27" s="93"/>
      <c r="Y27" s="93"/>
      <c r="Z27" s="93"/>
      <c r="AA27" s="93"/>
      <c r="AB27" s="93"/>
    </row>
    <row r="28" spans="1:28" x14ac:dyDescent="0.35">
      <c r="A28" s="92"/>
      <c r="C28" s="92"/>
      <c r="D28" s="92"/>
      <c r="G28" s="92"/>
      <c r="H28" s="92"/>
      <c r="I28" s="92"/>
      <c r="J28" s="92"/>
      <c r="K28" s="94"/>
      <c r="L28" s="92"/>
      <c r="R28" s="92"/>
      <c r="S28" s="92"/>
      <c r="T28" s="93"/>
      <c r="V28" s="92"/>
      <c r="W28" s="93"/>
      <c r="X28" s="93"/>
      <c r="Y28" s="93"/>
      <c r="Z28" s="93"/>
      <c r="AA28" s="93"/>
      <c r="AB28" s="93"/>
    </row>
    <row r="29" spans="1:28" x14ac:dyDescent="0.35">
      <c r="A29" s="92"/>
      <c r="C29" s="92"/>
      <c r="D29" s="92"/>
      <c r="G29" s="92"/>
      <c r="H29" s="92"/>
      <c r="I29" s="92"/>
      <c r="J29" s="92"/>
      <c r="K29" s="94"/>
      <c r="L29" s="92"/>
      <c r="R29" s="92"/>
      <c r="S29" s="92"/>
      <c r="T29" s="93"/>
      <c r="V29" s="92"/>
      <c r="W29" s="93"/>
      <c r="X29" s="93"/>
      <c r="Y29" s="93"/>
      <c r="Z29" s="93"/>
      <c r="AA29" s="93"/>
      <c r="AB29" s="93"/>
    </row>
    <row r="30" spans="1:28" x14ac:dyDescent="0.35">
      <c r="A30" s="92"/>
      <c r="C30" s="92"/>
      <c r="D30" s="92"/>
      <c r="G30" s="92"/>
      <c r="H30" s="92"/>
      <c r="I30" s="92"/>
      <c r="J30" s="92"/>
      <c r="K30" s="94"/>
      <c r="L30" s="92"/>
      <c r="R30" s="92"/>
      <c r="S30" s="92"/>
      <c r="T30" s="93"/>
      <c r="V30" s="92"/>
      <c r="W30" s="93"/>
      <c r="X30" s="93"/>
      <c r="Y30" s="93"/>
      <c r="Z30" s="93"/>
      <c r="AA30" s="93"/>
      <c r="AB30" s="93"/>
    </row>
    <row r="31" spans="1:28" x14ac:dyDescent="0.35">
      <c r="A31" s="92"/>
      <c r="C31" s="92"/>
      <c r="D31" s="92"/>
      <c r="G31" s="92"/>
      <c r="H31" s="92"/>
      <c r="I31" s="92"/>
      <c r="J31" s="92"/>
      <c r="K31" s="94"/>
      <c r="L31" s="92"/>
      <c r="R31" s="92"/>
      <c r="S31" s="92"/>
      <c r="T31" s="93"/>
      <c r="V31" s="92"/>
      <c r="W31" s="93"/>
      <c r="X31" s="93"/>
      <c r="Y31" s="93"/>
      <c r="Z31" s="93"/>
      <c r="AA31" s="93"/>
      <c r="AB31" s="93"/>
    </row>
    <row r="32" spans="1:28" x14ac:dyDescent="0.35">
      <c r="A32" s="92"/>
      <c r="C32" s="92"/>
      <c r="D32" s="92"/>
      <c r="G32" s="92"/>
      <c r="H32" s="92"/>
      <c r="I32" s="92"/>
      <c r="J32" s="92"/>
      <c r="K32" s="94"/>
      <c r="L32" s="92"/>
      <c r="R32" s="92"/>
      <c r="S32" s="92"/>
      <c r="T32" s="93"/>
      <c r="V32" s="92"/>
      <c r="W32" s="93"/>
      <c r="X32" s="93"/>
      <c r="Y32" s="93"/>
      <c r="Z32" s="93"/>
      <c r="AA32" s="93"/>
      <c r="AB32" s="93"/>
    </row>
    <row r="33" spans="1:28" x14ac:dyDescent="0.35">
      <c r="A33" s="92"/>
      <c r="C33" s="92"/>
      <c r="D33" s="92"/>
      <c r="G33" s="92"/>
      <c r="H33" s="92"/>
      <c r="I33" s="92"/>
      <c r="J33" s="92"/>
      <c r="K33" s="94"/>
      <c r="L33" s="92"/>
      <c r="R33" s="92"/>
      <c r="S33" s="92"/>
      <c r="T33" s="93"/>
      <c r="V33" s="92"/>
      <c r="W33" s="93"/>
      <c r="X33" s="93"/>
      <c r="Y33" s="93"/>
      <c r="Z33" s="93"/>
      <c r="AA33" s="93"/>
      <c r="AB33" s="93"/>
    </row>
    <row r="34" spans="1:28" x14ac:dyDescent="0.35">
      <c r="A34" s="92"/>
      <c r="C34" s="92"/>
      <c r="D34" s="92"/>
      <c r="G34" s="92"/>
      <c r="H34" s="92"/>
      <c r="I34" s="92"/>
      <c r="J34" s="92"/>
      <c r="K34" s="94"/>
      <c r="L34" s="92"/>
      <c r="R34" s="92"/>
      <c r="S34" s="92"/>
      <c r="T34" s="93"/>
      <c r="V34" s="92"/>
      <c r="W34" s="93"/>
      <c r="X34" s="93"/>
      <c r="Y34" s="93"/>
      <c r="Z34" s="93"/>
      <c r="AA34" s="93"/>
      <c r="AB34" s="93"/>
    </row>
    <row r="35" spans="1:28" x14ac:dyDescent="0.35">
      <c r="A35" s="92"/>
      <c r="C35" s="92"/>
      <c r="D35" s="92"/>
      <c r="G35" s="92"/>
      <c r="H35" s="92"/>
      <c r="I35" s="92"/>
      <c r="J35" s="92"/>
      <c r="K35" s="94"/>
      <c r="L35" s="92"/>
      <c r="R35" s="92"/>
      <c r="S35" s="92"/>
      <c r="T35" s="93"/>
      <c r="V35" s="92"/>
      <c r="W35" s="93"/>
      <c r="X35" s="93"/>
      <c r="Y35" s="93"/>
      <c r="Z35" s="93"/>
      <c r="AA35" s="93"/>
      <c r="AB35" s="93"/>
    </row>
    <row r="36" spans="1:28" x14ac:dyDescent="0.35">
      <c r="A36" s="92"/>
      <c r="C36" s="92"/>
      <c r="D36" s="92"/>
      <c r="G36" s="92"/>
      <c r="H36" s="92"/>
      <c r="I36" s="92"/>
      <c r="J36" s="92"/>
      <c r="K36" s="94"/>
      <c r="L36" s="92"/>
      <c r="R36" s="92"/>
      <c r="S36" s="92"/>
      <c r="T36" s="93"/>
      <c r="V36" s="92"/>
      <c r="W36" s="93"/>
      <c r="X36" s="93"/>
      <c r="Y36" s="93"/>
      <c r="Z36" s="93"/>
      <c r="AA36" s="93"/>
      <c r="AB36" s="93"/>
    </row>
    <row r="37" spans="1:28" x14ac:dyDescent="0.35">
      <c r="A37" s="92"/>
      <c r="B37" s="92"/>
      <c r="C37" s="92"/>
      <c r="D37" s="92"/>
      <c r="E37" s="92"/>
      <c r="F37" s="92"/>
      <c r="G37" s="92"/>
      <c r="H37" s="92"/>
      <c r="K37" s="94"/>
      <c r="L37" s="92"/>
      <c r="M37" s="92"/>
      <c r="N37" s="92"/>
      <c r="O37" s="92"/>
      <c r="P37" s="92"/>
      <c r="R37" s="92"/>
      <c r="S37" s="92"/>
      <c r="T37" s="93"/>
      <c r="V37" s="92"/>
      <c r="W37" s="93"/>
      <c r="X37" s="93"/>
      <c r="Y37" s="93"/>
      <c r="Z37" s="93"/>
      <c r="AA37" s="93"/>
      <c r="AB37" s="93"/>
    </row>
    <row r="38" spans="1:28" x14ac:dyDescent="0.35">
      <c r="A38" s="92"/>
      <c r="B38" s="92"/>
      <c r="C38" s="92"/>
      <c r="D38" s="92"/>
      <c r="E38" s="92"/>
      <c r="F38" s="92"/>
      <c r="G38" s="92"/>
      <c r="H38" s="92"/>
      <c r="K38" s="94"/>
      <c r="L38" s="92"/>
      <c r="M38" s="92"/>
      <c r="N38" s="92"/>
      <c r="O38" s="92"/>
      <c r="P38" s="92"/>
      <c r="R38" s="92"/>
      <c r="S38" s="92"/>
      <c r="T38" s="93"/>
      <c r="V38" s="92"/>
      <c r="W38" s="93"/>
      <c r="X38" s="93"/>
      <c r="Y38" s="93"/>
      <c r="Z38" s="93"/>
      <c r="AA38" s="93"/>
      <c r="AB38" s="93"/>
    </row>
    <row r="39" spans="1:28" x14ac:dyDescent="0.35">
      <c r="A39" s="92"/>
      <c r="B39" s="92"/>
      <c r="C39" s="92"/>
      <c r="D39" s="92"/>
      <c r="E39" s="92"/>
      <c r="F39" s="92"/>
      <c r="G39" s="92"/>
      <c r="H39" s="92"/>
      <c r="K39" s="94"/>
      <c r="L39" s="92"/>
      <c r="M39" s="92"/>
      <c r="N39" s="92"/>
      <c r="O39" s="92"/>
      <c r="P39" s="92"/>
      <c r="R39" s="92"/>
      <c r="S39" s="92"/>
      <c r="T39" s="93"/>
      <c r="V39" s="92"/>
      <c r="W39" s="93"/>
      <c r="X39" s="93"/>
      <c r="Y39" s="93"/>
      <c r="Z39" s="93"/>
      <c r="AA39" s="93"/>
      <c r="AB39" s="93"/>
    </row>
    <row r="40" spans="1:28" x14ac:dyDescent="0.35">
      <c r="A40" s="92"/>
      <c r="C40" s="92"/>
      <c r="D40" s="92"/>
      <c r="G40" s="92"/>
      <c r="H40" s="92"/>
      <c r="I40" s="92"/>
      <c r="J40" s="92"/>
      <c r="K40" s="94"/>
      <c r="L40" s="92"/>
      <c r="R40" s="92"/>
      <c r="S40" s="92"/>
      <c r="T40" s="93"/>
      <c r="V40" s="92"/>
      <c r="W40" s="93"/>
      <c r="X40" s="93"/>
      <c r="Y40" s="93"/>
      <c r="Z40" s="93"/>
      <c r="AA40" s="93"/>
      <c r="AB40" s="93"/>
    </row>
    <row r="41" spans="1:28" x14ac:dyDescent="0.35">
      <c r="A41" s="92"/>
      <c r="C41" s="92"/>
      <c r="D41" s="92"/>
      <c r="G41" s="92"/>
      <c r="H41" s="92"/>
      <c r="I41" s="92"/>
      <c r="J41" s="92"/>
      <c r="K41" s="94"/>
      <c r="L41" s="92"/>
      <c r="R41" s="92"/>
      <c r="S41" s="92"/>
    </row>
    <row r="42" spans="1:28" x14ac:dyDescent="0.35">
      <c r="A42" s="92"/>
      <c r="C42" s="92"/>
      <c r="D42" s="92"/>
      <c r="G42" s="92"/>
      <c r="H42" s="92"/>
      <c r="I42" s="92"/>
      <c r="J42" s="92"/>
      <c r="K42" s="94"/>
      <c r="L42" s="92"/>
      <c r="R42" s="92"/>
      <c r="S42" s="92"/>
      <c r="T42" s="93"/>
      <c r="V42" s="92"/>
      <c r="W42" s="93"/>
      <c r="X42" s="93"/>
      <c r="Y42" s="93"/>
      <c r="Z42" s="93"/>
      <c r="AA42" s="93"/>
      <c r="AB42" s="93"/>
    </row>
    <row r="43" spans="1:28" x14ac:dyDescent="0.35">
      <c r="A43" s="92"/>
      <c r="C43" s="92"/>
      <c r="D43" s="92"/>
      <c r="G43" s="92"/>
      <c r="H43" s="92"/>
      <c r="I43" s="92"/>
      <c r="J43" s="92"/>
      <c r="K43" s="94"/>
      <c r="L43" s="92"/>
      <c r="R43" s="92"/>
      <c r="S43" s="92"/>
      <c r="T43" s="93"/>
      <c r="V43" s="92"/>
      <c r="W43" s="93"/>
      <c r="X43" s="93"/>
      <c r="Y43" s="93"/>
      <c r="Z43" s="93"/>
      <c r="AA43" s="93"/>
      <c r="AB43" s="93"/>
    </row>
    <row r="44" spans="1:28" x14ac:dyDescent="0.35">
      <c r="A44" s="92"/>
      <c r="C44" s="92"/>
      <c r="D44" s="92"/>
      <c r="G44" s="92"/>
      <c r="H44" s="92"/>
      <c r="I44" s="92"/>
      <c r="J44" s="92"/>
      <c r="K44" s="94"/>
      <c r="L44" s="92"/>
      <c r="R44" s="92"/>
      <c r="S44" s="92"/>
      <c r="T44" s="93"/>
      <c r="V44" s="92"/>
      <c r="W44" s="93"/>
      <c r="X44" s="93"/>
      <c r="Y44" s="93"/>
      <c r="Z44" s="93"/>
      <c r="AA44" s="93"/>
      <c r="AB44" s="93"/>
    </row>
    <row r="45" spans="1:28" x14ac:dyDescent="0.35">
      <c r="A45" s="92"/>
      <c r="B45" s="92"/>
      <c r="C45" s="92"/>
      <c r="D45" s="92"/>
      <c r="E45" s="92"/>
      <c r="F45" s="92"/>
      <c r="G45" s="92"/>
      <c r="H45" s="92"/>
      <c r="K45" s="94"/>
      <c r="L45" s="92"/>
      <c r="M45" s="92"/>
      <c r="N45" s="92"/>
      <c r="O45" s="92"/>
      <c r="P45" s="92"/>
      <c r="R45" s="92"/>
      <c r="S45" s="92"/>
      <c r="T45" s="93"/>
      <c r="V45" s="92"/>
      <c r="W45" s="93"/>
      <c r="X45" s="93"/>
      <c r="Y45" s="93"/>
      <c r="Z45" s="93"/>
      <c r="AA45" s="93"/>
      <c r="AB45" s="93"/>
    </row>
    <row r="46" spans="1:28" x14ac:dyDescent="0.35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94"/>
      <c r="L46" s="92"/>
      <c r="M46" s="92"/>
      <c r="N46" s="92"/>
      <c r="O46" s="92"/>
      <c r="P46" s="92"/>
      <c r="R46" s="92"/>
      <c r="S46" s="92"/>
      <c r="T46" s="93"/>
      <c r="V46" s="92"/>
      <c r="W46" s="93"/>
      <c r="X46" s="93"/>
      <c r="Y46" s="93"/>
      <c r="Z46" s="93"/>
      <c r="AA46" s="93"/>
      <c r="AB46" s="93"/>
    </row>
    <row r="47" spans="1:28" x14ac:dyDescent="0.35">
      <c r="A47" s="92"/>
      <c r="B47" s="92"/>
      <c r="C47" s="92"/>
      <c r="D47" s="92"/>
      <c r="E47" s="92"/>
      <c r="F47" s="92"/>
      <c r="G47" s="92"/>
      <c r="H47" s="92"/>
      <c r="K47" s="94"/>
      <c r="L47" s="92"/>
      <c r="M47" s="92"/>
      <c r="N47" s="92"/>
      <c r="O47" s="92"/>
      <c r="P47" s="92"/>
      <c r="R47" s="92"/>
      <c r="S47" s="92"/>
      <c r="T47" s="93"/>
      <c r="V47" s="92"/>
      <c r="W47" s="93"/>
      <c r="X47" s="93"/>
      <c r="Y47" s="93"/>
      <c r="Z47" s="93"/>
      <c r="AA47" s="93"/>
      <c r="AB47" s="93"/>
    </row>
    <row r="48" spans="1:28" x14ac:dyDescent="0.35">
      <c r="A48" s="92"/>
      <c r="B48" s="92"/>
      <c r="C48" s="92"/>
      <c r="D48" s="92"/>
      <c r="E48" s="92"/>
      <c r="F48" s="92"/>
      <c r="G48" s="92"/>
      <c r="H48" s="92"/>
      <c r="K48" s="94"/>
      <c r="L48" s="92"/>
      <c r="M48" s="92"/>
      <c r="N48" s="92"/>
      <c r="O48" s="92"/>
      <c r="P48" s="92"/>
      <c r="R48" s="92"/>
      <c r="S48" s="92"/>
      <c r="T48" s="93"/>
      <c r="V48" s="92"/>
      <c r="W48" s="93"/>
      <c r="X48" s="93"/>
      <c r="Y48" s="93"/>
      <c r="Z48" s="93"/>
      <c r="AA48" s="93"/>
      <c r="AB48" s="93"/>
    </row>
    <row r="49" spans="1:28" x14ac:dyDescent="0.35">
      <c r="A49" s="92"/>
      <c r="B49" s="92"/>
      <c r="C49" s="92"/>
      <c r="D49" s="92"/>
      <c r="E49" s="92"/>
      <c r="F49" s="92"/>
      <c r="G49" s="92"/>
      <c r="H49" s="92"/>
      <c r="K49" s="94"/>
      <c r="L49" s="92"/>
      <c r="M49" s="92"/>
      <c r="N49" s="92"/>
      <c r="O49" s="92"/>
      <c r="P49" s="92"/>
      <c r="R49" s="92"/>
      <c r="S49" s="92"/>
      <c r="T49" s="93"/>
      <c r="V49" s="92"/>
      <c r="W49" s="93"/>
      <c r="X49" s="93"/>
      <c r="Y49" s="93"/>
      <c r="Z49" s="93"/>
      <c r="AA49" s="93"/>
      <c r="AB49" s="93"/>
    </row>
    <row r="50" spans="1:28" x14ac:dyDescent="0.35">
      <c r="A50" s="92"/>
      <c r="B50" s="92"/>
      <c r="C50" s="92"/>
      <c r="D50" s="92"/>
      <c r="E50" s="92"/>
      <c r="F50" s="92"/>
      <c r="G50" s="92"/>
      <c r="H50" s="92"/>
      <c r="K50" s="94"/>
      <c r="L50" s="92"/>
      <c r="M50" s="92"/>
      <c r="N50" s="92"/>
      <c r="O50" s="92"/>
      <c r="P50" s="92"/>
      <c r="R50" s="92"/>
      <c r="S50" s="92"/>
      <c r="T50" s="93"/>
      <c r="V50" s="92"/>
      <c r="W50" s="93"/>
      <c r="X50" s="93"/>
      <c r="Y50" s="93"/>
      <c r="Z50" s="93"/>
      <c r="AA50" s="93"/>
      <c r="AB50" s="93"/>
    </row>
    <row r="51" spans="1:28" x14ac:dyDescent="0.35">
      <c r="A51" s="92"/>
      <c r="B51" s="92"/>
      <c r="C51" s="92"/>
      <c r="D51" s="92"/>
      <c r="E51" s="92"/>
      <c r="F51" s="92"/>
      <c r="G51" s="92"/>
      <c r="H51" s="92"/>
      <c r="K51" s="94"/>
      <c r="L51" s="92"/>
      <c r="M51" s="92"/>
      <c r="N51" s="92"/>
      <c r="O51" s="92"/>
      <c r="P51" s="92"/>
      <c r="R51" s="92"/>
      <c r="S51" s="92"/>
      <c r="T51" s="93"/>
      <c r="V51" s="92"/>
      <c r="W51" s="93"/>
      <c r="X51" s="93"/>
      <c r="Y51" s="93"/>
      <c r="Z51" s="93"/>
      <c r="AA51" s="93"/>
      <c r="AB51" s="93"/>
    </row>
    <row r="52" spans="1:28" x14ac:dyDescent="0.35">
      <c r="A52" s="92"/>
      <c r="B52" s="92"/>
      <c r="C52" s="92"/>
      <c r="D52" s="92"/>
      <c r="E52" s="92"/>
      <c r="F52" s="92"/>
      <c r="G52" s="92"/>
      <c r="H52" s="92"/>
      <c r="K52" s="94"/>
      <c r="L52" s="92"/>
      <c r="M52" s="92"/>
      <c r="N52" s="92"/>
      <c r="O52" s="92"/>
      <c r="P52" s="92"/>
      <c r="R52" s="92"/>
      <c r="S52" s="92"/>
      <c r="T52" s="93"/>
      <c r="V52" s="92"/>
      <c r="W52" s="93"/>
      <c r="X52" s="93"/>
      <c r="Y52" s="93"/>
      <c r="Z52" s="93"/>
      <c r="AA52" s="93"/>
      <c r="AB52" s="93"/>
    </row>
    <row r="53" spans="1:28" x14ac:dyDescent="0.35">
      <c r="A53" s="92"/>
      <c r="B53" s="92"/>
      <c r="C53" s="92"/>
      <c r="D53" s="92"/>
      <c r="E53" s="92"/>
      <c r="F53" s="92"/>
      <c r="G53" s="92"/>
      <c r="H53" s="92"/>
      <c r="K53" s="94"/>
      <c r="L53" s="92"/>
      <c r="M53" s="92"/>
      <c r="N53" s="92"/>
      <c r="O53" s="92"/>
      <c r="P53" s="92"/>
      <c r="R53" s="92"/>
      <c r="S53" s="92"/>
      <c r="T53" s="93"/>
      <c r="V53" s="92"/>
      <c r="W53" s="93"/>
      <c r="X53" s="93"/>
      <c r="Y53" s="93"/>
      <c r="Z53" s="93"/>
      <c r="AA53" s="93"/>
      <c r="AB53" s="93"/>
    </row>
    <row r="54" spans="1:28" x14ac:dyDescent="0.35">
      <c r="A54" s="92"/>
      <c r="B54" s="92"/>
      <c r="C54" s="92"/>
      <c r="D54" s="92"/>
      <c r="E54" s="92"/>
      <c r="F54" s="92"/>
      <c r="G54" s="92"/>
      <c r="H54" s="92"/>
      <c r="K54" s="94"/>
      <c r="L54" s="92"/>
      <c r="M54" s="92"/>
      <c r="N54" s="92"/>
      <c r="O54" s="92"/>
      <c r="P54" s="92"/>
      <c r="R54" s="92"/>
      <c r="S54" s="92"/>
      <c r="T54" s="93"/>
      <c r="V54" s="92"/>
      <c r="W54" s="93"/>
      <c r="X54" s="93"/>
      <c r="Y54" s="93"/>
      <c r="Z54" s="93"/>
      <c r="AA54" s="93"/>
      <c r="AB54" s="93"/>
    </row>
    <row r="55" spans="1:28" x14ac:dyDescent="0.35">
      <c r="A55" s="92"/>
      <c r="B55" s="92"/>
      <c r="C55" s="92"/>
      <c r="D55" s="92"/>
      <c r="E55" s="92"/>
      <c r="F55" s="92"/>
      <c r="G55" s="92"/>
      <c r="H55" s="92"/>
      <c r="K55" s="94"/>
      <c r="L55" s="92"/>
      <c r="M55" s="92"/>
      <c r="N55" s="92"/>
      <c r="O55" s="92"/>
      <c r="P55" s="92"/>
      <c r="R55" s="92"/>
      <c r="S55" s="92"/>
      <c r="T55" s="93"/>
      <c r="V55" s="92"/>
      <c r="W55" s="93"/>
      <c r="X55" s="93"/>
      <c r="Y55" s="93"/>
      <c r="Z55" s="93"/>
      <c r="AA55" s="93"/>
      <c r="AB55" s="93"/>
    </row>
    <row r="56" spans="1:28" x14ac:dyDescent="0.35">
      <c r="A56" s="92"/>
      <c r="B56" s="92"/>
      <c r="C56" s="92"/>
      <c r="D56" s="92"/>
      <c r="E56" s="92"/>
      <c r="F56" s="92"/>
      <c r="G56" s="92"/>
      <c r="H56" s="92"/>
      <c r="K56" s="94"/>
      <c r="L56" s="92"/>
      <c r="M56" s="92"/>
      <c r="N56" s="92"/>
      <c r="O56" s="92"/>
      <c r="P56" s="92"/>
      <c r="R56" s="92"/>
      <c r="S56" s="92"/>
      <c r="T56" s="93"/>
      <c r="V56" s="92"/>
      <c r="W56" s="93"/>
      <c r="X56" s="93"/>
      <c r="Y56" s="93"/>
      <c r="Z56" s="93"/>
      <c r="AA56" s="93"/>
      <c r="AB56" s="93"/>
    </row>
    <row r="57" spans="1:28" x14ac:dyDescent="0.35">
      <c r="A57" s="92"/>
      <c r="B57" s="92"/>
      <c r="C57" s="92"/>
      <c r="D57" s="92"/>
      <c r="E57" s="92"/>
      <c r="F57" s="92"/>
      <c r="G57" s="92"/>
      <c r="H57" s="92"/>
      <c r="K57" s="94"/>
      <c r="L57" s="92"/>
      <c r="M57" s="92"/>
      <c r="N57" s="92"/>
      <c r="O57" s="92"/>
      <c r="P57" s="92"/>
      <c r="R57" s="92"/>
      <c r="S57" s="92"/>
      <c r="T57" s="93"/>
      <c r="V57" s="92"/>
      <c r="W57" s="93"/>
      <c r="X57" s="93"/>
      <c r="Y57" s="93"/>
      <c r="Z57" s="93"/>
      <c r="AA57" s="93"/>
      <c r="AB57" s="93"/>
    </row>
    <row r="58" spans="1:28" x14ac:dyDescent="0.3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4"/>
      <c r="L58" s="92"/>
      <c r="M58" s="92"/>
      <c r="N58" s="92"/>
      <c r="O58" s="92"/>
      <c r="P58" s="92"/>
      <c r="R58" s="92"/>
      <c r="S58" s="92"/>
      <c r="T58" s="93"/>
      <c r="V58" s="92"/>
      <c r="W58" s="93"/>
      <c r="X58" s="93"/>
      <c r="Y58" s="93"/>
      <c r="Z58" s="93"/>
      <c r="AA58" s="93"/>
      <c r="AB58" s="93"/>
    </row>
    <row r="59" spans="1:28" x14ac:dyDescent="0.35">
      <c r="A59" s="92"/>
      <c r="B59" s="92"/>
      <c r="C59" s="92"/>
      <c r="D59" s="92"/>
      <c r="E59" s="92"/>
      <c r="F59" s="92"/>
      <c r="G59" s="92"/>
      <c r="H59" s="92"/>
      <c r="K59" s="94"/>
      <c r="L59" s="92"/>
      <c r="M59" s="92"/>
      <c r="N59" s="92"/>
      <c r="O59" s="92"/>
      <c r="P59" s="92"/>
      <c r="R59" s="92"/>
      <c r="T59" s="93"/>
      <c r="V59" s="92"/>
      <c r="W59" s="93"/>
      <c r="X59" s="93"/>
      <c r="Y59" s="93"/>
      <c r="Z59" s="93"/>
      <c r="AA59" s="93"/>
      <c r="AB59" s="93"/>
    </row>
    <row r="60" spans="1:28" x14ac:dyDescent="0.35">
      <c r="A60" s="92"/>
      <c r="C60" s="92"/>
      <c r="D60" s="92"/>
      <c r="G60" s="92"/>
      <c r="H60" s="92"/>
      <c r="I60" s="92"/>
      <c r="J60" s="92"/>
      <c r="K60" s="94"/>
      <c r="L60" s="92"/>
      <c r="R60" s="92"/>
      <c r="S60" s="92"/>
      <c r="T60" s="93"/>
      <c r="V60" s="92"/>
      <c r="W60" s="93"/>
      <c r="X60" s="93"/>
      <c r="Y60" s="93"/>
      <c r="Z60" s="93"/>
      <c r="AA60" s="93"/>
      <c r="AB60" s="93"/>
    </row>
    <row r="61" spans="1:28" x14ac:dyDescent="0.35">
      <c r="A61" s="92"/>
      <c r="B61" s="92"/>
      <c r="C61" s="92"/>
      <c r="D61" s="92"/>
      <c r="E61" s="92"/>
      <c r="F61" s="92"/>
      <c r="G61" s="92"/>
      <c r="H61" s="92"/>
      <c r="K61" s="94"/>
      <c r="L61" s="92"/>
      <c r="M61" s="92"/>
      <c r="N61" s="92"/>
      <c r="O61" s="92"/>
      <c r="P61" s="92"/>
      <c r="R61" s="92"/>
      <c r="S61" s="92"/>
      <c r="T61" s="93"/>
      <c r="V61" s="92"/>
      <c r="W61" s="93"/>
      <c r="X61" s="93"/>
      <c r="Y61" s="93"/>
      <c r="Z61" s="93"/>
      <c r="AA61" s="93"/>
      <c r="AB61" s="93"/>
    </row>
    <row r="62" spans="1:28" x14ac:dyDescent="0.35">
      <c r="A62" s="92"/>
      <c r="B62" s="92"/>
      <c r="C62" s="92"/>
      <c r="D62" s="92"/>
      <c r="E62" s="92"/>
      <c r="F62" s="92"/>
      <c r="G62" s="92"/>
      <c r="H62" s="92"/>
      <c r="K62" s="94"/>
      <c r="L62" s="92"/>
      <c r="M62" s="92"/>
      <c r="N62" s="92"/>
      <c r="O62" s="92"/>
      <c r="P62" s="92"/>
      <c r="R62" s="92"/>
      <c r="S62" s="92"/>
      <c r="T62" s="93"/>
      <c r="V62" s="92"/>
      <c r="W62" s="93"/>
      <c r="X62" s="93"/>
      <c r="Y62" s="93"/>
      <c r="Z62" s="93"/>
      <c r="AA62" s="93"/>
      <c r="AB62" s="93"/>
    </row>
    <row r="63" spans="1:28" x14ac:dyDescent="0.35">
      <c r="A63" s="92"/>
      <c r="C63" s="92"/>
      <c r="D63" s="92"/>
      <c r="G63" s="92"/>
      <c r="H63" s="92"/>
      <c r="I63" s="92"/>
      <c r="J63" s="92"/>
      <c r="K63" s="94"/>
      <c r="L63" s="92"/>
      <c r="R63" s="92"/>
      <c r="S63" s="92"/>
      <c r="T63" s="93"/>
      <c r="V63" s="92"/>
      <c r="W63" s="93"/>
      <c r="X63" s="93"/>
      <c r="Y63" s="93"/>
      <c r="Z63" s="93"/>
      <c r="AA63" s="93"/>
      <c r="AB63" s="93"/>
    </row>
    <row r="64" spans="1:28" x14ac:dyDescent="0.35">
      <c r="A64" s="92"/>
      <c r="C64" s="92"/>
      <c r="D64" s="92"/>
      <c r="G64" s="92"/>
      <c r="H64" s="92"/>
      <c r="I64" s="92"/>
      <c r="J64" s="92"/>
      <c r="K64" s="94"/>
      <c r="L64" s="92"/>
      <c r="R64" s="92"/>
      <c r="S64" s="92"/>
      <c r="T64" s="93"/>
      <c r="V64" s="92"/>
      <c r="W64" s="93"/>
      <c r="X64" s="93"/>
      <c r="Y64" s="93"/>
      <c r="Z64" s="93"/>
      <c r="AA64" s="93"/>
      <c r="AB64" s="93"/>
    </row>
    <row r="65" spans="1:28" x14ac:dyDescent="0.35">
      <c r="A65" s="92"/>
      <c r="B65" s="92"/>
      <c r="C65" s="92"/>
      <c r="D65" s="92"/>
      <c r="E65" s="92"/>
      <c r="F65" s="92"/>
      <c r="G65" s="92"/>
      <c r="H65" s="92"/>
      <c r="K65" s="94"/>
      <c r="L65" s="92"/>
      <c r="M65" s="92"/>
      <c r="N65" s="92"/>
      <c r="O65" s="92"/>
      <c r="P65" s="92"/>
      <c r="R65" s="92"/>
      <c r="S65" s="92"/>
      <c r="T65" s="93"/>
      <c r="V65" s="92"/>
      <c r="W65" s="93"/>
      <c r="X65" s="93"/>
      <c r="Y65" s="93"/>
      <c r="Z65" s="93"/>
      <c r="AA65" s="93"/>
      <c r="AB65" s="93"/>
    </row>
    <row r="66" spans="1:28" x14ac:dyDescent="0.3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4"/>
      <c r="L66" s="92"/>
      <c r="M66" s="92"/>
      <c r="N66" s="92"/>
      <c r="O66" s="92"/>
      <c r="P66" s="92"/>
      <c r="R66" s="92"/>
      <c r="S66" s="92"/>
      <c r="T66" s="93"/>
      <c r="V66" s="92"/>
      <c r="W66" s="93"/>
      <c r="X66" s="93"/>
      <c r="Y66" s="93"/>
      <c r="Z66" s="93"/>
      <c r="AA66" s="93"/>
      <c r="AB66" s="93"/>
    </row>
    <row r="67" spans="1:28" x14ac:dyDescent="0.35">
      <c r="A67" s="92"/>
      <c r="C67" s="92"/>
      <c r="D67" s="92"/>
      <c r="G67" s="92"/>
      <c r="H67" s="92"/>
      <c r="I67" s="92"/>
      <c r="J67" s="92"/>
      <c r="K67" s="94"/>
      <c r="L67" s="92"/>
      <c r="R67" s="92"/>
      <c r="S67" s="92"/>
      <c r="T67" s="93"/>
      <c r="V67" s="92"/>
      <c r="W67" s="93"/>
      <c r="X67" s="93"/>
      <c r="Y67" s="93"/>
      <c r="Z67" s="93"/>
      <c r="AA67" s="93"/>
      <c r="AB67" s="93"/>
    </row>
    <row r="68" spans="1:28" x14ac:dyDescent="0.35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4"/>
      <c r="L68" s="92"/>
      <c r="M68" s="92"/>
      <c r="N68" s="92"/>
      <c r="O68" s="92"/>
      <c r="P68" s="92"/>
      <c r="R68" s="92"/>
      <c r="S68" s="92"/>
      <c r="T68" s="93"/>
      <c r="V68" s="92"/>
      <c r="W68" s="93"/>
      <c r="X68" s="93"/>
      <c r="Y68" s="93"/>
      <c r="Z68" s="93"/>
      <c r="AA68" s="93"/>
      <c r="AB68" s="93"/>
    </row>
    <row r="69" spans="1:28" x14ac:dyDescent="0.35">
      <c r="A69" s="92"/>
      <c r="C69" s="92"/>
      <c r="D69" s="92"/>
      <c r="G69" s="92"/>
      <c r="H69" s="92"/>
      <c r="I69" s="92"/>
      <c r="J69" s="92"/>
      <c r="K69" s="94"/>
      <c r="L69" s="92"/>
      <c r="R69" s="92"/>
      <c r="S69" s="92"/>
      <c r="T69" s="93"/>
      <c r="V69" s="92"/>
      <c r="W69" s="93"/>
      <c r="X69" s="93"/>
      <c r="Y69" s="93"/>
      <c r="Z69" s="93"/>
      <c r="AA69" s="93"/>
      <c r="AB69" s="93"/>
    </row>
    <row r="70" spans="1:28" x14ac:dyDescent="0.35">
      <c r="A70" s="92"/>
      <c r="C70" s="92"/>
      <c r="D70" s="92"/>
      <c r="G70" s="92"/>
      <c r="H70" s="92"/>
      <c r="I70" s="92"/>
      <c r="J70" s="92"/>
      <c r="K70" s="94"/>
      <c r="L70" s="92"/>
      <c r="R70" s="92"/>
      <c r="S70" s="92"/>
      <c r="T70" s="93"/>
      <c r="V70" s="92"/>
      <c r="W70" s="93"/>
      <c r="X70" s="93"/>
      <c r="Y70" s="93"/>
      <c r="Z70" s="93"/>
      <c r="AA70" s="93"/>
      <c r="AB70" s="93"/>
    </row>
    <row r="71" spans="1:28" x14ac:dyDescent="0.35">
      <c r="A71" s="92"/>
      <c r="B71" s="92"/>
      <c r="C71" s="92"/>
      <c r="D71" s="92"/>
      <c r="E71" s="92"/>
      <c r="F71" s="92"/>
      <c r="G71" s="92"/>
      <c r="H71" s="92"/>
      <c r="K71" s="94"/>
      <c r="L71" s="92"/>
      <c r="M71" s="92"/>
      <c r="N71" s="92"/>
      <c r="O71" s="92"/>
      <c r="P71" s="92"/>
      <c r="R71" s="92"/>
      <c r="S71" s="92"/>
      <c r="T71" s="93"/>
      <c r="V71" s="92"/>
      <c r="W71" s="93"/>
      <c r="X71" s="93"/>
      <c r="Y71" s="93"/>
      <c r="Z71" s="93"/>
      <c r="AA71" s="93"/>
      <c r="AB71" s="93"/>
    </row>
    <row r="72" spans="1:28" x14ac:dyDescent="0.35">
      <c r="A72" s="92"/>
      <c r="B72" s="92"/>
      <c r="C72" s="92"/>
      <c r="D72" s="92"/>
      <c r="E72" s="92"/>
      <c r="F72" s="92"/>
      <c r="G72" s="92"/>
      <c r="H72" s="92"/>
      <c r="K72" s="94"/>
      <c r="L72" s="92"/>
      <c r="M72" s="92"/>
      <c r="N72" s="92"/>
      <c r="O72" s="92"/>
      <c r="P72" s="92"/>
      <c r="R72" s="92"/>
      <c r="S72" s="92"/>
      <c r="T72" s="93"/>
      <c r="V72" s="92"/>
      <c r="W72" s="93"/>
      <c r="X72" s="93"/>
      <c r="Y72" s="93"/>
      <c r="Z72" s="93"/>
      <c r="AA72" s="93"/>
      <c r="AB72" s="93"/>
    </row>
    <row r="73" spans="1:28" x14ac:dyDescent="0.35">
      <c r="A73" s="92"/>
      <c r="C73" s="92"/>
      <c r="D73" s="92"/>
      <c r="G73" s="92"/>
      <c r="H73" s="92"/>
      <c r="I73" s="92"/>
      <c r="J73" s="92"/>
      <c r="K73" s="94"/>
      <c r="L73" s="92"/>
      <c r="R73" s="92"/>
      <c r="S73" s="92"/>
      <c r="T73" s="93"/>
      <c r="V73" s="92"/>
      <c r="W73" s="93"/>
      <c r="X73" s="93"/>
      <c r="Y73" s="93"/>
      <c r="Z73" s="93"/>
      <c r="AA73" s="93"/>
      <c r="AB73" s="93"/>
    </row>
    <row r="74" spans="1:28" x14ac:dyDescent="0.35">
      <c r="A74" s="92"/>
      <c r="C74" s="92"/>
      <c r="D74" s="92"/>
      <c r="G74" s="92"/>
      <c r="H74" s="92"/>
      <c r="I74" s="92"/>
      <c r="J74" s="92"/>
      <c r="K74" s="94"/>
      <c r="L74" s="92"/>
      <c r="R74" s="92"/>
      <c r="S74" s="92"/>
      <c r="T74" s="93"/>
      <c r="V74" s="92"/>
      <c r="W74" s="93"/>
      <c r="X74" s="93"/>
      <c r="Y74" s="93"/>
      <c r="Z74" s="93"/>
      <c r="AA74" s="93"/>
      <c r="AB74" s="93"/>
    </row>
    <row r="75" spans="1:28" x14ac:dyDescent="0.35">
      <c r="A75" s="92"/>
      <c r="B75" s="92"/>
      <c r="C75" s="92"/>
      <c r="D75" s="92"/>
      <c r="E75" s="92"/>
      <c r="F75" s="92"/>
      <c r="G75" s="92"/>
      <c r="H75" s="92"/>
      <c r="K75" s="94"/>
      <c r="L75" s="92"/>
      <c r="M75" s="92"/>
      <c r="N75" s="92"/>
      <c r="O75" s="92"/>
      <c r="P75" s="92"/>
      <c r="R75" s="92"/>
      <c r="S75" s="92"/>
      <c r="T75" s="93"/>
      <c r="V75" s="92"/>
      <c r="W75" s="93"/>
      <c r="X75" s="93"/>
      <c r="Y75" s="93"/>
      <c r="Z75" s="93"/>
      <c r="AA75" s="93"/>
      <c r="AB75" s="93"/>
    </row>
    <row r="76" spans="1:28" x14ac:dyDescent="0.35">
      <c r="A76" s="92"/>
      <c r="C76" s="92"/>
      <c r="D76" s="92"/>
      <c r="G76" s="92"/>
      <c r="H76" s="92"/>
      <c r="I76" s="92"/>
      <c r="J76" s="92"/>
      <c r="K76" s="94"/>
      <c r="L76" s="92"/>
      <c r="R76" s="92"/>
      <c r="S76" s="92"/>
      <c r="T76" s="93"/>
      <c r="V76" s="92"/>
      <c r="W76" s="93"/>
      <c r="X76" s="93"/>
      <c r="Y76" s="93"/>
      <c r="Z76" s="93"/>
      <c r="AA76" s="93"/>
      <c r="AB76" s="93"/>
    </row>
    <row r="77" spans="1:28" x14ac:dyDescent="0.35">
      <c r="A77" s="92"/>
      <c r="C77" s="92"/>
      <c r="D77" s="92"/>
      <c r="G77" s="92"/>
      <c r="H77" s="92"/>
      <c r="I77" s="92"/>
      <c r="J77" s="92"/>
      <c r="K77" s="94"/>
      <c r="L77" s="92"/>
      <c r="R77" s="92"/>
      <c r="S77" s="92"/>
      <c r="T77" s="93"/>
      <c r="V77" s="92"/>
      <c r="W77" s="93"/>
      <c r="X77" s="93"/>
      <c r="Y77" s="93"/>
      <c r="Z77" s="93"/>
      <c r="AA77" s="93"/>
      <c r="AB77" s="93"/>
    </row>
    <row r="78" spans="1:28" x14ac:dyDescent="0.35">
      <c r="A78" s="92"/>
      <c r="C78" s="92"/>
      <c r="D78" s="92"/>
      <c r="G78" s="92"/>
      <c r="H78" s="92"/>
      <c r="I78" s="92"/>
      <c r="J78" s="92"/>
      <c r="K78" s="94"/>
      <c r="L78" s="92"/>
      <c r="R78" s="92"/>
      <c r="S78" s="92"/>
      <c r="T78" s="93"/>
      <c r="V78" s="92"/>
      <c r="W78" s="93"/>
      <c r="X78" s="93"/>
      <c r="Y78" s="93"/>
      <c r="Z78" s="93"/>
      <c r="AA78" s="93"/>
      <c r="AB78" s="93"/>
    </row>
    <row r="79" spans="1:28" x14ac:dyDescent="0.35">
      <c r="A79" s="92"/>
      <c r="B79" s="92"/>
      <c r="C79" s="92"/>
      <c r="D79" s="92"/>
      <c r="E79" s="92"/>
      <c r="F79" s="92"/>
      <c r="G79" s="92"/>
      <c r="H79" s="92"/>
      <c r="K79" s="94"/>
      <c r="L79" s="92"/>
      <c r="M79" s="92"/>
      <c r="N79" s="92"/>
      <c r="O79" s="92"/>
      <c r="P79" s="92"/>
      <c r="R79" s="92"/>
      <c r="S79" s="92"/>
    </row>
    <row r="80" spans="1:28" x14ac:dyDescent="0.35">
      <c r="A80" s="92"/>
      <c r="B80" s="92"/>
      <c r="C80" s="92"/>
      <c r="D80" s="92"/>
      <c r="E80" s="92"/>
      <c r="F80" s="92"/>
      <c r="G80" s="92"/>
      <c r="H80" s="92"/>
      <c r="K80" s="94"/>
      <c r="L80" s="92"/>
      <c r="M80" s="92"/>
      <c r="N80" s="92"/>
      <c r="O80" s="92"/>
      <c r="P80" s="92"/>
      <c r="R80" s="92"/>
      <c r="S80" s="92"/>
      <c r="T80" s="93"/>
      <c r="V80" s="92"/>
      <c r="W80" s="93"/>
      <c r="X80" s="93"/>
      <c r="Y80" s="93"/>
      <c r="Z80" s="93"/>
      <c r="AA80" s="93"/>
      <c r="AB80" s="93"/>
    </row>
    <row r="81" spans="1:28" x14ac:dyDescent="0.35">
      <c r="A81" s="92"/>
      <c r="B81" s="92"/>
      <c r="C81" s="92"/>
      <c r="D81" s="92"/>
      <c r="E81" s="92"/>
      <c r="F81" s="92"/>
      <c r="G81" s="92"/>
      <c r="H81" s="92"/>
      <c r="K81" s="94"/>
      <c r="L81" s="92"/>
      <c r="M81" s="92"/>
      <c r="N81" s="92"/>
      <c r="O81" s="92"/>
      <c r="P81" s="92"/>
      <c r="R81" s="92"/>
      <c r="S81" s="92"/>
      <c r="T81" s="93"/>
      <c r="V81" s="92"/>
      <c r="W81" s="93"/>
      <c r="X81" s="93"/>
      <c r="Y81" s="93"/>
      <c r="Z81" s="93"/>
      <c r="AA81" s="93"/>
      <c r="AB81" s="93"/>
    </row>
    <row r="82" spans="1:28" x14ac:dyDescent="0.35">
      <c r="A82" s="92"/>
      <c r="B82" s="92"/>
      <c r="C82" s="92"/>
      <c r="D82" s="92"/>
      <c r="E82" s="92"/>
      <c r="F82" s="92"/>
      <c r="G82" s="92"/>
      <c r="H82" s="92"/>
      <c r="K82" s="94"/>
      <c r="L82" s="92"/>
      <c r="M82" s="92"/>
      <c r="N82" s="92"/>
      <c r="O82" s="92"/>
      <c r="P82" s="92"/>
      <c r="R82" s="92"/>
      <c r="S82" s="92"/>
      <c r="T82" s="93"/>
      <c r="V82" s="92"/>
      <c r="W82" s="93"/>
      <c r="X82" s="93"/>
      <c r="Y82" s="93"/>
      <c r="Z82" s="93"/>
      <c r="AA82" s="93"/>
      <c r="AB82" s="93"/>
    </row>
    <row r="83" spans="1:28" x14ac:dyDescent="0.35">
      <c r="A83" s="92"/>
      <c r="B83" s="92"/>
      <c r="C83" s="92"/>
      <c r="D83" s="92"/>
      <c r="E83" s="92"/>
      <c r="F83" s="92"/>
      <c r="G83" s="92"/>
      <c r="H83" s="92"/>
      <c r="K83" s="94"/>
      <c r="L83" s="92"/>
      <c r="M83" s="92"/>
      <c r="N83" s="92"/>
      <c r="O83" s="92"/>
      <c r="P83" s="92"/>
      <c r="R83" s="92"/>
      <c r="S83" s="92"/>
      <c r="T83" s="93"/>
      <c r="V83" s="92"/>
      <c r="W83" s="93"/>
      <c r="X83" s="93"/>
      <c r="Y83" s="93"/>
      <c r="Z83" s="93"/>
      <c r="AA83" s="93"/>
      <c r="AB83" s="93"/>
    </row>
    <row r="84" spans="1:28" x14ac:dyDescent="0.35">
      <c r="A84" s="92"/>
      <c r="B84" s="92"/>
      <c r="C84" s="92"/>
      <c r="D84" s="92"/>
      <c r="E84" s="92"/>
      <c r="F84" s="92"/>
      <c r="G84" s="92"/>
      <c r="H84" s="92"/>
      <c r="I84" s="92"/>
      <c r="K84" s="94"/>
      <c r="L84" s="92"/>
      <c r="M84" s="92"/>
      <c r="N84" s="92"/>
      <c r="O84" s="92"/>
      <c r="P84" s="92"/>
      <c r="R84" s="92"/>
      <c r="S84" s="92"/>
      <c r="T84" s="93"/>
      <c r="V84" s="92"/>
      <c r="W84" s="93"/>
      <c r="X84" s="93"/>
      <c r="Y84" s="93"/>
      <c r="Z84" s="93"/>
      <c r="AA84" s="93"/>
      <c r="AB84" s="93"/>
    </row>
    <row r="85" spans="1:28" x14ac:dyDescent="0.35">
      <c r="A85" s="92"/>
      <c r="B85" s="92"/>
      <c r="C85" s="92"/>
      <c r="D85" s="92"/>
      <c r="E85" s="92"/>
      <c r="F85" s="92"/>
      <c r="G85" s="92"/>
      <c r="H85" s="92"/>
      <c r="K85" s="94"/>
      <c r="L85" s="92"/>
      <c r="M85" s="92"/>
      <c r="N85" s="92"/>
      <c r="O85" s="92"/>
      <c r="P85" s="92"/>
      <c r="R85" s="92"/>
      <c r="S85" s="92"/>
      <c r="T85" s="93"/>
      <c r="V85" s="92"/>
      <c r="W85" s="93"/>
      <c r="X85" s="93"/>
      <c r="Y85" s="93"/>
      <c r="Z85" s="93"/>
      <c r="AA85" s="93"/>
      <c r="AB85" s="93"/>
    </row>
    <row r="86" spans="1:28" x14ac:dyDescent="0.35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4"/>
      <c r="L86" s="92"/>
      <c r="M86" s="92"/>
      <c r="N86" s="92"/>
      <c r="O86" s="92"/>
      <c r="P86" s="92"/>
      <c r="R86" s="92"/>
      <c r="S86" s="92"/>
      <c r="T86" s="93"/>
      <c r="V86" s="92"/>
      <c r="W86" s="93"/>
      <c r="X86" s="93"/>
      <c r="Y86" s="93"/>
      <c r="Z86" s="93"/>
      <c r="AA86" s="93"/>
      <c r="AB86" s="93"/>
    </row>
    <row r="87" spans="1:28" x14ac:dyDescent="0.35">
      <c r="A87" s="92"/>
      <c r="B87" s="92"/>
      <c r="C87" s="92"/>
      <c r="D87" s="92"/>
      <c r="E87" s="92"/>
      <c r="F87" s="92"/>
      <c r="G87" s="92"/>
      <c r="H87" s="92"/>
      <c r="K87" s="94"/>
      <c r="L87" s="92"/>
      <c r="M87" s="92"/>
      <c r="N87" s="92"/>
      <c r="O87" s="92"/>
      <c r="P87" s="92"/>
      <c r="R87" s="92"/>
      <c r="S87" s="92"/>
      <c r="T87" s="93"/>
      <c r="V87" s="92"/>
      <c r="W87" s="93"/>
      <c r="X87" s="93"/>
      <c r="Y87" s="93"/>
      <c r="Z87" s="93"/>
      <c r="AA87" s="93"/>
      <c r="AB87" s="93"/>
    </row>
    <row r="88" spans="1:28" x14ac:dyDescent="0.35">
      <c r="A88" s="92"/>
      <c r="B88" s="92"/>
      <c r="C88" s="92"/>
      <c r="D88" s="92"/>
      <c r="E88" s="92"/>
      <c r="F88" s="92"/>
      <c r="G88" s="92"/>
      <c r="H88" s="92"/>
      <c r="K88" s="94"/>
      <c r="L88" s="92"/>
      <c r="M88" s="92"/>
      <c r="N88" s="92"/>
      <c r="O88" s="92"/>
      <c r="P88" s="92"/>
      <c r="R88" s="92"/>
      <c r="S88" s="92"/>
      <c r="T88" s="93"/>
      <c r="V88" s="92"/>
      <c r="W88" s="93"/>
      <c r="X88" s="93"/>
      <c r="Y88" s="93"/>
      <c r="Z88" s="93"/>
      <c r="AA88" s="93"/>
      <c r="AB88" s="93"/>
    </row>
    <row r="89" spans="1:28" x14ac:dyDescent="0.35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4"/>
      <c r="L89" s="92"/>
      <c r="M89" s="92"/>
      <c r="N89" s="92"/>
      <c r="O89" s="92"/>
      <c r="P89" s="92"/>
      <c r="R89" s="92"/>
      <c r="S89" s="92"/>
      <c r="T89" s="93"/>
      <c r="V89" s="92"/>
      <c r="W89" s="93"/>
      <c r="X89" s="93"/>
      <c r="Y89" s="93"/>
      <c r="Z89" s="93"/>
      <c r="AA89" s="93"/>
      <c r="AB89" s="93"/>
    </row>
    <row r="90" spans="1:28" x14ac:dyDescent="0.35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4"/>
      <c r="L90" s="92"/>
      <c r="M90" s="92"/>
      <c r="N90" s="92"/>
      <c r="O90" s="92"/>
      <c r="P90" s="92"/>
      <c r="R90" s="92"/>
      <c r="S90" s="92"/>
      <c r="T90" s="93"/>
      <c r="V90" s="92"/>
      <c r="W90" s="93"/>
      <c r="X90" s="93"/>
      <c r="Y90" s="93"/>
      <c r="Z90" s="93"/>
      <c r="AA90" s="93"/>
      <c r="AB90" s="93"/>
    </row>
    <row r="91" spans="1:28" x14ac:dyDescent="0.35">
      <c r="A91" s="92"/>
      <c r="B91" s="92"/>
      <c r="C91" s="92"/>
      <c r="D91" s="92"/>
      <c r="E91" s="92"/>
      <c r="F91" s="92"/>
      <c r="G91" s="92"/>
      <c r="H91" s="92"/>
      <c r="K91" s="94"/>
      <c r="L91" s="92"/>
      <c r="M91" s="92"/>
      <c r="N91" s="92"/>
      <c r="O91" s="92"/>
      <c r="P91" s="92"/>
      <c r="R91" s="92"/>
      <c r="S91" s="92"/>
      <c r="T91" s="93"/>
      <c r="V91" s="92"/>
      <c r="W91" s="93"/>
      <c r="X91" s="93"/>
      <c r="Y91" s="93"/>
      <c r="Z91" s="93"/>
      <c r="AA91" s="93"/>
      <c r="AB91" s="93"/>
    </row>
    <row r="92" spans="1:28" x14ac:dyDescent="0.35">
      <c r="A92" s="92"/>
      <c r="B92" s="92"/>
      <c r="C92" s="92"/>
      <c r="D92" s="92"/>
      <c r="E92" s="92"/>
      <c r="F92" s="92"/>
      <c r="G92" s="92"/>
      <c r="H92" s="92"/>
      <c r="K92" s="94"/>
      <c r="L92" s="92"/>
      <c r="M92" s="92"/>
      <c r="N92" s="92"/>
      <c r="O92" s="92"/>
      <c r="P92" s="92"/>
      <c r="R92" s="92"/>
      <c r="S92" s="92"/>
      <c r="T92" s="93"/>
      <c r="V92" s="92"/>
      <c r="W92" s="93"/>
      <c r="X92" s="93"/>
      <c r="Y92" s="93"/>
      <c r="Z92" s="93"/>
      <c r="AA92" s="93"/>
      <c r="AB92" s="93"/>
    </row>
    <row r="93" spans="1:28" x14ac:dyDescent="0.35">
      <c r="A93" s="92"/>
      <c r="B93" s="92"/>
      <c r="C93" s="92"/>
      <c r="D93" s="92"/>
      <c r="E93" s="92"/>
      <c r="F93" s="92"/>
      <c r="G93" s="92"/>
      <c r="H93" s="92"/>
      <c r="K93" s="94"/>
      <c r="L93" s="92"/>
      <c r="M93" s="92"/>
      <c r="N93" s="92"/>
      <c r="O93" s="92"/>
      <c r="P93" s="92"/>
      <c r="R93" s="92"/>
      <c r="S93" s="92"/>
      <c r="T93" s="93"/>
      <c r="V93" s="92"/>
      <c r="W93" s="93"/>
      <c r="X93" s="93"/>
      <c r="Y93" s="93"/>
      <c r="Z93" s="93"/>
      <c r="AA93" s="93"/>
      <c r="AB93" s="93"/>
    </row>
    <row r="94" spans="1:28" x14ac:dyDescent="0.35">
      <c r="A94" s="92"/>
      <c r="C94" s="92"/>
      <c r="D94" s="92"/>
      <c r="G94" s="92"/>
      <c r="H94" s="92"/>
      <c r="I94" s="92"/>
      <c r="J94" s="92"/>
      <c r="K94" s="94"/>
      <c r="L94" s="92"/>
      <c r="R94" s="92"/>
      <c r="S94" s="92"/>
      <c r="T94" s="93"/>
      <c r="V94" s="92"/>
      <c r="W94" s="93"/>
      <c r="X94" s="93"/>
      <c r="Y94" s="93"/>
      <c r="Z94" s="93"/>
      <c r="AA94" s="93"/>
      <c r="AB94" s="93"/>
    </row>
    <row r="95" spans="1:28" x14ac:dyDescent="0.35">
      <c r="A95" s="92"/>
      <c r="C95" s="92"/>
      <c r="D95" s="92"/>
      <c r="G95" s="92"/>
      <c r="H95" s="92"/>
      <c r="I95" s="92"/>
      <c r="J95" s="92"/>
      <c r="K95" s="94"/>
      <c r="L95" s="92"/>
      <c r="R95" s="92"/>
      <c r="S95" s="92"/>
      <c r="T95" s="93"/>
      <c r="V95" s="92"/>
      <c r="W95" s="93"/>
      <c r="X95" s="93"/>
      <c r="Y95" s="93"/>
      <c r="Z95" s="93"/>
      <c r="AA95" s="93"/>
      <c r="AB95" s="93"/>
    </row>
    <row r="96" spans="1:28" x14ac:dyDescent="0.35">
      <c r="A96" s="92"/>
      <c r="C96" s="92"/>
      <c r="D96" s="92"/>
      <c r="G96" s="92"/>
      <c r="H96" s="92"/>
      <c r="I96" s="92"/>
      <c r="J96" s="92"/>
      <c r="K96" s="94"/>
      <c r="L96" s="92"/>
      <c r="R96" s="92"/>
      <c r="S96" s="92"/>
      <c r="T96" s="93"/>
      <c r="V96" s="92"/>
      <c r="W96" s="93"/>
      <c r="X96" s="93"/>
      <c r="Y96" s="93"/>
      <c r="Z96" s="93"/>
      <c r="AA96" s="93"/>
      <c r="AB96" s="93"/>
    </row>
    <row r="97" spans="1:28" x14ac:dyDescent="0.35">
      <c r="A97" s="92"/>
      <c r="C97" s="92"/>
      <c r="D97" s="92"/>
      <c r="G97" s="92"/>
      <c r="H97" s="92"/>
      <c r="I97" s="92"/>
      <c r="J97" s="92"/>
      <c r="K97" s="94"/>
      <c r="L97" s="92"/>
      <c r="R97" s="92"/>
      <c r="S97" s="92"/>
      <c r="T97" s="93"/>
      <c r="V97" s="92"/>
      <c r="W97" s="93"/>
      <c r="X97" s="93"/>
      <c r="Y97" s="93"/>
      <c r="Z97" s="93"/>
      <c r="AA97" s="93"/>
      <c r="AB97" s="93"/>
    </row>
    <row r="98" spans="1:28" x14ac:dyDescent="0.35">
      <c r="A98" s="92"/>
      <c r="C98" s="92"/>
      <c r="D98" s="92"/>
      <c r="G98" s="92"/>
      <c r="H98" s="92"/>
      <c r="I98" s="92"/>
      <c r="J98" s="92"/>
      <c r="K98" s="94"/>
      <c r="L98" s="92"/>
      <c r="R98" s="92"/>
      <c r="S98" s="92"/>
      <c r="T98" s="93"/>
      <c r="V98" s="92"/>
      <c r="W98" s="93"/>
      <c r="X98" s="93"/>
      <c r="Y98" s="93"/>
      <c r="Z98" s="93"/>
      <c r="AA98" s="93"/>
      <c r="AB98" s="93"/>
    </row>
    <row r="99" spans="1:28" x14ac:dyDescent="0.35">
      <c r="A99" s="92"/>
      <c r="C99" s="92"/>
      <c r="D99" s="92"/>
      <c r="G99" s="92"/>
      <c r="H99" s="92"/>
      <c r="I99" s="92"/>
      <c r="J99" s="92"/>
      <c r="K99" s="94"/>
      <c r="L99" s="92"/>
      <c r="R99" s="92"/>
      <c r="S99" s="92"/>
      <c r="T99" s="93"/>
      <c r="V99" s="92"/>
      <c r="W99" s="93"/>
      <c r="X99" s="93"/>
      <c r="Y99" s="93"/>
      <c r="Z99" s="93"/>
      <c r="AA99" s="93"/>
      <c r="AB99" s="93"/>
    </row>
    <row r="100" spans="1:28" x14ac:dyDescent="0.35">
      <c r="A100" s="92"/>
      <c r="C100" s="92"/>
      <c r="D100" s="92"/>
      <c r="G100" s="92"/>
      <c r="H100" s="92"/>
      <c r="I100" s="92"/>
      <c r="J100" s="92"/>
      <c r="K100" s="94"/>
      <c r="L100" s="92"/>
      <c r="R100" s="92"/>
      <c r="S100" s="92"/>
      <c r="T100" s="93"/>
      <c r="V100" s="92"/>
      <c r="W100" s="93"/>
      <c r="X100" s="93"/>
      <c r="Y100" s="93"/>
      <c r="Z100" s="93"/>
      <c r="AA100" s="93"/>
      <c r="AB100" s="93"/>
    </row>
    <row r="101" spans="1:28" x14ac:dyDescent="0.35">
      <c r="A101" s="92"/>
      <c r="C101" s="92"/>
      <c r="D101" s="92"/>
      <c r="G101" s="92"/>
      <c r="H101" s="92"/>
      <c r="I101" s="92"/>
      <c r="J101" s="92"/>
      <c r="K101" s="94"/>
      <c r="L101" s="92"/>
      <c r="R101" s="92"/>
      <c r="S101" s="92"/>
      <c r="T101" s="93"/>
      <c r="V101" s="92"/>
      <c r="W101" s="93"/>
      <c r="X101" s="93"/>
      <c r="Y101" s="93"/>
      <c r="Z101" s="93"/>
      <c r="AA101" s="93"/>
      <c r="AB101" s="93"/>
    </row>
    <row r="102" spans="1:28" x14ac:dyDescent="0.35">
      <c r="A102" s="92"/>
      <c r="C102" s="92"/>
      <c r="D102" s="92"/>
      <c r="G102" s="92"/>
      <c r="H102" s="92"/>
      <c r="I102" s="92"/>
      <c r="J102" s="92"/>
      <c r="K102" s="94"/>
      <c r="L102" s="92"/>
      <c r="R102" s="92"/>
      <c r="S102" s="92"/>
      <c r="T102" s="93"/>
      <c r="V102" s="92"/>
      <c r="W102" s="93"/>
      <c r="X102" s="93"/>
      <c r="Y102" s="93"/>
      <c r="Z102" s="93"/>
      <c r="AA102" s="93"/>
      <c r="AB102" s="93"/>
    </row>
    <row r="103" spans="1:28" x14ac:dyDescent="0.35">
      <c r="A103" s="92"/>
      <c r="C103" s="92"/>
      <c r="D103" s="92"/>
      <c r="G103" s="92"/>
      <c r="H103" s="92"/>
      <c r="I103" s="92"/>
      <c r="J103" s="92"/>
      <c r="K103" s="94"/>
      <c r="L103" s="92"/>
      <c r="R103" s="92"/>
      <c r="S103" s="92"/>
      <c r="T103" s="93"/>
      <c r="V103" s="92"/>
      <c r="W103" s="93"/>
      <c r="X103" s="93"/>
      <c r="Y103" s="93"/>
      <c r="Z103" s="93"/>
      <c r="AA103" s="93"/>
      <c r="AB103" s="93"/>
    </row>
    <row r="104" spans="1:28" x14ac:dyDescent="0.35">
      <c r="A104" s="92"/>
      <c r="C104" s="92"/>
      <c r="D104" s="92"/>
      <c r="G104" s="92"/>
      <c r="H104" s="92"/>
      <c r="I104" s="92"/>
      <c r="J104" s="92"/>
      <c r="K104" s="94"/>
      <c r="L104" s="92"/>
      <c r="R104" s="92"/>
      <c r="S104" s="92"/>
      <c r="T104" s="93"/>
      <c r="V104" s="92"/>
      <c r="W104" s="93"/>
      <c r="X104" s="93"/>
      <c r="Y104" s="93"/>
      <c r="Z104" s="93"/>
      <c r="AA104" s="93"/>
      <c r="AB104" s="93"/>
    </row>
    <row r="105" spans="1:28" x14ac:dyDescent="0.35">
      <c r="A105" s="92"/>
      <c r="C105" s="92"/>
      <c r="D105" s="92"/>
      <c r="G105" s="92"/>
      <c r="H105" s="92"/>
      <c r="I105" s="92"/>
      <c r="J105" s="92"/>
      <c r="K105" s="94"/>
      <c r="L105" s="92"/>
      <c r="R105" s="92"/>
      <c r="S105" s="92"/>
      <c r="T105" s="93"/>
      <c r="V105" s="92"/>
      <c r="W105" s="93"/>
      <c r="X105" s="93"/>
      <c r="Y105" s="93"/>
      <c r="Z105" s="93"/>
      <c r="AA105" s="93"/>
      <c r="AB105" s="93"/>
    </row>
    <row r="106" spans="1:28" x14ac:dyDescent="0.35">
      <c r="A106" s="92"/>
      <c r="C106" s="92"/>
      <c r="D106" s="92"/>
      <c r="G106" s="92"/>
      <c r="H106" s="92"/>
      <c r="I106" s="92"/>
      <c r="J106" s="92"/>
      <c r="K106" s="94"/>
      <c r="L106" s="92"/>
      <c r="R106" s="92"/>
      <c r="S106" s="92"/>
      <c r="T106" s="93"/>
      <c r="V106" s="92"/>
      <c r="W106" s="93"/>
      <c r="X106" s="93"/>
      <c r="Y106" s="93"/>
      <c r="Z106" s="93"/>
      <c r="AA106" s="93"/>
      <c r="AB106" s="93"/>
    </row>
    <row r="107" spans="1:28" x14ac:dyDescent="0.35">
      <c r="A107" s="92"/>
      <c r="C107" s="92"/>
      <c r="D107" s="92"/>
      <c r="G107" s="92"/>
      <c r="H107" s="92"/>
      <c r="I107" s="92"/>
      <c r="J107" s="92"/>
      <c r="K107" s="94"/>
      <c r="L107" s="92"/>
      <c r="R107" s="92"/>
      <c r="S107" s="92"/>
      <c r="T107" s="93"/>
      <c r="V107" s="92"/>
      <c r="W107" s="93"/>
      <c r="X107" s="93"/>
      <c r="Y107" s="93"/>
      <c r="Z107" s="93"/>
      <c r="AA107" s="93"/>
      <c r="AB107" s="93"/>
    </row>
    <row r="108" spans="1:28" x14ac:dyDescent="0.35">
      <c r="A108" s="92"/>
      <c r="C108" s="92"/>
      <c r="D108" s="92"/>
      <c r="G108" s="92"/>
      <c r="H108" s="92"/>
      <c r="I108" s="92"/>
      <c r="J108" s="92"/>
      <c r="K108" s="94"/>
      <c r="L108" s="92"/>
      <c r="R108" s="92"/>
      <c r="S108" s="92"/>
      <c r="T108" s="93"/>
      <c r="V108" s="92"/>
      <c r="W108" s="93"/>
      <c r="X108" s="93"/>
      <c r="Y108" s="93"/>
      <c r="Z108" s="93"/>
      <c r="AA108" s="93"/>
      <c r="AB108" s="93"/>
    </row>
    <row r="109" spans="1:28" x14ac:dyDescent="0.35">
      <c r="A109" s="92"/>
      <c r="C109" s="92"/>
      <c r="D109" s="92"/>
      <c r="G109" s="92"/>
      <c r="H109" s="92"/>
      <c r="I109" s="92"/>
      <c r="J109" s="92"/>
      <c r="K109" s="94"/>
      <c r="L109" s="92"/>
      <c r="R109" s="92"/>
      <c r="S109" s="92"/>
      <c r="T109" s="93"/>
      <c r="V109" s="92"/>
      <c r="W109" s="93"/>
      <c r="X109" s="93"/>
      <c r="Y109" s="93"/>
      <c r="Z109" s="93"/>
      <c r="AA109" s="93"/>
      <c r="AB109" s="93"/>
    </row>
    <row r="110" spans="1:28" x14ac:dyDescent="0.35">
      <c r="A110" s="92"/>
      <c r="C110" s="92"/>
      <c r="D110" s="92"/>
      <c r="G110" s="92"/>
      <c r="H110" s="92"/>
      <c r="I110" s="92"/>
      <c r="J110" s="92"/>
      <c r="K110" s="94"/>
      <c r="L110" s="92"/>
      <c r="R110" s="92"/>
      <c r="S110" s="92"/>
      <c r="T110" s="93"/>
      <c r="V110" s="92"/>
      <c r="W110" s="93"/>
      <c r="X110" s="93"/>
      <c r="Y110" s="93"/>
      <c r="Z110" s="93"/>
      <c r="AA110" s="93"/>
      <c r="AB110" s="93"/>
    </row>
    <row r="111" spans="1:28" x14ac:dyDescent="0.35">
      <c r="A111" s="92"/>
      <c r="C111" s="92"/>
      <c r="D111" s="92"/>
      <c r="G111" s="92"/>
      <c r="H111" s="92"/>
      <c r="I111" s="92"/>
      <c r="J111" s="92"/>
      <c r="K111" s="94"/>
      <c r="L111" s="92"/>
      <c r="R111" s="92"/>
      <c r="S111" s="92"/>
      <c r="T111" s="93"/>
      <c r="V111" s="92"/>
      <c r="W111" s="93"/>
      <c r="X111" s="93"/>
      <c r="Y111" s="93"/>
      <c r="Z111" s="93"/>
      <c r="AA111" s="93"/>
      <c r="AB111" s="93"/>
    </row>
    <row r="112" spans="1:28" x14ac:dyDescent="0.35">
      <c r="A112" s="92"/>
      <c r="C112" s="92"/>
      <c r="D112" s="92"/>
      <c r="G112" s="92"/>
      <c r="H112" s="92"/>
      <c r="I112" s="92"/>
      <c r="J112" s="92"/>
      <c r="K112" s="94"/>
      <c r="L112" s="92"/>
      <c r="R112" s="92"/>
      <c r="S112" s="92"/>
      <c r="T112" s="93"/>
      <c r="V112" s="92"/>
      <c r="W112" s="93"/>
      <c r="X112" s="93"/>
      <c r="Y112" s="93"/>
      <c r="Z112" s="93"/>
      <c r="AA112" s="93"/>
      <c r="AB112" s="93"/>
    </row>
    <row r="113" spans="1:28" x14ac:dyDescent="0.35">
      <c r="A113" s="92"/>
      <c r="C113" s="92"/>
      <c r="D113" s="92"/>
      <c r="G113" s="92"/>
      <c r="H113" s="92"/>
      <c r="I113" s="92"/>
      <c r="J113" s="92"/>
      <c r="K113" s="94"/>
      <c r="L113" s="92"/>
      <c r="R113" s="92"/>
      <c r="S113" s="92"/>
      <c r="T113" s="93"/>
      <c r="V113" s="92"/>
      <c r="W113" s="93"/>
      <c r="X113" s="93"/>
      <c r="Y113" s="93"/>
      <c r="Z113" s="93"/>
      <c r="AA113" s="93"/>
      <c r="AB113" s="93"/>
    </row>
    <row r="114" spans="1:28" x14ac:dyDescent="0.35">
      <c r="A114" s="92"/>
      <c r="C114" s="92"/>
      <c r="D114" s="92"/>
      <c r="G114" s="92"/>
      <c r="H114" s="92"/>
      <c r="I114" s="92"/>
      <c r="J114" s="92"/>
      <c r="K114" s="94"/>
      <c r="L114" s="92"/>
      <c r="R114" s="92"/>
      <c r="S114" s="92"/>
      <c r="T114" s="93"/>
      <c r="V114" s="92"/>
      <c r="W114" s="93"/>
      <c r="X114" s="93"/>
      <c r="Y114" s="93"/>
      <c r="Z114" s="93"/>
      <c r="AA114" s="93"/>
      <c r="AB114" s="93"/>
    </row>
    <row r="115" spans="1:28" x14ac:dyDescent="0.35">
      <c r="A115" s="92"/>
      <c r="C115" s="92"/>
      <c r="D115" s="92"/>
      <c r="G115" s="92"/>
      <c r="H115" s="92"/>
      <c r="I115" s="92"/>
      <c r="J115" s="92"/>
      <c r="K115" s="94"/>
      <c r="L115" s="92"/>
      <c r="R115" s="92"/>
      <c r="S115" s="92"/>
      <c r="T115" s="93"/>
      <c r="V115" s="92"/>
      <c r="W115" s="93"/>
      <c r="X115" s="93"/>
      <c r="Y115" s="93"/>
      <c r="Z115" s="93"/>
      <c r="AA115" s="93"/>
      <c r="AB115" s="93"/>
    </row>
    <row r="116" spans="1:28" x14ac:dyDescent="0.35">
      <c r="A116" s="92"/>
      <c r="C116" s="92"/>
      <c r="D116" s="92"/>
      <c r="G116" s="92"/>
      <c r="H116" s="92"/>
      <c r="I116" s="92"/>
      <c r="J116" s="92"/>
      <c r="K116" s="94"/>
      <c r="L116" s="92"/>
      <c r="R116" s="92"/>
      <c r="S116" s="92"/>
      <c r="T116" s="93"/>
      <c r="V116" s="92"/>
      <c r="W116" s="93"/>
      <c r="X116" s="93"/>
      <c r="Y116" s="93"/>
      <c r="Z116" s="93"/>
      <c r="AA116" s="93"/>
      <c r="AB116" s="93"/>
    </row>
    <row r="117" spans="1:28" x14ac:dyDescent="0.35">
      <c r="A117" s="92"/>
      <c r="C117" s="92"/>
      <c r="D117" s="92"/>
      <c r="G117" s="92"/>
      <c r="H117" s="92"/>
      <c r="I117" s="92"/>
      <c r="J117" s="92"/>
      <c r="K117" s="94"/>
      <c r="L117" s="92"/>
      <c r="R117" s="92"/>
      <c r="S117" s="92"/>
      <c r="T117" s="93"/>
      <c r="V117" s="92"/>
      <c r="W117" s="93"/>
      <c r="X117" s="93"/>
      <c r="Y117" s="93"/>
      <c r="Z117" s="93"/>
      <c r="AA117" s="93"/>
      <c r="AB117" s="93"/>
    </row>
    <row r="118" spans="1:28" x14ac:dyDescent="0.35">
      <c r="A118" s="92"/>
      <c r="C118" s="92"/>
      <c r="D118" s="92"/>
      <c r="G118" s="92"/>
      <c r="H118" s="92"/>
      <c r="I118" s="92"/>
      <c r="J118" s="92"/>
      <c r="K118" s="94"/>
      <c r="L118" s="92"/>
      <c r="R118" s="92"/>
      <c r="S118" s="92"/>
      <c r="T118" s="93"/>
      <c r="V118" s="92"/>
      <c r="W118" s="93"/>
      <c r="X118" s="93"/>
      <c r="Y118" s="93"/>
      <c r="Z118" s="93"/>
      <c r="AA118" s="93"/>
      <c r="AB118" s="93"/>
    </row>
    <row r="119" spans="1:28" x14ac:dyDescent="0.35">
      <c r="A119" s="92"/>
      <c r="C119" s="92"/>
      <c r="D119" s="92"/>
      <c r="G119" s="92"/>
      <c r="H119" s="92"/>
      <c r="I119" s="92"/>
      <c r="J119" s="92"/>
      <c r="K119" s="94"/>
      <c r="L119" s="92"/>
      <c r="R119" s="92"/>
      <c r="S119" s="92"/>
      <c r="T119" s="93"/>
      <c r="V119" s="92"/>
      <c r="W119" s="93"/>
      <c r="X119" s="93"/>
      <c r="Y119" s="93"/>
      <c r="Z119" s="93"/>
      <c r="AA119" s="93"/>
      <c r="AB119" s="93"/>
    </row>
    <row r="120" spans="1:28" x14ac:dyDescent="0.35">
      <c r="A120" s="92"/>
      <c r="C120" s="92"/>
      <c r="D120" s="92"/>
      <c r="G120" s="92"/>
      <c r="H120" s="92"/>
      <c r="I120" s="92"/>
      <c r="J120" s="92"/>
      <c r="K120" s="94"/>
      <c r="L120" s="92"/>
      <c r="R120" s="92"/>
      <c r="S120" s="92"/>
      <c r="T120" s="93"/>
      <c r="V120" s="92"/>
      <c r="W120" s="93"/>
      <c r="X120" s="93"/>
      <c r="Y120" s="93"/>
      <c r="Z120" s="93"/>
      <c r="AA120" s="93"/>
      <c r="AB120" s="93"/>
    </row>
    <row r="121" spans="1:28" x14ac:dyDescent="0.35">
      <c r="A121" s="92"/>
      <c r="C121" s="92"/>
      <c r="D121" s="92"/>
      <c r="G121" s="92"/>
      <c r="H121" s="92"/>
      <c r="I121" s="92"/>
      <c r="J121" s="92"/>
      <c r="K121" s="94"/>
      <c r="L121" s="92"/>
      <c r="R121" s="92"/>
      <c r="S121" s="92"/>
      <c r="T121" s="93"/>
      <c r="V121" s="92"/>
      <c r="W121" s="93"/>
      <c r="X121" s="93"/>
      <c r="Y121" s="93"/>
      <c r="Z121" s="93"/>
      <c r="AA121" s="93"/>
      <c r="AB121" s="93"/>
    </row>
    <row r="122" spans="1:28" x14ac:dyDescent="0.35">
      <c r="A122" s="92"/>
      <c r="C122" s="92"/>
      <c r="D122" s="92"/>
      <c r="G122" s="92"/>
      <c r="H122" s="92"/>
      <c r="I122" s="92"/>
      <c r="J122" s="92"/>
      <c r="K122" s="94"/>
      <c r="L122" s="92"/>
      <c r="R122" s="92"/>
      <c r="S122" s="92"/>
      <c r="T122" s="93"/>
      <c r="V122" s="92"/>
      <c r="W122" s="93"/>
      <c r="X122" s="93"/>
      <c r="Y122" s="93"/>
      <c r="Z122" s="93"/>
      <c r="AA122" s="93"/>
      <c r="AB122" s="93"/>
    </row>
    <row r="123" spans="1:28" x14ac:dyDescent="0.35">
      <c r="A123" s="92"/>
      <c r="C123" s="92"/>
      <c r="D123" s="92"/>
      <c r="G123" s="92"/>
      <c r="H123" s="92"/>
      <c r="I123" s="92"/>
      <c r="J123" s="92"/>
      <c r="K123" s="94"/>
      <c r="L123" s="92"/>
      <c r="R123" s="92"/>
      <c r="S123" s="92"/>
      <c r="T123" s="93"/>
      <c r="V123" s="92"/>
      <c r="W123" s="93"/>
      <c r="X123" s="93"/>
      <c r="Y123" s="93"/>
      <c r="Z123" s="93"/>
      <c r="AA123" s="93"/>
      <c r="AB123" s="93"/>
    </row>
    <row r="124" spans="1:28" x14ac:dyDescent="0.35">
      <c r="A124" s="92"/>
      <c r="C124" s="92"/>
      <c r="D124" s="92"/>
      <c r="G124" s="92"/>
      <c r="H124" s="92"/>
      <c r="I124" s="92"/>
      <c r="J124" s="92"/>
      <c r="K124" s="94"/>
      <c r="L124" s="92"/>
      <c r="R124" s="92"/>
      <c r="S124" s="92"/>
      <c r="T124" s="93"/>
      <c r="V124" s="92"/>
      <c r="W124" s="93"/>
      <c r="X124" s="93"/>
      <c r="Y124" s="93"/>
      <c r="Z124" s="93"/>
      <c r="AA124" s="93"/>
      <c r="AB124" s="93"/>
    </row>
    <row r="125" spans="1:28" x14ac:dyDescent="0.35">
      <c r="A125" s="92"/>
      <c r="C125" s="92"/>
      <c r="D125" s="92"/>
      <c r="G125" s="92"/>
      <c r="H125" s="92"/>
      <c r="I125" s="92"/>
      <c r="J125" s="92"/>
      <c r="K125" s="94"/>
      <c r="L125" s="92"/>
      <c r="R125" s="92"/>
      <c r="S125" s="92"/>
      <c r="T125" s="93"/>
      <c r="V125" s="92"/>
      <c r="W125" s="93"/>
      <c r="X125" s="93"/>
      <c r="Y125" s="93"/>
      <c r="Z125" s="93"/>
      <c r="AA125" s="93"/>
      <c r="AB125" s="93"/>
    </row>
    <row r="126" spans="1:28" x14ac:dyDescent="0.35">
      <c r="A126" s="92"/>
      <c r="C126" s="92"/>
      <c r="D126" s="92"/>
      <c r="G126" s="92"/>
      <c r="H126" s="92"/>
      <c r="I126" s="92"/>
      <c r="J126" s="92"/>
      <c r="K126" s="94"/>
      <c r="L126" s="92"/>
      <c r="R126" s="92"/>
      <c r="S126" s="92"/>
      <c r="T126" s="93"/>
      <c r="V126" s="92"/>
      <c r="W126" s="93"/>
      <c r="X126" s="93"/>
      <c r="Y126" s="93"/>
      <c r="Z126" s="93"/>
      <c r="AA126" s="93"/>
      <c r="AB126" s="93"/>
    </row>
    <row r="127" spans="1:28" x14ac:dyDescent="0.35">
      <c r="A127" s="92"/>
      <c r="C127" s="92"/>
      <c r="D127" s="92"/>
      <c r="G127" s="92"/>
      <c r="H127" s="92"/>
      <c r="I127" s="92"/>
      <c r="J127" s="92"/>
      <c r="K127" s="94"/>
      <c r="L127" s="92"/>
      <c r="R127" s="92"/>
      <c r="S127" s="92"/>
      <c r="T127" s="93"/>
      <c r="V127" s="92"/>
      <c r="W127" s="93"/>
      <c r="X127" s="93"/>
      <c r="Y127" s="93"/>
      <c r="Z127" s="93"/>
      <c r="AA127" s="93"/>
      <c r="AB127" s="93"/>
    </row>
    <row r="128" spans="1:28" x14ac:dyDescent="0.35">
      <c r="A128" s="92"/>
      <c r="C128" s="92"/>
      <c r="D128" s="92"/>
      <c r="G128" s="92"/>
      <c r="H128" s="92"/>
      <c r="I128" s="92"/>
      <c r="J128" s="92"/>
      <c r="K128" s="94"/>
      <c r="L128" s="92"/>
      <c r="R128" s="92"/>
      <c r="S128" s="92"/>
      <c r="T128" s="93"/>
      <c r="V128" s="92"/>
      <c r="W128" s="93"/>
      <c r="X128" s="93"/>
      <c r="Y128" s="93"/>
      <c r="Z128" s="93"/>
      <c r="AA128" s="93"/>
      <c r="AB128" s="93"/>
    </row>
    <row r="129" spans="1:28" x14ac:dyDescent="0.35">
      <c r="A129" s="92"/>
      <c r="B129" s="92"/>
      <c r="C129" s="92"/>
      <c r="D129" s="92"/>
      <c r="E129" s="92"/>
      <c r="F129" s="92"/>
      <c r="G129" s="92"/>
      <c r="H129" s="92"/>
      <c r="K129" s="94"/>
      <c r="L129" s="92"/>
      <c r="M129" s="92"/>
      <c r="N129" s="92"/>
      <c r="O129" s="92"/>
      <c r="P129" s="92"/>
      <c r="R129" s="92"/>
      <c r="S129" s="92"/>
      <c r="T129" s="93"/>
      <c r="V129" s="92"/>
      <c r="W129" s="93"/>
      <c r="X129" s="93"/>
      <c r="Y129" s="93"/>
      <c r="Z129" s="93"/>
      <c r="AA129" s="93"/>
      <c r="AB129" s="93"/>
    </row>
    <row r="130" spans="1:28" x14ac:dyDescent="0.35">
      <c r="A130" s="92"/>
      <c r="B130" s="92"/>
      <c r="C130" s="92"/>
      <c r="D130" s="92"/>
      <c r="E130" s="92"/>
      <c r="F130" s="92"/>
      <c r="G130" s="92"/>
      <c r="H130" s="92"/>
      <c r="K130" s="94"/>
      <c r="L130" s="92"/>
      <c r="M130" s="92"/>
      <c r="N130" s="92"/>
      <c r="O130" s="92"/>
      <c r="P130" s="92"/>
      <c r="R130" s="92"/>
      <c r="S130" s="92"/>
      <c r="T130" s="93"/>
      <c r="V130" s="92"/>
      <c r="W130" s="93"/>
      <c r="X130" s="93"/>
      <c r="Y130" s="93"/>
      <c r="Z130" s="93"/>
      <c r="AA130" s="93"/>
      <c r="AB130" s="93"/>
    </row>
    <row r="131" spans="1:28" x14ac:dyDescent="0.35">
      <c r="A131" s="92"/>
      <c r="B131" s="92"/>
      <c r="C131" s="92"/>
      <c r="D131" s="92"/>
      <c r="E131" s="92"/>
      <c r="F131" s="92"/>
      <c r="G131" s="92"/>
      <c r="H131" s="92"/>
      <c r="K131" s="94"/>
      <c r="L131" s="92"/>
      <c r="M131" s="92"/>
      <c r="N131" s="92"/>
      <c r="O131" s="92"/>
      <c r="P131" s="92"/>
      <c r="R131" s="92"/>
      <c r="S131" s="92"/>
      <c r="T131" s="93"/>
      <c r="V131" s="92"/>
      <c r="W131" s="93"/>
      <c r="X131" s="93"/>
      <c r="Y131" s="93"/>
      <c r="Z131" s="93"/>
      <c r="AA131" s="93"/>
      <c r="AB131" s="93"/>
    </row>
    <row r="132" spans="1:28" x14ac:dyDescent="0.35">
      <c r="A132" s="92"/>
      <c r="B132" s="92"/>
      <c r="C132" s="92"/>
      <c r="D132" s="92"/>
      <c r="E132" s="92"/>
      <c r="F132" s="92"/>
      <c r="G132" s="92"/>
      <c r="H132" s="92"/>
      <c r="K132" s="94"/>
      <c r="L132" s="92"/>
      <c r="M132" s="92"/>
      <c r="N132" s="92"/>
      <c r="O132" s="92"/>
      <c r="P132" s="92"/>
      <c r="R132" s="92"/>
      <c r="S132" s="92"/>
      <c r="T132" s="93"/>
      <c r="V132" s="92"/>
      <c r="W132" s="93"/>
      <c r="X132" s="93"/>
      <c r="Y132" s="93"/>
      <c r="Z132" s="93"/>
      <c r="AA132" s="93"/>
      <c r="AB132" s="93"/>
    </row>
    <row r="133" spans="1:28" x14ac:dyDescent="0.35">
      <c r="A133" s="92"/>
      <c r="B133" s="92"/>
      <c r="C133" s="92"/>
      <c r="D133" s="92"/>
      <c r="E133" s="92"/>
      <c r="F133" s="92"/>
      <c r="G133" s="92"/>
      <c r="H133" s="92"/>
      <c r="K133" s="94"/>
      <c r="L133" s="92"/>
      <c r="M133" s="92"/>
      <c r="N133" s="92"/>
      <c r="O133" s="92"/>
      <c r="P133" s="92"/>
      <c r="R133" s="92"/>
      <c r="S133" s="92"/>
      <c r="T133" s="93"/>
      <c r="V133" s="92"/>
      <c r="W133" s="93"/>
      <c r="X133" s="93"/>
      <c r="Y133" s="93"/>
      <c r="Z133" s="93"/>
      <c r="AA133" s="93"/>
      <c r="AB133" s="93"/>
    </row>
    <row r="134" spans="1:28" x14ac:dyDescent="0.35">
      <c r="A134" s="92"/>
      <c r="B134" s="92"/>
      <c r="C134" s="92"/>
      <c r="D134" s="92"/>
      <c r="E134" s="92"/>
      <c r="F134" s="92"/>
      <c r="G134" s="92"/>
      <c r="H134" s="92"/>
      <c r="K134" s="94"/>
      <c r="L134" s="92"/>
      <c r="M134" s="92"/>
      <c r="N134" s="92"/>
      <c r="O134" s="92"/>
      <c r="P134" s="92"/>
      <c r="R134" s="92"/>
      <c r="S134" s="92"/>
      <c r="T134" s="93"/>
      <c r="V134" s="92"/>
      <c r="W134" s="93"/>
      <c r="X134" s="93"/>
      <c r="Y134" s="93"/>
      <c r="Z134" s="93"/>
      <c r="AA134" s="93"/>
      <c r="AB134" s="93"/>
    </row>
    <row r="135" spans="1:28" x14ac:dyDescent="0.35">
      <c r="A135" s="92"/>
      <c r="C135" s="92"/>
      <c r="D135" s="92"/>
      <c r="G135" s="92"/>
      <c r="H135" s="92"/>
      <c r="I135" s="92"/>
      <c r="J135" s="92"/>
      <c r="K135" s="94"/>
      <c r="L135" s="92"/>
      <c r="R135" s="92"/>
      <c r="S135" s="92"/>
    </row>
    <row r="136" spans="1:28" x14ac:dyDescent="0.35">
      <c r="A136" s="92"/>
      <c r="C136" s="92"/>
      <c r="D136" s="92"/>
      <c r="G136" s="92"/>
      <c r="H136" s="92"/>
      <c r="I136" s="92"/>
      <c r="J136" s="92"/>
      <c r="K136" s="94"/>
      <c r="L136" s="92"/>
      <c r="R136" s="92"/>
      <c r="S136" s="92"/>
    </row>
    <row r="137" spans="1:28" x14ac:dyDescent="0.35">
      <c r="A137" s="92"/>
      <c r="C137" s="92"/>
      <c r="D137" s="92"/>
      <c r="G137" s="92"/>
      <c r="H137" s="92"/>
      <c r="I137" s="92"/>
      <c r="J137" s="92"/>
      <c r="K137" s="94"/>
      <c r="L137" s="92"/>
      <c r="R137" s="92"/>
      <c r="S137" s="92"/>
    </row>
    <row r="138" spans="1:28" x14ac:dyDescent="0.35">
      <c r="A138" s="92"/>
      <c r="C138" s="92"/>
      <c r="D138" s="92"/>
      <c r="G138" s="92"/>
      <c r="H138" s="92"/>
      <c r="I138" s="92"/>
      <c r="J138" s="92"/>
      <c r="K138" s="94"/>
      <c r="L138" s="92"/>
      <c r="R138" s="92"/>
      <c r="S138" s="92"/>
    </row>
    <row r="139" spans="1:28" x14ac:dyDescent="0.35">
      <c r="A139" s="92"/>
      <c r="C139" s="92"/>
      <c r="D139" s="92"/>
      <c r="G139" s="92"/>
      <c r="H139" s="92"/>
      <c r="I139" s="92"/>
      <c r="J139" s="92"/>
      <c r="K139" s="94"/>
      <c r="L139" s="92"/>
      <c r="R139" s="92"/>
      <c r="S139" s="92"/>
    </row>
    <row r="140" spans="1:28" x14ac:dyDescent="0.35">
      <c r="A140" s="92"/>
      <c r="C140" s="92"/>
      <c r="D140" s="92"/>
      <c r="G140" s="92"/>
      <c r="H140" s="92"/>
      <c r="I140" s="92"/>
      <c r="J140" s="92"/>
      <c r="K140" s="94"/>
      <c r="L140" s="92"/>
      <c r="R140" s="92"/>
      <c r="S140" s="92"/>
    </row>
    <row r="141" spans="1:28" x14ac:dyDescent="0.35">
      <c r="A141" s="92"/>
      <c r="C141" s="92"/>
      <c r="D141" s="92"/>
      <c r="G141" s="92"/>
      <c r="H141" s="92"/>
      <c r="I141" s="92"/>
      <c r="J141" s="92"/>
      <c r="K141" s="94"/>
      <c r="L141" s="92"/>
      <c r="R141" s="92"/>
      <c r="S141" s="92"/>
    </row>
    <row r="142" spans="1:28" x14ac:dyDescent="0.35">
      <c r="A142" s="92"/>
      <c r="C142" s="92"/>
      <c r="D142" s="92"/>
      <c r="G142" s="92"/>
      <c r="H142" s="92"/>
      <c r="I142" s="92"/>
      <c r="J142" s="92"/>
      <c r="K142" s="94"/>
      <c r="L142" s="92"/>
      <c r="R142" s="92"/>
      <c r="S142" s="92"/>
    </row>
    <row r="143" spans="1:28" x14ac:dyDescent="0.35">
      <c r="A143" s="92"/>
      <c r="C143" s="92"/>
      <c r="D143" s="92"/>
      <c r="G143" s="92"/>
      <c r="H143" s="92"/>
      <c r="I143" s="92"/>
      <c r="J143" s="92"/>
      <c r="K143" s="94"/>
      <c r="L143" s="92"/>
      <c r="R143" s="92"/>
      <c r="S143" s="92"/>
    </row>
    <row r="144" spans="1:28" x14ac:dyDescent="0.35">
      <c r="A144" s="92"/>
      <c r="C144" s="92"/>
      <c r="D144" s="92"/>
      <c r="G144" s="92"/>
      <c r="H144" s="92"/>
      <c r="I144" s="92"/>
      <c r="J144" s="92"/>
      <c r="K144" s="94"/>
      <c r="L144" s="92"/>
      <c r="R144" s="92"/>
      <c r="S144" s="92"/>
    </row>
    <row r="145" spans="1:19" x14ac:dyDescent="0.35">
      <c r="A145" s="92"/>
      <c r="C145" s="92"/>
      <c r="D145" s="92"/>
      <c r="G145" s="92"/>
      <c r="H145" s="92"/>
      <c r="I145" s="92"/>
      <c r="J145" s="92"/>
      <c r="K145" s="94"/>
      <c r="L145" s="92"/>
      <c r="R145" s="92"/>
      <c r="S145" s="92"/>
    </row>
    <row r="146" spans="1:19" x14ac:dyDescent="0.35">
      <c r="A146" s="92"/>
      <c r="C146" s="92"/>
      <c r="D146" s="92"/>
      <c r="G146" s="92"/>
      <c r="H146" s="92"/>
      <c r="I146" s="92"/>
      <c r="J146" s="92"/>
      <c r="K146" s="94"/>
      <c r="L146" s="92"/>
      <c r="R146" s="92"/>
      <c r="S146" s="92"/>
    </row>
    <row r="147" spans="1:19" x14ac:dyDescent="0.35">
      <c r="A147" s="92"/>
      <c r="C147" s="92"/>
      <c r="D147" s="92"/>
      <c r="G147" s="92"/>
      <c r="H147" s="92"/>
      <c r="I147" s="92"/>
      <c r="J147" s="92"/>
      <c r="K147" s="94"/>
      <c r="L147" s="92"/>
      <c r="R147" s="92"/>
      <c r="S147" s="92"/>
    </row>
    <row r="148" spans="1:19" x14ac:dyDescent="0.35">
      <c r="A148" s="92"/>
      <c r="C148" s="92"/>
      <c r="D148" s="92"/>
      <c r="G148" s="92"/>
      <c r="H148" s="92"/>
      <c r="I148" s="92"/>
      <c r="J148" s="92"/>
      <c r="K148" s="94"/>
      <c r="L148" s="92"/>
      <c r="R148" s="92"/>
      <c r="S148" s="92"/>
    </row>
    <row r="149" spans="1:19" x14ac:dyDescent="0.35">
      <c r="A149" s="92"/>
      <c r="C149" s="92"/>
      <c r="D149" s="92"/>
      <c r="G149" s="92"/>
      <c r="H149" s="92"/>
      <c r="I149" s="92"/>
      <c r="J149" s="92"/>
      <c r="K149" s="94"/>
      <c r="L149" s="92"/>
      <c r="R149" s="92"/>
      <c r="S149" s="92"/>
    </row>
    <row r="150" spans="1:19" x14ac:dyDescent="0.35">
      <c r="A150" s="92"/>
      <c r="C150" s="92"/>
      <c r="D150" s="92"/>
      <c r="G150" s="92"/>
      <c r="H150" s="92"/>
      <c r="I150" s="92"/>
      <c r="J150" s="92"/>
      <c r="K150" s="94"/>
      <c r="L150" s="92"/>
      <c r="R150" s="92"/>
      <c r="S150" s="92"/>
    </row>
    <row r="151" spans="1:19" x14ac:dyDescent="0.35">
      <c r="A151" s="92"/>
      <c r="C151" s="92"/>
      <c r="D151" s="92"/>
      <c r="G151" s="92"/>
      <c r="H151" s="92"/>
      <c r="I151" s="92"/>
      <c r="J151" s="92"/>
      <c r="K151" s="94"/>
      <c r="L151" s="92"/>
      <c r="R151" s="92"/>
      <c r="S151" s="92"/>
    </row>
    <row r="152" spans="1:19" x14ac:dyDescent="0.35">
      <c r="A152" s="92"/>
      <c r="C152" s="92"/>
      <c r="D152" s="92"/>
      <c r="G152" s="92"/>
      <c r="H152" s="92"/>
      <c r="I152" s="92"/>
      <c r="J152" s="92"/>
      <c r="K152" s="94"/>
      <c r="L152" s="92"/>
      <c r="R152" s="92"/>
      <c r="S152" s="92"/>
    </row>
    <row r="153" spans="1:19" x14ac:dyDescent="0.35">
      <c r="A153" s="92"/>
      <c r="C153" s="92"/>
      <c r="D153" s="92"/>
      <c r="G153" s="92"/>
      <c r="H153" s="92"/>
      <c r="I153" s="92"/>
      <c r="J153" s="92"/>
      <c r="K153" s="94"/>
      <c r="L153" s="92"/>
      <c r="R153" s="92"/>
      <c r="S153" s="92"/>
    </row>
    <row r="154" spans="1:19" x14ac:dyDescent="0.35">
      <c r="A154" s="92"/>
      <c r="C154" s="92"/>
      <c r="D154" s="92"/>
      <c r="G154" s="92"/>
      <c r="H154" s="92"/>
      <c r="I154" s="92"/>
      <c r="J154" s="92"/>
      <c r="K154" s="94"/>
      <c r="L154" s="92"/>
      <c r="R154" s="92"/>
      <c r="S154" s="92"/>
    </row>
    <row r="155" spans="1:19" x14ac:dyDescent="0.35">
      <c r="A155" s="92"/>
      <c r="C155" s="92"/>
      <c r="D155" s="92"/>
      <c r="G155" s="92"/>
      <c r="H155" s="92"/>
      <c r="I155" s="92"/>
      <c r="J155" s="92"/>
      <c r="K155" s="94"/>
      <c r="L155" s="92"/>
      <c r="R155" s="92"/>
      <c r="S155" s="92"/>
    </row>
    <row r="156" spans="1:19" x14ac:dyDescent="0.35">
      <c r="A156" s="92"/>
      <c r="C156" s="92"/>
      <c r="D156" s="92"/>
      <c r="G156" s="92"/>
      <c r="H156" s="92"/>
      <c r="I156" s="92"/>
      <c r="J156" s="92"/>
      <c r="K156" s="94"/>
      <c r="L156" s="92"/>
      <c r="R156" s="92"/>
      <c r="S156" s="92"/>
    </row>
    <row r="157" spans="1:19" x14ac:dyDescent="0.35">
      <c r="A157" s="92"/>
      <c r="C157" s="92"/>
      <c r="D157" s="92"/>
      <c r="G157" s="92"/>
      <c r="H157" s="92"/>
      <c r="I157" s="92"/>
      <c r="J157" s="92"/>
      <c r="K157" s="94"/>
      <c r="L157" s="92"/>
      <c r="R157" s="92"/>
      <c r="S157" s="92"/>
    </row>
    <row r="158" spans="1:19" x14ac:dyDescent="0.35">
      <c r="A158" s="92"/>
      <c r="C158" s="92"/>
      <c r="D158" s="92"/>
      <c r="G158" s="92"/>
      <c r="H158" s="92"/>
      <c r="I158" s="92"/>
      <c r="J158" s="92"/>
      <c r="K158" s="94"/>
      <c r="L158" s="92"/>
      <c r="R158" s="92"/>
      <c r="S158" s="92"/>
    </row>
    <row r="159" spans="1:19" x14ac:dyDescent="0.35">
      <c r="A159" s="92"/>
      <c r="C159" s="92"/>
      <c r="D159" s="92"/>
      <c r="G159" s="92"/>
      <c r="H159" s="92"/>
      <c r="I159" s="92"/>
      <c r="J159" s="92"/>
      <c r="K159" s="94"/>
      <c r="L159" s="92"/>
      <c r="R159" s="92"/>
      <c r="S159" s="92"/>
    </row>
    <row r="160" spans="1:19" x14ac:dyDescent="0.35">
      <c r="A160" s="92"/>
      <c r="C160" s="92"/>
      <c r="D160" s="92"/>
      <c r="G160" s="92"/>
      <c r="H160" s="92"/>
      <c r="I160" s="92"/>
      <c r="J160" s="92"/>
      <c r="K160" s="94"/>
      <c r="L160" s="92"/>
      <c r="R160" s="92"/>
      <c r="S160" s="92"/>
    </row>
    <row r="161" spans="1:28" x14ac:dyDescent="0.35">
      <c r="A161" s="92"/>
      <c r="C161" s="92"/>
      <c r="D161" s="92"/>
      <c r="G161" s="92"/>
      <c r="H161" s="92"/>
      <c r="I161" s="92"/>
      <c r="J161" s="92"/>
      <c r="K161" s="94"/>
      <c r="L161" s="92"/>
      <c r="R161" s="92"/>
      <c r="S161" s="92"/>
    </row>
    <row r="162" spans="1:28" x14ac:dyDescent="0.35">
      <c r="A162" s="92"/>
      <c r="C162" s="92"/>
      <c r="D162" s="92"/>
      <c r="G162" s="92"/>
      <c r="H162" s="92"/>
      <c r="I162" s="92"/>
      <c r="J162" s="92"/>
      <c r="K162" s="94"/>
      <c r="L162" s="92"/>
      <c r="R162" s="92"/>
      <c r="S162" s="92"/>
    </row>
    <row r="163" spans="1:28" x14ac:dyDescent="0.35">
      <c r="A163" s="92"/>
      <c r="C163" s="92"/>
      <c r="D163" s="92"/>
      <c r="G163" s="92"/>
      <c r="H163" s="92"/>
      <c r="I163" s="92"/>
      <c r="J163" s="92"/>
      <c r="K163" s="94"/>
      <c r="L163" s="92"/>
      <c r="R163" s="92"/>
      <c r="S163" s="92"/>
    </row>
    <row r="164" spans="1:28" x14ac:dyDescent="0.35">
      <c r="A164" s="92"/>
      <c r="C164" s="92"/>
      <c r="D164" s="92"/>
      <c r="G164" s="92"/>
      <c r="H164" s="92"/>
      <c r="I164" s="92"/>
      <c r="J164" s="92"/>
      <c r="K164" s="94"/>
      <c r="L164" s="92"/>
      <c r="R164" s="92"/>
      <c r="S164" s="92"/>
    </row>
    <row r="165" spans="1:28" x14ac:dyDescent="0.35">
      <c r="A165" s="92"/>
      <c r="C165" s="92"/>
      <c r="D165" s="92"/>
      <c r="G165" s="92"/>
      <c r="H165" s="92"/>
      <c r="I165" s="92"/>
      <c r="J165" s="92"/>
      <c r="K165" s="94"/>
      <c r="L165" s="92"/>
      <c r="R165" s="92"/>
      <c r="S165" s="92"/>
    </row>
    <row r="166" spans="1:28" x14ac:dyDescent="0.35">
      <c r="A166" s="92"/>
      <c r="C166" s="92"/>
      <c r="D166" s="92"/>
      <c r="G166" s="92"/>
      <c r="H166" s="92"/>
      <c r="I166" s="92"/>
      <c r="J166" s="92"/>
      <c r="K166" s="94"/>
      <c r="L166" s="92"/>
      <c r="R166" s="92"/>
      <c r="S166" s="92"/>
    </row>
    <row r="167" spans="1:28" x14ac:dyDescent="0.35">
      <c r="A167" s="92"/>
      <c r="C167" s="92"/>
      <c r="D167" s="92"/>
      <c r="G167" s="92"/>
      <c r="H167" s="92"/>
      <c r="I167" s="92"/>
      <c r="J167" s="92"/>
      <c r="K167" s="94"/>
      <c r="L167" s="92"/>
      <c r="R167" s="92"/>
      <c r="S167" s="92"/>
    </row>
    <row r="168" spans="1:28" x14ac:dyDescent="0.35">
      <c r="A168" s="92"/>
      <c r="C168" s="92"/>
      <c r="D168" s="92"/>
      <c r="G168" s="92"/>
      <c r="H168" s="92"/>
      <c r="I168" s="92"/>
      <c r="J168" s="92"/>
      <c r="K168" s="94"/>
      <c r="L168" s="92"/>
      <c r="R168" s="92"/>
      <c r="S168" s="92"/>
      <c r="T168" s="93"/>
      <c r="V168" s="92"/>
      <c r="W168" s="93"/>
      <c r="X168" s="93"/>
      <c r="Y168" s="93"/>
      <c r="Z168" s="93"/>
      <c r="AA168" s="93"/>
      <c r="AB168" s="93"/>
    </row>
    <row r="169" spans="1:28" x14ac:dyDescent="0.35">
      <c r="A169" s="92"/>
      <c r="C169" s="92"/>
      <c r="D169" s="92"/>
      <c r="G169" s="92"/>
      <c r="H169" s="92"/>
      <c r="I169" s="92"/>
      <c r="J169" s="92"/>
      <c r="K169" s="94"/>
      <c r="L169" s="92"/>
      <c r="R169" s="92"/>
      <c r="S169" s="92"/>
    </row>
    <row r="170" spans="1:28" x14ac:dyDescent="0.35">
      <c r="A170" s="92"/>
      <c r="C170" s="92"/>
      <c r="D170" s="92"/>
      <c r="G170" s="92"/>
      <c r="H170" s="92"/>
      <c r="I170" s="92"/>
      <c r="J170" s="92"/>
      <c r="K170" s="94"/>
      <c r="L170" s="92"/>
      <c r="R170" s="92"/>
      <c r="S170" s="92"/>
      <c r="T170" s="93"/>
      <c r="V170" s="92"/>
      <c r="W170" s="93"/>
      <c r="X170" s="93"/>
      <c r="Y170" s="93"/>
      <c r="Z170" s="93"/>
      <c r="AA170" s="93"/>
      <c r="AB170" s="93"/>
    </row>
    <row r="171" spans="1:28" x14ac:dyDescent="0.35">
      <c r="A171" s="92"/>
      <c r="C171" s="92"/>
      <c r="D171" s="92"/>
      <c r="G171" s="92"/>
      <c r="H171" s="92"/>
      <c r="I171" s="92"/>
      <c r="J171" s="92"/>
      <c r="K171" s="94"/>
      <c r="L171" s="92"/>
      <c r="R171" s="92"/>
      <c r="S171" s="92"/>
      <c r="T171" s="93"/>
      <c r="V171" s="92"/>
      <c r="W171" s="93"/>
      <c r="X171" s="93"/>
      <c r="Y171" s="93"/>
      <c r="Z171" s="93"/>
      <c r="AA171" s="93"/>
      <c r="AB171" s="93"/>
    </row>
    <row r="172" spans="1:28" x14ac:dyDescent="0.35">
      <c r="A172" s="92"/>
      <c r="C172" s="92"/>
      <c r="D172" s="92"/>
      <c r="G172" s="92"/>
      <c r="H172" s="92"/>
      <c r="I172" s="92"/>
      <c r="J172" s="92"/>
      <c r="K172" s="94"/>
      <c r="L172" s="92"/>
      <c r="R172" s="92"/>
      <c r="S172" s="92"/>
      <c r="T172" s="93"/>
      <c r="V172" s="92"/>
      <c r="W172" s="93"/>
      <c r="X172" s="93"/>
      <c r="Y172" s="93"/>
      <c r="Z172" s="93"/>
      <c r="AA172" s="93"/>
      <c r="AB172" s="93"/>
    </row>
    <row r="173" spans="1:28" x14ac:dyDescent="0.35">
      <c r="A173" s="92"/>
      <c r="C173" s="92"/>
      <c r="D173" s="92"/>
      <c r="G173" s="92"/>
      <c r="H173" s="92"/>
      <c r="I173" s="92"/>
      <c r="J173" s="92"/>
      <c r="K173" s="94"/>
      <c r="L173" s="92"/>
      <c r="R173" s="92"/>
      <c r="S173" s="92"/>
      <c r="T173" s="93"/>
      <c r="V173" s="92"/>
      <c r="W173" s="93"/>
      <c r="X173" s="93"/>
      <c r="Y173" s="93"/>
      <c r="Z173" s="93"/>
      <c r="AA173" s="93"/>
      <c r="AB173" s="93"/>
    </row>
    <row r="174" spans="1:28" x14ac:dyDescent="0.35">
      <c r="A174" s="92"/>
      <c r="C174" s="92"/>
      <c r="D174" s="92"/>
      <c r="G174" s="92"/>
      <c r="H174" s="92"/>
      <c r="I174" s="92"/>
      <c r="J174" s="92"/>
      <c r="K174" s="94"/>
      <c r="L174" s="92"/>
      <c r="R174" s="92"/>
      <c r="S174" s="92"/>
      <c r="T174" s="93"/>
      <c r="V174" s="92"/>
      <c r="W174" s="93"/>
      <c r="X174" s="93"/>
      <c r="Y174" s="93"/>
      <c r="Z174" s="93"/>
      <c r="AA174" s="93"/>
      <c r="AB174" s="93"/>
    </row>
    <row r="175" spans="1:28" x14ac:dyDescent="0.35">
      <c r="A175" s="92"/>
      <c r="C175" s="92"/>
      <c r="D175" s="92"/>
      <c r="G175" s="92"/>
      <c r="H175" s="92"/>
      <c r="I175" s="92"/>
      <c r="J175" s="92"/>
      <c r="K175" s="94"/>
      <c r="L175" s="92"/>
      <c r="R175" s="92"/>
      <c r="S175" s="92"/>
      <c r="T175" s="93"/>
      <c r="V175" s="92"/>
      <c r="W175" s="93"/>
      <c r="X175" s="93"/>
      <c r="Y175" s="93"/>
      <c r="Z175" s="93"/>
      <c r="AA175" s="93"/>
      <c r="AB175" s="93"/>
    </row>
    <row r="176" spans="1:28" x14ac:dyDescent="0.35">
      <c r="A176" s="92"/>
      <c r="C176" s="92"/>
      <c r="D176" s="92"/>
      <c r="G176" s="92"/>
      <c r="H176" s="92"/>
      <c r="I176" s="92"/>
      <c r="J176" s="92"/>
      <c r="K176" s="94"/>
      <c r="L176" s="92"/>
      <c r="R176" s="92"/>
      <c r="S176" s="92"/>
      <c r="T176" s="93"/>
      <c r="V176" s="92"/>
      <c r="W176" s="93"/>
      <c r="X176" s="93"/>
      <c r="Y176" s="93"/>
      <c r="Z176" s="93"/>
      <c r="AA176" s="93"/>
      <c r="AB176" s="93"/>
    </row>
    <row r="177" spans="1:28" x14ac:dyDescent="0.35">
      <c r="A177" s="92"/>
      <c r="C177" s="92"/>
      <c r="D177" s="92"/>
      <c r="G177" s="92"/>
      <c r="H177" s="92"/>
      <c r="I177" s="92"/>
      <c r="J177" s="92"/>
      <c r="K177" s="94"/>
      <c r="L177" s="92"/>
      <c r="R177" s="92"/>
      <c r="S177" s="92"/>
      <c r="T177" s="93"/>
      <c r="V177" s="92"/>
      <c r="W177" s="93"/>
      <c r="X177" s="93"/>
      <c r="Y177" s="93"/>
      <c r="Z177" s="93"/>
      <c r="AA177" s="93"/>
      <c r="AB177" s="93"/>
    </row>
    <row r="178" spans="1:28" x14ac:dyDescent="0.35">
      <c r="A178" s="92"/>
      <c r="C178" s="92"/>
      <c r="D178" s="92"/>
      <c r="G178" s="92"/>
      <c r="H178" s="92"/>
      <c r="I178" s="92"/>
      <c r="J178" s="92"/>
      <c r="K178" s="94"/>
      <c r="L178" s="92"/>
      <c r="R178" s="92"/>
      <c r="S178" s="92"/>
      <c r="T178" s="93"/>
      <c r="V178" s="92"/>
      <c r="W178" s="93"/>
      <c r="X178" s="93"/>
      <c r="Y178" s="93"/>
      <c r="Z178" s="93"/>
      <c r="AA178" s="93"/>
      <c r="AB178" s="93"/>
    </row>
    <row r="179" spans="1:28" x14ac:dyDescent="0.35">
      <c r="A179" s="92"/>
      <c r="C179" s="92"/>
      <c r="D179" s="92"/>
      <c r="G179" s="92"/>
      <c r="H179" s="92"/>
      <c r="I179" s="92"/>
      <c r="J179" s="92"/>
      <c r="K179" s="94"/>
      <c r="L179" s="92"/>
      <c r="R179" s="92"/>
      <c r="S179" s="92"/>
      <c r="T179" s="93"/>
      <c r="V179" s="92"/>
      <c r="W179" s="93"/>
      <c r="X179" s="93"/>
      <c r="Y179" s="93"/>
      <c r="Z179" s="93"/>
      <c r="AA179" s="93"/>
      <c r="AB179" s="93"/>
    </row>
    <row r="180" spans="1:28" x14ac:dyDescent="0.35">
      <c r="A180" s="92"/>
      <c r="C180" s="92"/>
      <c r="D180" s="92"/>
      <c r="G180" s="92"/>
      <c r="H180" s="92"/>
      <c r="I180" s="92"/>
      <c r="J180" s="92"/>
      <c r="K180" s="94"/>
      <c r="L180" s="92"/>
      <c r="R180" s="92"/>
      <c r="S180" s="92"/>
      <c r="T180" s="93"/>
      <c r="V180" s="92"/>
      <c r="W180" s="93"/>
      <c r="X180" s="93"/>
      <c r="Y180" s="93"/>
      <c r="Z180" s="93"/>
      <c r="AA180" s="93"/>
      <c r="AB180" s="93"/>
    </row>
    <row r="181" spans="1:28" x14ac:dyDescent="0.35">
      <c r="A181" s="92"/>
      <c r="C181" s="92"/>
      <c r="D181" s="92"/>
      <c r="G181" s="92"/>
      <c r="H181" s="92"/>
      <c r="I181" s="92"/>
      <c r="J181" s="92"/>
      <c r="K181" s="94"/>
      <c r="L181" s="92"/>
      <c r="R181" s="92"/>
      <c r="S181" s="92"/>
      <c r="T181" s="93"/>
      <c r="V181" s="92"/>
      <c r="W181" s="93"/>
      <c r="X181" s="93"/>
      <c r="Y181" s="93"/>
      <c r="Z181" s="93"/>
      <c r="AA181" s="93"/>
      <c r="AB181" s="93"/>
    </row>
    <row r="182" spans="1:28" x14ac:dyDescent="0.35">
      <c r="A182" s="92"/>
      <c r="C182" s="92"/>
      <c r="D182" s="92"/>
      <c r="G182" s="92"/>
      <c r="H182" s="92"/>
      <c r="I182" s="92"/>
      <c r="J182" s="92"/>
      <c r="K182" s="94"/>
      <c r="L182" s="92"/>
      <c r="R182" s="92"/>
      <c r="S182" s="92"/>
      <c r="T182" s="93"/>
      <c r="V182" s="92"/>
      <c r="W182" s="93"/>
      <c r="X182" s="93"/>
      <c r="Y182" s="93"/>
      <c r="Z182" s="93"/>
      <c r="AA182" s="93"/>
      <c r="AB182" s="93"/>
    </row>
    <row r="183" spans="1:28" x14ac:dyDescent="0.35">
      <c r="A183" s="92"/>
      <c r="C183" s="92"/>
      <c r="D183" s="92"/>
      <c r="G183" s="92"/>
      <c r="H183" s="92"/>
      <c r="I183" s="92"/>
      <c r="J183" s="92"/>
      <c r="K183" s="94"/>
      <c r="L183" s="92"/>
      <c r="R183" s="92"/>
      <c r="S183" s="92"/>
    </row>
    <row r="184" spans="1:28" x14ac:dyDescent="0.35">
      <c r="A184" s="92"/>
      <c r="C184" s="92"/>
      <c r="D184" s="92"/>
      <c r="G184" s="92"/>
      <c r="H184" s="92"/>
      <c r="I184" s="92"/>
      <c r="J184" s="92"/>
      <c r="K184" s="94"/>
      <c r="L184" s="92"/>
      <c r="R184" s="92"/>
      <c r="S184" s="92"/>
      <c r="T184" s="93"/>
      <c r="V184" s="92"/>
      <c r="W184" s="93"/>
      <c r="X184" s="93"/>
      <c r="Y184" s="93"/>
      <c r="Z184" s="93"/>
      <c r="AA184" s="93"/>
      <c r="AB184" s="93"/>
    </row>
    <row r="185" spans="1:28" x14ac:dyDescent="0.35">
      <c r="A185" s="92"/>
      <c r="C185" s="92"/>
      <c r="D185" s="92"/>
      <c r="G185" s="92"/>
      <c r="H185" s="92"/>
      <c r="I185" s="92"/>
      <c r="J185" s="92"/>
      <c r="K185" s="94"/>
      <c r="L185" s="92"/>
      <c r="R185" s="92"/>
      <c r="S185" s="92"/>
      <c r="T185" s="93"/>
      <c r="V185" s="92"/>
      <c r="W185" s="93"/>
      <c r="X185" s="93"/>
      <c r="Y185" s="93"/>
      <c r="Z185" s="93"/>
      <c r="AA185" s="93"/>
      <c r="AB185" s="93"/>
    </row>
    <row r="186" spans="1:28" x14ac:dyDescent="0.35">
      <c r="A186" s="92"/>
      <c r="C186" s="92"/>
      <c r="D186" s="92"/>
      <c r="G186" s="92"/>
      <c r="H186" s="92"/>
      <c r="I186" s="92"/>
      <c r="J186" s="92"/>
      <c r="K186" s="94"/>
      <c r="L186" s="92"/>
      <c r="R186" s="92"/>
      <c r="S186" s="92"/>
      <c r="T186" s="93"/>
      <c r="V186" s="92"/>
      <c r="W186" s="93"/>
      <c r="X186" s="93"/>
      <c r="Y186" s="93"/>
      <c r="Z186" s="93"/>
      <c r="AA186" s="93"/>
      <c r="AB186" s="93"/>
    </row>
    <row r="187" spans="1:28" x14ac:dyDescent="0.35">
      <c r="A187" s="92"/>
      <c r="B187" s="92"/>
      <c r="C187" s="92"/>
      <c r="D187" s="92"/>
      <c r="E187" s="92"/>
      <c r="F187" s="92"/>
      <c r="G187" s="92"/>
      <c r="H187" s="92"/>
      <c r="K187" s="94"/>
      <c r="L187" s="92"/>
      <c r="M187" s="92"/>
      <c r="N187" s="92"/>
      <c r="O187" s="92"/>
      <c r="P187" s="92"/>
      <c r="R187" s="92"/>
      <c r="S187" s="92"/>
    </row>
    <row r="188" spans="1:28" x14ac:dyDescent="0.35">
      <c r="A188" s="92"/>
      <c r="B188" s="92"/>
      <c r="C188" s="92"/>
      <c r="D188" s="92"/>
      <c r="E188" s="92"/>
      <c r="F188" s="92"/>
      <c r="G188" s="92"/>
      <c r="H188" s="92"/>
      <c r="K188" s="94"/>
      <c r="L188" s="92"/>
      <c r="M188" s="92"/>
      <c r="N188" s="92"/>
      <c r="O188" s="92"/>
      <c r="P188" s="92"/>
      <c r="R188" s="92"/>
      <c r="S188" s="92"/>
      <c r="T188" s="93"/>
      <c r="V188" s="92"/>
      <c r="W188" s="93"/>
      <c r="X188" s="93"/>
      <c r="Y188" s="93"/>
      <c r="Z188" s="93"/>
      <c r="AA188" s="93"/>
      <c r="AB188" s="93"/>
    </row>
    <row r="189" spans="1:28" x14ac:dyDescent="0.35">
      <c r="A189" s="92"/>
      <c r="C189" s="92"/>
      <c r="D189" s="92"/>
      <c r="G189" s="92"/>
      <c r="H189" s="92"/>
      <c r="I189" s="92"/>
      <c r="J189" s="92"/>
      <c r="K189" s="94"/>
      <c r="L189" s="92"/>
      <c r="R189" s="92"/>
      <c r="S189" s="92"/>
    </row>
    <row r="190" spans="1:28" x14ac:dyDescent="0.35">
      <c r="A190" s="92"/>
      <c r="B190" s="92"/>
      <c r="C190" s="92"/>
      <c r="D190" s="92"/>
      <c r="E190" s="92"/>
      <c r="F190" s="92"/>
      <c r="G190" s="92"/>
      <c r="H190" s="92"/>
      <c r="K190" s="94"/>
      <c r="L190" s="92"/>
      <c r="M190" s="92"/>
      <c r="N190" s="92"/>
      <c r="O190" s="92"/>
      <c r="P190" s="92"/>
      <c r="R190" s="92"/>
      <c r="S190" s="92"/>
      <c r="T190" s="93"/>
      <c r="V190" s="92"/>
      <c r="W190" s="93"/>
      <c r="X190" s="93"/>
      <c r="Y190" s="93"/>
      <c r="Z190" s="93"/>
      <c r="AA190" s="93"/>
      <c r="AB190" s="93"/>
    </row>
    <row r="191" spans="1:28" x14ac:dyDescent="0.35">
      <c r="A191" s="92"/>
      <c r="B191" s="92"/>
      <c r="C191" s="92"/>
      <c r="D191" s="92"/>
      <c r="E191" s="92"/>
      <c r="F191" s="92"/>
      <c r="G191" s="92"/>
      <c r="H191" s="92"/>
      <c r="K191" s="94"/>
      <c r="L191" s="92"/>
      <c r="M191" s="92"/>
      <c r="N191" s="92"/>
      <c r="O191" s="92"/>
      <c r="P191" s="92"/>
      <c r="R191" s="92"/>
      <c r="S191" s="92"/>
      <c r="T191" s="93"/>
      <c r="V191" s="92"/>
      <c r="W191" s="93"/>
      <c r="X191" s="93"/>
      <c r="Y191" s="93"/>
      <c r="Z191" s="93"/>
      <c r="AA191" s="93"/>
      <c r="AB191" s="93"/>
    </row>
    <row r="192" spans="1:28" x14ac:dyDescent="0.35">
      <c r="A192" s="92"/>
      <c r="B192" s="92"/>
      <c r="C192" s="92"/>
      <c r="D192" s="92"/>
      <c r="E192" s="92"/>
      <c r="F192" s="92"/>
      <c r="G192" s="92"/>
      <c r="H192" s="92"/>
      <c r="K192" s="94"/>
      <c r="L192" s="92"/>
      <c r="M192" s="92"/>
      <c r="N192" s="92"/>
      <c r="O192" s="92"/>
      <c r="P192" s="92"/>
      <c r="R192" s="92"/>
      <c r="S192" s="92"/>
      <c r="T192" s="93"/>
      <c r="V192" s="92"/>
      <c r="W192" s="93"/>
      <c r="X192" s="93"/>
      <c r="Y192" s="93"/>
      <c r="Z192" s="93"/>
      <c r="AA192" s="93"/>
      <c r="AB192" s="93"/>
    </row>
    <row r="193" spans="1:28" x14ac:dyDescent="0.35">
      <c r="A193" s="92"/>
      <c r="B193" s="92"/>
      <c r="C193" s="92"/>
      <c r="D193" s="92"/>
      <c r="E193" s="92"/>
      <c r="F193" s="92"/>
      <c r="G193" s="92"/>
      <c r="H193" s="92"/>
      <c r="K193" s="94"/>
      <c r="L193" s="92"/>
      <c r="M193" s="92"/>
      <c r="N193" s="92"/>
      <c r="O193" s="92"/>
      <c r="P193" s="92"/>
      <c r="R193" s="92"/>
      <c r="S193" s="92"/>
      <c r="T193" s="93"/>
      <c r="V193" s="92"/>
      <c r="W193" s="93"/>
      <c r="X193" s="93"/>
      <c r="Y193" s="93"/>
      <c r="Z193" s="93"/>
      <c r="AA193" s="93"/>
      <c r="AB193" s="93"/>
    </row>
    <row r="194" spans="1:28" x14ac:dyDescent="0.35">
      <c r="A194" s="92"/>
      <c r="C194" s="92"/>
      <c r="D194" s="92"/>
      <c r="G194" s="92"/>
      <c r="H194" s="92"/>
      <c r="I194" s="92"/>
      <c r="J194" s="92"/>
      <c r="K194" s="94"/>
      <c r="L194" s="92"/>
      <c r="R194" s="92"/>
      <c r="S194" s="92"/>
      <c r="T194" s="93"/>
      <c r="V194" s="92"/>
      <c r="W194" s="93"/>
      <c r="X194" s="93"/>
      <c r="Y194" s="93"/>
      <c r="Z194" s="93"/>
      <c r="AA194" s="93"/>
      <c r="AB194" s="93"/>
    </row>
    <row r="195" spans="1:28" x14ac:dyDescent="0.35">
      <c r="A195" s="92"/>
      <c r="C195" s="92"/>
      <c r="D195" s="92"/>
      <c r="G195" s="92"/>
      <c r="H195" s="92"/>
      <c r="I195" s="92"/>
      <c r="J195" s="92"/>
      <c r="K195" s="94"/>
      <c r="L195" s="92"/>
      <c r="R195" s="92"/>
      <c r="S195" s="92"/>
      <c r="T195" s="93"/>
      <c r="V195" s="92"/>
      <c r="W195" s="93"/>
      <c r="X195" s="93"/>
      <c r="Y195" s="93"/>
      <c r="Z195" s="93"/>
      <c r="AA195" s="93"/>
      <c r="AB195" s="93"/>
    </row>
    <row r="196" spans="1:28" x14ac:dyDescent="0.35">
      <c r="A196" s="92"/>
      <c r="C196" s="92"/>
      <c r="D196" s="92"/>
      <c r="G196" s="92"/>
      <c r="H196" s="92"/>
      <c r="I196" s="92"/>
      <c r="J196" s="92"/>
      <c r="K196" s="94"/>
      <c r="L196" s="92"/>
      <c r="R196" s="92"/>
      <c r="S196" s="92"/>
      <c r="T196" s="93"/>
      <c r="V196" s="92"/>
      <c r="W196" s="93"/>
      <c r="X196" s="93"/>
      <c r="Y196" s="93"/>
      <c r="Z196" s="93"/>
      <c r="AA196" s="93"/>
      <c r="AB196" s="93"/>
    </row>
    <row r="197" spans="1:28" x14ac:dyDescent="0.35">
      <c r="A197" s="92"/>
      <c r="C197" s="92"/>
      <c r="D197" s="92"/>
      <c r="G197" s="92"/>
      <c r="H197" s="92"/>
      <c r="I197" s="92"/>
      <c r="J197" s="92"/>
      <c r="K197" s="94"/>
      <c r="L197" s="92"/>
      <c r="R197" s="92"/>
      <c r="S197" s="92"/>
      <c r="T197" s="93"/>
      <c r="V197" s="92"/>
      <c r="W197" s="93"/>
      <c r="X197" s="93"/>
      <c r="Y197" s="93"/>
      <c r="Z197" s="93"/>
      <c r="AA197" s="93"/>
      <c r="AB197" s="93"/>
    </row>
    <row r="198" spans="1:28" x14ac:dyDescent="0.35">
      <c r="A198" s="92"/>
      <c r="C198" s="92"/>
      <c r="D198" s="92"/>
      <c r="G198" s="92"/>
      <c r="H198" s="92"/>
      <c r="I198" s="92"/>
      <c r="J198" s="92"/>
      <c r="K198" s="94"/>
      <c r="L198" s="92"/>
      <c r="R198" s="92"/>
      <c r="S198" s="92"/>
      <c r="T198" s="93"/>
      <c r="V198" s="92"/>
      <c r="W198" s="93"/>
      <c r="X198" s="93"/>
      <c r="Y198" s="93"/>
      <c r="Z198" s="93"/>
      <c r="AA198" s="93"/>
      <c r="AB198" s="93"/>
    </row>
    <row r="199" spans="1:28" x14ac:dyDescent="0.35">
      <c r="A199" s="92"/>
      <c r="B199" s="92"/>
      <c r="C199" s="92"/>
      <c r="D199" s="92"/>
      <c r="E199" s="92"/>
      <c r="F199" s="92"/>
      <c r="G199" s="92"/>
      <c r="H199" s="92"/>
      <c r="K199" s="94"/>
      <c r="L199" s="92"/>
      <c r="M199" s="92"/>
      <c r="N199" s="92"/>
      <c r="O199" s="92"/>
      <c r="P199" s="92"/>
      <c r="R199" s="92"/>
      <c r="S199" s="92"/>
      <c r="T199" s="93"/>
      <c r="V199" s="92"/>
      <c r="W199" s="93"/>
      <c r="X199" s="93"/>
      <c r="Y199" s="93"/>
      <c r="Z199" s="93"/>
      <c r="AA199" s="93"/>
      <c r="AB199" s="93"/>
    </row>
    <row r="200" spans="1:28" x14ac:dyDescent="0.35">
      <c r="A200" s="92"/>
      <c r="B200" s="92"/>
      <c r="C200" s="92"/>
      <c r="D200" s="92"/>
      <c r="E200" s="92"/>
      <c r="F200" s="92"/>
      <c r="G200" s="92"/>
      <c r="H200" s="92"/>
      <c r="K200" s="94"/>
      <c r="L200" s="92"/>
      <c r="M200" s="92"/>
      <c r="N200" s="92"/>
      <c r="O200" s="92"/>
      <c r="P200" s="92"/>
      <c r="R200" s="92"/>
      <c r="S200" s="92"/>
      <c r="T200" s="93"/>
      <c r="V200" s="92"/>
      <c r="W200" s="93"/>
      <c r="X200" s="93"/>
      <c r="Y200" s="93"/>
      <c r="Z200" s="93"/>
      <c r="AA200" s="93"/>
      <c r="AB200" s="93"/>
    </row>
    <row r="201" spans="1:28" x14ac:dyDescent="0.35">
      <c r="A201" s="92"/>
      <c r="B201" s="92"/>
      <c r="C201" s="92"/>
      <c r="D201" s="92"/>
      <c r="E201" s="92"/>
      <c r="F201" s="92"/>
      <c r="G201" s="92"/>
      <c r="H201" s="92"/>
      <c r="K201" s="94"/>
      <c r="L201" s="92"/>
      <c r="M201" s="92"/>
      <c r="N201" s="92"/>
      <c r="O201" s="92"/>
      <c r="P201" s="92"/>
      <c r="R201" s="92"/>
      <c r="S201" s="92"/>
      <c r="T201" s="93"/>
      <c r="V201" s="92"/>
      <c r="W201" s="93"/>
      <c r="X201" s="93"/>
      <c r="Y201" s="93"/>
      <c r="Z201" s="93"/>
      <c r="AA201" s="93"/>
      <c r="AB201" s="93"/>
    </row>
    <row r="202" spans="1:28" x14ac:dyDescent="0.35">
      <c r="A202" s="92"/>
      <c r="B202" s="92"/>
      <c r="C202" s="92"/>
      <c r="D202" s="92"/>
      <c r="E202" s="92"/>
      <c r="F202" s="92"/>
      <c r="G202" s="92"/>
      <c r="H202" s="92"/>
      <c r="K202" s="94"/>
      <c r="L202" s="92"/>
      <c r="M202" s="92"/>
      <c r="N202" s="92"/>
      <c r="O202" s="92"/>
      <c r="P202" s="92"/>
      <c r="R202" s="92"/>
      <c r="S202" s="92"/>
      <c r="T202" s="93"/>
      <c r="V202" s="92"/>
      <c r="W202" s="93"/>
      <c r="X202" s="93"/>
      <c r="Y202" s="93"/>
      <c r="Z202" s="93"/>
      <c r="AA202" s="93"/>
      <c r="AB202" s="93"/>
    </row>
    <row r="203" spans="1:28" x14ac:dyDescent="0.35">
      <c r="A203" s="92"/>
      <c r="B203" s="92"/>
      <c r="C203" s="92"/>
      <c r="D203" s="92"/>
      <c r="E203" s="92"/>
      <c r="F203" s="92"/>
      <c r="G203" s="92"/>
      <c r="H203" s="92"/>
      <c r="K203" s="94"/>
      <c r="L203" s="92"/>
      <c r="M203" s="92"/>
      <c r="N203" s="92"/>
      <c r="O203" s="92"/>
      <c r="P203" s="92"/>
      <c r="R203" s="92"/>
      <c r="S203" s="92"/>
      <c r="T203" s="93"/>
      <c r="V203" s="92"/>
      <c r="W203" s="93"/>
      <c r="X203" s="93"/>
      <c r="Y203" s="93"/>
      <c r="Z203" s="93"/>
      <c r="AA203" s="93"/>
      <c r="AB203" s="93"/>
    </row>
    <row r="204" spans="1:28" x14ac:dyDescent="0.35">
      <c r="A204" s="92"/>
      <c r="B204" s="92"/>
      <c r="C204" s="92"/>
      <c r="D204" s="92"/>
      <c r="E204" s="92"/>
      <c r="F204" s="92"/>
      <c r="G204" s="92"/>
      <c r="H204" s="92"/>
      <c r="K204" s="94"/>
      <c r="L204" s="92"/>
      <c r="M204" s="92"/>
      <c r="N204" s="92"/>
      <c r="O204" s="92"/>
      <c r="P204" s="92"/>
      <c r="R204" s="92"/>
      <c r="S204" s="92"/>
      <c r="T204" s="93"/>
      <c r="V204" s="92"/>
      <c r="W204" s="93"/>
      <c r="X204" s="93"/>
      <c r="Y204" s="93"/>
      <c r="Z204" s="93"/>
      <c r="AA204" s="93"/>
      <c r="AB204" s="93"/>
    </row>
    <row r="205" spans="1:28" x14ac:dyDescent="0.35">
      <c r="A205" s="92"/>
      <c r="B205" s="92"/>
      <c r="C205" s="92"/>
      <c r="D205" s="92"/>
      <c r="E205" s="92"/>
      <c r="F205" s="92"/>
      <c r="G205" s="92"/>
      <c r="H205" s="92"/>
      <c r="K205" s="94"/>
      <c r="L205" s="92"/>
      <c r="M205" s="92"/>
      <c r="N205" s="92"/>
      <c r="O205" s="92"/>
      <c r="P205" s="92"/>
      <c r="R205" s="92"/>
      <c r="S205" s="92"/>
      <c r="T205" s="93"/>
      <c r="V205" s="92"/>
      <c r="W205" s="93"/>
      <c r="X205" s="93"/>
      <c r="Y205" s="93"/>
      <c r="Z205" s="93"/>
      <c r="AA205" s="93"/>
      <c r="AB205" s="93"/>
    </row>
    <row r="206" spans="1:28" x14ac:dyDescent="0.35">
      <c r="A206" s="92"/>
      <c r="B206" s="92"/>
      <c r="C206" s="92"/>
      <c r="D206" s="92"/>
      <c r="E206" s="92"/>
      <c r="F206" s="92"/>
      <c r="G206" s="92"/>
      <c r="H206" s="92"/>
      <c r="K206" s="94"/>
      <c r="L206" s="92"/>
      <c r="M206" s="92"/>
      <c r="N206" s="92"/>
      <c r="O206" s="92"/>
      <c r="P206" s="92"/>
      <c r="R206" s="92"/>
      <c r="S206" s="92"/>
      <c r="T206" s="93"/>
      <c r="V206" s="92"/>
      <c r="W206" s="93"/>
      <c r="X206" s="93"/>
      <c r="Y206" s="93"/>
      <c r="Z206" s="93"/>
      <c r="AA206" s="93"/>
      <c r="AB206" s="93"/>
    </row>
    <row r="207" spans="1:28" x14ac:dyDescent="0.35">
      <c r="A207" s="92"/>
      <c r="B207" s="92"/>
      <c r="C207" s="92"/>
      <c r="D207" s="92"/>
      <c r="E207" s="92"/>
      <c r="F207" s="92"/>
      <c r="G207" s="92"/>
      <c r="H207" s="92"/>
      <c r="K207" s="94"/>
      <c r="L207" s="92"/>
      <c r="M207" s="92"/>
      <c r="N207" s="92"/>
      <c r="O207" s="92"/>
      <c r="P207" s="92"/>
      <c r="R207" s="92"/>
      <c r="S207" s="92"/>
      <c r="T207" s="93"/>
      <c r="V207" s="92"/>
      <c r="W207" s="93"/>
      <c r="X207" s="93"/>
      <c r="Y207" s="93"/>
      <c r="Z207" s="93"/>
      <c r="AA207" s="93"/>
      <c r="AB207" s="93"/>
    </row>
    <row r="208" spans="1:28" x14ac:dyDescent="0.35">
      <c r="A208" s="92"/>
      <c r="B208" s="92"/>
      <c r="C208" s="92"/>
      <c r="D208" s="92"/>
      <c r="E208" s="92"/>
      <c r="F208" s="92"/>
      <c r="G208" s="92"/>
      <c r="H208" s="92"/>
      <c r="K208" s="94"/>
      <c r="L208" s="92"/>
      <c r="M208" s="92"/>
      <c r="N208" s="92"/>
      <c r="O208" s="92"/>
      <c r="P208" s="92"/>
      <c r="R208" s="92"/>
      <c r="S208" s="92"/>
      <c r="T208" s="93"/>
      <c r="V208" s="92"/>
      <c r="W208" s="93"/>
      <c r="X208" s="93"/>
      <c r="Y208" s="93"/>
      <c r="Z208" s="93"/>
      <c r="AA208" s="93"/>
      <c r="AB208" s="93"/>
    </row>
    <row r="209" spans="1:28" x14ac:dyDescent="0.35">
      <c r="A209" s="92"/>
      <c r="B209" s="92"/>
      <c r="C209" s="92"/>
      <c r="D209" s="92"/>
      <c r="E209" s="92"/>
      <c r="F209" s="92"/>
      <c r="G209" s="92"/>
      <c r="H209" s="92"/>
      <c r="K209" s="94"/>
      <c r="L209" s="92"/>
      <c r="M209" s="92"/>
      <c r="N209" s="92"/>
      <c r="O209" s="92"/>
      <c r="P209" s="92"/>
      <c r="R209" s="92"/>
      <c r="S209" s="92"/>
      <c r="T209" s="93"/>
      <c r="V209" s="92"/>
      <c r="W209" s="93"/>
      <c r="X209" s="93"/>
      <c r="Y209" s="93"/>
      <c r="Z209" s="93"/>
      <c r="AA209" s="93"/>
      <c r="AB209" s="93"/>
    </row>
    <row r="210" spans="1:28" x14ac:dyDescent="0.35">
      <c r="A210" s="92"/>
      <c r="C210" s="92"/>
      <c r="D210" s="92"/>
      <c r="G210" s="92"/>
      <c r="H210" s="92"/>
      <c r="I210" s="92"/>
      <c r="J210" s="92"/>
      <c r="K210" s="94"/>
      <c r="L210" s="92"/>
      <c r="R210" s="92"/>
      <c r="S210" s="92"/>
      <c r="T210" s="93"/>
      <c r="V210" s="92"/>
      <c r="W210" s="93"/>
      <c r="X210" s="93"/>
      <c r="Y210" s="93"/>
      <c r="Z210" s="93"/>
      <c r="AA210" s="93"/>
      <c r="AB210" s="93"/>
    </row>
    <row r="211" spans="1:28" x14ac:dyDescent="0.35">
      <c r="A211" s="92"/>
      <c r="C211" s="92"/>
      <c r="D211" s="92"/>
      <c r="G211" s="92"/>
      <c r="H211" s="92"/>
      <c r="I211" s="92"/>
      <c r="J211" s="92"/>
      <c r="K211" s="94"/>
      <c r="L211" s="92"/>
      <c r="R211" s="92"/>
      <c r="S211" s="92"/>
      <c r="T211" s="93"/>
      <c r="V211" s="92"/>
      <c r="W211" s="93"/>
      <c r="X211" s="93"/>
      <c r="Y211" s="93"/>
      <c r="Z211" s="93"/>
      <c r="AA211" s="93"/>
      <c r="AB211" s="93"/>
    </row>
    <row r="212" spans="1:28" x14ac:dyDescent="0.35">
      <c r="A212" s="92"/>
      <c r="C212" s="92"/>
      <c r="D212" s="92"/>
      <c r="G212" s="92"/>
      <c r="H212" s="92"/>
      <c r="I212" s="92"/>
      <c r="J212" s="92"/>
      <c r="K212" s="94"/>
      <c r="L212" s="92"/>
      <c r="R212" s="92"/>
      <c r="S212" s="92"/>
      <c r="T212" s="93"/>
      <c r="V212" s="92"/>
      <c r="W212" s="93"/>
      <c r="X212" s="93"/>
      <c r="Y212" s="93"/>
      <c r="Z212" s="93"/>
      <c r="AA212" s="93"/>
      <c r="AB212" s="93"/>
    </row>
    <row r="213" spans="1:28" x14ac:dyDescent="0.35">
      <c r="A213" s="92"/>
      <c r="C213" s="92"/>
      <c r="D213" s="92"/>
      <c r="G213" s="92"/>
      <c r="H213" s="92"/>
      <c r="I213" s="92"/>
      <c r="J213" s="92"/>
      <c r="K213" s="94"/>
      <c r="L213" s="92"/>
      <c r="R213" s="92"/>
      <c r="S213" s="92"/>
      <c r="T213" s="93"/>
      <c r="V213" s="92"/>
      <c r="W213" s="93"/>
      <c r="X213" s="93"/>
      <c r="Y213" s="93"/>
      <c r="Z213" s="93"/>
      <c r="AA213" s="93"/>
      <c r="AB213" s="93"/>
    </row>
    <row r="214" spans="1:28" x14ac:dyDescent="0.35">
      <c r="A214" s="92"/>
      <c r="C214" s="92"/>
      <c r="D214" s="92"/>
      <c r="G214" s="92"/>
      <c r="H214" s="92"/>
      <c r="I214" s="92"/>
      <c r="J214" s="92"/>
      <c r="K214" s="94"/>
      <c r="L214" s="92"/>
      <c r="R214" s="92"/>
      <c r="S214" s="92"/>
      <c r="T214" s="93"/>
      <c r="V214" s="92"/>
      <c r="W214" s="93"/>
      <c r="X214" s="93"/>
      <c r="Y214" s="93"/>
      <c r="Z214" s="93"/>
      <c r="AA214" s="93"/>
      <c r="AB214" s="93"/>
    </row>
    <row r="215" spans="1:28" x14ac:dyDescent="0.35">
      <c r="A215" s="92"/>
      <c r="C215" s="92"/>
      <c r="D215" s="92"/>
      <c r="G215" s="92"/>
      <c r="H215" s="92"/>
      <c r="I215" s="92"/>
      <c r="J215" s="92"/>
      <c r="K215" s="94"/>
      <c r="L215" s="92"/>
      <c r="R215" s="92"/>
      <c r="S215" s="92"/>
      <c r="T215" s="93"/>
      <c r="V215" s="92"/>
      <c r="W215" s="93"/>
      <c r="X215" s="93"/>
      <c r="Y215" s="93"/>
      <c r="Z215" s="93"/>
      <c r="AA215" s="93"/>
      <c r="AB215" s="93"/>
    </row>
    <row r="216" spans="1:28" x14ac:dyDescent="0.35">
      <c r="A216" s="92"/>
      <c r="C216" s="92"/>
      <c r="D216" s="92"/>
      <c r="G216" s="92"/>
      <c r="H216" s="92"/>
      <c r="I216" s="92"/>
      <c r="J216" s="92"/>
      <c r="K216" s="94"/>
      <c r="L216" s="92"/>
      <c r="R216" s="92"/>
      <c r="S216" s="92"/>
      <c r="T216" s="93"/>
      <c r="V216" s="92"/>
      <c r="W216" s="93"/>
      <c r="X216" s="93"/>
      <c r="Y216" s="93"/>
      <c r="Z216" s="93"/>
      <c r="AA216" s="93"/>
      <c r="AB216" s="93"/>
    </row>
    <row r="217" spans="1:28" x14ac:dyDescent="0.35">
      <c r="A217" s="92"/>
      <c r="C217" s="92"/>
      <c r="D217" s="92"/>
      <c r="G217" s="92"/>
      <c r="H217" s="92"/>
      <c r="I217" s="92"/>
      <c r="J217" s="92"/>
      <c r="K217" s="94"/>
      <c r="L217" s="92"/>
      <c r="R217" s="92"/>
      <c r="S217" s="92"/>
      <c r="T217" s="93"/>
      <c r="V217" s="92"/>
      <c r="W217" s="93"/>
      <c r="X217" s="93"/>
      <c r="Y217" s="93"/>
      <c r="Z217" s="93"/>
      <c r="AA217" s="93"/>
      <c r="AB217" s="93"/>
    </row>
    <row r="218" spans="1:28" x14ac:dyDescent="0.35">
      <c r="A218" s="92"/>
      <c r="C218" s="92"/>
      <c r="D218" s="92"/>
      <c r="G218" s="92"/>
      <c r="H218" s="92"/>
      <c r="I218" s="92"/>
      <c r="J218" s="92"/>
      <c r="K218" s="94"/>
      <c r="L218" s="92"/>
      <c r="R218" s="92"/>
      <c r="S218" s="92"/>
      <c r="T218" s="93"/>
      <c r="V218" s="92"/>
      <c r="W218" s="93"/>
      <c r="X218" s="93"/>
      <c r="Y218" s="93"/>
      <c r="Z218" s="93"/>
      <c r="AA218" s="93"/>
      <c r="AB218" s="93"/>
    </row>
    <row r="219" spans="1:28" x14ac:dyDescent="0.35">
      <c r="A219" s="92"/>
      <c r="C219" s="92"/>
      <c r="D219" s="92"/>
      <c r="G219" s="92"/>
      <c r="H219" s="92"/>
      <c r="I219" s="92"/>
      <c r="J219" s="92"/>
      <c r="K219" s="94"/>
      <c r="L219" s="92"/>
      <c r="R219" s="92"/>
      <c r="S219" s="92"/>
      <c r="T219" s="93"/>
      <c r="V219" s="92"/>
      <c r="W219" s="93"/>
      <c r="X219" s="93"/>
      <c r="Y219" s="93"/>
      <c r="Z219" s="93"/>
      <c r="AA219" s="93"/>
      <c r="AB219" s="93"/>
    </row>
    <row r="220" spans="1:28" x14ac:dyDescent="0.35">
      <c r="A220" s="92"/>
      <c r="B220" s="92"/>
      <c r="C220" s="92"/>
      <c r="D220" s="92"/>
      <c r="E220" s="92"/>
      <c r="F220" s="92"/>
      <c r="G220" s="92"/>
      <c r="H220" s="92"/>
      <c r="K220" s="94"/>
      <c r="L220" s="92"/>
      <c r="M220" s="92"/>
      <c r="N220" s="92"/>
      <c r="O220" s="92"/>
      <c r="P220" s="92"/>
      <c r="R220" s="92"/>
      <c r="S220" s="92"/>
      <c r="T220" s="93"/>
      <c r="V220" s="92"/>
      <c r="W220" s="93"/>
      <c r="X220" s="93"/>
      <c r="Y220" s="93"/>
      <c r="Z220" s="93"/>
      <c r="AA220" s="93"/>
      <c r="AB220" s="93"/>
    </row>
    <row r="221" spans="1:28" x14ac:dyDescent="0.35">
      <c r="A221" s="92"/>
      <c r="B221" s="92"/>
      <c r="C221" s="92"/>
      <c r="D221" s="92"/>
      <c r="E221" s="92"/>
      <c r="F221" s="92"/>
      <c r="G221" s="92"/>
      <c r="H221" s="92"/>
      <c r="K221" s="94"/>
      <c r="L221" s="92"/>
      <c r="M221" s="92"/>
      <c r="N221" s="92"/>
      <c r="O221" s="92"/>
      <c r="P221" s="92"/>
      <c r="R221" s="92"/>
      <c r="S221" s="92"/>
      <c r="T221" s="93"/>
      <c r="V221" s="92"/>
      <c r="W221" s="93"/>
      <c r="X221" s="93"/>
      <c r="Y221" s="93"/>
      <c r="Z221" s="93"/>
      <c r="AA221" s="93"/>
      <c r="AB221" s="93"/>
    </row>
    <row r="222" spans="1:28" x14ac:dyDescent="0.35">
      <c r="A222" s="92"/>
      <c r="B222" s="92"/>
      <c r="C222" s="92"/>
      <c r="D222" s="92"/>
      <c r="E222" s="92"/>
      <c r="F222" s="92"/>
      <c r="G222" s="92"/>
      <c r="H222" s="92"/>
      <c r="K222" s="94"/>
      <c r="L222" s="92"/>
      <c r="M222" s="92"/>
      <c r="N222" s="92"/>
      <c r="O222" s="92"/>
      <c r="P222" s="92"/>
      <c r="R222" s="92"/>
      <c r="S222" s="92"/>
      <c r="T222" s="93"/>
      <c r="V222" s="92"/>
      <c r="W222" s="93"/>
      <c r="X222" s="93"/>
      <c r="Y222" s="93"/>
      <c r="Z222" s="93"/>
      <c r="AA222" s="93"/>
      <c r="AB222" s="93"/>
    </row>
    <row r="223" spans="1:28" x14ac:dyDescent="0.35">
      <c r="A223" s="92"/>
      <c r="B223" s="92"/>
      <c r="C223" s="92"/>
      <c r="D223" s="92"/>
      <c r="E223" s="92"/>
      <c r="F223" s="92"/>
      <c r="G223" s="92"/>
      <c r="H223" s="92"/>
      <c r="K223" s="94"/>
      <c r="L223" s="92"/>
      <c r="M223" s="92"/>
      <c r="N223" s="92"/>
      <c r="O223" s="92"/>
      <c r="P223" s="92"/>
      <c r="R223" s="92"/>
      <c r="S223" s="92"/>
      <c r="T223" s="93"/>
      <c r="V223" s="92"/>
      <c r="W223" s="93"/>
      <c r="X223" s="93"/>
      <c r="Y223" s="93"/>
      <c r="Z223" s="93"/>
      <c r="AA223" s="93"/>
      <c r="AB223" s="93"/>
    </row>
    <row r="224" spans="1:28" x14ac:dyDescent="0.35">
      <c r="A224" s="92"/>
      <c r="B224" s="92"/>
      <c r="C224" s="92"/>
      <c r="D224" s="92"/>
      <c r="E224" s="92"/>
      <c r="F224" s="92"/>
      <c r="G224" s="92"/>
      <c r="H224" s="92"/>
      <c r="K224" s="94"/>
      <c r="L224" s="92"/>
      <c r="M224" s="92"/>
      <c r="N224" s="92"/>
      <c r="O224" s="92"/>
      <c r="P224" s="92"/>
      <c r="R224" s="92"/>
      <c r="S224" s="92"/>
      <c r="T224" s="93"/>
      <c r="V224" s="92"/>
      <c r="W224" s="93"/>
      <c r="X224" s="93"/>
      <c r="Y224" s="93"/>
      <c r="Z224" s="93"/>
      <c r="AA224" s="93"/>
      <c r="AB224" s="93"/>
    </row>
    <row r="225" spans="1:28" x14ac:dyDescent="0.35">
      <c r="A225" s="92"/>
      <c r="C225" s="92"/>
      <c r="D225" s="92"/>
      <c r="G225" s="92"/>
      <c r="H225" s="92"/>
      <c r="I225" s="92"/>
      <c r="J225" s="92"/>
      <c r="K225" s="94"/>
      <c r="L225" s="92"/>
      <c r="R225" s="92"/>
      <c r="S225" s="92"/>
      <c r="T225" s="93"/>
      <c r="V225" s="92"/>
      <c r="W225" s="93"/>
      <c r="X225" s="93"/>
      <c r="Y225" s="93"/>
      <c r="Z225" s="93"/>
      <c r="AA225" s="93"/>
      <c r="AB225" s="93"/>
    </row>
    <row r="226" spans="1:28" x14ac:dyDescent="0.35">
      <c r="A226" s="92"/>
      <c r="C226" s="92"/>
      <c r="D226" s="92"/>
      <c r="G226" s="92"/>
      <c r="H226" s="92"/>
      <c r="I226" s="92"/>
      <c r="J226" s="92"/>
      <c r="K226" s="94"/>
      <c r="L226" s="92"/>
      <c r="R226" s="92"/>
      <c r="S226" s="92"/>
      <c r="T226" s="93"/>
      <c r="V226" s="92"/>
      <c r="W226" s="93"/>
      <c r="X226" s="93"/>
      <c r="Y226" s="93"/>
      <c r="Z226" s="93"/>
      <c r="AA226" s="93"/>
      <c r="AB226" s="93"/>
    </row>
    <row r="227" spans="1:28" x14ac:dyDescent="0.35">
      <c r="A227" s="92"/>
      <c r="C227" s="92"/>
      <c r="D227" s="92"/>
      <c r="G227" s="92"/>
      <c r="H227" s="92"/>
      <c r="I227" s="92"/>
      <c r="J227" s="92"/>
      <c r="K227" s="94"/>
      <c r="L227" s="92"/>
      <c r="R227" s="92"/>
      <c r="S227" s="92"/>
      <c r="T227" s="93"/>
      <c r="V227" s="92"/>
      <c r="W227" s="93"/>
      <c r="X227" s="93"/>
      <c r="Y227" s="93"/>
      <c r="Z227" s="93"/>
      <c r="AA227" s="93"/>
      <c r="AB227" s="93"/>
    </row>
    <row r="228" spans="1:28" x14ac:dyDescent="0.35">
      <c r="A228" s="92"/>
      <c r="C228" s="92"/>
      <c r="D228" s="92"/>
      <c r="G228" s="92"/>
      <c r="H228" s="92"/>
      <c r="I228" s="92"/>
      <c r="J228" s="92"/>
      <c r="K228" s="94"/>
      <c r="L228" s="92"/>
      <c r="R228" s="92"/>
      <c r="S228" s="92"/>
      <c r="T228" s="93"/>
      <c r="V228" s="92"/>
      <c r="W228" s="93"/>
      <c r="X228" s="93"/>
      <c r="Y228" s="93"/>
      <c r="Z228" s="93"/>
      <c r="AA228" s="93"/>
      <c r="AB228" s="93"/>
    </row>
    <row r="229" spans="1:28" x14ac:dyDescent="0.35">
      <c r="A229" s="92"/>
      <c r="C229" s="92"/>
      <c r="D229" s="92"/>
      <c r="G229" s="92"/>
      <c r="H229" s="92"/>
      <c r="I229" s="92"/>
      <c r="J229" s="92"/>
      <c r="K229" s="94"/>
      <c r="L229" s="92"/>
      <c r="R229" s="92"/>
      <c r="S229" s="92"/>
      <c r="T229" s="93"/>
      <c r="V229" s="92"/>
      <c r="W229" s="93"/>
      <c r="X229" s="93"/>
      <c r="Y229" s="93"/>
      <c r="Z229" s="93"/>
      <c r="AA229" s="93"/>
      <c r="AB229" s="93"/>
    </row>
    <row r="230" spans="1:28" x14ac:dyDescent="0.35">
      <c r="A230" s="92"/>
      <c r="B230" s="92"/>
      <c r="C230" s="92"/>
      <c r="D230" s="92"/>
      <c r="E230" s="92"/>
      <c r="F230" s="92"/>
      <c r="G230" s="92"/>
      <c r="H230" s="92"/>
      <c r="K230" s="94"/>
      <c r="L230" s="92"/>
      <c r="M230" s="92"/>
      <c r="N230" s="92"/>
      <c r="O230" s="92"/>
      <c r="P230" s="92"/>
      <c r="R230" s="92"/>
      <c r="S230" s="92"/>
      <c r="T230" s="93"/>
      <c r="V230" s="92"/>
      <c r="W230" s="93"/>
      <c r="X230" s="93"/>
      <c r="Y230" s="93"/>
      <c r="Z230" s="93"/>
      <c r="AA230" s="93"/>
      <c r="AB230" s="93"/>
    </row>
    <row r="231" spans="1:28" x14ac:dyDescent="0.35">
      <c r="A231" s="92"/>
      <c r="B231" s="92"/>
      <c r="C231" s="92"/>
      <c r="D231" s="92"/>
      <c r="E231" s="92"/>
      <c r="F231" s="92"/>
      <c r="G231" s="92"/>
      <c r="H231" s="92"/>
      <c r="K231" s="94"/>
      <c r="L231" s="92"/>
      <c r="M231" s="92"/>
      <c r="N231" s="92"/>
      <c r="O231" s="92"/>
      <c r="P231" s="92"/>
      <c r="R231" s="92"/>
      <c r="S231" s="92"/>
      <c r="T231" s="93"/>
      <c r="V231" s="92"/>
      <c r="W231" s="93"/>
      <c r="X231" s="93"/>
      <c r="Y231" s="93"/>
      <c r="Z231" s="93"/>
      <c r="AA231" s="93"/>
      <c r="AB231" s="93"/>
    </row>
    <row r="232" spans="1:28" x14ac:dyDescent="0.35">
      <c r="A232" s="92"/>
      <c r="B232" s="92"/>
      <c r="C232" s="92"/>
      <c r="D232" s="92"/>
      <c r="E232" s="92"/>
      <c r="F232" s="92"/>
      <c r="G232" s="92"/>
      <c r="H232" s="92"/>
      <c r="K232" s="94"/>
      <c r="L232" s="92"/>
      <c r="M232" s="92"/>
      <c r="N232" s="92"/>
      <c r="O232" s="92"/>
      <c r="P232" s="92"/>
      <c r="R232" s="92"/>
      <c r="S232" s="92"/>
      <c r="T232" s="93"/>
      <c r="V232" s="92"/>
      <c r="W232" s="93"/>
      <c r="X232" s="93"/>
      <c r="Y232" s="93"/>
      <c r="Z232" s="93"/>
      <c r="AA232" s="93"/>
      <c r="AB232" s="93"/>
    </row>
    <row r="233" spans="1:28" x14ac:dyDescent="0.35">
      <c r="A233" s="92"/>
      <c r="B233" s="92"/>
      <c r="C233" s="92"/>
      <c r="D233" s="92"/>
      <c r="E233" s="92"/>
      <c r="F233" s="92"/>
      <c r="G233" s="92"/>
      <c r="H233" s="92"/>
      <c r="K233" s="94"/>
      <c r="L233" s="92"/>
      <c r="M233" s="92"/>
      <c r="N233" s="92"/>
      <c r="O233" s="92"/>
      <c r="P233" s="92"/>
      <c r="R233" s="92"/>
      <c r="S233" s="92"/>
      <c r="T233" s="93"/>
      <c r="V233" s="92"/>
      <c r="W233" s="93"/>
      <c r="X233" s="93"/>
      <c r="Y233" s="93"/>
      <c r="Z233" s="93"/>
      <c r="AA233" s="93"/>
      <c r="AB233" s="93"/>
    </row>
    <row r="234" spans="1:28" x14ac:dyDescent="0.35">
      <c r="A234" s="92"/>
      <c r="B234" s="92"/>
      <c r="C234" s="92"/>
      <c r="D234" s="92"/>
      <c r="E234" s="92"/>
      <c r="F234" s="92"/>
      <c r="G234" s="92"/>
      <c r="H234" s="92"/>
      <c r="K234" s="94"/>
      <c r="L234" s="92"/>
      <c r="M234" s="92"/>
      <c r="N234" s="92"/>
      <c r="O234" s="92"/>
      <c r="P234" s="92"/>
      <c r="R234" s="92"/>
      <c r="S234" s="92"/>
      <c r="T234" s="93"/>
      <c r="V234" s="92"/>
      <c r="W234" s="93"/>
      <c r="X234" s="93"/>
      <c r="Y234" s="93"/>
      <c r="Z234" s="93"/>
      <c r="AA234" s="93"/>
      <c r="AB234" s="93"/>
    </row>
    <row r="235" spans="1:28" x14ac:dyDescent="0.35">
      <c r="A235" s="92"/>
      <c r="C235" s="92"/>
      <c r="D235" s="92"/>
      <c r="G235" s="92"/>
      <c r="H235" s="92"/>
      <c r="I235" s="92"/>
      <c r="J235" s="92"/>
      <c r="K235" s="94"/>
      <c r="L235" s="92"/>
      <c r="R235" s="92"/>
      <c r="S235" s="92"/>
      <c r="T235" s="93"/>
      <c r="V235" s="92"/>
      <c r="W235" s="93"/>
      <c r="X235" s="93"/>
      <c r="Y235" s="93"/>
      <c r="Z235" s="93"/>
      <c r="AA235" s="93"/>
      <c r="AB235" s="93"/>
    </row>
    <row r="236" spans="1:28" x14ac:dyDescent="0.35">
      <c r="A236" s="92"/>
      <c r="C236" s="92"/>
      <c r="D236" s="92"/>
      <c r="G236" s="92"/>
      <c r="H236" s="92"/>
      <c r="I236" s="92"/>
      <c r="J236" s="92"/>
      <c r="K236" s="94"/>
      <c r="L236" s="92"/>
      <c r="R236" s="92"/>
      <c r="S236" s="92"/>
      <c r="T236" s="93"/>
      <c r="V236" s="92"/>
      <c r="W236" s="93"/>
      <c r="X236" s="93"/>
      <c r="Y236" s="93"/>
      <c r="Z236" s="93"/>
      <c r="AA236" s="93"/>
      <c r="AB236" s="93"/>
    </row>
    <row r="237" spans="1:28" x14ac:dyDescent="0.35">
      <c r="A237" s="92"/>
      <c r="C237" s="92"/>
      <c r="D237" s="92"/>
      <c r="G237" s="92"/>
      <c r="H237" s="92"/>
      <c r="I237" s="92"/>
      <c r="J237" s="92"/>
      <c r="K237" s="94"/>
      <c r="L237" s="92"/>
      <c r="R237" s="92"/>
      <c r="S237" s="92"/>
      <c r="T237" s="93"/>
      <c r="V237" s="92"/>
      <c r="W237" s="93"/>
      <c r="X237" s="93"/>
      <c r="Y237" s="93"/>
      <c r="Z237" s="93"/>
      <c r="AA237" s="93"/>
      <c r="AB237" s="93"/>
    </row>
    <row r="238" spans="1:28" x14ac:dyDescent="0.35">
      <c r="A238" s="92"/>
      <c r="C238" s="92"/>
      <c r="D238" s="92"/>
      <c r="G238" s="92"/>
      <c r="H238" s="92"/>
      <c r="I238" s="92"/>
      <c r="J238" s="92"/>
      <c r="K238" s="94"/>
      <c r="L238" s="92"/>
      <c r="R238" s="92"/>
      <c r="S238" s="92"/>
      <c r="T238" s="93"/>
      <c r="V238" s="92"/>
      <c r="W238" s="93"/>
      <c r="X238" s="93"/>
      <c r="Y238" s="93"/>
      <c r="Z238" s="93"/>
      <c r="AA238" s="93"/>
      <c r="AB238" s="93"/>
    </row>
    <row r="239" spans="1:28" x14ac:dyDescent="0.35">
      <c r="A239" s="92"/>
      <c r="C239" s="92"/>
      <c r="D239" s="92"/>
      <c r="G239" s="92"/>
      <c r="H239" s="92"/>
      <c r="I239" s="92"/>
      <c r="J239" s="92"/>
      <c r="K239" s="94"/>
      <c r="L239" s="92"/>
      <c r="R239" s="92"/>
      <c r="S239" s="92"/>
      <c r="T239" s="93"/>
      <c r="V239" s="92"/>
      <c r="W239" s="93"/>
      <c r="X239" s="93"/>
      <c r="Y239" s="93"/>
      <c r="Z239" s="93"/>
      <c r="AA239" s="93"/>
      <c r="AB239" s="93"/>
    </row>
    <row r="240" spans="1:28" x14ac:dyDescent="0.35">
      <c r="A240" s="92"/>
      <c r="C240" s="92"/>
      <c r="D240" s="92"/>
      <c r="G240" s="92"/>
      <c r="H240" s="92"/>
      <c r="I240" s="92"/>
      <c r="J240" s="92"/>
      <c r="K240" s="94"/>
      <c r="L240" s="92"/>
      <c r="R240" s="92"/>
      <c r="S240" s="92"/>
      <c r="T240" s="93"/>
      <c r="V240" s="92"/>
      <c r="W240" s="93"/>
      <c r="X240" s="93"/>
      <c r="Y240" s="93"/>
      <c r="Z240" s="93"/>
      <c r="AA240" s="93"/>
      <c r="AB240" s="93"/>
    </row>
    <row r="241" spans="1:28" x14ac:dyDescent="0.35">
      <c r="A241" s="92"/>
      <c r="C241" s="92"/>
      <c r="D241" s="92"/>
      <c r="G241" s="92"/>
      <c r="H241" s="92"/>
      <c r="I241" s="92"/>
      <c r="J241" s="92"/>
      <c r="K241" s="94"/>
      <c r="L241" s="92"/>
      <c r="R241" s="92"/>
      <c r="S241" s="92"/>
      <c r="T241" s="93"/>
      <c r="V241" s="92"/>
      <c r="W241" s="93"/>
      <c r="X241" s="93"/>
      <c r="Y241" s="93"/>
      <c r="Z241" s="93"/>
      <c r="AA241" s="93"/>
      <c r="AB241" s="93"/>
    </row>
    <row r="242" spans="1:28" x14ac:dyDescent="0.35">
      <c r="A242" s="92"/>
      <c r="C242" s="92"/>
      <c r="D242" s="92"/>
      <c r="G242" s="92"/>
      <c r="H242" s="92"/>
      <c r="I242" s="92"/>
      <c r="J242" s="92"/>
      <c r="K242" s="94"/>
      <c r="L242" s="92"/>
      <c r="R242" s="92"/>
      <c r="S242" s="92"/>
      <c r="T242" s="93"/>
      <c r="V242" s="92"/>
      <c r="W242" s="93"/>
      <c r="X242" s="93"/>
      <c r="Y242" s="93"/>
      <c r="Z242" s="93"/>
      <c r="AA242" s="93"/>
      <c r="AB242" s="93"/>
    </row>
    <row r="243" spans="1:28" x14ac:dyDescent="0.35">
      <c r="A243" s="92"/>
      <c r="C243" s="92"/>
      <c r="D243" s="92"/>
      <c r="G243" s="92"/>
      <c r="H243" s="92"/>
      <c r="I243" s="92"/>
      <c r="J243" s="92"/>
      <c r="K243" s="94"/>
      <c r="L243" s="92"/>
      <c r="R243" s="92"/>
      <c r="S243" s="92"/>
      <c r="T243" s="93"/>
      <c r="V243" s="92"/>
      <c r="W243" s="93"/>
      <c r="X243" s="93"/>
      <c r="Y243" s="93"/>
      <c r="Z243" s="93"/>
      <c r="AA243" s="93"/>
      <c r="AB243" s="93"/>
    </row>
    <row r="244" spans="1:28" x14ac:dyDescent="0.35">
      <c r="A244" s="92"/>
      <c r="C244" s="92"/>
      <c r="D244" s="92"/>
      <c r="G244" s="92"/>
      <c r="H244" s="92"/>
      <c r="I244" s="92"/>
      <c r="J244" s="92"/>
      <c r="K244" s="94"/>
      <c r="L244" s="92"/>
      <c r="R244" s="92"/>
      <c r="S244" s="92"/>
      <c r="T244" s="93"/>
      <c r="V244" s="92"/>
      <c r="W244" s="93"/>
      <c r="X244" s="93"/>
      <c r="Y244" s="93"/>
      <c r="Z244" s="93"/>
      <c r="AA244" s="93"/>
      <c r="AB244" s="93"/>
    </row>
    <row r="245" spans="1:28" x14ac:dyDescent="0.35">
      <c r="A245" s="92"/>
      <c r="B245" s="92"/>
      <c r="C245" s="92"/>
      <c r="D245" s="92"/>
      <c r="E245" s="92"/>
      <c r="F245" s="92"/>
      <c r="G245" s="92"/>
      <c r="H245" s="92"/>
      <c r="K245" s="94"/>
      <c r="L245" s="92"/>
      <c r="M245" s="92"/>
      <c r="N245" s="92"/>
      <c r="O245" s="92"/>
      <c r="P245" s="92"/>
      <c r="R245" s="92"/>
      <c r="S245" s="92"/>
      <c r="T245" s="93"/>
      <c r="V245" s="92"/>
      <c r="W245" s="93"/>
      <c r="X245" s="93"/>
      <c r="Y245" s="93"/>
      <c r="Z245" s="93"/>
      <c r="AA245" s="93"/>
      <c r="AB245" s="93"/>
    </row>
    <row r="246" spans="1:28" x14ac:dyDescent="0.35">
      <c r="A246" s="92"/>
      <c r="B246" s="92"/>
      <c r="C246" s="92"/>
      <c r="D246" s="92"/>
      <c r="E246" s="92"/>
      <c r="F246" s="92"/>
      <c r="G246" s="92"/>
      <c r="H246" s="92"/>
      <c r="K246" s="94"/>
      <c r="L246" s="92"/>
      <c r="M246" s="92"/>
      <c r="N246" s="92"/>
      <c r="O246" s="92"/>
      <c r="P246" s="92"/>
      <c r="R246" s="92"/>
      <c r="S246" s="92"/>
      <c r="T246" s="93"/>
      <c r="V246" s="92"/>
      <c r="W246" s="93"/>
      <c r="X246" s="93"/>
      <c r="Y246" s="93"/>
      <c r="Z246" s="93"/>
      <c r="AA246" s="93"/>
      <c r="AB246" s="93"/>
    </row>
    <row r="247" spans="1:28" x14ac:dyDescent="0.35">
      <c r="A247" s="92"/>
      <c r="B247" s="92"/>
      <c r="C247" s="92"/>
      <c r="D247" s="92"/>
      <c r="E247" s="92"/>
      <c r="F247" s="92"/>
      <c r="G247" s="92"/>
      <c r="H247" s="92"/>
      <c r="K247" s="94"/>
      <c r="L247" s="92"/>
      <c r="M247" s="92"/>
      <c r="N247" s="92"/>
      <c r="O247" s="92"/>
      <c r="P247" s="92"/>
      <c r="R247" s="92"/>
      <c r="S247" s="92"/>
      <c r="T247" s="93"/>
      <c r="V247" s="92"/>
      <c r="W247" s="93"/>
      <c r="X247" s="93"/>
      <c r="Y247" s="93"/>
      <c r="Z247" s="93"/>
      <c r="AA247" s="93"/>
      <c r="AB247" s="93"/>
    </row>
    <row r="248" spans="1:28" x14ac:dyDescent="0.35">
      <c r="A248" s="92"/>
      <c r="B248" s="92"/>
      <c r="C248" s="92"/>
      <c r="D248" s="92"/>
      <c r="E248" s="92"/>
      <c r="F248" s="92"/>
      <c r="G248" s="92"/>
      <c r="H248" s="92"/>
      <c r="K248" s="94"/>
      <c r="L248" s="92"/>
      <c r="M248" s="92"/>
      <c r="N248" s="92"/>
      <c r="O248" s="92"/>
      <c r="P248" s="92"/>
      <c r="R248" s="92"/>
      <c r="S248" s="92"/>
      <c r="T248" s="93"/>
      <c r="V248" s="92"/>
      <c r="W248" s="93"/>
      <c r="X248" s="93"/>
      <c r="Y248" s="93"/>
      <c r="Z248" s="93"/>
      <c r="AA248" s="93"/>
      <c r="AB248" s="93"/>
    </row>
    <row r="249" spans="1:28" x14ac:dyDescent="0.35">
      <c r="A249" s="92"/>
      <c r="B249" s="92"/>
      <c r="C249" s="92"/>
      <c r="D249" s="92"/>
      <c r="E249" s="92"/>
      <c r="F249" s="92"/>
      <c r="G249" s="92"/>
      <c r="H249" s="92"/>
      <c r="K249" s="94"/>
      <c r="L249" s="92"/>
      <c r="M249" s="92"/>
      <c r="N249" s="92"/>
      <c r="O249" s="92"/>
      <c r="P249" s="92"/>
      <c r="R249" s="92"/>
      <c r="S249" s="92"/>
      <c r="T249" s="93"/>
      <c r="V249" s="92"/>
      <c r="W249" s="93"/>
      <c r="X249" s="93"/>
      <c r="Y249" s="93"/>
      <c r="Z249" s="93"/>
      <c r="AA249" s="93"/>
      <c r="AB249" s="93"/>
    </row>
    <row r="250" spans="1:28" x14ac:dyDescent="0.35">
      <c r="A250" s="92"/>
      <c r="B250" s="92"/>
      <c r="C250" s="92"/>
      <c r="D250" s="92"/>
      <c r="E250" s="92"/>
      <c r="F250" s="92"/>
      <c r="G250" s="92"/>
      <c r="H250" s="92"/>
      <c r="K250" s="94"/>
      <c r="L250" s="92"/>
      <c r="M250" s="92"/>
      <c r="N250" s="92"/>
      <c r="O250" s="92"/>
      <c r="P250" s="92"/>
      <c r="R250" s="92"/>
      <c r="S250" s="92"/>
      <c r="T250" s="93"/>
      <c r="V250" s="92"/>
      <c r="W250" s="93"/>
      <c r="X250" s="93"/>
      <c r="Y250" s="93"/>
      <c r="Z250" s="93"/>
      <c r="AA250" s="93"/>
      <c r="AB250" s="93"/>
    </row>
    <row r="251" spans="1:28" x14ac:dyDescent="0.35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4"/>
      <c r="L251" s="92"/>
      <c r="M251" s="92"/>
      <c r="N251" s="92"/>
      <c r="O251" s="92"/>
      <c r="P251" s="92"/>
      <c r="R251" s="92"/>
      <c r="S251" s="92"/>
      <c r="T251" s="93"/>
      <c r="V251" s="92"/>
      <c r="W251" s="93"/>
      <c r="X251" s="93"/>
      <c r="Y251" s="93"/>
      <c r="Z251" s="93"/>
      <c r="AA251" s="93"/>
      <c r="AB251" s="93"/>
    </row>
    <row r="252" spans="1:28" x14ac:dyDescent="0.35">
      <c r="A252" s="92"/>
      <c r="C252" s="92"/>
      <c r="D252" s="92"/>
      <c r="G252" s="92"/>
      <c r="H252" s="92"/>
      <c r="I252" s="92"/>
      <c r="J252" s="92"/>
      <c r="K252" s="94"/>
      <c r="L252" s="92"/>
      <c r="R252" s="92"/>
      <c r="S252" s="92"/>
      <c r="T252" s="93"/>
      <c r="V252" s="92"/>
      <c r="W252" s="93"/>
      <c r="X252" s="93"/>
      <c r="Y252" s="93"/>
      <c r="Z252" s="93"/>
      <c r="AA252" s="93"/>
      <c r="AB252" s="93"/>
    </row>
    <row r="253" spans="1:28" x14ac:dyDescent="0.35">
      <c r="A253" s="92"/>
      <c r="C253" s="92"/>
      <c r="D253" s="92"/>
      <c r="G253" s="92"/>
      <c r="H253" s="92"/>
      <c r="I253" s="92"/>
      <c r="J253" s="92"/>
      <c r="K253" s="94"/>
      <c r="L253" s="92"/>
      <c r="R253" s="92"/>
      <c r="S253" s="92"/>
      <c r="T253" s="93"/>
      <c r="V253" s="92"/>
      <c r="W253" s="93"/>
      <c r="X253" s="93"/>
      <c r="Y253" s="93"/>
      <c r="Z253" s="93"/>
      <c r="AA253" s="93"/>
      <c r="AB253" s="93"/>
    </row>
    <row r="254" spans="1:28" x14ac:dyDescent="0.35">
      <c r="A254" s="92"/>
      <c r="C254" s="92"/>
      <c r="D254" s="92"/>
      <c r="G254" s="92"/>
      <c r="H254" s="92"/>
      <c r="I254" s="92"/>
      <c r="J254" s="92"/>
      <c r="K254" s="94"/>
      <c r="L254" s="92"/>
      <c r="R254" s="92"/>
      <c r="S254" s="92"/>
      <c r="T254" s="93"/>
      <c r="V254" s="92"/>
      <c r="W254" s="93"/>
      <c r="X254" s="93"/>
      <c r="Y254" s="93"/>
      <c r="Z254" s="93"/>
      <c r="AA254" s="93"/>
      <c r="AB254" s="93"/>
    </row>
    <row r="255" spans="1:28" x14ac:dyDescent="0.35">
      <c r="A255" s="92"/>
      <c r="B255" s="92"/>
      <c r="C255" s="92"/>
      <c r="D255" s="92"/>
      <c r="E255" s="92"/>
      <c r="F255" s="92"/>
      <c r="G255" s="92"/>
      <c r="H255" s="92"/>
      <c r="K255" s="94"/>
      <c r="L255" s="92"/>
      <c r="M255" s="92"/>
      <c r="N255" s="92"/>
      <c r="O255" s="92"/>
      <c r="P255" s="92"/>
      <c r="R255" s="92"/>
      <c r="S255" s="92"/>
      <c r="T255" s="93"/>
      <c r="V255" s="92"/>
      <c r="W255" s="93"/>
      <c r="X255" s="93"/>
      <c r="Y255" s="93"/>
      <c r="Z255" s="93"/>
      <c r="AA255" s="93"/>
      <c r="AB255" s="93"/>
    </row>
    <row r="256" spans="1:28" x14ac:dyDescent="0.35">
      <c r="A256" s="92"/>
      <c r="C256" s="92"/>
      <c r="D256" s="92"/>
      <c r="G256" s="92"/>
      <c r="H256" s="92"/>
      <c r="I256" s="92"/>
      <c r="J256" s="92"/>
      <c r="K256" s="94"/>
      <c r="L256" s="92"/>
      <c r="R256" s="92"/>
      <c r="S256" s="92"/>
      <c r="T256" s="93"/>
      <c r="V256" s="92"/>
      <c r="W256" s="93"/>
      <c r="X256" s="93"/>
      <c r="Y256" s="93"/>
      <c r="Z256" s="93"/>
      <c r="AA256" s="93"/>
      <c r="AB256" s="93"/>
    </row>
    <row r="257" spans="1:28" x14ac:dyDescent="0.35">
      <c r="A257" s="92"/>
      <c r="B257" s="92"/>
      <c r="C257" s="92"/>
      <c r="D257" s="92"/>
      <c r="E257" s="92"/>
      <c r="F257" s="92"/>
      <c r="G257" s="92"/>
      <c r="H257" s="92"/>
      <c r="K257" s="94"/>
      <c r="L257" s="92"/>
      <c r="M257" s="92"/>
      <c r="N257" s="92"/>
      <c r="O257" s="92"/>
      <c r="P257" s="92"/>
      <c r="R257" s="92"/>
      <c r="S257" s="92"/>
      <c r="T257" s="93"/>
      <c r="V257" s="92"/>
      <c r="W257" s="93"/>
      <c r="X257" s="93"/>
      <c r="Y257" s="93"/>
      <c r="Z257" s="93"/>
      <c r="AA257" s="93"/>
      <c r="AB257" s="93"/>
    </row>
    <row r="258" spans="1:28" x14ac:dyDescent="0.35">
      <c r="A258" s="92"/>
      <c r="B258" s="92"/>
      <c r="C258" s="92"/>
      <c r="D258" s="92"/>
      <c r="E258" s="92"/>
      <c r="F258" s="92"/>
      <c r="G258" s="92"/>
      <c r="H258" s="92"/>
      <c r="K258" s="94"/>
      <c r="L258" s="92"/>
      <c r="M258" s="92"/>
      <c r="N258" s="92"/>
      <c r="O258" s="92"/>
      <c r="P258" s="92"/>
      <c r="R258" s="92"/>
      <c r="S258" s="92"/>
      <c r="T258" s="93"/>
      <c r="V258" s="92"/>
      <c r="W258" s="93"/>
      <c r="X258" s="93"/>
      <c r="Y258" s="93"/>
      <c r="Z258" s="93"/>
      <c r="AA258" s="93"/>
      <c r="AB258" s="93"/>
    </row>
    <row r="259" spans="1:28" x14ac:dyDescent="0.35">
      <c r="A259" s="92"/>
      <c r="C259" s="92"/>
      <c r="D259" s="92"/>
      <c r="G259" s="92"/>
      <c r="H259" s="92"/>
      <c r="I259" s="92"/>
      <c r="J259" s="92"/>
      <c r="K259" s="94"/>
      <c r="L259" s="92"/>
      <c r="R259" s="92"/>
      <c r="S259" s="92"/>
      <c r="T259" s="93"/>
      <c r="V259" s="92"/>
      <c r="W259" s="93"/>
      <c r="X259" s="93"/>
      <c r="Y259" s="93"/>
      <c r="Z259" s="93"/>
      <c r="AA259" s="93"/>
      <c r="AB259" s="93"/>
    </row>
    <row r="260" spans="1:28" x14ac:dyDescent="0.35">
      <c r="A260" s="92"/>
      <c r="C260" s="92"/>
      <c r="D260" s="92"/>
      <c r="G260" s="92"/>
      <c r="H260" s="92"/>
      <c r="I260" s="92"/>
      <c r="J260" s="92"/>
      <c r="K260" s="94"/>
      <c r="L260" s="92"/>
      <c r="R260" s="92"/>
      <c r="S260" s="92"/>
      <c r="T260" s="93"/>
      <c r="V260" s="92"/>
      <c r="W260" s="93"/>
      <c r="X260" s="93"/>
      <c r="Y260" s="93"/>
      <c r="Z260" s="93"/>
      <c r="AA260" s="93"/>
      <c r="AB260" s="93"/>
    </row>
    <row r="261" spans="1:28" x14ac:dyDescent="0.35">
      <c r="A261" s="92"/>
      <c r="C261" s="92"/>
      <c r="D261" s="92"/>
      <c r="G261" s="92"/>
      <c r="H261" s="92"/>
      <c r="I261" s="92"/>
      <c r="J261" s="92"/>
      <c r="K261" s="94"/>
      <c r="L261" s="92"/>
      <c r="R261" s="92"/>
      <c r="S261" s="92"/>
      <c r="T261" s="93"/>
      <c r="V261" s="92"/>
      <c r="W261" s="93"/>
      <c r="X261" s="93"/>
      <c r="Y261" s="93"/>
      <c r="Z261" s="93"/>
      <c r="AA261" s="93"/>
      <c r="AB261" s="93"/>
    </row>
    <row r="262" spans="1:28" x14ac:dyDescent="0.35">
      <c r="A262" s="92"/>
      <c r="C262" s="92"/>
      <c r="D262" s="92"/>
      <c r="G262" s="92"/>
      <c r="H262" s="92"/>
      <c r="I262" s="92"/>
      <c r="J262" s="92"/>
      <c r="K262" s="94"/>
      <c r="L262" s="92"/>
      <c r="R262" s="92"/>
      <c r="S262" s="92"/>
      <c r="T262" s="93"/>
      <c r="V262" s="92"/>
      <c r="W262" s="93"/>
      <c r="X262" s="93"/>
      <c r="Y262" s="93"/>
      <c r="Z262" s="93"/>
      <c r="AA262" s="93"/>
      <c r="AB262" s="93"/>
    </row>
    <row r="263" spans="1:28" x14ac:dyDescent="0.35">
      <c r="A263" s="92"/>
      <c r="C263" s="92"/>
      <c r="D263" s="92"/>
      <c r="G263" s="92"/>
      <c r="H263" s="92"/>
      <c r="I263" s="92"/>
      <c r="J263" s="92"/>
      <c r="K263" s="94"/>
      <c r="L263" s="92"/>
      <c r="R263" s="92"/>
      <c r="S263" s="92"/>
      <c r="T263" s="93"/>
      <c r="V263" s="92"/>
      <c r="W263" s="93"/>
      <c r="X263" s="93"/>
      <c r="Y263" s="93"/>
      <c r="Z263" s="93"/>
      <c r="AA263" s="93"/>
      <c r="AB263" s="93"/>
    </row>
    <row r="264" spans="1:28" x14ac:dyDescent="0.35">
      <c r="A264" s="92"/>
      <c r="C264" s="92"/>
      <c r="D264" s="92"/>
      <c r="G264" s="92"/>
      <c r="H264" s="92"/>
      <c r="I264" s="92"/>
      <c r="J264" s="92"/>
      <c r="K264" s="94"/>
      <c r="L264" s="92"/>
      <c r="R264" s="92"/>
      <c r="S264" s="92"/>
      <c r="T264" s="93"/>
      <c r="V264" s="92"/>
      <c r="W264" s="93"/>
      <c r="X264" s="93"/>
      <c r="Y264" s="93"/>
      <c r="Z264" s="93"/>
      <c r="AA264" s="93"/>
      <c r="AB264" s="93"/>
    </row>
    <row r="265" spans="1:28" x14ac:dyDescent="0.35">
      <c r="A265" s="92"/>
      <c r="C265" s="92"/>
      <c r="D265" s="92"/>
      <c r="G265" s="92"/>
      <c r="H265" s="92"/>
      <c r="I265" s="92"/>
      <c r="J265" s="92"/>
      <c r="K265" s="94"/>
      <c r="L265" s="92"/>
      <c r="R265" s="92"/>
      <c r="S265" s="92"/>
      <c r="T265" s="93"/>
      <c r="V265" s="92"/>
      <c r="W265" s="93"/>
      <c r="X265" s="93"/>
      <c r="Y265" s="93"/>
      <c r="Z265" s="93"/>
      <c r="AA265" s="93"/>
      <c r="AB265" s="93"/>
    </row>
    <row r="266" spans="1:28" x14ac:dyDescent="0.35">
      <c r="A266" s="92"/>
      <c r="C266" s="92"/>
      <c r="D266" s="92"/>
      <c r="G266" s="92"/>
      <c r="H266" s="92"/>
      <c r="I266" s="92"/>
      <c r="J266" s="92"/>
      <c r="K266" s="94"/>
      <c r="L266" s="92"/>
      <c r="R266" s="92"/>
      <c r="S266" s="92"/>
      <c r="T266" s="93"/>
      <c r="V266" s="92"/>
      <c r="W266" s="93"/>
      <c r="X266" s="93"/>
      <c r="Y266" s="93"/>
      <c r="Z266" s="93"/>
      <c r="AA266" s="93"/>
      <c r="AB266" s="93"/>
    </row>
    <row r="267" spans="1:28" x14ac:dyDescent="0.35">
      <c r="A267" s="92"/>
      <c r="C267" s="92"/>
      <c r="D267" s="92"/>
      <c r="G267" s="92"/>
      <c r="H267" s="92"/>
      <c r="I267" s="92"/>
      <c r="J267" s="92"/>
      <c r="K267" s="94"/>
      <c r="L267" s="92"/>
      <c r="R267" s="92"/>
      <c r="S267" s="92"/>
      <c r="T267" s="93"/>
      <c r="V267" s="92"/>
      <c r="W267" s="93"/>
      <c r="X267" s="93"/>
      <c r="Y267" s="93"/>
      <c r="Z267" s="93"/>
      <c r="AA267" s="93"/>
      <c r="AB267" s="93"/>
    </row>
    <row r="268" spans="1:28" x14ac:dyDescent="0.35">
      <c r="A268" s="92"/>
      <c r="C268" s="92"/>
      <c r="D268" s="92"/>
      <c r="G268" s="92"/>
      <c r="H268" s="92"/>
      <c r="I268" s="92"/>
      <c r="J268" s="92"/>
      <c r="K268" s="94"/>
      <c r="L268" s="92"/>
      <c r="R268" s="92"/>
      <c r="S268" s="92"/>
      <c r="T268" s="93"/>
      <c r="V268" s="92"/>
      <c r="W268" s="93"/>
      <c r="X268" s="93"/>
      <c r="Y268" s="93"/>
      <c r="Z268" s="93"/>
      <c r="AA268" s="93"/>
      <c r="AB268" s="93"/>
    </row>
    <row r="269" spans="1:28" x14ac:dyDescent="0.35">
      <c r="A269" s="92"/>
      <c r="C269" s="92"/>
      <c r="D269" s="92"/>
      <c r="G269" s="92"/>
      <c r="H269" s="92"/>
      <c r="I269" s="92"/>
      <c r="J269" s="92"/>
      <c r="K269" s="94"/>
      <c r="L269" s="92"/>
      <c r="R269" s="92"/>
      <c r="S269" s="92"/>
      <c r="T269" s="93"/>
      <c r="V269" s="92"/>
      <c r="W269" s="93"/>
      <c r="X269" s="93"/>
      <c r="Y269" s="93"/>
      <c r="Z269" s="93"/>
      <c r="AA269" s="93"/>
      <c r="AB269" s="93"/>
    </row>
    <row r="270" spans="1:28" x14ac:dyDescent="0.35">
      <c r="A270" s="92"/>
      <c r="C270" s="92"/>
      <c r="D270" s="92"/>
      <c r="G270" s="92"/>
      <c r="H270" s="92"/>
      <c r="I270" s="92"/>
      <c r="J270" s="92"/>
      <c r="K270" s="94"/>
      <c r="L270" s="92"/>
      <c r="R270" s="92"/>
      <c r="S270" s="92"/>
      <c r="T270" s="93"/>
      <c r="V270" s="92"/>
      <c r="W270" s="93"/>
      <c r="X270" s="93"/>
      <c r="Y270" s="93"/>
      <c r="Z270" s="93"/>
      <c r="AA270" s="93"/>
      <c r="AB270" s="93"/>
    </row>
    <row r="271" spans="1:28" x14ac:dyDescent="0.35">
      <c r="A271" s="92"/>
      <c r="C271" s="92"/>
      <c r="D271" s="92"/>
      <c r="G271" s="92"/>
      <c r="H271" s="92"/>
      <c r="I271" s="92"/>
      <c r="J271" s="92"/>
      <c r="K271" s="94"/>
      <c r="L271" s="92"/>
      <c r="R271" s="92"/>
      <c r="S271" s="92"/>
      <c r="T271" s="93"/>
      <c r="V271" s="92"/>
      <c r="W271" s="93"/>
      <c r="X271" s="93"/>
      <c r="Y271" s="93"/>
      <c r="Z271" s="93"/>
      <c r="AA271" s="93"/>
      <c r="AB271" s="93"/>
    </row>
    <row r="272" spans="1:28" x14ac:dyDescent="0.35">
      <c r="A272" s="92"/>
      <c r="C272" s="92"/>
      <c r="D272" s="92"/>
      <c r="G272" s="92"/>
      <c r="H272" s="92"/>
      <c r="I272" s="92"/>
      <c r="J272" s="92"/>
      <c r="K272" s="94"/>
      <c r="L272" s="92"/>
      <c r="R272" s="92"/>
      <c r="S272" s="92"/>
      <c r="T272" s="93"/>
      <c r="V272" s="92"/>
      <c r="W272" s="93"/>
      <c r="X272" s="93"/>
      <c r="Y272" s="93"/>
      <c r="Z272" s="93"/>
      <c r="AA272" s="93"/>
      <c r="AB272" s="93"/>
    </row>
    <row r="273" spans="1:28" x14ac:dyDescent="0.35">
      <c r="A273" s="92"/>
      <c r="C273" s="92"/>
      <c r="D273" s="92"/>
      <c r="G273" s="92"/>
      <c r="H273" s="92"/>
      <c r="I273" s="92"/>
      <c r="J273" s="92"/>
      <c r="K273" s="94"/>
      <c r="L273" s="92"/>
      <c r="R273" s="92"/>
      <c r="S273" s="92"/>
      <c r="T273" s="93"/>
      <c r="V273" s="92"/>
      <c r="W273" s="93"/>
      <c r="X273" s="93"/>
      <c r="Y273" s="93"/>
      <c r="Z273" s="93"/>
      <c r="AA273" s="93"/>
      <c r="AB273" s="93"/>
    </row>
    <row r="274" spans="1:28" x14ac:dyDescent="0.35">
      <c r="A274" s="92"/>
      <c r="C274" s="92"/>
      <c r="D274" s="92"/>
      <c r="G274" s="92"/>
      <c r="H274" s="92"/>
      <c r="I274" s="92"/>
      <c r="J274" s="92"/>
      <c r="K274" s="94"/>
      <c r="L274" s="92"/>
      <c r="R274" s="92"/>
      <c r="S274" s="92"/>
      <c r="T274" s="93"/>
      <c r="V274" s="92"/>
      <c r="W274" s="93"/>
      <c r="X274" s="93"/>
      <c r="Y274" s="93"/>
      <c r="Z274" s="93"/>
      <c r="AA274" s="93"/>
      <c r="AB274" s="93"/>
    </row>
    <row r="275" spans="1:28" x14ac:dyDescent="0.35">
      <c r="A275" s="92"/>
      <c r="C275" s="92"/>
      <c r="D275" s="92"/>
      <c r="G275" s="92"/>
      <c r="H275" s="92"/>
      <c r="I275" s="92"/>
      <c r="J275" s="92"/>
      <c r="K275" s="94"/>
      <c r="L275" s="92"/>
      <c r="R275" s="92"/>
      <c r="S275" s="92"/>
      <c r="T275" s="93"/>
      <c r="V275" s="92"/>
      <c r="W275" s="93"/>
      <c r="X275" s="93"/>
      <c r="Y275" s="93"/>
      <c r="Z275" s="93"/>
      <c r="AA275" s="93"/>
      <c r="AB275" s="93"/>
    </row>
    <row r="276" spans="1:28" x14ac:dyDescent="0.35">
      <c r="A276" s="92"/>
      <c r="B276" s="92"/>
      <c r="C276" s="92"/>
      <c r="D276" s="92"/>
      <c r="E276" s="92"/>
      <c r="F276" s="92"/>
      <c r="G276" s="92"/>
      <c r="H276" s="92"/>
      <c r="K276" s="94"/>
      <c r="L276" s="92"/>
      <c r="M276" s="92"/>
      <c r="N276" s="92"/>
      <c r="O276" s="92"/>
      <c r="P276" s="92"/>
      <c r="R276" s="92"/>
      <c r="S276" s="92"/>
    </row>
    <row r="277" spans="1:28" x14ac:dyDescent="0.35">
      <c r="A277" s="92"/>
      <c r="B277" s="92"/>
      <c r="C277" s="92"/>
      <c r="D277" s="92"/>
      <c r="E277" s="92"/>
      <c r="F277" s="92"/>
      <c r="G277" s="92"/>
      <c r="H277" s="92"/>
      <c r="K277" s="94"/>
      <c r="L277" s="92"/>
      <c r="M277" s="92"/>
      <c r="N277" s="92"/>
      <c r="O277" s="92"/>
      <c r="P277" s="92"/>
      <c r="R277" s="92"/>
      <c r="S277" s="92"/>
      <c r="T277" s="93"/>
      <c r="V277" s="92"/>
      <c r="W277" s="93"/>
      <c r="X277" s="93"/>
      <c r="Y277" s="93"/>
      <c r="Z277" s="93"/>
      <c r="AA277" s="93"/>
      <c r="AB277" s="93"/>
    </row>
    <row r="278" spans="1:28" x14ac:dyDescent="0.35">
      <c r="A278" s="92"/>
      <c r="B278" s="92"/>
      <c r="C278" s="92"/>
      <c r="D278" s="92"/>
      <c r="E278" s="92"/>
      <c r="F278" s="92"/>
      <c r="G278" s="92"/>
      <c r="H278" s="92"/>
      <c r="K278" s="94"/>
      <c r="L278" s="92"/>
      <c r="M278" s="92"/>
      <c r="N278" s="92"/>
      <c r="O278" s="92"/>
      <c r="P278" s="92"/>
      <c r="R278" s="92"/>
      <c r="S278" s="92"/>
      <c r="T278" s="93"/>
      <c r="V278" s="92"/>
      <c r="W278" s="93"/>
      <c r="X278" s="93"/>
      <c r="Y278" s="93"/>
      <c r="Z278" s="93"/>
      <c r="AA278" s="93"/>
      <c r="AB278" s="93"/>
    </row>
    <row r="279" spans="1:28" x14ac:dyDescent="0.35">
      <c r="A279" s="92"/>
      <c r="C279" s="92"/>
      <c r="D279" s="92"/>
      <c r="G279" s="92"/>
      <c r="H279" s="92"/>
      <c r="I279" s="92"/>
      <c r="J279" s="92"/>
      <c r="K279" s="94"/>
      <c r="L279" s="92"/>
      <c r="R279" s="92"/>
      <c r="S279" s="92"/>
      <c r="T279" s="93"/>
      <c r="V279" s="92"/>
      <c r="W279" s="93"/>
      <c r="X279" s="93"/>
      <c r="Y279" s="93"/>
      <c r="Z279" s="93"/>
      <c r="AA279" s="93"/>
      <c r="AB279" s="93"/>
    </row>
    <row r="280" spans="1:28" x14ac:dyDescent="0.35">
      <c r="A280" s="92"/>
      <c r="C280" s="92"/>
      <c r="D280" s="92"/>
      <c r="G280" s="92"/>
      <c r="H280" s="92"/>
      <c r="I280" s="92"/>
      <c r="J280" s="92"/>
      <c r="K280" s="94"/>
      <c r="L280" s="92"/>
      <c r="R280" s="92"/>
      <c r="S280" s="92"/>
      <c r="T280" s="93"/>
      <c r="V280" s="92"/>
      <c r="W280" s="93"/>
      <c r="X280" s="93"/>
      <c r="Y280" s="93"/>
      <c r="Z280" s="93"/>
      <c r="AA280" s="93"/>
      <c r="AB280" s="93"/>
    </row>
    <row r="281" spans="1:28" x14ac:dyDescent="0.35">
      <c r="A281" s="92"/>
      <c r="C281" s="92"/>
      <c r="D281" s="92"/>
      <c r="G281" s="92"/>
      <c r="H281" s="92"/>
      <c r="I281" s="92"/>
      <c r="J281" s="92"/>
      <c r="K281" s="94"/>
      <c r="L281" s="92"/>
      <c r="R281" s="92"/>
      <c r="S281" s="92"/>
      <c r="T281" s="93"/>
      <c r="V281" s="92"/>
      <c r="W281" s="93"/>
      <c r="X281" s="93"/>
      <c r="Y281" s="93"/>
      <c r="Z281" s="93"/>
      <c r="AA281" s="93"/>
      <c r="AB281" s="93"/>
    </row>
    <row r="282" spans="1:28" x14ac:dyDescent="0.35">
      <c r="A282" s="92"/>
      <c r="C282" s="92"/>
      <c r="D282" s="92"/>
      <c r="G282" s="92"/>
      <c r="H282" s="92"/>
      <c r="I282" s="92"/>
      <c r="J282" s="92"/>
      <c r="K282" s="94"/>
      <c r="L282" s="92"/>
      <c r="R282" s="92"/>
      <c r="S282" s="92"/>
      <c r="T282" s="93"/>
      <c r="V282" s="92"/>
      <c r="W282" s="93"/>
      <c r="X282" s="93"/>
      <c r="Y282" s="93"/>
      <c r="Z282" s="93"/>
      <c r="AA282" s="93"/>
      <c r="AB282" s="93"/>
    </row>
    <row r="283" spans="1:28" x14ac:dyDescent="0.35">
      <c r="A283" s="92"/>
      <c r="C283" s="92"/>
      <c r="D283" s="92"/>
      <c r="G283" s="92"/>
      <c r="H283" s="92"/>
      <c r="I283" s="92"/>
      <c r="J283" s="92"/>
      <c r="K283" s="94"/>
      <c r="L283" s="92"/>
      <c r="R283" s="92"/>
      <c r="S283" s="92"/>
      <c r="T283" s="93"/>
      <c r="V283" s="92"/>
      <c r="W283" s="93"/>
      <c r="X283" s="93"/>
      <c r="Y283" s="93"/>
      <c r="Z283" s="93"/>
      <c r="AA283" s="93"/>
      <c r="AB283" s="93"/>
    </row>
    <row r="284" spans="1:28" x14ac:dyDescent="0.35">
      <c r="A284" s="92"/>
      <c r="C284" s="92"/>
      <c r="D284" s="92"/>
      <c r="G284" s="92"/>
      <c r="H284" s="92"/>
      <c r="I284" s="92"/>
      <c r="J284" s="92"/>
      <c r="K284" s="94"/>
      <c r="L284" s="92"/>
      <c r="R284" s="92"/>
      <c r="S284" s="92"/>
      <c r="T284" s="93"/>
      <c r="V284" s="92"/>
      <c r="W284" s="93"/>
      <c r="X284" s="93"/>
      <c r="Y284" s="93"/>
      <c r="Z284" s="93"/>
      <c r="AA284" s="93"/>
      <c r="AB284" s="93"/>
    </row>
    <row r="285" spans="1:28" x14ac:dyDescent="0.35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4"/>
      <c r="L285" s="92"/>
      <c r="M285" s="92"/>
      <c r="N285" s="92"/>
      <c r="O285" s="92"/>
      <c r="P285" s="92"/>
      <c r="R285" s="92"/>
      <c r="S285" s="92"/>
      <c r="T285" s="93"/>
      <c r="V285" s="92"/>
      <c r="W285" s="93"/>
      <c r="X285" s="93"/>
      <c r="Y285" s="93"/>
      <c r="Z285" s="93"/>
      <c r="AA285" s="93"/>
      <c r="AB285" s="93"/>
    </row>
    <row r="286" spans="1:28" x14ac:dyDescent="0.35">
      <c r="A286" s="92"/>
      <c r="B286" s="92"/>
      <c r="C286" s="92"/>
      <c r="D286" s="92"/>
      <c r="E286" s="92"/>
      <c r="F286" s="92"/>
      <c r="G286" s="92"/>
      <c r="H286" s="92"/>
      <c r="K286" s="94"/>
      <c r="L286" s="92"/>
      <c r="M286" s="92"/>
      <c r="N286" s="92"/>
      <c r="O286" s="92"/>
      <c r="P286" s="92"/>
      <c r="R286" s="92"/>
      <c r="S286" s="92"/>
      <c r="T286" s="93"/>
      <c r="V286" s="92"/>
      <c r="W286" s="93"/>
      <c r="X286" s="93"/>
      <c r="Y286" s="93"/>
      <c r="Z286" s="93"/>
      <c r="AA286" s="93"/>
      <c r="AB286" s="93"/>
    </row>
    <row r="287" spans="1:28" x14ac:dyDescent="0.35">
      <c r="A287" s="92"/>
      <c r="C287" s="92"/>
      <c r="D287" s="92"/>
      <c r="G287" s="92"/>
      <c r="H287" s="92"/>
      <c r="I287" s="92"/>
      <c r="J287" s="92"/>
      <c r="K287" s="94"/>
      <c r="L287" s="92"/>
      <c r="R287" s="92"/>
      <c r="S287" s="92"/>
      <c r="T287" s="93"/>
      <c r="V287" s="92"/>
      <c r="W287" s="93"/>
      <c r="X287" s="93"/>
      <c r="Y287" s="93"/>
      <c r="Z287" s="93"/>
      <c r="AA287" s="93"/>
      <c r="AB287" s="93"/>
    </row>
    <row r="288" spans="1:28" x14ac:dyDescent="0.35">
      <c r="A288" s="92"/>
      <c r="C288" s="92"/>
      <c r="D288" s="92"/>
      <c r="G288" s="92"/>
      <c r="H288" s="92"/>
      <c r="I288" s="92"/>
      <c r="J288" s="92"/>
      <c r="K288" s="94"/>
      <c r="L288" s="92"/>
      <c r="R288" s="92"/>
      <c r="S288" s="92"/>
      <c r="T288" s="93"/>
      <c r="V288" s="92"/>
      <c r="W288" s="93"/>
      <c r="X288" s="93"/>
      <c r="Y288" s="93"/>
      <c r="Z288" s="93"/>
      <c r="AA288" s="93"/>
      <c r="AB288" s="93"/>
    </row>
    <row r="289" spans="1:28" x14ac:dyDescent="0.35">
      <c r="A289" s="92"/>
      <c r="C289" s="92"/>
      <c r="D289" s="92"/>
      <c r="G289" s="92"/>
      <c r="H289" s="92"/>
      <c r="I289" s="92"/>
      <c r="J289" s="92"/>
      <c r="K289" s="94"/>
      <c r="L289" s="92"/>
      <c r="R289" s="92"/>
      <c r="S289" s="92"/>
      <c r="T289" s="93"/>
      <c r="V289" s="92"/>
      <c r="W289" s="93"/>
      <c r="X289" s="93"/>
      <c r="Y289" s="93"/>
      <c r="Z289" s="93"/>
      <c r="AA289" s="93"/>
      <c r="AB289" s="93"/>
    </row>
    <row r="290" spans="1:28" x14ac:dyDescent="0.35">
      <c r="A290" s="92"/>
      <c r="C290" s="92"/>
      <c r="D290" s="92"/>
      <c r="G290" s="92"/>
      <c r="H290" s="92"/>
      <c r="I290" s="92"/>
      <c r="J290" s="92"/>
      <c r="K290" s="94"/>
      <c r="L290" s="92"/>
      <c r="R290" s="92"/>
      <c r="S290" s="92"/>
      <c r="T290" s="93"/>
      <c r="V290" s="92"/>
      <c r="W290" s="93"/>
      <c r="X290" s="93"/>
      <c r="Y290" s="93"/>
      <c r="Z290" s="93"/>
      <c r="AA290" s="93"/>
      <c r="AB290" s="93"/>
    </row>
    <row r="291" spans="1:28" x14ac:dyDescent="0.35">
      <c r="A291" s="92"/>
      <c r="C291" s="92"/>
      <c r="D291" s="92"/>
      <c r="G291" s="92"/>
      <c r="H291" s="92"/>
      <c r="I291" s="92"/>
      <c r="J291" s="92"/>
      <c r="K291" s="94"/>
      <c r="L291" s="92"/>
      <c r="R291" s="92"/>
      <c r="S291" s="92"/>
      <c r="T291" s="93"/>
      <c r="V291" s="92"/>
      <c r="W291" s="93"/>
      <c r="X291" s="93"/>
      <c r="Y291" s="93"/>
      <c r="Z291" s="93"/>
      <c r="AA291" s="93"/>
      <c r="AB291" s="93"/>
    </row>
    <row r="292" spans="1:28" x14ac:dyDescent="0.35">
      <c r="A292" s="92"/>
      <c r="C292" s="92"/>
      <c r="D292" s="92"/>
      <c r="G292" s="92"/>
      <c r="H292" s="92"/>
      <c r="I292" s="92"/>
      <c r="J292" s="92"/>
      <c r="K292" s="94"/>
      <c r="L292" s="92"/>
      <c r="R292" s="92"/>
      <c r="S292" s="92"/>
      <c r="T292" s="93"/>
      <c r="V292" s="92"/>
      <c r="W292" s="93"/>
      <c r="X292" s="93"/>
      <c r="Y292" s="93"/>
      <c r="Z292" s="93"/>
      <c r="AA292" s="93"/>
      <c r="AB292" s="93"/>
    </row>
    <row r="293" spans="1:28" x14ac:dyDescent="0.35">
      <c r="A293" s="92"/>
      <c r="C293" s="92"/>
      <c r="D293" s="92"/>
      <c r="G293" s="92"/>
      <c r="H293" s="92"/>
      <c r="I293" s="92"/>
      <c r="J293" s="92"/>
      <c r="K293" s="94"/>
      <c r="L293" s="92"/>
      <c r="R293" s="92"/>
      <c r="S293" s="92"/>
      <c r="T293" s="93"/>
      <c r="V293" s="92"/>
      <c r="W293" s="93"/>
      <c r="X293" s="93"/>
      <c r="Y293" s="93"/>
      <c r="Z293" s="93"/>
      <c r="AA293" s="93"/>
      <c r="AB293" s="93"/>
    </row>
    <row r="294" spans="1:28" x14ac:dyDescent="0.35">
      <c r="A294" s="92"/>
      <c r="C294" s="92"/>
      <c r="D294" s="92"/>
      <c r="G294" s="92"/>
      <c r="H294" s="92"/>
      <c r="I294" s="92"/>
      <c r="J294" s="92"/>
      <c r="K294" s="94"/>
      <c r="L294" s="92"/>
      <c r="R294" s="92"/>
      <c r="S294" s="92"/>
      <c r="T294" s="93"/>
      <c r="V294" s="92"/>
      <c r="W294" s="93"/>
      <c r="X294" s="93"/>
      <c r="Y294" s="93"/>
      <c r="Z294" s="93"/>
      <c r="AA294" s="93"/>
      <c r="AB294" s="93"/>
    </row>
    <row r="295" spans="1:28" x14ac:dyDescent="0.35">
      <c r="A295" s="92"/>
      <c r="C295" s="92"/>
      <c r="D295" s="92"/>
      <c r="G295" s="92"/>
      <c r="H295" s="92"/>
      <c r="I295" s="92"/>
      <c r="J295" s="92"/>
      <c r="K295" s="94"/>
      <c r="L295" s="92"/>
      <c r="R295" s="92"/>
      <c r="S295" s="92"/>
      <c r="T295" s="93"/>
      <c r="V295" s="92"/>
      <c r="W295" s="93"/>
      <c r="X295" s="93"/>
      <c r="Y295" s="93"/>
      <c r="Z295" s="93"/>
      <c r="AA295" s="93"/>
      <c r="AB295" s="93"/>
    </row>
    <row r="296" spans="1:28" x14ac:dyDescent="0.35">
      <c r="A296" s="92"/>
      <c r="C296" s="92"/>
      <c r="D296" s="92"/>
      <c r="G296" s="92"/>
      <c r="H296" s="92"/>
      <c r="I296" s="92"/>
      <c r="J296" s="92"/>
      <c r="K296" s="94"/>
      <c r="L296" s="92"/>
      <c r="R296" s="92"/>
      <c r="S296" s="92"/>
      <c r="T296" s="93"/>
      <c r="V296" s="92"/>
      <c r="W296" s="93"/>
      <c r="X296" s="93"/>
      <c r="Y296" s="93"/>
      <c r="Z296" s="93"/>
      <c r="AA296" s="93"/>
      <c r="AB296" s="93"/>
    </row>
    <row r="297" spans="1:28" x14ac:dyDescent="0.35">
      <c r="A297" s="92"/>
      <c r="C297" s="92"/>
      <c r="D297" s="92"/>
      <c r="G297" s="92"/>
      <c r="H297" s="92"/>
      <c r="I297" s="92"/>
      <c r="J297" s="92"/>
      <c r="K297" s="94"/>
      <c r="L297" s="92"/>
      <c r="R297" s="92"/>
      <c r="S297" s="92"/>
      <c r="T297" s="93"/>
      <c r="V297" s="92"/>
      <c r="W297" s="93"/>
      <c r="X297" s="93"/>
      <c r="Y297" s="93"/>
      <c r="Z297" s="93"/>
      <c r="AA297" s="93"/>
      <c r="AB297" s="93"/>
    </row>
    <row r="298" spans="1:28" x14ac:dyDescent="0.35">
      <c r="A298" s="92"/>
      <c r="C298" s="92"/>
      <c r="D298" s="92"/>
      <c r="G298" s="92"/>
      <c r="H298" s="92"/>
      <c r="I298" s="92"/>
      <c r="J298" s="92"/>
      <c r="K298" s="94"/>
      <c r="L298" s="92"/>
      <c r="R298" s="92"/>
      <c r="S298" s="92"/>
      <c r="T298" s="93"/>
      <c r="V298" s="92"/>
      <c r="W298" s="93"/>
      <c r="X298" s="93"/>
      <c r="Y298" s="93"/>
      <c r="Z298" s="93"/>
      <c r="AA298" s="93"/>
      <c r="AB298" s="93"/>
    </row>
    <row r="299" spans="1:28" x14ac:dyDescent="0.35">
      <c r="A299" s="92"/>
      <c r="C299" s="92"/>
      <c r="D299" s="92"/>
      <c r="G299" s="92"/>
      <c r="H299" s="92"/>
      <c r="I299" s="92"/>
      <c r="J299" s="92"/>
      <c r="K299" s="94"/>
      <c r="L299" s="92"/>
      <c r="R299" s="92"/>
      <c r="S299" s="92"/>
      <c r="T299" s="93"/>
      <c r="V299" s="92"/>
      <c r="W299" s="93"/>
      <c r="X299" s="93"/>
      <c r="Y299" s="93"/>
      <c r="Z299" s="93"/>
      <c r="AA299" s="93"/>
      <c r="AB299" s="93"/>
    </row>
    <row r="300" spans="1:28" x14ac:dyDescent="0.35">
      <c r="A300" s="92"/>
      <c r="C300" s="92"/>
      <c r="D300" s="92"/>
      <c r="G300" s="92"/>
      <c r="H300" s="92"/>
      <c r="I300" s="92"/>
      <c r="J300" s="92"/>
      <c r="K300" s="94"/>
      <c r="L300" s="92"/>
      <c r="R300" s="92"/>
      <c r="S300" s="92"/>
      <c r="T300" s="93"/>
      <c r="V300" s="92"/>
      <c r="W300" s="93"/>
      <c r="X300" s="93"/>
      <c r="Y300" s="93"/>
      <c r="Z300" s="93"/>
      <c r="AA300" s="93"/>
      <c r="AB300" s="93"/>
    </row>
    <row r="301" spans="1:28" x14ac:dyDescent="0.35">
      <c r="A301" s="92"/>
      <c r="C301" s="92"/>
      <c r="D301" s="92"/>
      <c r="G301" s="92"/>
      <c r="H301" s="92"/>
      <c r="I301" s="92"/>
      <c r="J301" s="92"/>
      <c r="K301" s="94"/>
      <c r="L301" s="92"/>
      <c r="R301" s="92"/>
      <c r="S301" s="92"/>
      <c r="T301" s="93"/>
      <c r="V301" s="92"/>
      <c r="W301" s="93"/>
      <c r="X301" s="93"/>
      <c r="Y301" s="93"/>
      <c r="Z301" s="93"/>
      <c r="AA301" s="93"/>
      <c r="AB301" s="93"/>
    </row>
    <row r="302" spans="1:28" x14ac:dyDescent="0.35">
      <c r="A302" s="92"/>
      <c r="C302" s="92"/>
      <c r="D302" s="92"/>
      <c r="G302" s="92"/>
      <c r="H302" s="92"/>
      <c r="I302" s="92"/>
      <c r="J302" s="92"/>
      <c r="K302" s="94"/>
      <c r="L302" s="92"/>
      <c r="R302" s="92"/>
      <c r="S302" s="92"/>
      <c r="T302" s="93"/>
      <c r="V302" s="92"/>
      <c r="W302" s="93"/>
      <c r="X302" s="93"/>
      <c r="Y302" s="93"/>
      <c r="Z302" s="93"/>
      <c r="AA302" s="93"/>
      <c r="AB302" s="93"/>
    </row>
    <row r="303" spans="1:28" x14ac:dyDescent="0.35">
      <c r="A303" s="92"/>
      <c r="C303" s="92"/>
      <c r="D303" s="92"/>
      <c r="G303" s="92"/>
      <c r="H303" s="92"/>
      <c r="I303" s="92"/>
      <c r="J303" s="92"/>
      <c r="K303" s="94"/>
      <c r="L303" s="92"/>
      <c r="R303" s="92"/>
      <c r="S303" s="92"/>
      <c r="T303" s="93"/>
      <c r="V303" s="92"/>
      <c r="W303" s="93"/>
      <c r="X303" s="93"/>
      <c r="Y303" s="93"/>
      <c r="Z303" s="93"/>
      <c r="AA303" s="93"/>
      <c r="AB303" s="93"/>
    </row>
    <row r="304" spans="1:28" x14ac:dyDescent="0.35">
      <c r="A304" s="92"/>
      <c r="C304" s="92"/>
      <c r="D304" s="92"/>
      <c r="G304" s="92"/>
      <c r="H304" s="92"/>
      <c r="I304" s="92"/>
      <c r="J304" s="92"/>
      <c r="K304" s="94"/>
      <c r="L304" s="92"/>
      <c r="R304" s="92"/>
      <c r="S304" s="92"/>
      <c r="T304" s="93"/>
      <c r="V304" s="92"/>
      <c r="W304" s="93"/>
      <c r="X304" s="93"/>
      <c r="Y304" s="93"/>
      <c r="Z304" s="93"/>
      <c r="AA304" s="93"/>
      <c r="AB304" s="93"/>
    </row>
    <row r="305" spans="1:28" x14ac:dyDescent="0.35">
      <c r="A305" s="92"/>
      <c r="C305" s="92"/>
      <c r="D305" s="92"/>
      <c r="G305" s="92"/>
      <c r="H305" s="92"/>
      <c r="I305" s="92"/>
      <c r="J305" s="92"/>
      <c r="K305" s="94"/>
      <c r="L305" s="92"/>
      <c r="R305" s="92"/>
      <c r="S305" s="92"/>
      <c r="T305" s="93"/>
      <c r="V305" s="92"/>
      <c r="W305" s="93"/>
      <c r="X305" s="93"/>
      <c r="Y305" s="93"/>
      <c r="Z305" s="93"/>
      <c r="AA305" s="93"/>
      <c r="AB305" s="93"/>
    </row>
    <row r="306" spans="1:28" x14ac:dyDescent="0.35">
      <c r="A306" s="92"/>
      <c r="C306" s="92"/>
      <c r="D306" s="92"/>
      <c r="G306" s="92"/>
      <c r="H306" s="92"/>
      <c r="I306" s="92"/>
      <c r="J306" s="92"/>
      <c r="K306" s="94"/>
      <c r="L306" s="92"/>
      <c r="R306" s="92"/>
      <c r="S306" s="92"/>
      <c r="T306" s="93"/>
      <c r="V306" s="92"/>
      <c r="W306" s="93"/>
      <c r="X306" s="93"/>
      <c r="Y306" s="93"/>
      <c r="Z306" s="93"/>
      <c r="AA306" s="93"/>
      <c r="AB306" s="93"/>
    </row>
    <row r="307" spans="1:28" x14ac:dyDescent="0.35">
      <c r="A307" s="92"/>
      <c r="C307" s="92"/>
      <c r="D307" s="92"/>
      <c r="G307" s="92"/>
      <c r="H307" s="92"/>
      <c r="I307" s="92"/>
      <c r="J307" s="92"/>
      <c r="K307" s="94"/>
      <c r="L307" s="92"/>
      <c r="R307" s="92"/>
      <c r="S307" s="92"/>
      <c r="T307" s="93"/>
      <c r="V307" s="92"/>
      <c r="W307" s="93"/>
      <c r="X307" s="93"/>
      <c r="Y307" s="93"/>
      <c r="Z307" s="93"/>
      <c r="AA307" s="93"/>
      <c r="AB307" s="93"/>
    </row>
    <row r="308" spans="1:28" x14ac:dyDescent="0.35">
      <c r="A308" s="92"/>
      <c r="C308" s="92"/>
      <c r="D308" s="92"/>
      <c r="G308" s="92"/>
      <c r="H308" s="92"/>
      <c r="I308" s="92"/>
      <c r="J308" s="92"/>
      <c r="K308" s="94"/>
      <c r="L308" s="92"/>
      <c r="R308" s="92"/>
      <c r="S308" s="92"/>
    </row>
    <row r="309" spans="1:28" x14ac:dyDescent="0.35">
      <c r="A309" s="92"/>
      <c r="C309" s="92"/>
      <c r="D309" s="92"/>
      <c r="G309" s="92"/>
      <c r="H309" s="92"/>
      <c r="I309" s="92"/>
      <c r="J309" s="92"/>
      <c r="K309" s="94"/>
      <c r="L309" s="92"/>
      <c r="R309" s="92"/>
      <c r="S309" s="92"/>
    </row>
    <row r="310" spans="1:28" x14ac:dyDescent="0.35">
      <c r="A310" s="92"/>
      <c r="C310" s="92"/>
      <c r="D310" s="92"/>
      <c r="G310" s="92"/>
      <c r="H310" s="92"/>
      <c r="I310" s="92"/>
      <c r="J310" s="92"/>
      <c r="K310" s="94"/>
      <c r="L310" s="92"/>
      <c r="R310" s="92"/>
      <c r="S310" s="92"/>
      <c r="T310" s="93"/>
      <c r="V310" s="92"/>
      <c r="W310" s="93"/>
      <c r="X310" s="93"/>
      <c r="Y310" s="93"/>
      <c r="Z310" s="93"/>
      <c r="AA310" s="93"/>
      <c r="AB310" s="93"/>
    </row>
    <row r="311" spans="1:28" x14ac:dyDescent="0.35">
      <c r="A311" s="92"/>
      <c r="C311" s="92"/>
      <c r="D311" s="92"/>
      <c r="G311" s="92"/>
      <c r="H311" s="92"/>
      <c r="I311" s="92"/>
      <c r="J311" s="92"/>
      <c r="K311" s="94"/>
      <c r="L311" s="92"/>
      <c r="R311" s="92"/>
      <c r="S311" s="92"/>
      <c r="T311" s="93"/>
      <c r="V311" s="92"/>
      <c r="W311" s="93"/>
      <c r="X311" s="93"/>
      <c r="Y311" s="93"/>
      <c r="Z311" s="93"/>
      <c r="AA311" s="93"/>
      <c r="AB311" s="93"/>
    </row>
    <row r="312" spans="1:28" x14ac:dyDescent="0.35">
      <c r="A312" s="92"/>
      <c r="C312" s="92"/>
      <c r="D312" s="92"/>
      <c r="G312" s="92"/>
      <c r="H312" s="92"/>
      <c r="I312" s="92"/>
      <c r="J312" s="92"/>
      <c r="K312" s="94"/>
      <c r="L312" s="92"/>
      <c r="R312" s="92"/>
      <c r="S312" s="92"/>
      <c r="T312" s="93"/>
      <c r="V312" s="92"/>
      <c r="W312" s="93"/>
      <c r="X312" s="93"/>
      <c r="Y312" s="93"/>
      <c r="Z312" s="93"/>
      <c r="AA312" s="93"/>
      <c r="AB312" s="93"/>
    </row>
    <row r="313" spans="1:28" x14ac:dyDescent="0.35">
      <c r="A313" s="92"/>
      <c r="C313" s="92"/>
      <c r="D313" s="92"/>
      <c r="G313" s="92"/>
      <c r="H313" s="92"/>
      <c r="I313" s="92"/>
      <c r="J313" s="92"/>
      <c r="K313" s="94"/>
      <c r="L313" s="92"/>
      <c r="R313" s="92"/>
      <c r="S313" s="92"/>
      <c r="T313" s="93"/>
      <c r="V313" s="92"/>
      <c r="W313" s="93"/>
      <c r="X313" s="93"/>
      <c r="Y313" s="93"/>
      <c r="Z313" s="93"/>
      <c r="AA313" s="93"/>
      <c r="AB313" s="93"/>
    </row>
    <row r="314" spans="1:28" x14ac:dyDescent="0.35">
      <c r="A314" s="92"/>
      <c r="C314" s="92"/>
      <c r="D314" s="92"/>
      <c r="G314" s="92"/>
      <c r="H314" s="92"/>
      <c r="I314" s="92"/>
      <c r="J314" s="92"/>
      <c r="K314" s="94"/>
      <c r="L314" s="92"/>
      <c r="R314" s="92"/>
      <c r="S314" s="92"/>
      <c r="T314" s="93"/>
      <c r="V314" s="92"/>
      <c r="W314" s="93"/>
      <c r="X314" s="93"/>
      <c r="Y314" s="93"/>
      <c r="Z314" s="93"/>
      <c r="AA314" s="93"/>
      <c r="AB314" s="93"/>
    </row>
    <row r="315" spans="1:28" x14ac:dyDescent="0.35">
      <c r="A315" s="92"/>
      <c r="C315" s="92"/>
      <c r="D315" s="92"/>
      <c r="G315" s="92"/>
      <c r="H315" s="92"/>
      <c r="I315" s="92"/>
      <c r="J315" s="92"/>
      <c r="K315" s="94"/>
      <c r="L315" s="92"/>
      <c r="R315" s="92"/>
      <c r="S315" s="92"/>
      <c r="T315" s="93"/>
      <c r="V315" s="92"/>
      <c r="W315" s="93"/>
      <c r="X315" s="93"/>
      <c r="Y315" s="93"/>
      <c r="Z315" s="93"/>
      <c r="AA315" s="93"/>
      <c r="AB315" s="93"/>
    </row>
    <row r="316" spans="1:28" x14ac:dyDescent="0.35">
      <c r="A316" s="92"/>
      <c r="C316" s="92"/>
      <c r="D316" s="92"/>
      <c r="G316" s="92"/>
      <c r="H316" s="92"/>
      <c r="I316" s="92"/>
      <c r="J316" s="92"/>
      <c r="K316" s="94"/>
      <c r="L316" s="92"/>
      <c r="R316" s="92"/>
      <c r="S316" s="92"/>
      <c r="T316" s="93"/>
      <c r="V316" s="92"/>
      <c r="W316" s="93"/>
      <c r="X316" s="93"/>
      <c r="Y316" s="93"/>
      <c r="Z316" s="93"/>
      <c r="AA316" s="93"/>
      <c r="AB316" s="93"/>
    </row>
    <row r="317" spans="1:28" x14ac:dyDescent="0.35">
      <c r="A317" s="92"/>
      <c r="B317" s="92"/>
      <c r="C317" s="92"/>
      <c r="D317" s="92"/>
      <c r="E317" s="92"/>
      <c r="F317" s="92"/>
      <c r="G317" s="92"/>
      <c r="H317" s="92"/>
      <c r="K317" s="94"/>
      <c r="L317" s="92"/>
      <c r="M317" s="92"/>
      <c r="N317" s="92"/>
      <c r="O317" s="92"/>
      <c r="P317" s="92"/>
      <c r="R317" s="92"/>
      <c r="S317" s="92"/>
    </row>
    <row r="318" spans="1:28" x14ac:dyDescent="0.35">
      <c r="A318" s="92"/>
      <c r="C318" s="92"/>
      <c r="D318" s="92"/>
      <c r="G318" s="92"/>
      <c r="H318" s="92"/>
      <c r="I318" s="92"/>
      <c r="J318" s="92"/>
      <c r="K318" s="94"/>
      <c r="L318" s="92"/>
      <c r="R318" s="92"/>
      <c r="S318" s="92"/>
      <c r="T318" s="93"/>
      <c r="V318" s="92"/>
      <c r="W318" s="93"/>
      <c r="X318" s="93"/>
      <c r="Y318" s="93"/>
      <c r="Z318" s="93"/>
      <c r="AA318" s="93"/>
      <c r="AB318" s="93"/>
    </row>
    <row r="319" spans="1:28" x14ac:dyDescent="0.35">
      <c r="A319" s="92"/>
      <c r="B319" s="92"/>
      <c r="C319" s="92"/>
      <c r="D319" s="92"/>
      <c r="E319" s="92"/>
      <c r="F319" s="92"/>
      <c r="G319" s="92"/>
      <c r="H319" s="92"/>
      <c r="K319" s="94"/>
      <c r="L319" s="92"/>
      <c r="M319" s="92"/>
      <c r="N319" s="92"/>
      <c r="O319" s="92"/>
      <c r="P319" s="92"/>
      <c r="R319" s="92"/>
      <c r="S319" s="92"/>
    </row>
    <row r="320" spans="1:28" x14ac:dyDescent="0.35">
      <c r="A320" s="92"/>
      <c r="B320" s="92"/>
      <c r="C320" s="92"/>
      <c r="D320" s="92"/>
      <c r="E320" s="92"/>
      <c r="F320" s="92"/>
      <c r="G320" s="92"/>
      <c r="H320" s="92"/>
      <c r="K320" s="94"/>
      <c r="L320" s="92"/>
      <c r="M320" s="92"/>
      <c r="N320" s="92"/>
      <c r="O320" s="92"/>
      <c r="P320" s="92"/>
      <c r="R320" s="92"/>
      <c r="S320" s="92"/>
      <c r="T320" s="93"/>
      <c r="V320" s="92"/>
      <c r="W320" s="93"/>
      <c r="X320" s="93"/>
      <c r="Y320" s="93"/>
      <c r="Z320" s="93"/>
      <c r="AA320" s="93"/>
      <c r="AB320" s="93"/>
    </row>
    <row r="321" spans="1:28" x14ac:dyDescent="0.35">
      <c r="A321" s="92"/>
      <c r="B321" s="92"/>
      <c r="C321" s="92"/>
      <c r="D321" s="92"/>
      <c r="E321" s="92"/>
      <c r="F321" s="92"/>
      <c r="G321" s="92"/>
      <c r="H321" s="92"/>
      <c r="K321" s="94"/>
      <c r="L321" s="92"/>
      <c r="M321" s="92"/>
      <c r="N321" s="92"/>
      <c r="O321" s="92"/>
      <c r="P321" s="92"/>
      <c r="R321" s="92"/>
      <c r="S321" s="92"/>
      <c r="T321" s="93"/>
      <c r="V321" s="92"/>
      <c r="W321" s="93"/>
      <c r="X321" s="93"/>
      <c r="Y321" s="93"/>
      <c r="Z321" s="93"/>
      <c r="AA321" s="93"/>
      <c r="AB321" s="93"/>
    </row>
    <row r="322" spans="1:28" x14ac:dyDescent="0.35">
      <c r="A322" s="92"/>
      <c r="B322" s="92"/>
      <c r="C322" s="92"/>
      <c r="D322" s="92"/>
      <c r="E322" s="92"/>
      <c r="F322" s="92"/>
      <c r="G322" s="92"/>
      <c r="H322" s="92"/>
      <c r="K322" s="94"/>
      <c r="L322" s="92"/>
      <c r="M322" s="92"/>
      <c r="N322" s="92"/>
      <c r="O322" s="92"/>
      <c r="P322" s="92"/>
      <c r="R322" s="92"/>
      <c r="S322" s="92"/>
      <c r="T322" s="93"/>
      <c r="V322" s="92"/>
      <c r="W322" s="93"/>
      <c r="X322" s="93"/>
      <c r="Y322" s="93"/>
      <c r="Z322" s="93"/>
      <c r="AA322" s="93"/>
      <c r="AB322" s="93"/>
    </row>
    <row r="323" spans="1:28" x14ac:dyDescent="0.35">
      <c r="A323" s="92"/>
      <c r="B323" s="92"/>
      <c r="C323" s="92"/>
      <c r="D323" s="92"/>
      <c r="E323" s="92"/>
      <c r="F323" s="92"/>
      <c r="G323" s="92"/>
      <c r="H323" s="92"/>
      <c r="K323" s="94"/>
      <c r="L323" s="92"/>
      <c r="M323" s="92"/>
      <c r="N323" s="92"/>
      <c r="O323" s="92"/>
      <c r="P323" s="92"/>
      <c r="R323" s="92"/>
      <c r="S323" s="92"/>
      <c r="T323" s="93"/>
      <c r="V323" s="92"/>
      <c r="W323" s="93"/>
      <c r="X323" s="93"/>
      <c r="Y323" s="93"/>
      <c r="Z323" s="93"/>
      <c r="AA323" s="93"/>
      <c r="AB323" s="93"/>
    </row>
    <row r="324" spans="1:28" x14ac:dyDescent="0.35">
      <c r="A324" s="92"/>
      <c r="B324" s="92"/>
      <c r="C324" s="92"/>
      <c r="D324" s="92"/>
      <c r="E324" s="92"/>
      <c r="F324" s="92"/>
      <c r="G324" s="92"/>
      <c r="H324" s="92"/>
      <c r="K324" s="94"/>
      <c r="L324" s="92"/>
      <c r="M324" s="92"/>
      <c r="N324" s="92"/>
      <c r="O324" s="92"/>
      <c r="P324" s="92"/>
      <c r="R324" s="92"/>
      <c r="S324" s="92"/>
      <c r="T324" s="93"/>
      <c r="V324" s="92"/>
      <c r="W324" s="93"/>
      <c r="X324" s="93"/>
      <c r="Y324" s="93"/>
      <c r="Z324" s="93"/>
      <c r="AA324" s="93"/>
      <c r="AB324" s="93"/>
    </row>
    <row r="325" spans="1:28" x14ac:dyDescent="0.35">
      <c r="A325" s="92"/>
      <c r="B325" s="92"/>
      <c r="C325" s="92"/>
      <c r="D325" s="92"/>
      <c r="E325" s="92"/>
      <c r="F325" s="92"/>
      <c r="G325" s="92"/>
      <c r="H325" s="92"/>
      <c r="K325" s="94"/>
      <c r="L325" s="92"/>
      <c r="M325" s="92"/>
      <c r="N325" s="92"/>
      <c r="O325" s="92"/>
      <c r="P325" s="92"/>
      <c r="R325" s="92"/>
      <c r="S325" s="92"/>
      <c r="T325" s="93"/>
      <c r="V325" s="92"/>
      <c r="W325" s="93"/>
      <c r="X325" s="93"/>
      <c r="Y325" s="93"/>
      <c r="Z325" s="93"/>
      <c r="AA325" s="93"/>
      <c r="AB325" s="93"/>
    </row>
    <row r="326" spans="1:28" x14ac:dyDescent="0.35">
      <c r="A326" s="92"/>
      <c r="B326" s="92"/>
      <c r="C326" s="92"/>
      <c r="D326" s="92"/>
      <c r="E326" s="92"/>
      <c r="F326" s="92"/>
      <c r="G326" s="92"/>
      <c r="H326" s="92"/>
      <c r="K326" s="94"/>
      <c r="L326" s="92"/>
      <c r="M326" s="92"/>
      <c r="N326" s="92"/>
      <c r="O326" s="92"/>
      <c r="P326" s="92"/>
      <c r="R326" s="92"/>
      <c r="S326" s="92"/>
      <c r="T326" s="93"/>
      <c r="V326" s="92"/>
      <c r="W326" s="93"/>
      <c r="X326" s="93"/>
      <c r="Y326" s="93"/>
      <c r="Z326" s="93"/>
      <c r="AA326" s="93"/>
      <c r="AB326" s="93"/>
    </row>
    <row r="327" spans="1:28" x14ac:dyDescent="0.35">
      <c r="A327" s="92"/>
      <c r="C327" s="92"/>
      <c r="D327" s="92"/>
      <c r="G327" s="92"/>
      <c r="H327" s="92"/>
      <c r="I327" s="92"/>
      <c r="J327" s="92"/>
      <c r="K327" s="94"/>
      <c r="L327" s="92"/>
      <c r="R327" s="92"/>
      <c r="S327" s="92"/>
      <c r="T327" s="93"/>
      <c r="V327" s="92"/>
      <c r="W327" s="93"/>
      <c r="X327" s="93"/>
      <c r="Y327" s="93"/>
      <c r="Z327" s="93"/>
      <c r="AA327" s="93"/>
      <c r="AB327" s="93"/>
    </row>
    <row r="328" spans="1:28" x14ac:dyDescent="0.35">
      <c r="A328" s="92"/>
      <c r="C328" s="92"/>
      <c r="D328" s="92"/>
      <c r="G328" s="92"/>
      <c r="H328" s="92"/>
      <c r="I328" s="92"/>
      <c r="J328" s="92"/>
      <c r="K328" s="94"/>
      <c r="L328" s="92"/>
      <c r="R328" s="92"/>
      <c r="S328" s="92"/>
      <c r="T328" s="93"/>
      <c r="V328" s="92"/>
      <c r="W328" s="93"/>
      <c r="X328" s="93"/>
      <c r="Y328" s="93"/>
      <c r="Z328" s="93"/>
      <c r="AA328" s="93"/>
      <c r="AB328" s="93"/>
    </row>
    <row r="329" spans="1:28" x14ac:dyDescent="0.35">
      <c r="A329" s="92"/>
      <c r="B329" s="92"/>
      <c r="C329" s="92"/>
      <c r="D329" s="92"/>
      <c r="E329" s="92"/>
      <c r="F329" s="92"/>
      <c r="G329" s="92"/>
      <c r="H329" s="92"/>
      <c r="K329" s="94"/>
      <c r="L329" s="92"/>
      <c r="M329" s="92"/>
      <c r="N329" s="92"/>
      <c r="O329" s="92"/>
      <c r="P329" s="92"/>
      <c r="R329" s="92"/>
      <c r="S329" s="92"/>
      <c r="T329" s="93"/>
      <c r="V329" s="92"/>
      <c r="W329" s="93"/>
      <c r="X329" s="93"/>
      <c r="Y329" s="93"/>
      <c r="Z329" s="93"/>
      <c r="AA329" s="93"/>
      <c r="AB329" s="93"/>
    </row>
    <row r="330" spans="1:28" x14ac:dyDescent="0.35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4"/>
      <c r="L330" s="92"/>
      <c r="M330" s="92"/>
      <c r="N330" s="92"/>
      <c r="O330" s="92"/>
      <c r="P330" s="92"/>
      <c r="R330" s="92"/>
      <c r="S330" s="92"/>
      <c r="T330" s="93"/>
      <c r="V330" s="92"/>
      <c r="W330" s="93"/>
      <c r="X330" s="93"/>
      <c r="Y330" s="93"/>
      <c r="Z330" s="93"/>
      <c r="AA330" s="93"/>
      <c r="AB330" s="93"/>
    </row>
    <row r="331" spans="1:28" x14ac:dyDescent="0.35">
      <c r="A331" s="92"/>
      <c r="C331" s="92"/>
      <c r="D331" s="92"/>
      <c r="G331" s="92"/>
      <c r="H331" s="92"/>
      <c r="I331" s="92"/>
      <c r="J331" s="92"/>
      <c r="K331" s="94"/>
      <c r="L331" s="92"/>
      <c r="R331" s="92"/>
      <c r="S331" s="92"/>
      <c r="T331" s="93"/>
      <c r="V331" s="92"/>
      <c r="W331" s="93"/>
      <c r="X331" s="93"/>
      <c r="Y331" s="93"/>
      <c r="Z331" s="93"/>
      <c r="AA331" s="93"/>
      <c r="AB331" s="93"/>
    </row>
    <row r="332" spans="1:28" x14ac:dyDescent="0.35">
      <c r="A332" s="92"/>
      <c r="C332" s="92"/>
      <c r="D332" s="92"/>
      <c r="G332" s="92"/>
      <c r="H332" s="92"/>
      <c r="I332" s="92"/>
      <c r="J332" s="92"/>
      <c r="K332" s="94"/>
      <c r="L332" s="92"/>
      <c r="R332" s="92"/>
      <c r="S332" s="92"/>
      <c r="T332" s="93"/>
      <c r="V332" s="92"/>
      <c r="W332" s="93"/>
      <c r="X332" s="93"/>
      <c r="Y332" s="93"/>
      <c r="Z332" s="93"/>
      <c r="AA332" s="93"/>
      <c r="AB332" s="93"/>
    </row>
    <row r="333" spans="1:28" x14ac:dyDescent="0.35">
      <c r="A333" s="92"/>
      <c r="C333" s="92"/>
      <c r="D333" s="92"/>
      <c r="G333" s="92"/>
      <c r="H333" s="92"/>
      <c r="I333" s="92"/>
      <c r="J333" s="92"/>
      <c r="K333" s="94"/>
      <c r="L333" s="92"/>
      <c r="R333" s="92"/>
      <c r="S333" s="92"/>
      <c r="T333" s="93"/>
      <c r="V333" s="92"/>
      <c r="W333" s="93"/>
      <c r="X333" s="93"/>
      <c r="Y333" s="93"/>
      <c r="Z333" s="93"/>
      <c r="AA333" s="93"/>
      <c r="AB333" s="93"/>
    </row>
    <row r="334" spans="1:28" x14ac:dyDescent="0.35">
      <c r="A334" s="92"/>
      <c r="C334" s="92"/>
      <c r="D334" s="92"/>
      <c r="G334" s="92"/>
      <c r="H334" s="92"/>
      <c r="I334" s="92"/>
      <c r="J334" s="92"/>
      <c r="K334" s="94"/>
      <c r="L334" s="92"/>
      <c r="R334" s="92"/>
      <c r="S334" s="92"/>
      <c r="T334" s="93"/>
      <c r="V334" s="92"/>
      <c r="W334" s="93"/>
      <c r="X334" s="93"/>
      <c r="Y334" s="93"/>
      <c r="Z334" s="93"/>
      <c r="AA334" s="93"/>
      <c r="AB334" s="93"/>
    </row>
    <row r="335" spans="1:28" x14ac:dyDescent="0.35">
      <c r="A335" s="92"/>
      <c r="C335" s="92"/>
      <c r="D335" s="92"/>
      <c r="G335" s="92"/>
      <c r="H335" s="92"/>
      <c r="I335" s="92"/>
      <c r="J335" s="92"/>
      <c r="K335" s="94"/>
      <c r="L335" s="92"/>
      <c r="R335" s="92"/>
      <c r="S335" s="92"/>
      <c r="T335" s="93"/>
      <c r="V335" s="92"/>
      <c r="W335" s="93"/>
      <c r="X335" s="93"/>
      <c r="Y335" s="93"/>
      <c r="Z335" s="93"/>
      <c r="AA335" s="93"/>
      <c r="AB335" s="93"/>
    </row>
    <row r="336" spans="1:28" x14ac:dyDescent="0.35">
      <c r="A336" s="92"/>
      <c r="C336" s="92"/>
      <c r="D336" s="92"/>
      <c r="G336" s="92"/>
      <c r="H336" s="92"/>
      <c r="I336" s="92"/>
      <c r="J336" s="92"/>
      <c r="K336" s="94"/>
      <c r="L336" s="92"/>
      <c r="R336" s="92"/>
      <c r="S336" s="92"/>
      <c r="T336" s="93"/>
      <c r="V336" s="92"/>
      <c r="W336" s="93"/>
      <c r="X336" s="93"/>
      <c r="Y336" s="93"/>
      <c r="Z336" s="93"/>
      <c r="AA336" s="93"/>
      <c r="AB336" s="93"/>
    </row>
    <row r="337" spans="1:28" x14ac:dyDescent="0.35">
      <c r="A337" s="92"/>
      <c r="C337" s="92"/>
      <c r="D337" s="92"/>
      <c r="G337" s="92"/>
      <c r="H337" s="92"/>
      <c r="I337" s="92"/>
      <c r="J337" s="92"/>
      <c r="K337" s="94"/>
      <c r="L337" s="92"/>
      <c r="R337" s="92"/>
      <c r="S337" s="92"/>
      <c r="T337" s="93"/>
      <c r="V337" s="92"/>
      <c r="W337" s="93"/>
      <c r="X337" s="93"/>
      <c r="Y337" s="93"/>
      <c r="Z337" s="93"/>
      <c r="AA337" s="93"/>
      <c r="AB337" s="93"/>
    </row>
    <row r="338" spans="1:28" x14ac:dyDescent="0.35">
      <c r="A338" s="92"/>
      <c r="C338" s="92"/>
      <c r="D338" s="92"/>
      <c r="G338" s="92"/>
      <c r="H338" s="92"/>
      <c r="I338" s="92"/>
      <c r="J338" s="92"/>
      <c r="K338" s="94"/>
      <c r="L338" s="92"/>
      <c r="R338" s="92"/>
      <c r="S338" s="92"/>
      <c r="T338" s="93"/>
      <c r="V338" s="92"/>
      <c r="W338" s="93"/>
      <c r="X338" s="93"/>
      <c r="Y338" s="93"/>
      <c r="Z338" s="93"/>
      <c r="AA338" s="93"/>
      <c r="AB338" s="93"/>
    </row>
    <row r="339" spans="1:28" x14ac:dyDescent="0.35">
      <c r="A339" s="92"/>
      <c r="C339" s="92"/>
      <c r="D339" s="92"/>
      <c r="G339" s="92"/>
      <c r="H339" s="92"/>
      <c r="I339" s="92"/>
      <c r="J339" s="92"/>
      <c r="K339" s="94"/>
      <c r="L339" s="92"/>
      <c r="M339" s="92"/>
      <c r="N339" s="92"/>
      <c r="P339" s="92"/>
      <c r="R339" s="92"/>
      <c r="S339" s="92"/>
      <c r="T339" s="93"/>
      <c r="V339" s="92"/>
      <c r="W339" s="93"/>
      <c r="X339" s="93"/>
      <c r="Y339" s="93"/>
      <c r="Z339" s="93"/>
      <c r="AA339" s="93"/>
      <c r="AB339" s="93"/>
    </row>
    <row r="340" spans="1:28" x14ac:dyDescent="0.35">
      <c r="A340" s="92"/>
      <c r="C340" s="92"/>
      <c r="D340" s="92"/>
      <c r="G340" s="92"/>
      <c r="H340" s="92"/>
      <c r="I340" s="92"/>
      <c r="J340" s="92"/>
      <c r="K340" s="94"/>
      <c r="L340" s="92"/>
      <c r="R340" s="92"/>
      <c r="S340" s="92"/>
      <c r="T340" s="93"/>
      <c r="V340" s="92"/>
      <c r="W340" s="93"/>
      <c r="X340" s="93"/>
      <c r="Y340" s="93"/>
      <c r="Z340" s="93"/>
      <c r="AA340" s="93"/>
      <c r="AB340" s="93"/>
    </row>
    <row r="341" spans="1:28" x14ac:dyDescent="0.35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4"/>
      <c r="L341" s="92"/>
      <c r="M341" s="92"/>
      <c r="N341" s="92"/>
      <c r="O341" s="92"/>
      <c r="P341" s="92"/>
      <c r="R341" s="92"/>
      <c r="S341" s="92"/>
      <c r="T341" s="93"/>
      <c r="V341" s="92"/>
      <c r="W341" s="93"/>
      <c r="X341" s="93"/>
      <c r="Y341" s="93"/>
      <c r="Z341" s="93"/>
      <c r="AA341" s="93"/>
      <c r="AB341" s="93"/>
    </row>
    <row r="342" spans="1:28" x14ac:dyDescent="0.35">
      <c r="A342" s="92"/>
      <c r="B342" s="92"/>
      <c r="C342" s="92"/>
      <c r="D342" s="92"/>
      <c r="E342" s="92"/>
      <c r="F342" s="92"/>
      <c r="G342" s="92"/>
      <c r="H342" s="92"/>
      <c r="K342" s="94"/>
      <c r="L342" s="92"/>
      <c r="M342" s="92"/>
      <c r="N342" s="92"/>
      <c r="O342" s="92"/>
      <c r="P342" s="92"/>
      <c r="R342" s="92"/>
      <c r="S342" s="92"/>
      <c r="T342" s="93"/>
      <c r="V342" s="92"/>
      <c r="W342" s="93"/>
      <c r="X342" s="93"/>
      <c r="Y342" s="93"/>
      <c r="Z342" s="93"/>
      <c r="AA342" s="93"/>
      <c r="AB342" s="93"/>
    </row>
    <row r="343" spans="1:28" x14ac:dyDescent="0.35">
      <c r="A343" s="92"/>
      <c r="B343" s="92"/>
      <c r="C343" s="92"/>
      <c r="D343" s="92"/>
      <c r="E343" s="92"/>
      <c r="F343" s="92"/>
      <c r="G343" s="92"/>
      <c r="H343" s="92"/>
      <c r="K343" s="94"/>
      <c r="L343" s="92"/>
      <c r="M343" s="92"/>
      <c r="N343" s="92"/>
      <c r="O343" s="92"/>
      <c r="P343" s="92"/>
      <c r="R343" s="92"/>
      <c r="S343" s="92"/>
      <c r="T343" s="93"/>
      <c r="V343" s="92"/>
      <c r="W343" s="93"/>
      <c r="X343" s="93"/>
      <c r="Y343" s="93"/>
      <c r="Z343" s="93"/>
      <c r="AA343" s="93"/>
      <c r="AB343" s="93"/>
    </row>
    <row r="344" spans="1:28" x14ac:dyDescent="0.35">
      <c r="A344" s="92"/>
      <c r="B344" s="92"/>
      <c r="C344" s="92"/>
      <c r="D344" s="92"/>
      <c r="E344" s="92"/>
      <c r="F344" s="92"/>
      <c r="G344" s="92"/>
      <c r="H344" s="92"/>
      <c r="K344" s="94"/>
      <c r="L344" s="92"/>
      <c r="M344" s="92"/>
      <c r="N344" s="92"/>
      <c r="O344" s="92"/>
      <c r="P344" s="92"/>
      <c r="R344" s="92"/>
      <c r="S344" s="92"/>
      <c r="T344" s="93"/>
      <c r="V344" s="92"/>
      <c r="W344" s="93"/>
      <c r="X344" s="93"/>
      <c r="Y344" s="93"/>
      <c r="Z344" s="93"/>
      <c r="AA344" s="93"/>
      <c r="AB344" s="93"/>
    </row>
    <row r="345" spans="1:28" x14ac:dyDescent="0.35">
      <c r="A345" s="92"/>
      <c r="B345" s="92"/>
      <c r="C345" s="92"/>
      <c r="D345" s="92"/>
      <c r="E345" s="92"/>
      <c r="F345" s="92"/>
      <c r="G345" s="92"/>
      <c r="H345" s="92"/>
      <c r="K345" s="94"/>
      <c r="L345" s="92"/>
      <c r="M345" s="92"/>
      <c r="N345" s="92"/>
      <c r="O345" s="92"/>
      <c r="P345" s="92"/>
      <c r="R345" s="92"/>
      <c r="S345" s="92"/>
      <c r="T345" s="93"/>
      <c r="V345" s="92"/>
      <c r="W345" s="93"/>
      <c r="X345" s="93"/>
      <c r="Y345" s="93"/>
      <c r="Z345" s="93"/>
      <c r="AA345" s="93"/>
      <c r="AB345" s="93"/>
    </row>
    <row r="346" spans="1:28" x14ac:dyDescent="0.35">
      <c r="A346" s="92"/>
      <c r="B346" s="92"/>
      <c r="C346" s="92"/>
      <c r="D346" s="92"/>
      <c r="E346" s="92"/>
      <c r="F346" s="92"/>
      <c r="G346" s="92"/>
      <c r="H346" s="92"/>
      <c r="K346" s="94"/>
      <c r="L346" s="92"/>
      <c r="M346" s="92"/>
      <c r="N346" s="92"/>
      <c r="O346" s="92"/>
      <c r="P346" s="92"/>
      <c r="R346" s="92"/>
      <c r="S346" s="92"/>
      <c r="T346" s="93"/>
      <c r="V346" s="92"/>
      <c r="W346" s="93"/>
      <c r="X346" s="93"/>
      <c r="Y346" s="93"/>
      <c r="Z346" s="93"/>
      <c r="AA346" s="93"/>
      <c r="AB346" s="93"/>
    </row>
    <row r="347" spans="1:28" x14ac:dyDescent="0.35">
      <c r="A347" s="92"/>
      <c r="B347" s="92"/>
      <c r="C347" s="92"/>
      <c r="D347" s="92"/>
      <c r="E347" s="92"/>
      <c r="F347" s="92"/>
      <c r="G347" s="92"/>
      <c r="H347" s="92"/>
      <c r="K347" s="94"/>
      <c r="L347" s="92"/>
      <c r="M347" s="92"/>
      <c r="N347" s="92"/>
      <c r="O347" s="92"/>
      <c r="P347" s="92"/>
      <c r="R347" s="92"/>
      <c r="S347" s="92"/>
      <c r="T347" s="93"/>
      <c r="V347" s="92"/>
      <c r="W347" s="93"/>
      <c r="X347" s="93"/>
      <c r="Y347" s="93"/>
      <c r="Z347" s="93"/>
      <c r="AA347" s="93"/>
      <c r="AB347" s="93"/>
    </row>
    <row r="348" spans="1:28" x14ac:dyDescent="0.35">
      <c r="A348" s="92"/>
      <c r="B348" s="92"/>
      <c r="C348" s="92"/>
      <c r="D348" s="92"/>
      <c r="E348" s="92"/>
      <c r="F348" s="92"/>
      <c r="G348" s="92"/>
      <c r="H348" s="92"/>
      <c r="K348" s="94"/>
      <c r="L348" s="92"/>
      <c r="M348" s="92"/>
      <c r="N348" s="92"/>
      <c r="O348" s="92"/>
      <c r="P348" s="92"/>
      <c r="R348" s="92"/>
      <c r="S348" s="92"/>
      <c r="T348" s="93"/>
      <c r="V348" s="92"/>
      <c r="W348" s="93"/>
      <c r="X348" s="93"/>
      <c r="Y348" s="93"/>
      <c r="Z348" s="93"/>
      <c r="AA348" s="93"/>
      <c r="AB348" s="93"/>
    </row>
    <row r="349" spans="1:28" x14ac:dyDescent="0.35">
      <c r="A349" s="92"/>
      <c r="B349" s="92"/>
      <c r="C349" s="92"/>
      <c r="D349" s="92"/>
      <c r="E349" s="92"/>
      <c r="F349" s="92"/>
      <c r="G349" s="92"/>
      <c r="H349" s="92"/>
      <c r="K349" s="94"/>
      <c r="L349" s="92"/>
      <c r="M349" s="92"/>
      <c r="N349" s="92"/>
      <c r="O349" s="92"/>
      <c r="P349" s="92"/>
      <c r="R349" s="92"/>
      <c r="S349" s="92"/>
      <c r="T349" s="93"/>
      <c r="V349" s="92"/>
      <c r="W349" s="93"/>
      <c r="X349" s="93"/>
      <c r="Y349" s="93"/>
      <c r="Z349" s="93"/>
      <c r="AA349" s="93"/>
      <c r="AB349" s="93"/>
    </row>
    <row r="350" spans="1:28" x14ac:dyDescent="0.35">
      <c r="A350" s="92"/>
      <c r="B350" s="92"/>
      <c r="C350" s="92"/>
      <c r="D350" s="92"/>
      <c r="E350" s="92"/>
      <c r="F350" s="92"/>
      <c r="G350" s="92"/>
      <c r="H350" s="92"/>
      <c r="K350" s="94"/>
      <c r="L350" s="92"/>
      <c r="M350" s="92"/>
      <c r="N350" s="92"/>
      <c r="O350" s="92"/>
      <c r="P350" s="92"/>
      <c r="R350" s="92"/>
      <c r="S350" s="92"/>
      <c r="T350" s="93"/>
      <c r="V350" s="92"/>
      <c r="W350" s="93"/>
      <c r="X350" s="93"/>
      <c r="Y350" s="93"/>
      <c r="Z350" s="93"/>
      <c r="AA350" s="93"/>
      <c r="AB350" s="93"/>
    </row>
    <row r="351" spans="1:28" x14ac:dyDescent="0.35">
      <c r="A351" s="92"/>
      <c r="B351" s="92"/>
      <c r="C351" s="92"/>
      <c r="D351" s="92"/>
      <c r="E351" s="92"/>
      <c r="F351" s="92"/>
      <c r="G351" s="92"/>
      <c r="H351" s="92"/>
      <c r="K351" s="94"/>
      <c r="L351" s="92"/>
      <c r="M351" s="92"/>
      <c r="N351" s="92"/>
      <c r="O351" s="92"/>
      <c r="P351" s="92"/>
      <c r="R351" s="92"/>
      <c r="S351" s="92"/>
      <c r="T351" s="93"/>
      <c r="V351" s="92"/>
      <c r="W351" s="93"/>
      <c r="X351" s="93"/>
      <c r="Y351" s="93"/>
      <c r="Z351" s="93"/>
      <c r="AA351" s="93"/>
      <c r="AB351" s="93"/>
    </row>
    <row r="352" spans="1:28" x14ac:dyDescent="0.35">
      <c r="A352" s="92"/>
      <c r="B352" s="92"/>
      <c r="C352" s="92"/>
      <c r="D352" s="92"/>
      <c r="E352" s="92"/>
      <c r="F352" s="92"/>
      <c r="G352" s="92"/>
      <c r="H352" s="92"/>
      <c r="K352" s="94"/>
      <c r="L352" s="92"/>
      <c r="M352" s="92"/>
      <c r="N352" s="92"/>
      <c r="O352" s="92"/>
      <c r="P352" s="92"/>
      <c r="R352" s="92"/>
      <c r="S352" s="92"/>
      <c r="T352" s="93"/>
      <c r="V352" s="92"/>
      <c r="W352" s="93"/>
      <c r="X352" s="93"/>
      <c r="Y352" s="93"/>
      <c r="Z352" s="93"/>
      <c r="AA352" s="93"/>
      <c r="AB352" s="93"/>
    </row>
    <row r="353" spans="1:28" x14ac:dyDescent="0.35">
      <c r="A353" s="92"/>
      <c r="B353" s="92"/>
      <c r="C353" s="92"/>
      <c r="D353" s="92"/>
      <c r="E353" s="92"/>
      <c r="F353" s="92"/>
      <c r="G353" s="92"/>
      <c r="H353" s="92"/>
      <c r="K353" s="94"/>
      <c r="L353" s="92"/>
      <c r="M353" s="92"/>
      <c r="N353" s="92"/>
      <c r="O353" s="92"/>
      <c r="P353" s="92"/>
      <c r="R353" s="92"/>
      <c r="S353" s="92"/>
      <c r="T353" s="93"/>
      <c r="V353" s="92"/>
      <c r="W353" s="93"/>
      <c r="X353" s="93"/>
      <c r="Y353" s="93"/>
      <c r="Z353" s="93"/>
      <c r="AA353" s="93"/>
      <c r="AB353" s="93"/>
    </row>
    <row r="354" spans="1:28" x14ac:dyDescent="0.35">
      <c r="A354" s="92"/>
      <c r="B354" s="92"/>
      <c r="C354" s="92"/>
      <c r="D354" s="92"/>
      <c r="E354" s="92"/>
      <c r="F354" s="92"/>
      <c r="G354" s="92"/>
      <c r="H354" s="92"/>
      <c r="K354" s="94"/>
      <c r="L354" s="92"/>
      <c r="M354" s="92"/>
      <c r="N354" s="92"/>
      <c r="O354" s="92"/>
      <c r="P354" s="92"/>
      <c r="R354" s="92"/>
      <c r="S354" s="92"/>
      <c r="T354" s="93"/>
      <c r="V354" s="92"/>
      <c r="W354" s="93"/>
      <c r="X354" s="93"/>
      <c r="Y354" s="93"/>
      <c r="Z354" s="93"/>
      <c r="AA354" s="93"/>
      <c r="AB354" s="93"/>
    </row>
    <row r="355" spans="1:28" x14ac:dyDescent="0.35">
      <c r="A355" s="92"/>
      <c r="C355" s="92"/>
      <c r="D355" s="92"/>
      <c r="G355" s="92"/>
      <c r="H355" s="92"/>
      <c r="I355" s="92"/>
      <c r="J355" s="92"/>
      <c r="K355" s="94"/>
      <c r="L355" s="92"/>
      <c r="M355" s="92"/>
      <c r="N355" s="92"/>
      <c r="P355" s="92"/>
      <c r="R355" s="92"/>
      <c r="S355" s="92"/>
      <c r="T355" s="93"/>
      <c r="V355" s="92"/>
      <c r="W355" s="93"/>
      <c r="X355" s="93"/>
      <c r="Y355" s="93"/>
      <c r="Z355" s="93"/>
      <c r="AA355" s="93"/>
      <c r="AB355" s="93"/>
    </row>
    <row r="356" spans="1:28" x14ac:dyDescent="0.35">
      <c r="A356" s="92"/>
      <c r="B356" s="92"/>
      <c r="C356" s="92"/>
      <c r="D356" s="92"/>
      <c r="E356" s="92"/>
      <c r="F356" s="92"/>
      <c r="G356" s="92"/>
      <c r="H356" s="92"/>
      <c r="K356" s="94"/>
      <c r="L356" s="92"/>
      <c r="M356" s="92"/>
      <c r="N356" s="92"/>
      <c r="O356" s="92"/>
      <c r="P356" s="92"/>
      <c r="R356" s="92"/>
      <c r="S356" s="92"/>
      <c r="T356" s="93"/>
      <c r="V356" s="92"/>
      <c r="W356" s="93"/>
      <c r="X356" s="93"/>
      <c r="Y356" s="93"/>
      <c r="Z356" s="93"/>
      <c r="AA356" s="93"/>
      <c r="AB356" s="93"/>
    </row>
    <row r="357" spans="1:28" x14ac:dyDescent="0.35">
      <c r="A357" s="92"/>
      <c r="B357" s="92"/>
      <c r="C357" s="92"/>
      <c r="D357" s="92"/>
      <c r="E357" s="92"/>
      <c r="F357" s="92"/>
      <c r="G357" s="92"/>
      <c r="H357" s="92"/>
      <c r="K357" s="94"/>
      <c r="L357" s="92"/>
      <c r="M357" s="92"/>
      <c r="N357" s="92"/>
      <c r="O357" s="92"/>
      <c r="P357" s="92"/>
      <c r="R357" s="92"/>
      <c r="S357" s="92"/>
      <c r="T357" s="93"/>
      <c r="V357" s="92"/>
      <c r="W357" s="93"/>
      <c r="X357" s="93"/>
      <c r="Y357" s="93"/>
      <c r="Z357" s="93"/>
      <c r="AA357" s="93"/>
      <c r="AB357" s="93"/>
    </row>
    <row r="358" spans="1:28" x14ac:dyDescent="0.35">
      <c r="A358" s="92"/>
      <c r="B358" s="92"/>
      <c r="C358" s="92"/>
      <c r="D358" s="92"/>
      <c r="E358" s="92"/>
      <c r="F358" s="92"/>
      <c r="G358" s="92"/>
      <c r="H358" s="92"/>
      <c r="K358" s="94"/>
      <c r="L358" s="92"/>
      <c r="M358" s="92"/>
      <c r="N358" s="92"/>
      <c r="O358" s="92"/>
      <c r="P358" s="92"/>
      <c r="R358" s="92"/>
      <c r="S358" s="92"/>
      <c r="T358" s="93"/>
      <c r="V358" s="92"/>
      <c r="W358" s="93"/>
      <c r="X358" s="93"/>
      <c r="Y358" s="93"/>
      <c r="Z358" s="93"/>
      <c r="AA358" s="93"/>
      <c r="AB358" s="93"/>
    </row>
    <row r="359" spans="1:28" x14ac:dyDescent="0.35">
      <c r="A359" s="92"/>
      <c r="B359" s="92"/>
      <c r="C359" s="92"/>
      <c r="D359" s="92"/>
      <c r="E359" s="92"/>
      <c r="F359" s="92"/>
      <c r="G359" s="92"/>
      <c r="H359" s="92"/>
      <c r="K359" s="94"/>
      <c r="L359" s="92"/>
      <c r="M359" s="92"/>
      <c r="N359" s="92"/>
      <c r="O359" s="92"/>
      <c r="P359" s="92"/>
      <c r="R359" s="92"/>
      <c r="S359" s="92"/>
      <c r="T359" s="93"/>
      <c r="V359" s="92"/>
      <c r="W359" s="93"/>
      <c r="X359" s="93"/>
      <c r="Y359" s="93"/>
      <c r="Z359" s="93"/>
      <c r="AA359" s="93"/>
      <c r="AB359" s="93"/>
    </row>
    <row r="360" spans="1:28" x14ac:dyDescent="0.35">
      <c r="A360" s="92"/>
      <c r="C360" s="92"/>
      <c r="D360" s="92"/>
      <c r="G360" s="92"/>
      <c r="H360" s="92"/>
      <c r="I360" s="92"/>
      <c r="J360" s="92"/>
      <c r="K360" s="94"/>
      <c r="L360" s="92"/>
      <c r="R360" s="92"/>
      <c r="S360" s="92"/>
      <c r="T360" s="93"/>
      <c r="V360" s="92"/>
      <c r="W360" s="93"/>
      <c r="X360" s="93"/>
      <c r="Y360" s="93"/>
      <c r="Z360" s="93"/>
      <c r="AA360" s="93"/>
      <c r="AB360" s="93"/>
    </row>
    <row r="361" spans="1:28" x14ac:dyDescent="0.35">
      <c r="A361" s="92"/>
      <c r="C361" s="92"/>
      <c r="D361" s="92"/>
      <c r="G361" s="92"/>
      <c r="H361" s="92"/>
      <c r="I361" s="92"/>
      <c r="J361" s="92"/>
      <c r="K361" s="94"/>
      <c r="L361" s="92"/>
      <c r="R361" s="92"/>
      <c r="S361" s="92"/>
      <c r="T361" s="93"/>
      <c r="V361" s="92"/>
      <c r="W361" s="93"/>
      <c r="X361" s="93"/>
      <c r="Y361" s="93"/>
      <c r="Z361" s="93"/>
      <c r="AA361" s="93"/>
      <c r="AB361" s="93"/>
    </row>
    <row r="362" spans="1:28" x14ac:dyDescent="0.35">
      <c r="A362" s="92"/>
      <c r="C362" s="92"/>
      <c r="D362" s="92"/>
      <c r="G362" s="92"/>
      <c r="H362" s="92"/>
      <c r="I362" s="92"/>
      <c r="J362" s="92"/>
      <c r="K362" s="94"/>
      <c r="L362" s="92"/>
      <c r="R362" s="92"/>
      <c r="S362" s="92"/>
      <c r="T362" s="93"/>
      <c r="V362" s="92"/>
      <c r="W362" s="93"/>
      <c r="X362" s="93"/>
      <c r="Y362" s="93"/>
      <c r="Z362" s="93"/>
      <c r="AA362" s="93"/>
      <c r="AB362" s="93"/>
    </row>
    <row r="363" spans="1:28" x14ac:dyDescent="0.35">
      <c r="A363" s="92"/>
      <c r="C363" s="92"/>
      <c r="D363" s="92"/>
      <c r="G363" s="92"/>
      <c r="H363" s="92"/>
      <c r="I363" s="92"/>
      <c r="J363" s="92"/>
      <c r="K363" s="94"/>
      <c r="L363" s="92"/>
      <c r="R363" s="92"/>
      <c r="S363" s="92"/>
      <c r="T363" s="93"/>
      <c r="V363" s="92"/>
      <c r="W363" s="93"/>
      <c r="X363" s="93"/>
      <c r="Y363" s="93"/>
      <c r="Z363" s="93"/>
      <c r="AA363" s="93"/>
      <c r="AB363" s="93"/>
    </row>
    <row r="364" spans="1:28" x14ac:dyDescent="0.35">
      <c r="A364" s="92"/>
      <c r="C364" s="92"/>
      <c r="D364" s="92"/>
      <c r="G364" s="92"/>
      <c r="H364" s="92"/>
      <c r="I364" s="92"/>
      <c r="J364" s="92"/>
      <c r="K364" s="94"/>
      <c r="L364" s="92"/>
      <c r="R364" s="92"/>
      <c r="S364" s="92"/>
      <c r="T364" s="93"/>
      <c r="V364" s="92"/>
      <c r="W364" s="93"/>
      <c r="X364" s="93"/>
      <c r="Y364" s="93"/>
      <c r="Z364" s="93"/>
      <c r="AA364" s="93"/>
      <c r="AB364" s="93"/>
    </row>
    <row r="365" spans="1:28" x14ac:dyDescent="0.35">
      <c r="A365" s="92"/>
      <c r="C365" s="92"/>
      <c r="D365" s="92"/>
      <c r="G365" s="92"/>
      <c r="H365" s="92"/>
      <c r="I365" s="92"/>
      <c r="J365" s="92"/>
      <c r="K365" s="94"/>
      <c r="L365" s="92"/>
      <c r="R365" s="92"/>
      <c r="S365" s="92"/>
      <c r="T365" s="93"/>
      <c r="V365" s="92"/>
      <c r="W365" s="93"/>
      <c r="X365" s="93"/>
      <c r="Y365" s="93"/>
      <c r="Z365" s="93"/>
      <c r="AA365" s="93"/>
      <c r="AB365" s="93"/>
    </row>
    <row r="366" spans="1:28" x14ac:dyDescent="0.35">
      <c r="A366" s="92"/>
      <c r="C366" s="92"/>
      <c r="D366" s="92"/>
      <c r="G366" s="92"/>
      <c r="H366" s="92"/>
      <c r="I366" s="92"/>
      <c r="J366" s="92"/>
      <c r="K366" s="94"/>
      <c r="L366" s="92"/>
      <c r="R366" s="92"/>
      <c r="S366" s="92"/>
      <c r="T366" s="93"/>
      <c r="V366" s="92"/>
      <c r="W366" s="93"/>
      <c r="X366" s="93"/>
      <c r="Y366" s="93"/>
      <c r="Z366" s="93"/>
      <c r="AA366" s="93"/>
      <c r="AB366" s="93"/>
    </row>
    <row r="367" spans="1:28" x14ac:dyDescent="0.35">
      <c r="A367" s="92"/>
      <c r="C367" s="92"/>
      <c r="D367" s="92"/>
      <c r="G367" s="92"/>
      <c r="H367" s="92"/>
      <c r="I367" s="92"/>
      <c r="J367" s="92"/>
      <c r="K367" s="94"/>
      <c r="L367" s="92"/>
      <c r="R367" s="92"/>
      <c r="S367" s="92"/>
      <c r="T367" s="93"/>
      <c r="V367" s="92"/>
      <c r="W367" s="93"/>
      <c r="X367" s="93"/>
      <c r="Y367" s="93"/>
      <c r="Z367" s="93"/>
      <c r="AA367" s="93"/>
      <c r="AB367" s="93"/>
    </row>
    <row r="368" spans="1:28" x14ac:dyDescent="0.35">
      <c r="A368" s="92"/>
      <c r="C368" s="92"/>
      <c r="D368" s="92"/>
      <c r="G368" s="92"/>
      <c r="H368" s="92"/>
      <c r="I368" s="92"/>
      <c r="J368" s="92"/>
      <c r="K368" s="94"/>
      <c r="L368" s="92"/>
      <c r="R368" s="92"/>
      <c r="S368" s="92"/>
      <c r="T368" s="93"/>
      <c r="V368" s="92"/>
      <c r="W368" s="93"/>
      <c r="X368" s="93"/>
      <c r="Y368" s="93"/>
      <c r="Z368" s="93"/>
      <c r="AA368" s="93"/>
      <c r="AB368" s="93"/>
    </row>
    <row r="369" spans="1:28" x14ac:dyDescent="0.35">
      <c r="A369" s="92"/>
      <c r="C369" s="92"/>
      <c r="D369" s="92"/>
      <c r="G369" s="92"/>
      <c r="H369" s="92"/>
      <c r="I369" s="92"/>
      <c r="J369" s="92"/>
      <c r="K369" s="94"/>
      <c r="L369" s="92"/>
      <c r="R369" s="92"/>
      <c r="S369" s="92"/>
      <c r="T369" s="93"/>
      <c r="V369" s="92"/>
      <c r="W369" s="93"/>
      <c r="X369" s="93"/>
      <c r="Y369" s="93"/>
      <c r="Z369" s="93"/>
      <c r="AA369" s="93"/>
      <c r="AB369" s="93"/>
    </row>
    <row r="370" spans="1:28" x14ac:dyDescent="0.35">
      <c r="A370" s="92"/>
      <c r="C370" s="92"/>
      <c r="D370" s="92"/>
      <c r="G370" s="92"/>
      <c r="H370" s="92"/>
      <c r="I370" s="92"/>
      <c r="J370" s="92"/>
      <c r="K370" s="94"/>
      <c r="L370" s="92"/>
      <c r="R370" s="92"/>
      <c r="S370" s="92"/>
      <c r="T370" s="93"/>
      <c r="V370" s="92"/>
      <c r="W370" s="93"/>
      <c r="X370" s="93"/>
      <c r="Y370" s="93"/>
      <c r="Z370" s="93"/>
      <c r="AA370" s="93"/>
      <c r="AB370" s="93"/>
    </row>
    <row r="371" spans="1:28" x14ac:dyDescent="0.35">
      <c r="A371" s="92"/>
      <c r="C371" s="92"/>
      <c r="D371" s="92"/>
      <c r="G371" s="92"/>
      <c r="H371" s="92"/>
      <c r="I371" s="92"/>
      <c r="J371" s="92"/>
      <c r="K371" s="94"/>
      <c r="L371" s="92"/>
      <c r="R371" s="92"/>
      <c r="S371" s="92"/>
    </row>
    <row r="372" spans="1:28" x14ac:dyDescent="0.35">
      <c r="A372" s="92"/>
      <c r="C372" s="92"/>
      <c r="D372" s="92"/>
      <c r="G372" s="92"/>
      <c r="H372" s="92"/>
      <c r="I372" s="92"/>
      <c r="J372" s="92"/>
      <c r="K372" s="94"/>
      <c r="L372" s="92"/>
      <c r="R372" s="92"/>
      <c r="S372" s="92"/>
      <c r="T372" s="93"/>
      <c r="V372" s="92"/>
      <c r="W372" s="93"/>
      <c r="X372" s="93"/>
      <c r="Y372" s="93"/>
      <c r="Z372" s="93"/>
      <c r="AA372" s="93"/>
      <c r="AB372" s="93"/>
    </row>
    <row r="373" spans="1:28" x14ac:dyDescent="0.35">
      <c r="A373" s="92"/>
      <c r="C373" s="92"/>
      <c r="D373" s="92"/>
      <c r="G373" s="92"/>
      <c r="H373" s="92"/>
      <c r="I373" s="92"/>
      <c r="J373" s="92"/>
      <c r="K373" s="94"/>
      <c r="L373" s="92"/>
      <c r="R373" s="92"/>
      <c r="S373" s="92"/>
      <c r="T373" s="93"/>
      <c r="V373" s="92"/>
      <c r="W373" s="93"/>
      <c r="X373" s="93"/>
      <c r="Y373" s="93"/>
      <c r="Z373" s="93"/>
      <c r="AA373" s="93"/>
      <c r="AB373" s="93"/>
    </row>
    <row r="374" spans="1:28" x14ac:dyDescent="0.35">
      <c r="A374" s="92"/>
      <c r="C374" s="92"/>
      <c r="D374" s="92"/>
      <c r="G374" s="92"/>
      <c r="H374" s="92"/>
      <c r="I374" s="92"/>
      <c r="J374" s="92"/>
      <c r="K374" s="94"/>
      <c r="L374" s="92"/>
      <c r="R374" s="92"/>
      <c r="S374" s="92"/>
      <c r="T374" s="93"/>
      <c r="V374" s="92"/>
      <c r="W374" s="93"/>
      <c r="X374" s="93"/>
      <c r="Y374" s="93"/>
      <c r="Z374" s="93"/>
      <c r="AA374" s="93"/>
      <c r="AB374" s="93"/>
    </row>
    <row r="375" spans="1:28" x14ac:dyDescent="0.35">
      <c r="A375" s="92"/>
      <c r="C375" s="92"/>
      <c r="D375" s="92"/>
      <c r="G375" s="92"/>
      <c r="H375" s="92"/>
      <c r="I375" s="92"/>
      <c r="J375" s="92"/>
      <c r="K375" s="94"/>
      <c r="L375" s="92"/>
      <c r="R375" s="92"/>
      <c r="S375" s="92"/>
      <c r="T375" s="93"/>
      <c r="V375" s="92"/>
      <c r="W375" s="93"/>
      <c r="X375" s="93"/>
      <c r="Y375" s="93"/>
      <c r="Z375" s="93"/>
      <c r="AA375" s="93"/>
      <c r="AB375" s="93"/>
    </row>
    <row r="376" spans="1:28" x14ac:dyDescent="0.35">
      <c r="A376" s="92"/>
      <c r="C376" s="92"/>
      <c r="D376" s="92"/>
      <c r="G376" s="92"/>
      <c r="H376" s="92"/>
      <c r="I376" s="92"/>
      <c r="J376" s="92"/>
      <c r="K376" s="94"/>
      <c r="L376" s="92"/>
      <c r="R376" s="92"/>
      <c r="S376" s="92"/>
      <c r="T376" s="93"/>
      <c r="V376" s="92"/>
      <c r="W376" s="93"/>
      <c r="X376" s="93"/>
      <c r="Y376" s="93"/>
      <c r="Z376" s="93"/>
      <c r="AA376" s="93"/>
      <c r="AB376" s="93"/>
    </row>
    <row r="377" spans="1:28" x14ac:dyDescent="0.35">
      <c r="A377" s="92"/>
      <c r="C377" s="92"/>
      <c r="D377" s="92"/>
      <c r="G377" s="92"/>
      <c r="H377" s="92"/>
      <c r="I377" s="92"/>
      <c r="J377" s="92"/>
      <c r="K377" s="94"/>
      <c r="L377" s="92"/>
      <c r="R377" s="92"/>
      <c r="S377" s="92"/>
    </row>
    <row r="378" spans="1:28" x14ac:dyDescent="0.35">
      <c r="A378" s="92"/>
      <c r="C378" s="92"/>
      <c r="D378" s="92"/>
      <c r="G378" s="92"/>
      <c r="H378" s="92"/>
      <c r="I378" s="92"/>
      <c r="J378" s="92"/>
      <c r="K378" s="94"/>
      <c r="L378" s="92"/>
      <c r="R378" s="92"/>
      <c r="S378" s="92"/>
      <c r="T378" s="93"/>
      <c r="V378" s="92"/>
      <c r="W378" s="93"/>
      <c r="X378" s="93"/>
      <c r="Y378" s="93"/>
      <c r="Z378" s="93"/>
      <c r="AA378" s="93"/>
      <c r="AB378" s="93"/>
    </row>
    <row r="379" spans="1:28" x14ac:dyDescent="0.35">
      <c r="A379" s="92"/>
      <c r="C379" s="92"/>
      <c r="D379" s="92"/>
      <c r="G379" s="92"/>
      <c r="H379" s="92"/>
      <c r="I379" s="92"/>
      <c r="J379" s="92"/>
      <c r="K379" s="94"/>
      <c r="L379" s="92"/>
      <c r="R379" s="92"/>
      <c r="S379" s="92"/>
    </row>
    <row r="380" spans="1:28" x14ac:dyDescent="0.35">
      <c r="A380" s="92"/>
      <c r="C380" s="92"/>
      <c r="D380" s="92"/>
      <c r="G380" s="92"/>
      <c r="H380" s="92"/>
      <c r="I380" s="92"/>
      <c r="J380" s="92"/>
      <c r="K380" s="94"/>
      <c r="L380" s="92"/>
      <c r="R380" s="92"/>
      <c r="S380" s="92"/>
      <c r="T380" s="93"/>
      <c r="V380" s="92"/>
      <c r="W380" s="93"/>
      <c r="X380" s="93"/>
      <c r="Y380" s="93"/>
      <c r="Z380" s="93"/>
      <c r="AA380" s="93"/>
      <c r="AB380" s="93"/>
    </row>
    <row r="381" spans="1:28" x14ac:dyDescent="0.35">
      <c r="A381" s="92"/>
      <c r="C381" s="92"/>
      <c r="D381" s="92"/>
      <c r="G381" s="92"/>
      <c r="H381" s="92"/>
      <c r="I381" s="92"/>
      <c r="J381" s="92"/>
      <c r="K381" s="94"/>
      <c r="L381" s="92"/>
      <c r="R381" s="92"/>
      <c r="S381" s="92"/>
      <c r="T381" s="93"/>
      <c r="V381" s="92"/>
      <c r="W381" s="93"/>
      <c r="X381" s="93"/>
      <c r="Y381" s="93"/>
      <c r="Z381" s="93"/>
      <c r="AA381" s="93"/>
      <c r="AB381" s="93"/>
    </row>
    <row r="382" spans="1:28" x14ac:dyDescent="0.35">
      <c r="A382" s="92"/>
      <c r="C382" s="92"/>
      <c r="D382" s="92"/>
      <c r="G382" s="92"/>
      <c r="H382" s="92"/>
      <c r="I382" s="92"/>
      <c r="J382" s="92"/>
      <c r="K382" s="94"/>
      <c r="L382" s="92"/>
      <c r="R382" s="92"/>
      <c r="S382" s="92"/>
      <c r="T382" s="93"/>
      <c r="V382" s="92"/>
      <c r="W382" s="93"/>
      <c r="X382" s="93"/>
      <c r="Y382" s="93"/>
      <c r="Z382" s="93"/>
      <c r="AA382" s="93"/>
      <c r="AB382" s="93"/>
    </row>
    <row r="383" spans="1:28" x14ac:dyDescent="0.35">
      <c r="A383" s="92"/>
      <c r="C383" s="92"/>
      <c r="D383" s="92"/>
      <c r="G383" s="92"/>
      <c r="H383" s="92"/>
      <c r="I383" s="92"/>
      <c r="J383" s="92"/>
      <c r="K383" s="94"/>
      <c r="L383" s="92"/>
      <c r="R383" s="92"/>
      <c r="S383" s="92"/>
    </row>
    <row r="384" spans="1:28" x14ac:dyDescent="0.35">
      <c r="A384" s="92"/>
      <c r="C384" s="92"/>
      <c r="D384" s="92"/>
      <c r="G384" s="92"/>
      <c r="H384" s="92"/>
      <c r="I384" s="92"/>
      <c r="J384" s="92"/>
      <c r="K384" s="94"/>
      <c r="L384" s="92"/>
      <c r="R384" s="92"/>
      <c r="S384" s="92"/>
      <c r="T384" s="93"/>
      <c r="V384" s="92"/>
      <c r="W384" s="93"/>
      <c r="X384" s="93"/>
      <c r="Y384" s="93"/>
      <c r="Z384" s="93"/>
      <c r="AA384" s="93"/>
      <c r="AB384" s="93"/>
    </row>
    <row r="385" spans="1:28" x14ac:dyDescent="0.35">
      <c r="A385" s="92"/>
      <c r="C385" s="92"/>
      <c r="D385" s="92"/>
      <c r="G385" s="92"/>
      <c r="H385" s="92"/>
      <c r="I385" s="92"/>
      <c r="J385" s="92"/>
      <c r="K385" s="94"/>
      <c r="L385" s="92"/>
      <c r="R385" s="92"/>
      <c r="S385" s="92"/>
    </row>
    <row r="386" spans="1:28" x14ac:dyDescent="0.35">
      <c r="A386" s="92"/>
      <c r="C386" s="92"/>
      <c r="D386" s="92"/>
      <c r="G386" s="92"/>
      <c r="H386" s="92"/>
      <c r="I386" s="92"/>
      <c r="J386" s="92"/>
      <c r="K386" s="94"/>
      <c r="L386" s="92"/>
      <c r="R386" s="92"/>
      <c r="S386" s="92"/>
    </row>
    <row r="387" spans="1:28" x14ac:dyDescent="0.35">
      <c r="A387" s="92"/>
      <c r="C387" s="92"/>
      <c r="D387" s="92"/>
      <c r="G387" s="92"/>
      <c r="H387" s="92"/>
      <c r="I387" s="92"/>
      <c r="J387" s="92"/>
      <c r="K387" s="94"/>
      <c r="L387" s="92"/>
      <c r="R387" s="92"/>
      <c r="S387" s="92"/>
    </row>
    <row r="388" spans="1:28" x14ac:dyDescent="0.35">
      <c r="A388" s="92"/>
      <c r="C388" s="92"/>
      <c r="D388" s="92"/>
      <c r="G388" s="92"/>
      <c r="H388" s="92"/>
      <c r="I388" s="92"/>
      <c r="J388" s="92"/>
      <c r="K388" s="94"/>
      <c r="L388" s="92"/>
      <c r="R388" s="92"/>
      <c r="S388" s="92"/>
    </row>
    <row r="389" spans="1:28" x14ac:dyDescent="0.35">
      <c r="A389" s="92"/>
      <c r="C389" s="92"/>
      <c r="D389" s="92"/>
      <c r="G389" s="92"/>
      <c r="H389" s="92"/>
      <c r="I389" s="92"/>
      <c r="J389" s="92"/>
      <c r="K389" s="94"/>
      <c r="L389" s="92"/>
      <c r="R389" s="92"/>
      <c r="S389" s="92"/>
    </row>
    <row r="390" spans="1:28" x14ac:dyDescent="0.35">
      <c r="A390" s="92"/>
      <c r="C390" s="92"/>
      <c r="D390" s="92"/>
      <c r="G390" s="92"/>
      <c r="H390" s="92"/>
      <c r="I390" s="92"/>
      <c r="J390" s="92"/>
      <c r="K390" s="94"/>
      <c r="L390" s="92"/>
      <c r="R390" s="92"/>
      <c r="S390" s="92"/>
      <c r="T390" s="93"/>
      <c r="V390" s="92"/>
      <c r="W390" s="93"/>
      <c r="X390" s="93"/>
      <c r="Y390" s="93"/>
      <c r="Z390" s="93"/>
      <c r="AA390" s="93"/>
      <c r="AB390" s="93"/>
    </row>
    <row r="391" spans="1:28" x14ac:dyDescent="0.35">
      <c r="A391" s="92"/>
      <c r="C391" s="92"/>
      <c r="D391" s="92"/>
      <c r="G391" s="92"/>
      <c r="H391" s="92"/>
      <c r="I391" s="92"/>
      <c r="J391" s="92"/>
      <c r="K391" s="94"/>
      <c r="L391" s="92"/>
      <c r="R391" s="92"/>
      <c r="S391" s="92"/>
      <c r="T391" s="93"/>
      <c r="V391" s="92"/>
      <c r="W391" s="93"/>
      <c r="X391" s="93"/>
      <c r="Y391" s="93"/>
      <c r="Z391" s="93"/>
      <c r="AA391" s="93"/>
      <c r="AB391" s="93"/>
    </row>
    <row r="392" spans="1:28" x14ac:dyDescent="0.35">
      <c r="A392" s="92"/>
      <c r="C392" s="92"/>
      <c r="D392" s="92"/>
      <c r="G392" s="92"/>
      <c r="H392" s="92"/>
      <c r="I392" s="92"/>
      <c r="J392" s="92"/>
      <c r="K392" s="94"/>
      <c r="L392" s="92"/>
      <c r="R392" s="92"/>
      <c r="S392" s="92"/>
      <c r="T392" s="93"/>
      <c r="V392" s="92"/>
      <c r="W392" s="93"/>
      <c r="X392" s="93"/>
      <c r="Y392" s="93"/>
      <c r="Z392" s="93"/>
      <c r="AA392" s="93"/>
      <c r="AB392" s="93"/>
    </row>
    <row r="393" spans="1:28" x14ac:dyDescent="0.35">
      <c r="A393" s="92"/>
      <c r="C393" s="92"/>
      <c r="D393" s="92"/>
      <c r="G393" s="92"/>
      <c r="H393" s="92"/>
      <c r="I393" s="92"/>
      <c r="J393" s="92"/>
      <c r="K393" s="94"/>
      <c r="L393" s="92"/>
      <c r="R393" s="92"/>
      <c r="S393" s="92"/>
      <c r="T393" s="93"/>
      <c r="V393" s="92"/>
      <c r="W393" s="93"/>
      <c r="X393" s="93"/>
      <c r="Y393" s="93"/>
      <c r="Z393" s="93"/>
      <c r="AA393" s="93"/>
      <c r="AB393" s="93"/>
    </row>
    <row r="394" spans="1:28" x14ac:dyDescent="0.35">
      <c r="A394" s="92"/>
      <c r="C394" s="92"/>
      <c r="D394" s="92"/>
      <c r="G394" s="92"/>
      <c r="H394" s="92"/>
      <c r="I394" s="92"/>
      <c r="J394" s="92"/>
      <c r="K394" s="94"/>
      <c r="L394" s="92"/>
      <c r="R394" s="92"/>
      <c r="S394" s="92"/>
      <c r="T394" s="93"/>
      <c r="V394" s="92"/>
      <c r="W394" s="93"/>
      <c r="X394" s="93"/>
      <c r="Y394" s="93"/>
      <c r="Z394" s="93"/>
      <c r="AA394" s="93"/>
      <c r="AB394" s="93"/>
    </row>
    <row r="395" spans="1:28" x14ac:dyDescent="0.35">
      <c r="A395" s="92"/>
      <c r="C395" s="92"/>
      <c r="D395" s="92"/>
      <c r="G395" s="92"/>
      <c r="H395" s="92"/>
      <c r="I395" s="92"/>
      <c r="J395" s="92"/>
      <c r="K395" s="94"/>
      <c r="L395" s="92"/>
      <c r="R395" s="92"/>
      <c r="S395" s="92"/>
      <c r="T395" s="93"/>
      <c r="V395" s="92"/>
      <c r="W395" s="93"/>
      <c r="X395" s="93"/>
      <c r="Y395" s="93"/>
      <c r="Z395" s="93"/>
      <c r="AA395" s="93"/>
      <c r="AB395" s="93"/>
    </row>
    <row r="396" spans="1:28" x14ac:dyDescent="0.35">
      <c r="A396" s="92"/>
      <c r="C396" s="92"/>
      <c r="D396" s="92"/>
      <c r="G396" s="92"/>
      <c r="H396" s="92"/>
      <c r="I396" s="92"/>
      <c r="J396" s="92"/>
      <c r="K396" s="94"/>
      <c r="L396" s="92"/>
      <c r="R396" s="92"/>
      <c r="S396" s="92"/>
      <c r="T396" s="93"/>
      <c r="V396" s="92"/>
      <c r="W396" s="93"/>
      <c r="X396" s="93"/>
      <c r="Y396" s="93"/>
      <c r="Z396" s="93"/>
      <c r="AA396" s="93"/>
      <c r="AB396" s="93"/>
    </row>
    <row r="397" spans="1:28" x14ac:dyDescent="0.35">
      <c r="A397" s="92"/>
      <c r="C397" s="92"/>
      <c r="D397" s="92"/>
      <c r="G397" s="92"/>
      <c r="H397" s="92"/>
      <c r="I397" s="92"/>
      <c r="J397" s="92"/>
      <c r="K397" s="94"/>
      <c r="L397" s="92"/>
      <c r="R397" s="92"/>
      <c r="S397" s="92"/>
      <c r="T397" s="93"/>
      <c r="V397" s="92"/>
      <c r="W397" s="93"/>
      <c r="X397" s="93"/>
      <c r="Y397" s="93"/>
      <c r="Z397" s="93"/>
      <c r="AA397" s="93"/>
      <c r="AB397" s="93"/>
    </row>
    <row r="398" spans="1:28" x14ac:dyDescent="0.35">
      <c r="A398" s="92"/>
      <c r="C398" s="92"/>
      <c r="D398" s="92"/>
      <c r="G398" s="92"/>
      <c r="H398" s="92"/>
      <c r="I398" s="92"/>
      <c r="J398" s="92"/>
      <c r="K398" s="94"/>
      <c r="L398" s="92"/>
      <c r="R398" s="92"/>
      <c r="S398" s="92"/>
      <c r="T398" s="93"/>
      <c r="V398" s="92"/>
      <c r="W398" s="93"/>
      <c r="X398" s="93"/>
      <c r="Y398" s="93"/>
      <c r="Z398" s="93"/>
      <c r="AA398" s="93"/>
      <c r="AB398" s="93"/>
    </row>
    <row r="399" spans="1:28" x14ac:dyDescent="0.35">
      <c r="A399" s="92"/>
      <c r="C399" s="92"/>
      <c r="D399" s="92"/>
      <c r="G399" s="92"/>
      <c r="H399" s="92"/>
      <c r="I399" s="92"/>
      <c r="J399" s="92"/>
      <c r="K399" s="94"/>
      <c r="L399" s="92"/>
      <c r="R399" s="92"/>
      <c r="S399" s="92"/>
    </row>
    <row r="400" spans="1:28" x14ac:dyDescent="0.35">
      <c r="A400" s="92"/>
      <c r="C400" s="92"/>
      <c r="D400" s="92"/>
      <c r="G400" s="92"/>
      <c r="H400" s="92"/>
      <c r="I400" s="92"/>
      <c r="J400" s="92"/>
      <c r="K400" s="94"/>
      <c r="L400" s="92"/>
      <c r="R400" s="92"/>
      <c r="S400" s="92"/>
      <c r="T400" s="93"/>
      <c r="V400" s="92"/>
      <c r="W400" s="93"/>
      <c r="X400" s="93"/>
      <c r="Y400" s="93"/>
      <c r="Z400" s="93"/>
      <c r="AA400" s="93"/>
      <c r="AB400" s="93"/>
    </row>
    <row r="401" spans="1:28" x14ac:dyDescent="0.35">
      <c r="A401" s="92"/>
      <c r="C401" s="92"/>
      <c r="D401" s="92"/>
      <c r="G401" s="92"/>
      <c r="H401" s="92"/>
      <c r="I401" s="92"/>
      <c r="J401" s="92"/>
      <c r="K401" s="94"/>
      <c r="L401" s="92"/>
      <c r="R401" s="92"/>
      <c r="S401" s="92"/>
      <c r="T401" s="93"/>
      <c r="V401" s="92"/>
      <c r="W401" s="93"/>
      <c r="X401" s="93"/>
      <c r="Y401" s="93"/>
      <c r="Z401" s="93"/>
      <c r="AA401" s="93"/>
      <c r="AB401" s="93"/>
    </row>
    <row r="402" spans="1:28" x14ac:dyDescent="0.35">
      <c r="A402" s="92"/>
      <c r="C402" s="92"/>
      <c r="D402" s="92"/>
      <c r="G402" s="92"/>
      <c r="H402" s="92"/>
      <c r="I402" s="92"/>
      <c r="J402" s="92"/>
      <c r="K402" s="94"/>
      <c r="L402" s="92"/>
      <c r="R402" s="92"/>
      <c r="S402" s="92"/>
      <c r="T402" s="93"/>
      <c r="V402" s="92"/>
      <c r="W402" s="93"/>
      <c r="X402" s="93"/>
      <c r="Y402" s="93"/>
      <c r="Z402" s="93"/>
      <c r="AA402" s="93"/>
      <c r="AB402" s="93"/>
    </row>
    <row r="403" spans="1:28" x14ac:dyDescent="0.35">
      <c r="A403" s="92"/>
      <c r="C403" s="92"/>
      <c r="D403" s="92"/>
      <c r="G403" s="92"/>
      <c r="H403" s="92"/>
      <c r="I403" s="92"/>
      <c r="J403" s="92"/>
      <c r="K403" s="94"/>
      <c r="L403" s="92"/>
      <c r="R403" s="92"/>
      <c r="S403" s="92"/>
      <c r="T403" s="93"/>
      <c r="V403" s="92"/>
      <c r="W403" s="93"/>
      <c r="X403" s="93"/>
      <c r="Y403" s="93"/>
      <c r="Z403" s="93"/>
      <c r="AA403" s="93"/>
      <c r="AB403" s="93"/>
    </row>
    <row r="404" spans="1:28" x14ac:dyDescent="0.35">
      <c r="A404" s="92"/>
      <c r="C404" s="92"/>
      <c r="D404" s="92"/>
      <c r="G404" s="92"/>
      <c r="H404" s="92"/>
      <c r="I404" s="92"/>
      <c r="J404" s="92"/>
      <c r="K404" s="94"/>
      <c r="L404" s="92"/>
      <c r="R404" s="92"/>
      <c r="S404" s="92"/>
    </row>
    <row r="405" spans="1:28" x14ac:dyDescent="0.35">
      <c r="A405" s="92"/>
      <c r="C405" s="92"/>
      <c r="D405" s="92"/>
      <c r="G405" s="92"/>
      <c r="H405" s="92"/>
      <c r="I405" s="92"/>
      <c r="J405" s="92"/>
      <c r="K405" s="94"/>
      <c r="L405" s="92"/>
      <c r="R405" s="92"/>
      <c r="S405" s="92"/>
      <c r="T405" s="93"/>
      <c r="V405" s="92"/>
      <c r="W405" s="93"/>
      <c r="X405" s="93"/>
      <c r="Y405" s="93"/>
      <c r="Z405" s="93"/>
      <c r="AA405" s="93"/>
      <c r="AB405" s="93"/>
    </row>
    <row r="406" spans="1:28" x14ac:dyDescent="0.35">
      <c r="A406" s="92"/>
      <c r="C406" s="92"/>
      <c r="D406" s="92"/>
      <c r="G406" s="92"/>
      <c r="H406" s="92"/>
      <c r="I406" s="92"/>
      <c r="J406" s="92"/>
      <c r="K406" s="94"/>
      <c r="L406" s="92"/>
      <c r="R406" s="92"/>
      <c r="S406" s="92"/>
    </row>
    <row r="407" spans="1:28" x14ac:dyDescent="0.35">
      <c r="A407" s="92"/>
      <c r="C407" s="92"/>
      <c r="D407" s="92"/>
      <c r="G407" s="92"/>
      <c r="H407" s="92"/>
      <c r="I407" s="92"/>
      <c r="J407" s="92"/>
      <c r="K407" s="94"/>
      <c r="L407" s="92"/>
      <c r="M407" s="92"/>
      <c r="N407" s="92"/>
      <c r="P407" s="92"/>
      <c r="R407" s="92"/>
      <c r="S407" s="92"/>
      <c r="T407" s="93"/>
      <c r="V407" s="92"/>
      <c r="W407" s="93"/>
      <c r="X407" s="93"/>
      <c r="Y407" s="93"/>
      <c r="Z407" s="93"/>
      <c r="AA407" s="93"/>
      <c r="AB407" s="93"/>
    </row>
    <row r="408" spans="1:28" x14ac:dyDescent="0.35">
      <c r="A408" s="92"/>
      <c r="C408" s="92"/>
      <c r="D408" s="92"/>
      <c r="G408" s="92"/>
      <c r="H408" s="92"/>
      <c r="I408" s="92"/>
      <c r="J408" s="92"/>
      <c r="K408" s="94"/>
      <c r="L408" s="92"/>
      <c r="R408" s="92"/>
      <c r="S408" s="92"/>
      <c r="T408" s="93"/>
      <c r="V408" s="92"/>
      <c r="W408" s="93"/>
      <c r="X408" s="93"/>
      <c r="Y408" s="93"/>
      <c r="Z408" s="93"/>
      <c r="AA408" s="93"/>
      <c r="AB408" s="93"/>
    </row>
    <row r="409" spans="1:28" x14ac:dyDescent="0.35">
      <c r="A409" s="92"/>
      <c r="C409" s="92"/>
      <c r="D409" s="92"/>
      <c r="G409" s="92"/>
      <c r="H409" s="92"/>
      <c r="I409" s="92"/>
      <c r="J409" s="92"/>
      <c r="K409" s="94"/>
      <c r="L409" s="92"/>
      <c r="R409" s="92"/>
      <c r="S409" s="92"/>
      <c r="T409" s="93"/>
      <c r="V409" s="92"/>
      <c r="W409" s="93"/>
      <c r="X409" s="93"/>
      <c r="Y409" s="93"/>
      <c r="Z409" s="93"/>
      <c r="AA409" s="93"/>
      <c r="AB409" s="93"/>
    </row>
    <row r="410" spans="1:28" x14ac:dyDescent="0.35">
      <c r="A410" s="92"/>
      <c r="C410" s="92"/>
      <c r="D410" s="92"/>
      <c r="G410" s="92"/>
      <c r="H410" s="92"/>
      <c r="I410" s="92"/>
      <c r="J410" s="92"/>
      <c r="K410" s="94"/>
      <c r="L410" s="92"/>
      <c r="R410" s="92"/>
      <c r="S410" s="92"/>
      <c r="T410" s="93"/>
      <c r="V410" s="92"/>
      <c r="W410" s="93"/>
      <c r="X410" s="93"/>
      <c r="Y410" s="93"/>
      <c r="Z410" s="93"/>
      <c r="AA410" s="93"/>
      <c r="AB410" s="93"/>
    </row>
    <row r="411" spans="1:28" x14ac:dyDescent="0.35">
      <c r="A411" s="92"/>
      <c r="C411" s="92"/>
      <c r="D411" s="92"/>
      <c r="G411" s="92"/>
      <c r="H411" s="92"/>
      <c r="I411" s="92"/>
      <c r="J411" s="92"/>
      <c r="K411" s="94"/>
      <c r="L411" s="92"/>
      <c r="R411" s="92"/>
      <c r="S411" s="92"/>
      <c r="T411" s="93"/>
      <c r="V411" s="92"/>
      <c r="W411" s="93"/>
      <c r="X411" s="93"/>
      <c r="Y411" s="93"/>
      <c r="Z411" s="93"/>
      <c r="AA411" s="93"/>
      <c r="AB411" s="93"/>
    </row>
    <row r="412" spans="1:28" x14ac:dyDescent="0.35">
      <c r="A412" s="92"/>
      <c r="C412" s="92"/>
      <c r="D412" s="92"/>
      <c r="G412" s="92"/>
      <c r="H412" s="92"/>
      <c r="I412" s="92"/>
      <c r="J412" s="92"/>
      <c r="K412" s="94"/>
      <c r="L412" s="92"/>
      <c r="R412" s="92"/>
      <c r="S412" s="92"/>
      <c r="T412" s="93"/>
      <c r="V412" s="92"/>
      <c r="W412" s="93"/>
      <c r="X412" s="93"/>
      <c r="Y412" s="93"/>
      <c r="Z412" s="93"/>
      <c r="AA412" s="93"/>
      <c r="AB412" s="93"/>
    </row>
    <row r="413" spans="1:28" x14ac:dyDescent="0.35">
      <c r="A413" s="92"/>
      <c r="C413" s="92"/>
      <c r="D413" s="92"/>
      <c r="G413" s="92"/>
      <c r="H413" s="92"/>
      <c r="I413" s="92"/>
      <c r="J413" s="92"/>
      <c r="K413" s="94"/>
      <c r="L413" s="92"/>
      <c r="R413" s="92"/>
      <c r="S413" s="92"/>
      <c r="T413" s="93"/>
      <c r="V413" s="92"/>
      <c r="W413" s="93"/>
      <c r="X413" s="93"/>
      <c r="Y413" s="93"/>
      <c r="Z413" s="93"/>
      <c r="AA413" s="93"/>
      <c r="AB413" s="93"/>
    </row>
    <row r="414" spans="1:28" x14ac:dyDescent="0.35">
      <c r="A414" s="92"/>
      <c r="C414" s="92"/>
      <c r="D414" s="92"/>
      <c r="G414" s="92"/>
      <c r="H414" s="92"/>
      <c r="I414" s="92"/>
      <c r="J414" s="92"/>
      <c r="K414" s="94"/>
      <c r="L414" s="92"/>
      <c r="R414" s="92"/>
      <c r="S414" s="92"/>
      <c r="T414" s="93"/>
      <c r="V414" s="92"/>
      <c r="W414" s="93"/>
      <c r="X414" s="93"/>
      <c r="Y414" s="93"/>
      <c r="Z414" s="93"/>
      <c r="AA414" s="93"/>
      <c r="AB414" s="93"/>
    </row>
    <row r="415" spans="1:28" x14ac:dyDescent="0.35">
      <c r="A415" s="92"/>
      <c r="C415" s="92"/>
      <c r="D415" s="92"/>
      <c r="G415" s="92"/>
      <c r="H415" s="92"/>
      <c r="I415" s="92"/>
      <c r="J415" s="92"/>
      <c r="K415" s="94"/>
      <c r="L415" s="92"/>
      <c r="R415" s="92"/>
      <c r="S415" s="92"/>
      <c r="T415" s="93"/>
      <c r="V415" s="92"/>
      <c r="W415" s="93"/>
      <c r="X415" s="93"/>
      <c r="Y415" s="93"/>
      <c r="Z415" s="93"/>
      <c r="AA415" s="93"/>
      <c r="AB415" s="93"/>
    </row>
    <row r="416" spans="1:28" x14ac:dyDescent="0.35">
      <c r="A416" s="92"/>
      <c r="C416" s="92"/>
      <c r="D416" s="92"/>
      <c r="G416" s="92"/>
      <c r="H416" s="92"/>
      <c r="I416" s="92"/>
      <c r="J416" s="92"/>
      <c r="K416" s="94"/>
      <c r="L416" s="92"/>
      <c r="R416" s="92"/>
      <c r="S416" s="92"/>
      <c r="T416" s="93"/>
      <c r="V416" s="92"/>
      <c r="W416" s="93"/>
      <c r="X416" s="93"/>
      <c r="Y416" s="93"/>
      <c r="Z416" s="93"/>
      <c r="AA416" s="93"/>
      <c r="AB416" s="93"/>
    </row>
    <row r="417" spans="1:28" x14ac:dyDescent="0.35">
      <c r="A417" s="92"/>
      <c r="C417" s="92"/>
      <c r="D417" s="92"/>
      <c r="G417" s="92"/>
      <c r="H417" s="92"/>
      <c r="I417" s="92"/>
      <c r="J417" s="92"/>
      <c r="K417" s="94"/>
      <c r="L417" s="92"/>
      <c r="R417" s="92"/>
      <c r="S417" s="92"/>
      <c r="T417" s="93"/>
      <c r="V417" s="92"/>
      <c r="W417" s="93"/>
      <c r="X417" s="93"/>
      <c r="Y417" s="93"/>
      <c r="Z417" s="93"/>
      <c r="AA417" s="93"/>
      <c r="AB417" s="93"/>
    </row>
    <row r="418" spans="1:28" x14ac:dyDescent="0.35">
      <c r="A418" s="92"/>
      <c r="B418" s="92"/>
      <c r="C418" s="92"/>
      <c r="D418" s="92"/>
      <c r="E418" s="92"/>
      <c r="F418" s="92"/>
      <c r="G418" s="92"/>
      <c r="H418" s="92"/>
      <c r="K418" s="94"/>
      <c r="L418" s="92"/>
      <c r="M418" s="92"/>
      <c r="N418" s="92"/>
      <c r="O418" s="92"/>
      <c r="P418" s="92"/>
      <c r="R418" s="92"/>
      <c r="S418" s="92"/>
      <c r="T418" s="93"/>
      <c r="V418" s="92"/>
      <c r="W418" s="93"/>
      <c r="X418" s="93"/>
      <c r="Y418" s="93"/>
      <c r="Z418" s="93"/>
      <c r="AA418" s="93"/>
      <c r="AB418" s="93"/>
    </row>
    <row r="419" spans="1:28" x14ac:dyDescent="0.35">
      <c r="A419" s="92"/>
      <c r="B419" s="92"/>
      <c r="C419" s="92"/>
      <c r="D419" s="92"/>
      <c r="E419" s="92"/>
      <c r="F419" s="92"/>
      <c r="G419" s="92"/>
      <c r="H419" s="92"/>
      <c r="K419" s="94"/>
      <c r="L419" s="92"/>
      <c r="M419" s="92"/>
      <c r="N419" s="92"/>
      <c r="O419" s="92"/>
      <c r="P419" s="92"/>
      <c r="R419" s="92"/>
      <c r="S419" s="92"/>
      <c r="T419" s="93"/>
      <c r="V419" s="92"/>
      <c r="W419" s="93"/>
      <c r="X419" s="93"/>
      <c r="Y419" s="93"/>
      <c r="Z419" s="93"/>
      <c r="AA419" s="93"/>
      <c r="AB419" s="93"/>
    </row>
    <row r="420" spans="1:28" x14ac:dyDescent="0.35">
      <c r="A420" s="92"/>
      <c r="B420" s="92"/>
      <c r="C420" s="92"/>
      <c r="D420" s="92"/>
      <c r="E420" s="92"/>
      <c r="F420" s="92"/>
      <c r="G420" s="92"/>
      <c r="H420" s="92"/>
      <c r="K420" s="94"/>
      <c r="L420" s="92"/>
      <c r="M420" s="92"/>
      <c r="N420" s="92"/>
      <c r="O420" s="92"/>
      <c r="P420" s="92"/>
      <c r="R420" s="92"/>
      <c r="S420" s="92"/>
      <c r="T420" s="93"/>
      <c r="V420" s="92"/>
      <c r="W420" s="93"/>
      <c r="X420" s="93"/>
      <c r="Y420" s="93"/>
      <c r="Z420" s="93"/>
      <c r="AA420" s="93"/>
      <c r="AB420" s="93"/>
    </row>
    <row r="421" spans="1:28" x14ac:dyDescent="0.35">
      <c r="A421" s="92"/>
      <c r="B421" s="92"/>
      <c r="C421" s="92"/>
      <c r="D421" s="92"/>
      <c r="E421" s="92"/>
      <c r="F421" s="92"/>
      <c r="G421" s="92"/>
      <c r="H421" s="92"/>
      <c r="K421" s="94"/>
      <c r="L421" s="92"/>
      <c r="M421" s="92"/>
      <c r="N421" s="92"/>
      <c r="O421" s="92"/>
      <c r="P421" s="92"/>
      <c r="R421" s="92"/>
      <c r="S421" s="92"/>
      <c r="T421" s="93"/>
      <c r="V421" s="92"/>
      <c r="W421" s="93"/>
      <c r="X421" s="93"/>
      <c r="Y421" s="93"/>
      <c r="Z421" s="93"/>
      <c r="AA421" s="93"/>
      <c r="AB421" s="93"/>
    </row>
    <row r="422" spans="1:28" x14ac:dyDescent="0.35">
      <c r="A422" s="92"/>
      <c r="B422" s="92"/>
      <c r="C422" s="92"/>
      <c r="D422" s="92"/>
      <c r="E422" s="92"/>
      <c r="F422" s="92"/>
      <c r="G422" s="92"/>
      <c r="H422" s="92"/>
      <c r="K422" s="94"/>
      <c r="L422" s="92"/>
      <c r="M422" s="92"/>
      <c r="N422" s="92"/>
      <c r="O422" s="92"/>
      <c r="P422" s="92"/>
      <c r="R422" s="92"/>
      <c r="S422" s="92"/>
      <c r="T422" s="93"/>
      <c r="V422" s="92"/>
      <c r="W422" s="93"/>
      <c r="X422" s="93"/>
      <c r="Y422" s="93"/>
      <c r="Z422" s="93"/>
      <c r="AA422" s="93"/>
      <c r="AB422" s="93"/>
    </row>
    <row r="423" spans="1:28" x14ac:dyDescent="0.35">
      <c r="A423" s="92"/>
      <c r="B423" s="92"/>
      <c r="C423" s="92"/>
      <c r="D423" s="92"/>
      <c r="E423" s="92"/>
      <c r="F423" s="92"/>
      <c r="G423" s="92"/>
      <c r="H423" s="92"/>
      <c r="K423" s="94"/>
      <c r="L423" s="92"/>
      <c r="M423" s="92"/>
      <c r="N423" s="92"/>
      <c r="O423" s="92"/>
      <c r="P423" s="92"/>
      <c r="R423" s="92"/>
      <c r="S423" s="92"/>
      <c r="T423" s="93"/>
      <c r="V423" s="92"/>
      <c r="W423" s="93"/>
      <c r="X423" s="93"/>
      <c r="Y423" s="93"/>
      <c r="Z423" s="93"/>
      <c r="AA423" s="93"/>
      <c r="AB423" s="93"/>
    </row>
    <row r="424" spans="1:28" x14ac:dyDescent="0.35">
      <c r="A424" s="92"/>
      <c r="B424" s="92"/>
      <c r="C424" s="92"/>
      <c r="D424" s="92"/>
      <c r="E424" s="92"/>
      <c r="F424" s="92"/>
      <c r="G424" s="92"/>
      <c r="H424" s="92"/>
      <c r="K424" s="94"/>
      <c r="L424" s="92"/>
      <c r="M424" s="92"/>
      <c r="N424" s="92"/>
      <c r="O424" s="92"/>
      <c r="P424" s="92"/>
      <c r="R424" s="92"/>
      <c r="S424" s="92"/>
      <c r="T424" s="93"/>
      <c r="V424" s="92"/>
      <c r="W424" s="93"/>
      <c r="X424" s="93"/>
      <c r="Y424" s="93"/>
      <c r="Z424" s="93"/>
      <c r="AA424" s="93"/>
      <c r="AB424" s="93"/>
    </row>
    <row r="425" spans="1:28" x14ac:dyDescent="0.35">
      <c r="A425" s="92"/>
      <c r="B425" s="92"/>
      <c r="C425" s="92"/>
      <c r="D425" s="92"/>
      <c r="E425" s="92"/>
      <c r="F425" s="92"/>
      <c r="G425" s="92"/>
      <c r="H425" s="92"/>
      <c r="K425" s="94"/>
      <c r="L425" s="92"/>
      <c r="M425" s="92"/>
      <c r="N425" s="92"/>
      <c r="O425" s="92"/>
      <c r="P425" s="92"/>
      <c r="R425" s="92"/>
      <c r="S425" s="92"/>
      <c r="T425" s="93"/>
      <c r="V425" s="92"/>
      <c r="W425" s="93"/>
      <c r="X425" s="93"/>
      <c r="Y425" s="93"/>
      <c r="Z425" s="93"/>
      <c r="AA425" s="93"/>
      <c r="AB425" s="93"/>
    </row>
    <row r="426" spans="1:28" x14ac:dyDescent="0.35">
      <c r="A426" s="92"/>
      <c r="B426" s="92"/>
      <c r="C426" s="92"/>
      <c r="D426" s="92"/>
      <c r="E426" s="92"/>
      <c r="F426" s="92"/>
      <c r="G426" s="92"/>
      <c r="H426" s="92"/>
      <c r="K426" s="94"/>
      <c r="L426" s="92"/>
      <c r="M426" s="92"/>
      <c r="N426" s="92"/>
      <c r="O426" s="92"/>
      <c r="P426" s="92"/>
      <c r="R426" s="92"/>
      <c r="S426" s="92"/>
      <c r="T426" s="93"/>
      <c r="V426" s="92"/>
      <c r="W426" s="93"/>
      <c r="X426" s="93"/>
      <c r="Y426" s="93"/>
      <c r="Z426" s="93"/>
      <c r="AA426" s="93"/>
      <c r="AB426" s="93"/>
    </row>
    <row r="427" spans="1:28" x14ac:dyDescent="0.35">
      <c r="A427" s="92"/>
      <c r="B427" s="92"/>
      <c r="C427" s="92"/>
      <c r="D427" s="92"/>
      <c r="E427" s="92"/>
      <c r="F427" s="92"/>
      <c r="G427" s="92"/>
      <c r="H427" s="92"/>
      <c r="K427" s="94"/>
      <c r="L427" s="92"/>
      <c r="M427" s="92"/>
      <c r="N427" s="92"/>
      <c r="O427" s="92"/>
      <c r="P427" s="92"/>
      <c r="R427" s="92"/>
      <c r="S427" s="92"/>
      <c r="T427" s="93"/>
      <c r="V427" s="92"/>
      <c r="W427" s="93"/>
      <c r="X427" s="93"/>
      <c r="Y427" s="93"/>
      <c r="Z427" s="93"/>
      <c r="AA427" s="93"/>
      <c r="AB427" s="93"/>
    </row>
    <row r="428" spans="1:28" x14ac:dyDescent="0.35">
      <c r="A428" s="92"/>
      <c r="B428" s="92"/>
      <c r="C428" s="92"/>
      <c r="D428" s="92"/>
      <c r="E428" s="92"/>
      <c r="F428" s="92"/>
      <c r="G428" s="92"/>
      <c r="H428" s="92"/>
      <c r="K428" s="94"/>
      <c r="L428" s="92"/>
      <c r="M428" s="92"/>
      <c r="N428" s="92"/>
      <c r="O428" s="92"/>
      <c r="P428" s="92"/>
      <c r="R428" s="92"/>
      <c r="S428" s="92"/>
      <c r="T428" s="93"/>
      <c r="V428" s="92"/>
      <c r="W428" s="93"/>
      <c r="X428" s="93"/>
      <c r="Y428" s="93"/>
      <c r="Z428" s="93"/>
      <c r="AA428" s="93"/>
      <c r="AB428" s="93"/>
    </row>
    <row r="429" spans="1:28" x14ac:dyDescent="0.35">
      <c r="A429" s="92"/>
      <c r="B429" s="92"/>
      <c r="C429" s="92"/>
      <c r="D429" s="92"/>
      <c r="E429" s="92"/>
      <c r="F429" s="92"/>
      <c r="G429" s="92"/>
      <c r="H429" s="92"/>
      <c r="K429" s="94"/>
      <c r="L429" s="92"/>
      <c r="M429" s="92"/>
      <c r="N429" s="92"/>
      <c r="O429" s="92"/>
      <c r="P429" s="92"/>
      <c r="R429" s="92"/>
      <c r="S429" s="92"/>
      <c r="T429" s="93"/>
      <c r="V429" s="92"/>
      <c r="W429" s="93"/>
      <c r="X429" s="93"/>
      <c r="Y429" s="93"/>
      <c r="Z429" s="93"/>
      <c r="AA429" s="93"/>
      <c r="AB429" s="93"/>
    </row>
    <row r="430" spans="1:28" x14ac:dyDescent="0.35">
      <c r="A430" s="92"/>
      <c r="B430" s="92"/>
      <c r="C430" s="92"/>
      <c r="D430" s="92"/>
      <c r="E430" s="92"/>
      <c r="F430" s="92"/>
      <c r="G430" s="92"/>
      <c r="H430" s="92"/>
      <c r="K430" s="94"/>
      <c r="L430" s="92"/>
      <c r="M430" s="92"/>
      <c r="N430" s="92"/>
      <c r="O430" s="92"/>
      <c r="P430" s="92"/>
      <c r="R430" s="92"/>
      <c r="S430" s="92"/>
      <c r="T430" s="93"/>
      <c r="V430" s="92"/>
      <c r="W430" s="93"/>
      <c r="X430" s="93"/>
      <c r="Y430" s="93"/>
      <c r="Z430" s="93"/>
      <c r="AA430" s="93"/>
      <c r="AB430" s="93"/>
    </row>
    <row r="431" spans="1:28" x14ac:dyDescent="0.35">
      <c r="A431" s="92"/>
      <c r="B431" s="92"/>
      <c r="C431" s="92"/>
      <c r="D431" s="92"/>
      <c r="E431" s="92"/>
      <c r="F431" s="92"/>
      <c r="G431" s="92"/>
      <c r="H431" s="92"/>
      <c r="K431" s="94"/>
      <c r="L431" s="92"/>
      <c r="M431" s="92"/>
      <c r="N431" s="92"/>
      <c r="O431" s="92"/>
      <c r="P431" s="92"/>
      <c r="R431" s="92"/>
      <c r="S431" s="92"/>
      <c r="T431" s="93"/>
      <c r="V431" s="92"/>
      <c r="W431" s="93"/>
      <c r="X431" s="93"/>
      <c r="Y431" s="93"/>
      <c r="Z431" s="93"/>
      <c r="AA431" s="93"/>
      <c r="AB431" s="93"/>
    </row>
    <row r="432" spans="1:28" x14ac:dyDescent="0.35">
      <c r="A432" s="92"/>
      <c r="B432" s="92"/>
      <c r="C432" s="92"/>
      <c r="D432" s="92"/>
      <c r="E432" s="92"/>
      <c r="F432" s="92"/>
      <c r="G432" s="92"/>
      <c r="H432" s="92"/>
      <c r="K432" s="94"/>
      <c r="L432" s="92"/>
      <c r="M432" s="92"/>
      <c r="N432" s="92"/>
      <c r="O432" s="92"/>
      <c r="P432" s="92"/>
      <c r="R432" s="92"/>
      <c r="S432" s="92"/>
      <c r="T432" s="93"/>
      <c r="V432" s="92"/>
      <c r="W432" s="93"/>
      <c r="X432" s="93"/>
      <c r="Y432" s="93"/>
      <c r="Z432" s="93"/>
      <c r="AA432" s="93"/>
      <c r="AB432" s="93"/>
    </row>
    <row r="433" spans="1:28" x14ac:dyDescent="0.35">
      <c r="A433" s="92"/>
      <c r="B433" s="92"/>
      <c r="C433" s="92"/>
      <c r="D433" s="92"/>
      <c r="E433" s="92"/>
      <c r="F433" s="92"/>
      <c r="G433" s="92"/>
      <c r="H433" s="92"/>
      <c r="K433" s="94"/>
      <c r="L433" s="92"/>
      <c r="M433" s="92"/>
      <c r="N433" s="92"/>
      <c r="O433" s="92"/>
      <c r="P433" s="92"/>
      <c r="R433" s="92"/>
      <c r="S433" s="92"/>
      <c r="T433" s="93"/>
      <c r="V433" s="92"/>
      <c r="W433" s="93"/>
      <c r="X433" s="93"/>
      <c r="Y433" s="93"/>
      <c r="Z433" s="93"/>
      <c r="AA433" s="93"/>
      <c r="AB433" s="93"/>
    </row>
    <row r="434" spans="1:28" x14ac:dyDescent="0.35">
      <c r="A434" s="92"/>
      <c r="B434" s="92"/>
      <c r="C434" s="92"/>
      <c r="D434" s="92"/>
      <c r="E434" s="92"/>
      <c r="F434" s="92"/>
      <c r="G434" s="92"/>
      <c r="H434" s="92"/>
      <c r="I434" s="92"/>
      <c r="K434" s="94"/>
      <c r="L434" s="92"/>
      <c r="M434" s="92"/>
      <c r="N434" s="92"/>
      <c r="O434" s="92"/>
      <c r="P434" s="92"/>
      <c r="R434" s="92"/>
      <c r="S434" s="92"/>
      <c r="T434" s="93"/>
      <c r="V434" s="92"/>
      <c r="W434" s="93"/>
      <c r="X434" s="93"/>
      <c r="Y434" s="93"/>
      <c r="Z434" s="93"/>
      <c r="AA434" s="93"/>
      <c r="AB434" s="93"/>
    </row>
    <row r="435" spans="1:28" x14ac:dyDescent="0.35">
      <c r="A435" s="92"/>
      <c r="B435" s="92"/>
      <c r="C435" s="92"/>
      <c r="D435" s="92"/>
      <c r="E435" s="92"/>
      <c r="F435" s="92"/>
      <c r="G435" s="92"/>
      <c r="H435" s="92"/>
      <c r="K435" s="94"/>
      <c r="L435" s="92"/>
      <c r="M435" s="92"/>
      <c r="N435" s="92"/>
      <c r="O435" s="92"/>
      <c r="P435" s="92"/>
      <c r="R435" s="92"/>
      <c r="S435" s="92"/>
      <c r="T435" s="93"/>
      <c r="V435" s="92"/>
      <c r="W435" s="93"/>
      <c r="X435" s="93"/>
      <c r="Y435" s="93"/>
      <c r="Z435" s="93"/>
      <c r="AA435" s="93"/>
      <c r="AB435" s="93"/>
    </row>
    <row r="436" spans="1:28" x14ac:dyDescent="0.35">
      <c r="A436" s="92"/>
      <c r="B436" s="92"/>
      <c r="C436" s="92"/>
      <c r="D436" s="92"/>
      <c r="E436" s="92"/>
      <c r="F436" s="92"/>
      <c r="G436" s="92"/>
      <c r="H436" s="92"/>
      <c r="K436" s="94"/>
      <c r="L436" s="92"/>
      <c r="M436" s="92"/>
      <c r="N436" s="92"/>
      <c r="O436" s="92"/>
      <c r="P436" s="92"/>
      <c r="R436" s="92"/>
      <c r="S436" s="92"/>
      <c r="T436" s="93"/>
      <c r="V436" s="92"/>
      <c r="W436" s="93"/>
      <c r="X436" s="93"/>
      <c r="Y436" s="93"/>
      <c r="Z436" s="93"/>
      <c r="AA436" s="93"/>
      <c r="AB436" s="93"/>
    </row>
    <row r="437" spans="1:28" x14ac:dyDescent="0.35">
      <c r="A437" s="92"/>
      <c r="B437" s="92"/>
      <c r="C437" s="92"/>
      <c r="D437" s="92"/>
      <c r="E437" s="92"/>
      <c r="F437" s="92"/>
      <c r="G437" s="92"/>
      <c r="H437" s="92"/>
      <c r="K437" s="94"/>
      <c r="L437" s="92"/>
      <c r="M437" s="92"/>
      <c r="N437" s="92"/>
      <c r="O437" s="92"/>
      <c r="P437" s="92"/>
      <c r="R437" s="92"/>
      <c r="S437" s="92"/>
      <c r="T437" s="93"/>
      <c r="V437" s="92"/>
      <c r="W437" s="93"/>
      <c r="X437" s="93"/>
      <c r="Y437" s="93"/>
      <c r="Z437" s="93"/>
      <c r="AA437" s="93"/>
      <c r="AB437" s="93"/>
    </row>
    <row r="438" spans="1:28" x14ac:dyDescent="0.35">
      <c r="A438" s="92"/>
      <c r="B438" s="92"/>
      <c r="C438" s="92"/>
      <c r="D438" s="92"/>
      <c r="E438" s="92"/>
      <c r="F438" s="92"/>
      <c r="G438" s="92"/>
      <c r="H438" s="92"/>
      <c r="I438" s="92"/>
      <c r="K438" s="94"/>
      <c r="L438" s="92"/>
      <c r="M438" s="92"/>
      <c r="N438" s="92"/>
      <c r="O438" s="92"/>
      <c r="P438" s="92"/>
      <c r="R438" s="92"/>
      <c r="S438" s="92"/>
      <c r="T438" s="93"/>
      <c r="V438" s="92"/>
      <c r="W438" s="93"/>
      <c r="X438" s="93"/>
      <c r="Y438" s="93"/>
      <c r="Z438" s="93"/>
      <c r="AA438" s="93"/>
      <c r="AB438" s="93"/>
    </row>
    <row r="439" spans="1:28" x14ac:dyDescent="0.35">
      <c r="A439" s="92"/>
      <c r="B439" s="92"/>
      <c r="C439" s="92"/>
      <c r="D439" s="92"/>
      <c r="E439" s="92"/>
      <c r="F439" s="92"/>
      <c r="G439" s="92"/>
      <c r="H439" s="92"/>
      <c r="K439" s="94"/>
      <c r="L439" s="92"/>
      <c r="M439" s="92"/>
      <c r="N439" s="92"/>
      <c r="O439" s="92"/>
      <c r="P439" s="92"/>
      <c r="R439" s="92"/>
      <c r="S439" s="92"/>
      <c r="T439" s="93"/>
      <c r="V439" s="92"/>
      <c r="W439" s="93"/>
      <c r="X439" s="93"/>
      <c r="Y439" s="93"/>
      <c r="Z439" s="93"/>
      <c r="AA439" s="93"/>
      <c r="AB439" s="93"/>
    </row>
    <row r="440" spans="1:28" x14ac:dyDescent="0.35">
      <c r="A440" s="92"/>
      <c r="B440" s="92"/>
      <c r="C440" s="92"/>
      <c r="D440" s="92"/>
      <c r="E440" s="92"/>
      <c r="F440" s="92"/>
      <c r="G440" s="92"/>
      <c r="H440" s="92"/>
      <c r="K440" s="94"/>
      <c r="L440" s="92"/>
      <c r="M440" s="92"/>
      <c r="N440" s="92"/>
      <c r="O440" s="92"/>
      <c r="P440" s="92"/>
      <c r="R440" s="92"/>
      <c r="S440" s="92"/>
      <c r="T440" s="93"/>
      <c r="V440" s="92"/>
      <c r="W440" s="93"/>
      <c r="X440" s="93"/>
      <c r="Y440" s="93"/>
      <c r="Z440" s="93"/>
      <c r="AA440" s="93"/>
      <c r="AB440" s="93"/>
    </row>
    <row r="441" spans="1:28" x14ac:dyDescent="0.35">
      <c r="A441" s="92"/>
      <c r="B441" s="92"/>
      <c r="C441" s="92"/>
      <c r="D441" s="92"/>
      <c r="E441" s="92"/>
      <c r="F441" s="92"/>
      <c r="G441" s="92"/>
      <c r="H441" s="92"/>
      <c r="K441" s="94"/>
      <c r="L441" s="92"/>
      <c r="M441" s="92"/>
      <c r="N441" s="92"/>
      <c r="O441" s="92"/>
      <c r="P441" s="92"/>
      <c r="R441" s="92"/>
      <c r="S441" s="92"/>
      <c r="T441" s="93"/>
      <c r="V441" s="92"/>
      <c r="W441" s="93"/>
      <c r="X441" s="93"/>
      <c r="Y441" s="93"/>
      <c r="Z441" s="93"/>
      <c r="AA441" s="93"/>
      <c r="AB441" s="93"/>
    </row>
    <row r="442" spans="1:28" x14ac:dyDescent="0.35">
      <c r="A442" s="92"/>
      <c r="B442" s="92"/>
      <c r="C442" s="92"/>
      <c r="D442" s="92"/>
      <c r="E442" s="92"/>
      <c r="F442" s="92"/>
      <c r="G442" s="92"/>
      <c r="H442" s="92"/>
      <c r="K442" s="94"/>
      <c r="L442" s="92"/>
      <c r="M442" s="92"/>
      <c r="N442" s="92"/>
      <c r="O442" s="92"/>
      <c r="P442" s="92"/>
      <c r="R442" s="92"/>
      <c r="S442" s="92"/>
      <c r="T442" s="93"/>
      <c r="V442" s="92"/>
      <c r="W442" s="93"/>
      <c r="X442" s="93"/>
      <c r="Y442" s="93"/>
      <c r="Z442" s="93"/>
      <c r="AA442" s="93"/>
      <c r="AB442" s="93"/>
    </row>
    <row r="443" spans="1:28" x14ac:dyDescent="0.35">
      <c r="A443" s="92"/>
      <c r="B443" s="92"/>
      <c r="C443" s="92"/>
      <c r="D443" s="92"/>
      <c r="E443" s="92"/>
      <c r="F443" s="92"/>
      <c r="G443" s="92"/>
      <c r="H443" s="92"/>
      <c r="K443" s="94"/>
      <c r="L443" s="92"/>
      <c r="M443" s="92"/>
      <c r="N443" s="92"/>
      <c r="O443" s="92"/>
      <c r="P443" s="92"/>
      <c r="R443" s="92"/>
      <c r="S443" s="92"/>
      <c r="T443" s="93"/>
      <c r="V443" s="92"/>
      <c r="W443" s="93"/>
      <c r="X443" s="93"/>
      <c r="Y443" s="93"/>
      <c r="Z443" s="93"/>
      <c r="AA443" s="93"/>
      <c r="AB443" s="93"/>
    </row>
    <row r="444" spans="1:28" x14ac:dyDescent="0.35">
      <c r="A444" s="92"/>
      <c r="C444" s="92"/>
      <c r="D444" s="92"/>
      <c r="G444" s="92"/>
      <c r="H444" s="92"/>
      <c r="I444" s="92"/>
      <c r="J444" s="92"/>
      <c r="K444" s="94"/>
      <c r="L444" s="92"/>
      <c r="R444" s="92"/>
      <c r="S444" s="92"/>
      <c r="T444" s="93"/>
      <c r="V444" s="92"/>
      <c r="W444" s="93"/>
      <c r="X444" s="93"/>
      <c r="Y444" s="93"/>
      <c r="Z444" s="93"/>
      <c r="AA444" s="93"/>
      <c r="AB444" s="93"/>
    </row>
    <row r="445" spans="1:28" x14ac:dyDescent="0.35">
      <c r="A445" s="92"/>
      <c r="B445" s="92"/>
      <c r="C445" s="92"/>
      <c r="D445" s="92"/>
      <c r="E445" s="92"/>
      <c r="F445" s="92"/>
      <c r="G445" s="92"/>
      <c r="H445" s="92"/>
      <c r="K445" s="94"/>
      <c r="L445" s="92"/>
      <c r="M445" s="92"/>
      <c r="N445" s="92"/>
      <c r="O445" s="92"/>
      <c r="P445" s="92"/>
      <c r="R445" s="92"/>
      <c r="S445" s="92"/>
      <c r="T445" s="93"/>
      <c r="V445" s="92"/>
      <c r="W445" s="93"/>
      <c r="X445" s="93"/>
      <c r="Y445" s="93"/>
      <c r="Z445" s="93"/>
      <c r="AA445" s="93"/>
      <c r="AB445" s="93"/>
    </row>
    <row r="446" spans="1:28" x14ac:dyDescent="0.35">
      <c r="A446" s="92"/>
      <c r="C446" s="92"/>
      <c r="D446" s="92"/>
      <c r="G446" s="92"/>
      <c r="H446" s="92"/>
      <c r="I446" s="92"/>
      <c r="J446" s="92"/>
      <c r="K446" s="94"/>
      <c r="L446" s="92"/>
      <c r="R446" s="92"/>
      <c r="S446" s="92"/>
      <c r="T446" s="93"/>
      <c r="V446" s="92"/>
      <c r="W446" s="93"/>
      <c r="X446" s="93"/>
      <c r="Y446" s="93"/>
      <c r="Z446" s="93"/>
      <c r="AA446" s="93"/>
      <c r="AB446" s="93"/>
    </row>
    <row r="447" spans="1:28" x14ac:dyDescent="0.35">
      <c r="A447" s="92"/>
      <c r="C447" s="92"/>
      <c r="D447" s="92"/>
      <c r="G447" s="92"/>
      <c r="H447" s="92"/>
      <c r="I447" s="92"/>
      <c r="J447" s="92"/>
      <c r="K447" s="94"/>
      <c r="L447" s="92"/>
      <c r="R447" s="92"/>
      <c r="S447" s="92"/>
      <c r="T447" s="93"/>
      <c r="V447" s="92"/>
      <c r="W447" s="93"/>
      <c r="X447" s="93"/>
      <c r="Y447" s="93"/>
      <c r="Z447" s="93"/>
      <c r="AA447" s="93"/>
      <c r="AB447" s="93"/>
    </row>
    <row r="448" spans="1:28" x14ac:dyDescent="0.35">
      <c r="A448" s="92"/>
      <c r="C448" s="92"/>
      <c r="D448" s="92"/>
      <c r="G448" s="92"/>
      <c r="H448" s="92"/>
      <c r="I448" s="92"/>
      <c r="J448" s="92"/>
      <c r="K448" s="94"/>
      <c r="L448" s="92"/>
      <c r="R448" s="92"/>
      <c r="S448" s="92"/>
      <c r="T448" s="93"/>
      <c r="V448" s="92"/>
      <c r="W448" s="93"/>
      <c r="X448" s="93"/>
      <c r="Y448" s="93"/>
      <c r="Z448" s="93"/>
      <c r="AA448" s="93"/>
      <c r="AB448" s="93"/>
    </row>
    <row r="449" spans="1:28" x14ac:dyDescent="0.35">
      <c r="A449" s="92"/>
      <c r="C449" s="92"/>
      <c r="D449" s="92"/>
      <c r="G449" s="92"/>
      <c r="H449" s="92"/>
      <c r="I449" s="92"/>
      <c r="J449" s="92"/>
      <c r="K449" s="94"/>
      <c r="L449" s="92"/>
      <c r="R449" s="92"/>
      <c r="S449" s="92"/>
      <c r="T449" s="93"/>
      <c r="V449" s="92"/>
      <c r="W449" s="93"/>
      <c r="X449" s="93"/>
      <c r="Y449" s="93"/>
      <c r="Z449" s="93"/>
      <c r="AA449" s="93"/>
      <c r="AB449" s="93"/>
    </row>
    <row r="450" spans="1:28" x14ac:dyDescent="0.35">
      <c r="A450" s="92"/>
      <c r="C450" s="92"/>
      <c r="D450" s="92"/>
      <c r="G450" s="92"/>
      <c r="H450" s="92"/>
      <c r="I450" s="92"/>
      <c r="J450" s="92"/>
      <c r="K450" s="94"/>
      <c r="L450" s="92"/>
      <c r="R450" s="92"/>
      <c r="S450" s="92"/>
      <c r="T450" s="93"/>
      <c r="V450" s="92"/>
      <c r="W450" s="93"/>
      <c r="X450" s="93"/>
      <c r="Y450" s="93"/>
      <c r="Z450" s="93"/>
      <c r="AA450" s="93"/>
      <c r="AB450" s="93"/>
    </row>
    <row r="451" spans="1:28" x14ac:dyDescent="0.35">
      <c r="A451" s="92"/>
      <c r="C451" s="92"/>
      <c r="D451" s="92"/>
      <c r="G451" s="92"/>
      <c r="H451" s="92"/>
      <c r="I451" s="92"/>
      <c r="J451" s="92"/>
      <c r="K451" s="94"/>
      <c r="L451" s="92"/>
      <c r="R451" s="92"/>
      <c r="S451" s="92"/>
      <c r="T451" s="93"/>
      <c r="V451" s="92"/>
      <c r="W451" s="93"/>
      <c r="X451" s="93"/>
      <c r="Y451" s="93"/>
      <c r="Z451" s="93"/>
      <c r="AA451" s="93"/>
      <c r="AB451" s="93"/>
    </row>
    <row r="452" spans="1:28" x14ac:dyDescent="0.35">
      <c r="A452" s="92"/>
      <c r="C452" s="92"/>
      <c r="D452" s="92"/>
      <c r="G452" s="92"/>
      <c r="H452" s="92"/>
      <c r="I452" s="92"/>
      <c r="J452" s="92"/>
      <c r="K452" s="94"/>
      <c r="L452" s="92"/>
      <c r="R452" s="92"/>
      <c r="S452" s="92"/>
      <c r="T452" s="93"/>
      <c r="V452" s="92"/>
      <c r="W452" s="93"/>
      <c r="X452" s="93"/>
      <c r="Y452" s="93"/>
      <c r="Z452" s="93"/>
      <c r="AA452" s="93"/>
      <c r="AB452" s="93"/>
    </row>
    <row r="453" spans="1:28" x14ac:dyDescent="0.35">
      <c r="A453" s="92"/>
      <c r="C453" s="92"/>
      <c r="D453" s="92"/>
      <c r="G453" s="92"/>
      <c r="H453" s="92"/>
      <c r="I453" s="92"/>
      <c r="J453" s="92"/>
      <c r="K453" s="94"/>
      <c r="L453" s="92"/>
      <c r="R453" s="92"/>
      <c r="S453" s="92"/>
      <c r="T453" s="93"/>
      <c r="V453" s="92"/>
      <c r="W453" s="93"/>
      <c r="X453" s="93"/>
      <c r="Y453" s="93"/>
      <c r="Z453" s="93"/>
      <c r="AA453" s="93"/>
      <c r="AB453" s="93"/>
    </row>
    <row r="454" spans="1:28" x14ac:dyDescent="0.35">
      <c r="A454" s="92"/>
      <c r="C454" s="92"/>
      <c r="D454" s="92"/>
      <c r="G454" s="92"/>
      <c r="H454" s="92"/>
      <c r="I454" s="92"/>
      <c r="J454" s="92"/>
      <c r="K454" s="94"/>
      <c r="L454" s="92"/>
      <c r="R454" s="92"/>
      <c r="S454" s="92"/>
      <c r="T454" s="93"/>
      <c r="V454" s="92"/>
      <c r="W454" s="93"/>
      <c r="X454" s="93"/>
      <c r="Y454" s="93"/>
      <c r="Z454" s="93"/>
      <c r="AA454" s="93"/>
      <c r="AB454" s="93"/>
    </row>
    <row r="455" spans="1:28" x14ac:dyDescent="0.35">
      <c r="A455" s="92"/>
      <c r="C455" s="92"/>
      <c r="D455" s="92"/>
      <c r="G455" s="92"/>
      <c r="H455" s="92"/>
      <c r="I455" s="92"/>
      <c r="J455" s="92"/>
      <c r="K455" s="94"/>
      <c r="L455" s="92"/>
      <c r="R455" s="92"/>
      <c r="S455" s="92"/>
      <c r="T455" s="93"/>
      <c r="V455" s="92"/>
      <c r="W455" s="93"/>
      <c r="X455" s="93"/>
      <c r="Y455" s="93"/>
      <c r="Z455" s="93"/>
      <c r="AA455" s="93"/>
      <c r="AB455" s="93"/>
    </row>
    <row r="456" spans="1:28" x14ac:dyDescent="0.35">
      <c r="A456" s="92"/>
      <c r="C456" s="92"/>
      <c r="D456" s="92"/>
      <c r="G456" s="92"/>
      <c r="H456" s="92"/>
      <c r="I456" s="92"/>
      <c r="J456" s="92"/>
      <c r="K456" s="94"/>
      <c r="L456" s="92"/>
      <c r="R456" s="92"/>
      <c r="S456" s="92"/>
      <c r="T456" s="93"/>
      <c r="V456" s="92"/>
      <c r="W456" s="93"/>
      <c r="X456" s="93"/>
      <c r="Y456" s="93"/>
      <c r="Z456" s="93"/>
      <c r="AA456" s="93"/>
      <c r="AB456" s="93"/>
    </row>
    <row r="457" spans="1:28" x14ac:dyDescent="0.35">
      <c r="A457" s="92"/>
      <c r="B457" s="92"/>
      <c r="C457" s="92"/>
      <c r="D457" s="92"/>
      <c r="E457" s="92"/>
      <c r="F457" s="92"/>
      <c r="G457" s="92"/>
      <c r="H457" s="92"/>
      <c r="K457" s="94"/>
      <c r="L457" s="92"/>
      <c r="M457" s="92"/>
      <c r="N457" s="92"/>
      <c r="O457" s="92"/>
      <c r="P457" s="92"/>
      <c r="R457" s="92"/>
      <c r="S457" s="92"/>
      <c r="T457" s="93"/>
      <c r="V457" s="92"/>
      <c r="W457" s="93"/>
      <c r="X457" s="93"/>
      <c r="Y457" s="93"/>
      <c r="Z457" s="93"/>
      <c r="AA457" s="93"/>
      <c r="AB457" s="93"/>
    </row>
    <row r="458" spans="1:28" x14ac:dyDescent="0.35">
      <c r="A458" s="92"/>
      <c r="B458" s="92"/>
      <c r="C458" s="92"/>
      <c r="D458" s="92"/>
      <c r="E458" s="92"/>
      <c r="F458" s="92"/>
      <c r="G458" s="92"/>
      <c r="H458" s="92"/>
      <c r="K458" s="94"/>
      <c r="L458" s="92"/>
      <c r="M458" s="92"/>
      <c r="N458" s="92"/>
      <c r="O458" s="92"/>
      <c r="P458" s="92"/>
      <c r="R458" s="92"/>
      <c r="S458" s="92"/>
      <c r="T458" s="93"/>
      <c r="V458" s="92"/>
      <c r="W458" s="93"/>
      <c r="X458" s="93"/>
      <c r="Y458" s="93"/>
      <c r="Z458" s="93"/>
      <c r="AA458" s="93"/>
      <c r="AB458" s="93"/>
    </row>
    <row r="459" spans="1:28" x14ac:dyDescent="0.35">
      <c r="A459" s="92"/>
      <c r="C459" s="92"/>
      <c r="D459" s="92"/>
      <c r="G459" s="92"/>
      <c r="H459" s="92"/>
      <c r="I459" s="92"/>
      <c r="J459" s="92"/>
      <c r="K459" s="94"/>
      <c r="L459" s="92"/>
      <c r="R459" s="92"/>
      <c r="S459" s="92"/>
      <c r="T459" s="93"/>
      <c r="V459" s="92"/>
      <c r="W459" s="93"/>
      <c r="X459" s="93"/>
      <c r="Y459" s="93"/>
      <c r="Z459" s="93"/>
      <c r="AA459" s="93"/>
      <c r="AB459" s="93"/>
    </row>
    <row r="460" spans="1:28" x14ac:dyDescent="0.35">
      <c r="A460" s="92"/>
      <c r="C460" s="92"/>
      <c r="D460" s="92"/>
      <c r="G460" s="92"/>
      <c r="H460" s="92"/>
      <c r="I460" s="92"/>
      <c r="J460" s="92"/>
      <c r="K460" s="94"/>
      <c r="L460" s="92"/>
      <c r="R460" s="92"/>
      <c r="S460" s="92"/>
      <c r="T460" s="93"/>
      <c r="V460" s="92"/>
      <c r="W460" s="93"/>
      <c r="X460" s="93"/>
      <c r="Y460" s="93"/>
      <c r="Z460" s="93"/>
      <c r="AA460" s="93"/>
      <c r="AB460" s="93"/>
    </row>
    <row r="461" spans="1:28" x14ac:dyDescent="0.35">
      <c r="A461" s="92"/>
      <c r="C461" s="92"/>
      <c r="D461" s="92"/>
      <c r="G461" s="92"/>
      <c r="H461" s="92"/>
      <c r="I461" s="92"/>
      <c r="J461" s="92"/>
      <c r="K461" s="94"/>
      <c r="L461" s="92"/>
      <c r="R461" s="92"/>
      <c r="S461" s="92"/>
      <c r="T461" s="93"/>
      <c r="V461" s="92"/>
      <c r="W461" s="93"/>
      <c r="X461" s="93"/>
      <c r="Y461" s="93"/>
      <c r="Z461" s="93"/>
      <c r="AA461" s="93"/>
      <c r="AB461" s="93"/>
    </row>
    <row r="462" spans="1:28" x14ac:dyDescent="0.35">
      <c r="A462" s="92"/>
      <c r="C462" s="92"/>
      <c r="D462" s="92"/>
      <c r="G462" s="92"/>
      <c r="H462" s="92"/>
      <c r="I462" s="92"/>
      <c r="J462" s="92"/>
      <c r="K462" s="94"/>
      <c r="L462" s="92"/>
      <c r="R462" s="92"/>
      <c r="S462" s="92"/>
      <c r="T462" s="93"/>
      <c r="V462" s="92"/>
      <c r="W462" s="93"/>
      <c r="X462" s="93"/>
      <c r="Y462" s="93"/>
      <c r="Z462" s="93"/>
      <c r="AA462" s="93"/>
      <c r="AB462" s="93"/>
    </row>
    <row r="463" spans="1:28" x14ac:dyDescent="0.35">
      <c r="A463" s="92"/>
      <c r="C463" s="92"/>
      <c r="D463" s="92"/>
      <c r="G463" s="92"/>
      <c r="H463" s="92"/>
      <c r="I463" s="92"/>
      <c r="J463" s="92"/>
      <c r="K463" s="94"/>
      <c r="L463" s="92"/>
      <c r="R463" s="92"/>
      <c r="S463" s="92"/>
      <c r="T463" s="93"/>
      <c r="V463" s="92"/>
      <c r="W463" s="93"/>
      <c r="X463" s="93"/>
      <c r="Y463" s="93"/>
      <c r="Z463" s="93"/>
      <c r="AA463" s="93"/>
      <c r="AB463" s="93"/>
    </row>
    <row r="464" spans="1:28" x14ac:dyDescent="0.35">
      <c r="A464" s="92"/>
      <c r="C464" s="92"/>
      <c r="D464" s="92"/>
      <c r="G464" s="92"/>
      <c r="H464" s="92"/>
      <c r="I464" s="92"/>
      <c r="J464" s="92"/>
      <c r="K464" s="94"/>
      <c r="L464" s="92"/>
      <c r="R464" s="92"/>
      <c r="S464" s="92"/>
      <c r="T464" s="93"/>
      <c r="V464" s="92"/>
      <c r="W464" s="93"/>
      <c r="X464" s="93"/>
      <c r="Y464" s="93"/>
      <c r="Z464" s="93"/>
      <c r="AA464" s="93"/>
      <c r="AB464" s="93"/>
    </row>
    <row r="465" spans="1:28" x14ac:dyDescent="0.35">
      <c r="A465" s="92"/>
      <c r="C465" s="92"/>
      <c r="D465" s="92"/>
      <c r="G465" s="92"/>
      <c r="H465" s="92"/>
      <c r="I465" s="92"/>
      <c r="J465" s="92"/>
      <c r="K465" s="94"/>
      <c r="L465" s="92"/>
      <c r="R465" s="92"/>
      <c r="S465" s="92"/>
    </row>
    <row r="466" spans="1:28" x14ac:dyDescent="0.35">
      <c r="A466" s="92"/>
      <c r="C466" s="92"/>
      <c r="D466" s="92"/>
      <c r="G466" s="92"/>
      <c r="H466" s="92"/>
      <c r="I466" s="92"/>
      <c r="J466" s="92"/>
      <c r="K466" s="94"/>
      <c r="L466" s="92"/>
      <c r="R466" s="92"/>
      <c r="S466" s="92"/>
      <c r="T466" s="93"/>
      <c r="V466" s="92"/>
      <c r="W466" s="93"/>
      <c r="X466" s="93"/>
      <c r="Y466" s="93"/>
      <c r="Z466" s="93"/>
      <c r="AA466" s="93"/>
      <c r="AB466" s="93"/>
    </row>
    <row r="467" spans="1:28" x14ac:dyDescent="0.35">
      <c r="A467" s="92"/>
      <c r="C467" s="92"/>
      <c r="D467" s="92"/>
      <c r="G467" s="92"/>
      <c r="H467" s="92"/>
      <c r="I467" s="92"/>
      <c r="J467" s="92"/>
      <c r="K467" s="94"/>
      <c r="L467" s="92"/>
      <c r="R467" s="92"/>
      <c r="S467" s="92"/>
      <c r="T467" s="93"/>
      <c r="V467" s="92"/>
      <c r="W467" s="93"/>
      <c r="X467" s="93"/>
      <c r="Y467" s="93"/>
      <c r="Z467" s="93"/>
      <c r="AA467" s="93"/>
      <c r="AB467" s="93"/>
    </row>
    <row r="468" spans="1:28" x14ac:dyDescent="0.35">
      <c r="A468" s="92"/>
      <c r="C468" s="92"/>
      <c r="D468" s="92"/>
      <c r="G468" s="92"/>
      <c r="H468" s="92"/>
      <c r="I468" s="92"/>
      <c r="J468" s="92"/>
      <c r="K468" s="94"/>
      <c r="L468" s="92"/>
      <c r="R468" s="92"/>
      <c r="S468" s="92"/>
      <c r="T468" s="93"/>
      <c r="V468" s="92"/>
      <c r="W468" s="93"/>
      <c r="X468" s="93"/>
      <c r="Y468" s="93"/>
      <c r="Z468" s="93"/>
      <c r="AA468" s="93"/>
      <c r="AB468" s="93"/>
    </row>
    <row r="469" spans="1:28" x14ac:dyDescent="0.35">
      <c r="A469" s="92"/>
      <c r="C469" s="92"/>
      <c r="D469" s="92"/>
      <c r="G469" s="92"/>
      <c r="H469" s="92"/>
      <c r="I469" s="92"/>
      <c r="J469" s="92"/>
      <c r="K469" s="94"/>
      <c r="L469" s="92"/>
      <c r="R469" s="92"/>
      <c r="S469" s="92"/>
      <c r="T469" s="93"/>
      <c r="V469" s="92"/>
      <c r="W469" s="93"/>
      <c r="X469" s="93"/>
      <c r="Y469" s="93"/>
      <c r="Z469" s="93"/>
      <c r="AA469" s="93"/>
      <c r="AB469" s="93"/>
    </row>
    <row r="470" spans="1:28" x14ac:dyDescent="0.35">
      <c r="A470" s="92"/>
      <c r="C470" s="92"/>
      <c r="D470" s="92"/>
      <c r="G470" s="92"/>
      <c r="H470" s="92"/>
      <c r="I470" s="92"/>
      <c r="J470" s="92"/>
      <c r="K470" s="94"/>
      <c r="L470" s="92"/>
      <c r="R470" s="92"/>
      <c r="S470" s="92"/>
      <c r="T470" s="93"/>
      <c r="V470" s="92"/>
      <c r="W470" s="93"/>
      <c r="X470" s="93"/>
      <c r="Y470" s="93"/>
      <c r="Z470" s="93"/>
      <c r="AA470" s="93"/>
      <c r="AB470" s="93"/>
    </row>
    <row r="471" spans="1:28" x14ac:dyDescent="0.35">
      <c r="A471" s="92"/>
      <c r="C471" s="92"/>
      <c r="D471" s="92"/>
      <c r="G471" s="92"/>
      <c r="H471" s="92"/>
      <c r="I471" s="92"/>
      <c r="J471" s="92"/>
      <c r="K471" s="94"/>
      <c r="L471" s="92"/>
      <c r="R471" s="92"/>
      <c r="S471" s="92"/>
      <c r="T471" s="93"/>
      <c r="V471" s="92"/>
      <c r="W471" s="93"/>
      <c r="X471" s="93"/>
      <c r="Y471" s="93"/>
      <c r="Z471" s="93"/>
      <c r="AA471" s="93"/>
      <c r="AB471" s="93"/>
    </row>
    <row r="472" spans="1:28" x14ac:dyDescent="0.35">
      <c r="A472" s="92"/>
      <c r="C472" s="92"/>
      <c r="D472" s="92"/>
      <c r="G472" s="92"/>
      <c r="H472" s="92"/>
      <c r="I472" s="92"/>
      <c r="J472" s="92"/>
      <c r="K472" s="94"/>
      <c r="L472" s="92"/>
      <c r="R472" s="92"/>
      <c r="S472" s="92"/>
      <c r="T472" s="93"/>
      <c r="V472" s="92"/>
      <c r="W472" s="93"/>
      <c r="X472" s="93"/>
      <c r="Y472" s="93"/>
      <c r="Z472" s="93"/>
      <c r="AA472" s="93"/>
      <c r="AB472" s="93"/>
    </row>
    <row r="473" spans="1:28" x14ac:dyDescent="0.35">
      <c r="A473" s="92"/>
      <c r="C473" s="92"/>
      <c r="D473" s="92"/>
      <c r="G473" s="92"/>
      <c r="H473" s="92"/>
      <c r="I473" s="92"/>
      <c r="J473" s="92"/>
      <c r="K473" s="94"/>
      <c r="L473" s="92"/>
      <c r="R473" s="92"/>
      <c r="S473" s="92"/>
      <c r="T473" s="93"/>
      <c r="V473" s="92"/>
      <c r="W473" s="93"/>
      <c r="X473" s="93"/>
      <c r="Y473" s="93"/>
      <c r="Z473" s="93"/>
      <c r="AA473" s="93"/>
      <c r="AB473" s="93"/>
    </row>
    <row r="474" spans="1:28" x14ac:dyDescent="0.35">
      <c r="A474" s="92"/>
      <c r="C474" s="92"/>
      <c r="D474" s="92"/>
      <c r="G474" s="92"/>
      <c r="H474" s="92"/>
      <c r="I474" s="92"/>
      <c r="J474" s="92"/>
      <c r="K474" s="94"/>
      <c r="L474" s="92"/>
      <c r="R474" s="92"/>
      <c r="S474" s="92"/>
      <c r="T474" s="93"/>
      <c r="V474" s="92"/>
      <c r="W474" s="93"/>
      <c r="X474" s="93"/>
      <c r="Y474" s="93"/>
      <c r="Z474" s="93"/>
      <c r="AA474" s="93"/>
      <c r="AB474" s="93"/>
    </row>
    <row r="475" spans="1:28" x14ac:dyDescent="0.35">
      <c r="A475" s="92"/>
      <c r="B475" s="92"/>
      <c r="C475" s="92"/>
      <c r="D475" s="92"/>
      <c r="E475" s="92"/>
      <c r="F475" s="92"/>
      <c r="G475" s="92"/>
      <c r="H475" s="92"/>
      <c r="K475" s="94"/>
      <c r="L475" s="92"/>
      <c r="M475" s="92"/>
      <c r="N475" s="92"/>
      <c r="O475" s="92"/>
      <c r="P475" s="92"/>
      <c r="R475" s="92"/>
      <c r="S475" s="92"/>
    </row>
    <row r="476" spans="1:28" x14ac:dyDescent="0.35">
      <c r="A476" s="92"/>
      <c r="B476" s="92"/>
      <c r="C476" s="92"/>
      <c r="D476" s="92"/>
      <c r="E476" s="92"/>
      <c r="F476" s="92"/>
      <c r="G476" s="92"/>
      <c r="H476" s="92"/>
      <c r="K476" s="94"/>
      <c r="L476" s="92"/>
      <c r="M476" s="92"/>
      <c r="N476" s="92"/>
      <c r="O476" s="92"/>
      <c r="P476" s="92"/>
      <c r="R476" s="92"/>
      <c r="S476" s="92"/>
    </row>
    <row r="477" spans="1:28" x14ac:dyDescent="0.35">
      <c r="A477" s="92"/>
      <c r="B477" s="92"/>
      <c r="C477" s="92"/>
      <c r="D477" s="92"/>
      <c r="E477" s="92"/>
      <c r="F477" s="92"/>
      <c r="G477" s="92"/>
      <c r="H477" s="92"/>
      <c r="K477" s="94"/>
      <c r="L477" s="92"/>
      <c r="M477" s="92"/>
      <c r="N477" s="92"/>
      <c r="O477" s="92"/>
      <c r="P477" s="92"/>
      <c r="R477" s="92"/>
      <c r="S477" s="92"/>
      <c r="T477" s="93"/>
      <c r="U477" s="92"/>
      <c r="V477" s="92"/>
      <c r="W477" s="93"/>
      <c r="X477" s="93"/>
      <c r="Y477" s="93"/>
      <c r="Z477" s="93"/>
      <c r="AA477" s="93"/>
      <c r="AB477" s="93"/>
    </row>
    <row r="478" spans="1:28" x14ac:dyDescent="0.35">
      <c r="A478" s="92"/>
      <c r="C478" s="92"/>
      <c r="D478" s="92"/>
      <c r="G478" s="92"/>
      <c r="H478" s="92"/>
      <c r="I478" s="92"/>
      <c r="J478" s="92"/>
      <c r="K478" s="94"/>
      <c r="L478" s="92"/>
      <c r="R478" s="92"/>
      <c r="S478" s="92"/>
      <c r="T478" s="93"/>
      <c r="V478" s="92"/>
      <c r="W478" s="93"/>
      <c r="X478" s="93"/>
      <c r="Y478" s="93"/>
      <c r="Z478" s="93"/>
      <c r="AA478" s="93"/>
      <c r="AB478" s="93"/>
    </row>
    <row r="479" spans="1:28" x14ac:dyDescent="0.35">
      <c r="A479" s="92"/>
      <c r="C479" s="92"/>
      <c r="D479" s="92"/>
      <c r="G479" s="92"/>
      <c r="H479" s="92"/>
      <c r="I479" s="92"/>
      <c r="J479" s="92"/>
      <c r="K479" s="94"/>
      <c r="L479" s="92"/>
      <c r="R479" s="92"/>
      <c r="S479" s="92"/>
      <c r="T479" s="93"/>
      <c r="V479" s="92"/>
      <c r="W479" s="93"/>
      <c r="X479" s="93"/>
      <c r="Y479" s="93"/>
      <c r="Z479" s="93"/>
      <c r="AA479" s="93"/>
      <c r="AB479" s="93"/>
    </row>
    <row r="480" spans="1:28" x14ac:dyDescent="0.35">
      <c r="A480" s="92"/>
      <c r="C480" s="92"/>
      <c r="D480" s="92"/>
      <c r="G480" s="92"/>
      <c r="H480" s="92"/>
      <c r="I480" s="92"/>
      <c r="J480" s="92"/>
      <c r="K480" s="94"/>
      <c r="L480" s="92"/>
      <c r="R480" s="92"/>
      <c r="S480" s="92"/>
      <c r="T480" s="93"/>
      <c r="V480" s="92"/>
      <c r="W480" s="93"/>
      <c r="X480" s="93"/>
      <c r="Y480" s="93"/>
      <c r="Z480" s="93"/>
      <c r="AA480" s="93"/>
      <c r="AB480" s="93"/>
    </row>
    <row r="481" spans="1:28" x14ac:dyDescent="0.35">
      <c r="A481" s="92"/>
      <c r="C481" s="92"/>
      <c r="D481" s="92"/>
      <c r="G481" s="92"/>
      <c r="H481" s="92"/>
      <c r="I481" s="92"/>
      <c r="J481" s="92"/>
      <c r="K481" s="94"/>
      <c r="L481" s="92"/>
      <c r="R481" s="92"/>
      <c r="S481" s="92"/>
      <c r="T481" s="93"/>
      <c r="V481" s="92"/>
      <c r="W481" s="93"/>
      <c r="X481" s="93"/>
      <c r="Y481" s="93"/>
      <c r="Z481" s="93"/>
      <c r="AA481" s="93"/>
      <c r="AB481" s="93"/>
    </row>
    <row r="482" spans="1:28" x14ac:dyDescent="0.35">
      <c r="A482" s="92"/>
      <c r="C482" s="92"/>
      <c r="D482" s="92"/>
      <c r="G482" s="92"/>
      <c r="H482" s="92"/>
      <c r="I482" s="92"/>
      <c r="J482" s="92"/>
      <c r="K482" s="94"/>
      <c r="L482" s="92"/>
      <c r="R482" s="92"/>
      <c r="S482" s="92"/>
      <c r="T482" s="93"/>
      <c r="V482" s="92"/>
      <c r="W482" s="93"/>
      <c r="X482" s="93"/>
      <c r="Y482" s="93"/>
      <c r="Z482" s="93"/>
      <c r="AA482" s="93"/>
      <c r="AB482" s="93"/>
    </row>
    <row r="483" spans="1:28" x14ac:dyDescent="0.35">
      <c r="A483" s="92"/>
      <c r="C483" s="92"/>
      <c r="D483" s="92"/>
      <c r="G483" s="92"/>
      <c r="H483" s="92"/>
      <c r="I483" s="92"/>
      <c r="J483" s="92"/>
      <c r="K483" s="94"/>
      <c r="L483" s="92"/>
      <c r="R483" s="92"/>
      <c r="S483" s="92"/>
      <c r="T483" s="93"/>
      <c r="V483" s="92"/>
      <c r="W483" s="93"/>
      <c r="X483" s="93"/>
      <c r="Y483" s="93"/>
      <c r="Z483" s="93"/>
      <c r="AA483" s="93"/>
      <c r="AB483" s="93"/>
    </row>
    <row r="484" spans="1:28" x14ac:dyDescent="0.35">
      <c r="A484" s="92"/>
      <c r="C484" s="92"/>
      <c r="D484" s="92"/>
      <c r="G484" s="92"/>
      <c r="H484" s="92"/>
      <c r="I484" s="92"/>
      <c r="J484" s="92"/>
      <c r="K484" s="94"/>
      <c r="L484" s="92"/>
      <c r="R484" s="92"/>
      <c r="S484" s="92"/>
      <c r="T484" s="93"/>
      <c r="V484" s="92"/>
      <c r="W484" s="93"/>
      <c r="X484" s="93"/>
      <c r="Y484" s="93"/>
      <c r="Z484" s="93"/>
      <c r="AA484" s="93"/>
      <c r="AB484" s="93"/>
    </row>
    <row r="485" spans="1:28" x14ac:dyDescent="0.35">
      <c r="A485" s="92"/>
      <c r="C485" s="92"/>
      <c r="D485" s="92"/>
      <c r="G485" s="92"/>
      <c r="H485" s="92"/>
      <c r="I485" s="92"/>
      <c r="J485" s="92"/>
      <c r="K485" s="94"/>
      <c r="L485" s="92"/>
      <c r="R485" s="92"/>
      <c r="S485" s="92"/>
      <c r="T485" s="93"/>
      <c r="V485" s="92"/>
      <c r="W485" s="93"/>
      <c r="X485" s="93"/>
      <c r="Y485" s="93"/>
      <c r="Z485" s="93"/>
      <c r="AA485" s="93"/>
      <c r="AB485" s="93"/>
    </row>
    <row r="486" spans="1:28" x14ac:dyDescent="0.35">
      <c r="A486" s="92"/>
      <c r="C486" s="92"/>
      <c r="D486" s="92"/>
      <c r="G486" s="92"/>
      <c r="H486" s="92"/>
      <c r="I486" s="92"/>
      <c r="J486" s="92"/>
      <c r="K486" s="94"/>
      <c r="L486" s="92"/>
      <c r="R486" s="92"/>
      <c r="S486" s="92"/>
    </row>
    <row r="487" spans="1:28" x14ac:dyDescent="0.35">
      <c r="A487" s="92"/>
      <c r="C487" s="92"/>
      <c r="D487" s="92"/>
      <c r="G487" s="92"/>
      <c r="H487" s="92"/>
      <c r="I487" s="92"/>
      <c r="J487" s="92"/>
      <c r="K487" s="94"/>
      <c r="L487" s="92"/>
      <c r="R487" s="92"/>
      <c r="S487" s="92"/>
    </row>
    <row r="488" spans="1:28" x14ac:dyDescent="0.35">
      <c r="A488" s="92"/>
      <c r="B488" s="92"/>
      <c r="C488" s="92"/>
      <c r="D488" s="92"/>
      <c r="E488" s="92"/>
      <c r="F488" s="92"/>
      <c r="G488" s="92"/>
      <c r="H488" s="92"/>
      <c r="K488" s="94"/>
      <c r="L488" s="92"/>
      <c r="M488" s="92"/>
      <c r="N488" s="92"/>
      <c r="O488" s="92"/>
      <c r="P488" s="92"/>
      <c r="R488" s="92"/>
      <c r="S488" s="92"/>
    </row>
    <row r="489" spans="1:28" x14ac:dyDescent="0.35">
      <c r="A489" s="92"/>
      <c r="C489" s="92"/>
      <c r="D489" s="92"/>
      <c r="G489" s="92"/>
      <c r="H489" s="92"/>
      <c r="I489" s="92"/>
      <c r="J489" s="92"/>
      <c r="K489" s="94"/>
      <c r="L489" s="92"/>
      <c r="R489" s="92"/>
      <c r="S489" s="92"/>
    </row>
    <row r="490" spans="1:28" x14ac:dyDescent="0.35">
      <c r="A490" s="92"/>
      <c r="B490" s="92"/>
      <c r="C490" s="92"/>
      <c r="D490" s="92"/>
      <c r="E490" s="92"/>
      <c r="F490" s="92"/>
      <c r="G490" s="92"/>
      <c r="H490" s="92"/>
      <c r="K490" s="94"/>
      <c r="L490" s="92"/>
      <c r="M490" s="92"/>
      <c r="N490" s="92"/>
      <c r="O490" s="92"/>
      <c r="P490" s="92"/>
      <c r="R490" s="92"/>
      <c r="S490" s="92"/>
    </row>
    <row r="491" spans="1:28" x14ac:dyDescent="0.35">
      <c r="A491" s="92"/>
      <c r="B491" s="92"/>
      <c r="C491" s="92"/>
      <c r="D491" s="92"/>
      <c r="E491" s="92"/>
      <c r="F491" s="92"/>
      <c r="G491" s="92"/>
      <c r="H491" s="92"/>
      <c r="K491" s="94"/>
      <c r="L491" s="92"/>
      <c r="M491" s="92"/>
      <c r="N491" s="92"/>
      <c r="O491" s="92"/>
      <c r="P491" s="92"/>
      <c r="R491" s="92"/>
      <c r="S491" s="92"/>
    </row>
    <row r="492" spans="1:28" x14ac:dyDescent="0.35">
      <c r="A492" s="92"/>
      <c r="B492" s="92"/>
      <c r="C492" s="92"/>
      <c r="D492" s="92"/>
      <c r="E492" s="92"/>
      <c r="F492" s="92"/>
      <c r="G492" s="92"/>
      <c r="H492" s="92"/>
      <c r="K492" s="94"/>
      <c r="L492" s="92"/>
      <c r="M492" s="92"/>
      <c r="N492" s="92"/>
      <c r="O492" s="92"/>
      <c r="P492" s="92"/>
      <c r="R492" s="92"/>
      <c r="S492" s="92"/>
    </row>
    <row r="493" spans="1:28" x14ac:dyDescent="0.35">
      <c r="A493" s="92"/>
      <c r="B493" s="92"/>
      <c r="C493" s="92"/>
      <c r="D493" s="92"/>
      <c r="E493" s="92"/>
      <c r="F493" s="92"/>
      <c r="G493" s="92"/>
      <c r="H493" s="92"/>
      <c r="K493" s="94"/>
      <c r="L493" s="92"/>
      <c r="M493" s="92"/>
      <c r="N493" s="92"/>
      <c r="O493" s="92"/>
      <c r="P493" s="92"/>
      <c r="R493" s="92"/>
      <c r="S493" s="92"/>
    </row>
    <row r="494" spans="1:28" x14ac:dyDescent="0.35">
      <c r="A494" s="92"/>
      <c r="B494" s="92"/>
      <c r="C494" s="92"/>
      <c r="D494" s="92"/>
      <c r="E494" s="92"/>
      <c r="F494" s="92"/>
      <c r="G494" s="92"/>
      <c r="H494" s="92"/>
      <c r="K494" s="94"/>
      <c r="L494" s="92"/>
      <c r="M494" s="92"/>
      <c r="N494" s="92"/>
      <c r="O494" s="92"/>
      <c r="P494" s="92"/>
      <c r="R494" s="92"/>
      <c r="S494" s="92"/>
    </row>
    <row r="495" spans="1:28" x14ac:dyDescent="0.35">
      <c r="A495" s="92"/>
      <c r="B495" s="92"/>
      <c r="C495" s="92"/>
      <c r="D495" s="92"/>
      <c r="E495" s="92"/>
      <c r="F495" s="92"/>
      <c r="G495" s="92"/>
      <c r="H495" s="92"/>
      <c r="K495" s="94"/>
      <c r="L495" s="92"/>
      <c r="M495" s="92"/>
      <c r="N495" s="92"/>
      <c r="O495" s="92"/>
      <c r="P495" s="92"/>
      <c r="R495" s="92"/>
      <c r="S495" s="92"/>
    </row>
    <row r="496" spans="1:28" x14ac:dyDescent="0.35">
      <c r="A496" s="92"/>
      <c r="C496" s="92"/>
      <c r="D496" s="92"/>
      <c r="G496" s="92"/>
      <c r="H496" s="92"/>
      <c r="I496" s="92"/>
      <c r="J496" s="92"/>
      <c r="K496" s="94"/>
      <c r="L496" s="92"/>
      <c r="R496" s="92"/>
      <c r="S496" s="92"/>
    </row>
    <row r="497" spans="1:28" x14ac:dyDescent="0.35">
      <c r="A497" s="92"/>
      <c r="B497" s="92"/>
      <c r="C497" s="92"/>
      <c r="D497" s="92"/>
      <c r="E497" s="92"/>
      <c r="F497" s="92"/>
      <c r="G497" s="92"/>
      <c r="H497" s="92"/>
      <c r="K497" s="94"/>
      <c r="L497" s="92"/>
      <c r="M497" s="92"/>
      <c r="N497" s="92"/>
      <c r="O497" s="92"/>
      <c r="P497" s="92"/>
      <c r="R497" s="92"/>
      <c r="S497" s="92"/>
    </row>
    <row r="498" spans="1:28" x14ac:dyDescent="0.35">
      <c r="A498" s="92"/>
      <c r="B498" s="92"/>
      <c r="C498" s="92"/>
      <c r="D498" s="92"/>
      <c r="E498" s="92"/>
      <c r="F498" s="92"/>
      <c r="G498" s="92"/>
      <c r="H498" s="92"/>
      <c r="K498" s="94"/>
      <c r="L498" s="92"/>
      <c r="M498" s="92"/>
      <c r="N498" s="92"/>
      <c r="O498" s="92"/>
      <c r="P498" s="92"/>
      <c r="R498" s="92"/>
      <c r="S498" s="92"/>
    </row>
    <row r="499" spans="1:28" x14ac:dyDescent="0.35">
      <c r="A499" s="92"/>
      <c r="B499" s="92"/>
      <c r="C499" s="92"/>
      <c r="D499" s="92"/>
      <c r="E499" s="92"/>
      <c r="F499" s="92"/>
      <c r="G499" s="92"/>
      <c r="H499" s="92"/>
      <c r="K499" s="94"/>
      <c r="L499" s="92"/>
      <c r="M499" s="92"/>
      <c r="N499" s="92"/>
      <c r="O499" s="92"/>
      <c r="P499" s="92"/>
      <c r="R499" s="92"/>
      <c r="S499" s="92"/>
    </row>
    <row r="500" spans="1:28" x14ac:dyDescent="0.35">
      <c r="A500" s="92"/>
      <c r="C500" s="92"/>
      <c r="D500" s="92"/>
      <c r="G500" s="92"/>
      <c r="H500" s="92"/>
      <c r="I500" s="92"/>
      <c r="J500" s="92"/>
      <c r="K500" s="94"/>
      <c r="L500" s="92"/>
      <c r="R500" s="92"/>
      <c r="S500" s="92"/>
      <c r="T500" s="93"/>
      <c r="V500" s="92"/>
      <c r="W500" s="93"/>
      <c r="X500" s="93"/>
      <c r="Y500" s="93"/>
      <c r="Z500" s="93"/>
      <c r="AA500" s="93"/>
      <c r="AB500" s="93"/>
    </row>
    <row r="501" spans="1:28" x14ac:dyDescent="0.35">
      <c r="A501" s="92"/>
      <c r="C501" s="92"/>
      <c r="D501" s="92"/>
      <c r="G501" s="92"/>
      <c r="H501" s="92"/>
      <c r="I501" s="92"/>
      <c r="J501" s="92"/>
      <c r="K501" s="94"/>
      <c r="L501" s="92"/>
      <c r="R501" s="92"/>
      <c r="S501" s="92"/>
      <c r="T501" s="93"/>
      <c r="V501" s="92"/>
      <c r="W501" s="93"/>
      <c r="X501" s="93"/>
      <c r="Y501" s="93"/>
      <c r="Z501" s="93"/>
      <c r="AA501" s="93"/>
      <c r="AB501" s="93"/>
    </row>
    <row r="502" spans="1:28" x14ac:dyDescent="0.35">
      <c r="A502" s="92"/>
      <c r="C502" s="92"/>
      <c r="D502" s="92"/>
      <c r="G502" s="92"/>
      <c r="H502" s="92"/>
      <c r="I502" s="92"/>
      <c r="J502" s="92"/>
      <c r="K502" s="94"/>
      <c r="L502" s="92"/>
      <c r="R502" s="92"/>
      <c r="S502" s="92"/>
      <c r="T502" s="93"/>
      <c r="V502" s="92"/>
      <c r="W502" s="93"/>
      <c r="X502" s="93"/>
      <c r="Y502" s="93"/>
      <c r="Z502" s="93"/>
      <c r="AA502" s="93"/>
      <c r="AB502" s="93"/>
    </row>
    <row r="503" spans="1:28" x14ac:dyDescent="0.35">
      <c r="A503" s="92"/>
      <c r="C503" s="92"/>
      <c r="D503" s="92"/>
      <c r="G503" s="92"/>
      <c r="H503" s="92"/>
      <c r="I503" s="92"/>
      <c r="J503" s="92"/>
      <c r="K503" s="94"/>
      <c r="L503" s="92"/>
      <c r="R503" s="92"/>
      <c r="S503" s="92"/>
      <c r="T503" s="93"/>
      <c r="V503" s="92"/>
      <c r="W503" s="93"/>
      <c r="X503" s="93"/>
      <c r="Y503" s="93"/>
      <c r="Z503" s="93"/>
      <c r="AA503" s="93"/>
      <c r="AB503" s="93"/>
    </row>
    <row r="504" spans="1:28" x14ac:dyDescent="0.35">
      <c r="A504" s="92"/>
      <c r="C504" s="92"/>
      <c r="D504" s="92"/>
      <c r="G504" s="92"/>
      <c r="H504" s="92"/>
      <c r="I504" s="92"/>
      <c r="J504" s="92"/>
      <c r="K504" s="94"/>
      <c r="L504" s="92"/>
      <c r="R504" s="92"/>
      <c r="S504" s="92"/>
      <c r="T504" s="93"/>
      <c r="V504" s="92"/>
      <c r="W504" s="93"/>
      <c r="X504" s="93"/>
      <c r="Y504" s="93"/>
      <c r="Z504" s="93"/>
      <c r="AA504" s="93"/>
      <c r="AB504" s="93"/>
    </row>
    <row r="505" spans="1:28" x14ac:dyDescent="0.35">
      <c r="A505" s="92"/>
      <c r="C505" s="92"/>
      <c r="D505" s="92"/>
      <c r="G505" s="92"/>
      <c r="H505" s="92"/>
      <c r="I505" s="92"/>
      <c r="J505" s="92"/>
      <c r="K505" s="94"/>
      <c r="L505" s="92"/>
      <c r="R505" s="92"/>
      <c r="S505" s="92"/>
      <c r="T505" s="93"/>
      <c r="V505" s="92"/>
      <c r="W505" s="93"/>
      <c r="X505" s="93"/>
      <c r="Y505" s="93"/>
      <c r="Z505" s="93"/>
      <c r="AA505" s="93"/>
      <c r="AB505" s="93"/>
    </row>
    <row r="506" spans="1:28" x14ac:dyDescent="0.35">
      <c r="A506" s="92"/>
      <c r="C506" s="92"/>
      <c r="D506" s="92"/>
      <c r="G506" s="92"/>
      <c r="H506" s="92"/>
      <c r="I506" s="92"/>
      <c r="J506" s="92"/>
      <c r="K506" s="94"/>
      <c r="L506" s="92"/>
      <c r="R506" s="92"/>
      <c r="S506" s="92"/>
      <c r="T506" s="93"/>
      <c r="V506" s="92"/>
      <c r="W506" s="93"/>
      <c r="X506" s="93"/>
      <c r="Y506" s="93"/>
      <c r="Z506" s="93"/>
      <c r="AA506" s="93"/>
      <c r="AB506" s="93"/>
    </row>
    <row r="507" spans="1:28" x14ac:dyDescent="0.35">
      <c r="A507" s="92"/>
      <c r="C507" s="92"/>
      <c r="D507" s="92"/>
      <c r="G507" s="92"/>
      <c r="H507" s="92"/>
      <c r="I507" s="92"/>
      <c r="J507" s="92"/>
      <c r="K507" s="94"/>
      <c r="L507" s="92"/>
      <c r="R507" s="92"/>
      <c r="S507" s="92"/>
      <c r="T507" s="93"/>
      <c r="V507" s="92"/>
      <c r="W507" s="93"/>
      <c r="X507" s="93"/>
      <c r="Y507" s="93"/>
      <c r="Z507" s="93"/>
      <c r="AA507" s="93"/>
      <c r="AB507" s="93"/>
    </row>
    <row r="508" spans="1:28" x14ac:dyDescent="0.35">
      <c r="A508" s="92"/>
      <c r="C508" s="92"/>
      <c r="D508" s="92"/>
      <c r="G508" s="92"/>
      <c r="H508" s="92"/>
      <c r="I508" s="92"/>
      <c r="J508" s="92"/>
      <c r="K508" s="94"/>
      <c r="L508" s="92"/>
      <c r="R508" s="92"/>
      <c r="S508" s="92"/>
      <c r="T508" s="93"/>
      <c r="V508" s="92"/>
      <c r="W508" s="93"/>
      <c r="X508" s="93"/>
      <c r="Y508" s="93"/>
      <c r="Z508" s="93"/>
      <c r="AA508" s="93"/>
      <c r="AB508" s="93"/>
    </row>
    <row r="509" spans="1:28" x14ac:dyDescent="0.35">
      <c r="A509" s="92"/>
      <c r="C509" s="92"/>
      <c r="D509" s="92"/>
      <c r="G509" s="92"/>
      <c r="H509" s="92"/>
      <c r="I509" s="92"/>
      <c r="J509" s="92"/>
      <c r="K509" s="94"/>
      <c r="L509" s="92"/>
      <c r="R509" s="92"/>
      <c r="S509" s="92"/>
      <c r="T509" s="93"/>
      <c r="V509" s="92"/>
      <c r="W509" s="93"/>
      <c r="X509" s="93"/>
      <c r="Y509" s="93"/>
      <c r="Z509" s="93"/>
      <c r="AA509" s="93"/>
      <c r="AB509" s="93"/>
    </row>
    <row r="510" spans="1:28" x14ac:dyDescent="0.35">
      <c r="A510" s="92"/>
      <c r="C510" s="92"/>
      <c r="D510" s="92"/>
      <c r="G510" s="92"/>
      <c r="H510" s="92"/>
      <c r="I510" s="92"/>
      <c r="J510" s="92"/>
      <c r="K510" s="94"/>
      <c r="L510" s="92"/>
      <c r="R510" s="92"/>
      <c r="S510" s="92"/>
      <c r="T510" s="93"/>
      <c r="V510" s="92"/>
      <c r="W510" s="93"/>
      <c r="X510" s="93"/>
      <c r="Y510" s="93"/>
      <c r="Z510" s="93"/>
      <c r="AA510" s="93"/>
      <c r="AB510" s="93"/>
    </row>
    <row r="511" spans="1:28" x14ac:dyDescent="0.35">
      <c r="A511" s="92"/>
      <c r="C511" s="92"/>
      <c r="D511" s="92"/>
      <c r="G511" s="92"/>
      <c r="H511" s="92"/>
      <c r="I511" s="92"/>
      <c r="J511" s="92"/>
      <c r="K511" s="94"/>
      <c r="L511" s="92"/>
      <c r="R511" s="92"/>
      <c r="S511" s="92"/>
      <c r="T511" s="93"/>
      <c r="V511" s="92"/>
      <c r="W511" s="93"/>
      <c r="X511" s="93"/>
      <c r="Y511" s="93"/>
      <c r="Z511" s="93"/>
      <c r="AA511" s="93"/>
      <c r="AB511" s="93"/>
    </row>
    <row r="512" spans="1:28" x14ac:dyDescent="0.35">
      <c r="A512" s="92"/>
      <c r="C512" s="92"/>
      <c r="D512" s="92"/>
      <c r="G512" s="92"/>
      <c r="H512" s="92"/>
      <c r="I512" s="92"/>
      <c r="J512" s="92"/>
      <c r="K512" s="94"/>
      <c r="L512" s="92"/>
      <c r="R512" s="92"/>
      <c r="S512" s="92"/>
      <c r="T512" s="93"/>
      <c r="V512" s="92"/>
      <c r="W512" s="93"/>
      <c r="X512" s="93"/>
      <c r="Y512" s="93"/>
      <c r="Z512" s="93"/>
      <c r="AA512" s="93"/>
      <c r="AB512" s="93"/>
    </row>
    <row r="513" spans="1:28" x14ac:dyDescent="0.35">
      <c r="A513" s="92"/>
      <c r="C513" s="92"/>
      <c r="D513" s="92"/>
      <c r="G513" s="92"/>
      <c r="H513" s="92"/>
      <c r="I513" s="92"/>
      <c r="J513" s="92"/>
      <c r="K513" s="94"/>
      <c r="L513" s="92"/>
      <c r="R513" s="92"/>
      <c r="S513" s="92"/>
      <c r="T513" s="93"/>
      <c r="V513" s="92"/>
      <c r="W513" s="93"/>
      <c r="X513" s="93"/>
      <c r="Y513" s="93"/>
      <c r="Z513" s="93"/>
      <c r="AA513" s="93"/>
      <c r="AB513" s="93"/>
    </row>
    <row r="514" spans="1:28" x14ac:dyDescent="0.35">
      <c r="A514" s="92"/>
      <c r="B514" s="92"/>
      <c r="C514" s="92"/>
      <c r="D514" s="92"/>
      <c r="E514" s="92"/>
      <c r="F514" s="92"/>
      <c r="G514" s="92"/>
      <c r="H514" s="92"/>
      <c r="K514" s="94"/>
      <c r="L514" s="92"/>
      <c r="M514" s="92"/>
      <c r="N514" s="92"/>
      <c r="O514" s="92"/>
      <c r="P514" s="92"/>
      <c r="R514" s="92"/>
      <c r="S514" s="92"/>
      <c r="T514" s="93"/>
      <c r="V514" s="92"/>
      <c r="W514" s="93"/>
      <c r="X514" s="93"/>
      <c r="Y514" s="93"/>
      <c r="Z514" s="93"/>
      <c r="AA514" s="93"/>
      <c r="AB514" s="93"/>
    </row>
    <row r="515" spans="1:28" x14ac:dyDescent="0.35">
      <c r="A515" s="92"/>
      <c r="B515" s="92"/>
      <c r="C515" s="92"/>
      <c r="D515" s="92"/>
      <c r="E515" s="92"/>
      <c r="F515" s="92"/>
      <c r="G515" s="92"/>
      <c r="H515" s="92"/>
      <c r="I515" s="92"/>
      <c r="K515" s="94"/>
      <c r="L515" s="92"/>
      <c r="M515" s="92"/>
      <c r="N515" s="92"/>
      <c r="O515" s="92"/>
      <c r="P515" s="92"/>
      <c r="R515" s="92"/>
      <c r="S515" s="92"/>
      <c r="T515" s="93"/>
      <c r="V515" s="92"/>
      <c r="W515" s="93"/>
      <c r="X515" s="93"/>
      <c r="Y515" s="93"/>
      <c r="Z515" s="93"/>
      <c r="AA515" s="93"/>
      <c r="AB515" s="93"/>
    </row>
    <row r="516" spans="1:28" x14ac:dyDescent="0.35">
      <c r="A516" s="92"/>
      <c r="C516" s="92"/>
      <c r="D516" s="92"/>
      <c r="G516" s="92"/>
      <c r="H516" s="92"/>
      <c r="I516" s="92"/>
      <c r="J516" s="92"/>
      <c r="K516" s="94"/>
      <c r="L516" s="92"/>
      <c r="R516" s="92"/>
      <c r="S516" s="92"/>
      <c r="T516" s="93"/>
      <c r="V516" s="92"/>
      <c r="W516" s="93"/>
      <c r="X516" s="93"/>
      <c r="Y516" s="93"/>
      <c r="Z516" s="93"/>
      <c r="AA516" s="93"/>
      <c r="AB516" s="93"/>
    </row>
    <row r="517" spans="1:28" x14ac:dyDescent="0.35">
      <c r="A517" s="92"/>
      <c r="C517" s="92"/>
      <c r="D517" s="92"/>
      <c r="G517" s="92"/>
      <c r="H517" s="92"/>
      <c r="I517" s="92"/>
      <c r="J517" s="92"/>
      <c r="K517" s="94"/>
      <c r="L517" s="92"/>
      <c r="R517" s="92"/>
      <c r="S517" s="92"/>
      <c r="T517" s="93"/>
      <c r="V517" s="92"/>
      <c r="W517" s="93"/>
      <c r="X517" s="93"/>
      <c r="Y517" s="93"/>
      <c r="Z517" s="93"/>
      <c r="AA517" s="93"/>
      <c r="AB517" s="93"/>
    </row>
    <row r="518" spans="1:28" x14ac:dyDescent="0.35">
      <c r="A518" s="92"/>
      <c r="C518" s="92"/>
      <c r="D518" s="92"/>
      <c r="G518" s="92"/>
      <c r="H518" s="92"/>
      <c r="I518" s="92"/>
      <c r="J518" s="92"/>
      <c r="K518" s="94"/>
      <c r="L518" s="92"/>
      <c r="R518" s="92"/>
      <c r="S518" s="92"/>
      <c r="T518" s="93"/>
      <c r="V518" s="92"/>
      <c r="W518" s="93"/>
      <c r="X518" s="93"/>
      <c r="Y518" s="93"/>
      <c r="Z518" s="93"/>
      <c r="AA518" s="93"/>
      <c r="AB518" s="93"/>
    </row>
    <row r="519" spans="1:28" x14ac:dyDescent="0.35">
      <c r="A519" s="92"/>
      <c r="C519" s="92"/>
      <c r="D519" s="92"/>
      <c r="G519" s="92"/>
      <c r="H519" s="92"/>
      <c r="I519" s="92"/>
      <c r="J519" s="92"/>
      <c r="K519" s="94"/>
      <c r="L519" s="92"/>
      <c r="R519" s="92"/>
      <c r="S519" s="92"/>
    </row>
    <row r="520" spans="1:28" x14ac:dyDescent="0.35">
      <c r="A520" s="92"/>
      <c r="C520" s="92"/>
      <c r="D520" s="92"/>
      <c r="G520" s="92"/>
      <c r="H520" s="92"/>
      <c r="I520" s="92"/>
      <c r="J520" s="92"/>
      <c r="K520" s="94"/>
      <c r="L520" s="92"/>
      <c r="R520" s="92"/>
      <c r="S520" s="92"/>
      <c r="T520" s="93"/>
      <c r="V520" s="92"/>
    </row>
    <row r="521" spans="1:28" x14ac:dyDescent="0.35">
      <c r="A521" s="92"/>
      <c r="C521" s="92"/>
      <c r="D521" s="92"/>
      <c r="G521" s="92"/>
      <c r="H521" s="92"/>
      <c r="I521" s="92"/>
      <c r="J521" s="92"/>
      <c r="K521" s="94"/>
      <c r="L521" s="92"/>
      <c r="R521" s="92"/>
      <c r="S521" s="92"/>
      <c r="T521" s="93"/>
      <c r="V521" s="92"/>
    </row>
    <row r="522" spans="1:28" x14ac:dyDescent="0.35">
      <c r="A522" s="92"/>
      <c r="C522" s="92"/>
      <c r="D522" s="92"/>
      <c r="G522" s="92"/>
      <c r="H522" s="92"/>
      <c r="I522" s="92"/>
      <c r="J522" s="92"/>
      <c r="K522" s="94"/>
      <c r="L522" s="92"/>
      <c r="R522" s="92"/>
      <c r="S522" s="92"/>
      <c r="T522" s="93"/>
      <c r="V522" s="92"/>
    </row>
    <row r="523" spans="1:28" x14ac:dyDescent="0.35">
      <c r="A523" s="92"/>
      <c r="C523" s="92"/>
      <c r="D523" s="92"/>
      <c r="G523" s="92"/>
      <c r="H523" s="92"/>
      <c r="I523" s="92"/>
      <c r="J523" s="92"/>
      <c r="K523" s="94"/>
      <c r="L523" s="92"/>
      <c r="R523" s="92"/>
      <c r="S523" s="92"/>
      <c r="T523" s="93"/>
      <c r="V523" s="92"/>
    </row>
    <row r="524" spans="1:28" x14ac:dyDescent="0.35">
      <c r="A524" s="92"/>
      <c r="C524" s="92"/>
      <c r="D524" s="92"/>
      <c r="G524" s="92"/>
      <c r="H524" s="92"/>
      <c r="I524" s="92"/>
      <c r="J524" s="92"/>
      <c r="K524" s="94"/>
      <c r="L524" s="92"/>
      <c r="R524" s="92"/>
      <c r="S524" s="92"/>
      <c r="T524" s="93"/>
      <c r="V524" s="92"/>
    </row>
    <row r="525" spans="1:28" x14ac:dyDescent="0.35">
      <c r="A525" s="92"/>
      <c r="C525" s="92"/>
      <c r="D525" s="92"/>
      <c r="G525" s="92"/>
      <c r="H525" s="92"/>
      <c r="I525" s="92"/>
      <c r="J525" s="92"/>
      <c r="K525" s="94"/>
      <c r="L525" s="92"/>
      <c r="R525" s="92"/>
      <c r="S525" s="92"/>
      <c r="T525" s="93"/>
      <c r="V525" s="92"/>
    </row>
    <row r="526" spans="1:28" x14ac:dyDescent="0.35">
      <c r="A526" s="92"/>
      <c r="C526" s="92"/>
      <c r="D526" s="92"/>
      <c r="G526" s="92"/>
      <c r="H526" s="92"/>
      <c r="I526" s="92"/>
      <c r="J526" s="92"/>
      <c r="K526" s="94"/>
      <c r="L526" s="92"/>
      <c r="R526" s="92"/>
      <c r="S526" s="92"/>
      <c r="T526" s="93"/>
      <c r="V526" s="92"/>
    </row>
    <row r="527" spans="1:28" x14ac:dyDescent="0.35">
      <c r="A527" s="92"/>
      <c r="B527" s="92"/>
      <c r="C527" s="92"/>
      <c r="D527" s="92"/>
      <c r="E527" s="92"/>
      <c r="F527" s="92"/>
      <c r="G527" s="92"/>
      <c r="H527" s="92"/>
      <c r="K527" s="94"/>
      <c r="L527" s="92"/>
      <c r="M527" s="92"/>
      <c r="N527" s="92"/>
      <c r="O527" s="92"/>
      <c r="P527" s="92"/>
      <c r="R527" s="92"/>
      <c r="S527" s="92"/>
    </row>
    <row r="528" spans="1:28" x14ac:dyDescent="0.35">
      <c r="A528" s="92"/>
      <c r="B528" s="92"/>
      <c r="C528" s="92"/>
      <c r="D528" s="92"/>
      <c r="E528" s="92"/>
      <c r="F528" s="92"/>
      <c r="G528" s="92"/>
      <c r="H528" s="92"/>
      <c r="K528" s="94"/>
      <c r="L528" s="92"/>
      <c r="M528" s="92"/>
      <c r="N528" s="92"/>
      <c r="O528" s="92"/>
      <c r="P528" s="92"/>
      <c r="R528" s="92"/>
      <c r="S528" s="92"/>
    </row>
    <row r="529" spans="1:22" x14ac:dyDescent="0.35">
      <c r="A529" s="92"/>
      <c r="C529" s="92"/>
      <c r="D529" s="92"/>
      <c r="G529" s="92"/>
      <c r="H529" s="92"/>
      <c r="I529" s="92"/>
      <c r="J529" s="92"/>
      <c r="K529" s="94"/>
      <c r="L529" s="92"/>
      <c r="R529" s="92"/>
      <c r="S529" s="92"/>
    </row>
    <row r="530" spans="1:22" x14ac:dyDescent="0.35">
      <c r="A530" s="92"/>
      <c r="C530" s="92"/>
      <c r="D530" s="92"/>
      <c r="G530" s="92"/>
      <c r="H530" s="92"/>
      <c r="I530" s="92"/>
      <c r="J530" s="92"/>
      <c r="K530" s="94"/>
      <c r="L530" s="92"/>
      <c r="R530" s="92"/>
      <c r="S530" s="92"/>
      <c r="T530" s="93"/>
      <c r="V530" s="92"/>
    </row>
    <row r="531" spans="1:22" x14ac:dyDescent="0.35">
      <c r="A531" s="92"/>
      <c r="C531" s="92"/>
      <c r="D531" s="92"/>
      <c r="G531" s="92"/>
      <c r="H531" s="92"/>
      <c r="I531" s="92"/>
      <c r="J531" s="92"/>
      <c r="K531" s="94"/>
      <c r="L531" s="92"/>
      <c r="R531" s="92"/>
      <c r="S531" s="92"/>
    </row>
    <row r="532" spans="1:22" x14ac:dyDescent="0.35">
      <c r="A532" s="92"/>
      <c r="B532" s="92"/>
      <c r="C532" s="92"/>
      <c r="D532" s="92"/>
      <c r="E532" s="92"/>
      <c r="F532" s="92"/>
      <c r="G532" s="92"/>
      <c r="H532" s="92"/>
      <c r="K532" s="94"/>
      <c r="L532" s="92"/>
      <c r="M532" s="92"/>
      <c r="N532" s="92"/>
      <c r="O532" s="92"/>
      <c r="P532" s="92"/>
      <c r="R532" s="92"/>
      <c r="S532" s="92"/>
      <c r="T532" s="93"/>
      <c r="V532" s="92"/>
    </row>
    <row r="533" spans="1:22" x14ac:dyDescent="0.35">
      <c r="A533" s="92"/>
      <c r="C533" s="92"/>
      <c r="D533" s="92"/>
      <c r="G533" s="92"/>
      <c r="H533" s="92"/>
      <c r="I533" s="92"/>
      <c r="J533" s="92"/>
      <c r="K533" s="94"/>
      <c r="L533" s="92"/>
      <c r="R533" s="92"/>
      <c r="S533" s="92"/>
    </row>
    <row r="534" spans="1:22" x14ac:dyDescent="0.35">
      <c r="A534" s="92"/>
      <c r="C534" s="92"/>
      <c r="D534" s="92"/>
      <c r="G534" s="92"/>
      <c r="H534" s="92"/>
      <c r="I534" s="92"/>
      <c r="J534" s="92"/>
      <c r="K534" s="94"/>
      <c r="L534" s="92"/>
      <c r="R534" s="92"/>
      <c r="S534" s="92"/>
      <c r="T534" s="93"/>
      <c r="V534" s="92"/>
    </row>
    <row r="535" spans="1:22" x14ac:dyDescent="0.35">
      <c r="A535" s="92"/>
      <c r="C535" s="92"/>
      <c r="D535" s="92"/>
      <c r="G535" s="92"/>
      <c r="H535" s="92"/>
      <c r="I535" s="92"/>
      <c r="J535" s="92"/>
      <c r="K535" s="94"/>
      <c r="L535" s="92"/>
      <c r="R535" s="92"/>
      <c r="S535" s="92"/>
      <c r="T535" s="93"/>
      <c r="V535" s="92"/>
    </row>
    <row r="536" spans="1:22" x14ac:dyDescent="0.35">
      <c r="A536" s="92"/>
      <c r="C536" s="92"/>
      <c r="D536" s="92"/>
      <c r="G536" s="92"/>
      <c r="H536" s="92"/>
      <c r="I536" s="92"/>
      <c r="J536" s="92"/>
      <c r="K536" s="94"/>
      <c r="L536" s="92"/>
      <c r="R536" s="92"/>
      <c r="S536" s="92"/>
      <c r="T536" s="93"/>
      <c r="V536" s="92"/>
    </row>
    <row r="537" spans="1:22" x14ac:dyDescent="0.35">
      <c r="A537" s="92"/>
      <c r="B537" s="92"/>
      <c r="C537" s="92"/>
      <c r="D537" s="92"/>
      <c r="E537" s="92"/>
      <c r="F537" s="92"/>
      <c r="G537" s="92"/>
      <c r="H537" s="92"/>
      <c r="K537" s="94"/>
      <c r="L537" s="92"/>
      <c r="M537" s="92"/>
      <c r="N537" s="92"/>
      <c r="O537" s="92"/>
      <c r="P537" s="92"/>
      <c r="R537" s="92"/>
      <c r="S537" s="92"/>
      <c r="T537" s="93"/>
      <c r="V537" s="92"/>
    </row>
    <row r="538" spans="1:22" x14ac:dyDescent="0.35">
      <c r="A538" s="92"/>
      <c r="B538" s="92"/>
      <c r="C538" s="92"/>
      <c r="D538" s="92"/>
      <c r="E538" s="92"/>
      <c r="F538" s="92"/>
      <c r="G538" s="92"/>
      <c r="H538" s="92"/>
      <c r="K538" s="94"/>
      <c r="L538" s="92"/>
      <c r="M538" s="92"/>
      <c r="N538" s="92"/>
      <c r="O538" s="92"/>
      <c r="P538" s="92"/>
      <c r="R538" s="92"/>
      <c r="S538" s="92"/>
      <c r="T538" s="93"/>
      <c r="V538" s="92"/>
    </row>
    <row r="539" spans="1:22" x14ac:dyDescent="0.35">
      <c r="A539" s="92"/>
      <c r="B539" s="92"/>
      <c r="C539" s="92"/>
      <c r="D539" s="92"/>
      <c r="E539" s="92"/>
      <c r="F539" s="92"/>
      <c r="G539" s="92"/>
      <c r="H539" s="92"/>
      <c r="K539" s="94"/>
      <c r="L539" s="92"/>
      <c r="M539" s="92"/>
      <c r="N539" s="92"/>
      <c r="O539" s="92"/>
      <c r="P539" s="92"/>
      <c r="R539" s="92"/>
      <c r="S539" s="92"/>
      <c r="T539" s="93"/>
      <c r="V539" s="92"/>
    </row>
    <row r="540" spans="1:22" x14ac:dyDescent="0.35">
      <c r="A540" s="92"/>
      <c r="B540" s="92"/>
      <c r="C540" s="92"/>
      <c r="D540" s="92"/>
      <c r="E540" s="92"/>
      <c r="F540" s="92"/>
      <c r="G540" s="92"/>
      <c r="H540" s="92"/>
      <c r="K540" s="94"/>
      <c r="L540" s="92"/>
      <c r="M540" s="92"/>
      <c r="N540" s="92"/>
      <c r="O540" s="92"/>
      <c r="P540" s="92"/>
      <c r="Q540" s="92"/>
      <c r="R540" s="92"/>
      <c r="S540" s="92"/>
      <c r="T540" s="93"/>
      <c r="V540" s="92"/>
    </row>
    <row r="541" spans="1:22" x14ac:dyDescent="0.35">
      <c r="A541" s="92"/>
      <c r="C541" s="92"/>
      <c r="D541" s="92"/>
      <c r="G541" s="92"/>
      <c r="H541" s="92"/>
      <c r="I541" s="92"/>
      <c r="J541" s="92"/>
      <c r="K541" s="94"/>
      <c r="L541" s="92"/>
      <c r="R541" s="92"/>
      <c r="S541" s="92"/>
    </row>
    <row r="542" spans="1:22" x14ac:dyDescent="0.35">
      <c r="A542" s="92"/>
      <c r="C542" s="92"/>
      <c r="D542" s="92"/>
      <c r="G542" s="92"/>
      <c r="H542" s="92"/>
      <c r="I542" s="92"/>
      <c r="J542" s="92"/>
      <c r="K542" s="94"/>
      <c r="L542" s="92"/>
      <c r="R542" s="92"/>
      <c r="S542" s="92"/>
    </row>
    <row r="543" spans="1:22" x14ac:dyDescent="0.35">
      <c r="A543" s="92"/>
      <c r="C543" s="92"/>
      <c r="D543" s="92"/>
      <c r="G543" s="92"/>
      <c r="H543" s="92"/>
      <c r="I543" s="92"/>
      <c r="J543" s="92"/>
      <c r="K543" s="94"/>
      <c r="L543" s="92"/>
      <c r="R543" s="92"/>
      <c r="S543" s="92"/>
    </row>
    <row r="544" spans="1:22" x14ac:dyDescent="0.35">
      <c r="A544" s="92"/>
      <c r="C544" s="92"/>
      <c r="D544" s="92"/>
      <c r="G544" s="92"/>
      <c r="H544" s="92"/>
      <c r="I544" s="92"/>
      <c r="J544" s="92"/>
      <c r="K544" s="94"/>
      <c r="L544" s="92"/>
      <c r="R544" s="92"/>
      <c r="S544" s="92"/>
      <c r="T544" s="93"/>
      <c r="V544" s="92"/>
    </row>
    <row r="545" spans="1:22" x14ac:dyDescent="0.35">
      <c r="A545" s="92"/>
      <c r="C545" s="92"/>
      <c r="D545" s="92"/>
      <c r="G545" s="92"/>
      <c r="H545" s="92"/>
      <c r="I545" s="92"/>
      <c r="J545" s="92"/>
      <c r="K545" s="94"/>
      <c r="L545" s="92"/>
      <c r="R545" s="92"/>
      <c r="S545" s="92"/>
      <c r="T545" s="93"/>
      <c r="V545" s="92"/>
    </row>
    <row r="546" spans="1:22" x14ac:dyDescent="0.35">
      <c r="A546" s="92"/>
      <c r="C546" s="92"/>
      <c r="D546" s="92"/>
      <c r="G546" s="92"/>
      <c r="H546" s="92"/>
      <c r="I546" s="92"/>
      <c r="J546" s="92"/>
      <c r="K546" s="94"/>
      <c r="L546" s="92"/>
      <c r="R546" s="92"/>
      <c r="S546" s="92"/>
    </row>
    <row r="547" spans="1:22" x14ac:dyDescent="0.35">
      <c r="A547" s="92"/>
      <c r="C547" s="92"/>
      <c r="D547" s="92"/>
      <c r="G547" s="92"/>
      <c r="H547" s="92"/>
      <c r="I547" s="92"/>
      <c r="J547" s="92"/>
      <c r="K547" s="94"/>
      <c r="L547" s="92"/>
      <c r="R547" s="92"/>
      <c r="S547" s="92"/>
      <c r="T547" s="93"/>
      <c r="V547" s="92"/>
    </row>
    <row r="548" spans="1:22" x14ac:dyDescent="0.35">
      <c r="A548" s="92"/>
      <c r="C548" s="92"/>
      <c r="D548" s="92"/>
      <c r="G548" s="92"/>
      <c r="H548" s="92"/>
      <c r="I548" s="92"/>
      <c r="J548" s="92"/>
      <c r="K548" s="94"/>
      <c r="L548" s="92"/>
      <c r="R548" s="92"/>
      <c r="S548" s="92"/>
      <c r="T548" s="93"/>
      <c r="V548" s="92"/>
    </row>
    <row r="549" spans="1:22" x14ac:dyDescent="0.35">
      <c r="A549" s="92"/>
      <c r="C549" s="92"/>
      <c r="D549" s="92"/>
      <c r="G549" s="92"/>
      <c r="H549" s="92"/>
      <c r="I549" s="92"/>
      <c r="J549" s="92"/>
      <c r="K549" s="94"/>
      <c r="L549" s="92"/>
      <c r="R549" s="92"/>
      <c r="S549" s="92"/>
    </row>
    <row r="550" spans="1:22" x14ac:dyDescent="0.35">
      <c r="A550" s="92"/>
      <c r="C550" s="92"/>
      <c r="D550" s="92"/>
      <c r="G550" s="92"/>
      <c r="H550" s="92"/>
      <c r="I550" s="92"/>
      <c r="J550" s="92"/>
      <c r="K550" s="94"/>
      <c r="L550" s="92"/>
      <c r="R550" s="92"/>
      <c r="S550" s="92"/>
    </row>
    <row r="551" spans="1:22" x14ac:dyDescent="0.35">
      <c r="A551" s="92"/>
      <c r="C551" s="92"/>
      <c r="D551" s="92"/>
      <c r="G551" s="92"/>
      <c r="H551" s="92"/>
      <c r="I551" s="92"/>
      <c r="J551" s="92"/>
      <c r="K551" s="94"/>
      <c r="L551" s="92"/>
      <c r="R551" s="92"/>
      <c r="S551" s="92"/>
      <c r="T551" s="93"/>
      <c r="V551" s="92"/>
    </row>
    <row r="552" spans="1:22" x14ac:dyDescent="0.35">
      <c r="A552" s="92"/>
      <c r="C552" s="92"/>
      <c r="D552" s="92"/>
      <c r="G552" s="92"/>
      <c r="H552" s="92"/>
      <c r="I552" s="92"/>
      <c r="J552" s="92"/>
      <c r="K552" s="94"/>
      <c r="L552" s="92"/>
      <c r="R552" s="92"/>
      <c r="S552" s="92"/>
      <c r="T552" s="93"/>
      <c r="V552" s="92"/>
    </row>
    <row r="553" spans="1:22" x14ac:dyDescent="0.35">
      <c r="A553" s="92"/>
      <c r="C553" s="92"/>
      <c r="D553" s="92"/>
      <c r="G553" s="92"/>
      <c r="H553" s="92"/>
      <c r="I553" s="92"/>
      <c r="J553" s="92"/>
      <c r="K553" s="94"/>
      <c r="L553" s="92"/>
      <c r="R553" s="92"/>
      <c r="S553" s="92"/>
      <c r="T553" s="93"/>
      <c r="V553" s="92"/>
    </row>
    <row r="554" spans="1:22" x14ac:dyDescent="0.35">
      <c r="A554" s="92"/>
      <c r="C554" s="92"/>
      <c r="D554" s="92"/>
      <c r="G554" s="92"/>
      <c r="H554" s="92"/>
      <c r="I554" s="92"/>
      <c r="J554" s="92"/>
      <c r="K554" s="94"/>
      <c r="L554" s="92"/>
      <c r="R554" s="92"/>
      <c r="S554" s="92"/>
      <c r="T554" s="93"/>
      <c r="V554" s="92"/>
    </row>
    <row r="555" spans="1:22" x14ac:dyDescent="0.35">
      <c r="A555" s="92"/>
      <c r="C555" s="92"/>
      <c r="D555" s="92"/>
      <c r="G555" s="92"/>
      <c r="H555" s="92"/>
      <c r="I555" s="92"/>
      <c r="J555" s="92"/>
      <c r="K555" s="94"/>
      <c r="L555" s="92"/>
      <c r="R555" s="92"/>
      <c r="S555" s="92"/>
      <c r="T555" s="93"/>
      <c r="V555" s="92"/>
    </row>
    <row r="556" spans="1:22" x14ac:dyDescent="0.35">
      <c r="A556" s="92"/>
      <c r="C556" s="92"/>
      <c r="D556" s="92"/>
      <c r="G556" s="92"/>
      <c r="H556" s="92"/>
      <c r="I556" s="92"/>
      <c r="J556" s="92"/>
      <c r="K556" s="94"/>
      <c r="L556" s="92"/>
      <c r="R556" s="92"/>
      <c r="S556" s="92"/>
      <c r="T556" s="93"/>
      <c r="V556" s="92"/>
    </row>
    <row r="557" spans="1:22" x14ac:dyDescent="0.35">
      <c r="A557" s="92"/>
      <c r="C557" s="92"/>
      <c r="D557" s="92"/>
      <c r="G557" s="92"/>
      <c r="H557" s="92"/>
      <c r="I557" s="92"/>
      <c r="J557" s="92"/>
      <c r="K557" s="94"/>
      <c r="L557" s="92"/>
      <c r="R557" s="92"/>
      <c r="S557" s="92"/>
    </row>
    <row r="558" spans="1:22" x14ac:dyDescent="0.35">
      <c r="A558" s="92"/>
      <c r="C558" s="92"/>
      <c r="D558" s="92"/>
      <c r="G558" s="92"/>
      <c r="H558" s="92"/>
      <c r="I558" s="92"/>
      <c r="J558" s="92"/>
      <c r="K558" s="94"/>
      <c r="L558" s="92"/>
      <c r="R558" s="92"/>
      <c r="S558" s="92"/>
      <c r="T558" s="93"/>
      <c r="V558" s="92"/>
    </row>
    <row r="559" spans="1:22" x14ac:dyDescent="0.35">
      <c r="A559" s="92"/>
      <c r="C559" s="92"/>
      <c r="D559" s="92"/>
      <c r="G559" s="92"/>
      <c r="H559" s="92"/>
      <c r="I559" s="92"/>
      <c r="J559" s="92"/>
      <c r="K559" s="94"/>
      <c r="L559" s="92"/>
      <c r="R559" s="92"/>
      <c r="S559" s="92"/>
      <c r="T559" s="93"/>
      <c r="V559" s="92"/>
    </row>
    <row r="560" spans="1:22" x14ac:dyDescent="0.35">
      <c r="A560" s="92"/>
      <c r="C560" s="92"/>
      <c r="D560" s="92"/>
      <c r="G560" s="92"/>
      <c r="H560" s="92"/>
      <c r="I560" s="92"/>
      <c r="J560" s="92"/>
      <c r="K560" s="94"/>
      <c r="L560" s="92"/>
      <c r="R560" s="92"/>
      <c r="S560" s="92"/>
    </row>
    <row r="561" spans="1:22" x14ac:dyDescent="0.35">
      <c r="A561" s="92"/>
      <c r="C561" s="92"/>
      <c r="D561" s="92"/>
      <c r="G561" s="92"/>
      <c r="H561" s="92"/>
      <c r="I561" s="92"/>
      <c r="J561" s="92"/>
      <c r="K561" s="94"/>
      <c r="L561" s="92"/>
      <c r="R561" s="92"/>
      <c r="S561" s="92"/>
      <c r="T561" s="93"/>
      <c r="V561" s="92"/>
    </row>
    <row r="562" spans="1:22" x14ac:dyDescent="0.35">
      <c r="A562" s="92"/>
      <c r="C562" s="92"/>
      <c r="D562" s="92"/>
      <c r="G562" s="92"/>
      <c r="H562" s="92"/>
      <c r="I562" s="92"/>
      <c r="J562" s="92"/>
      <c r="K562" s="94"/>
      <c r="L562" s="92"/>
      <c r="R562" s="92"/>
      <c r="S562" s="92"/>
      <c r="T562" s="93"/>
      <c r="V562" s="92"/>
    </row>
    <row r="563" spans="1:22" x14ac:dyDescent="0.35">
      <c r="A563" s="92"/>
      <c r="C563" s="92"/>
      <c r="D563" s="92"/>
      <c r="G563" s="92"/>
      <c r="H563" s="92"/>
      <c r="I563" s="92"/>
      <c r="J563" s="92"/>
      <c r="K563" s="94"/>
      <c r="L563" s="92"/>
      <c r="R563" s="92"/>
      <c r="S563" s="92"/>
      <c r="T563" s="93"/>
      <c r="V563" s="92"/>
    </row>
    <row r="564" spans="1:22" x14ac:dyDescent="0.35">
      <c r="A564" s="92"/>
      <c r="C564" s="92"/>
      <c r="D564" s="92"/>
      <c r="G564" s="92"/>
      <c r="H564" s="92"/>
      <c r="I564" s="92"/>
      <c r="J564" s="92"/>
      <c r="K564" s="94"/>
      <c r="L564" s="92"/>
      <c r="R564" s="92"/>
      <c r="S564" s="92"/>
      <c r="T564" s="93"/>
      <c r="V564" s="92"/>
    </row>
    <row r="565" spans="1:22" x14ac:dyDescent="0.35">
      <c r="A565" s="92"/>
      <c r="B565" s="92"/>
      <c r="C565" s="92"/>
      <c r="D565" s="92"/>
      <c r="E565" s="92"/>
      <c r="F565" s="92"/>
      <c r="G565" s="92"/>
      <c r="H565" s="92"/>
      <c r="K565" s="94"/>
      <c r="L565" s="92"/>
      <c r="M565" s="92"/>
      <c r="N565" s="92"/>
      <c r="O565" s="92"/>
      <c r="P565" s="92"/>
      <c r="R565" s="92"/>
      <c r="S565" s="92"/>
      <c r="T565" s="93"/>
      <c r="V565" s="92"/>
    </row>
    <row r="566" spans="1:22" x14ac:dyDescent="0.35">
      <c r="A566" s="92"/>
      <c r="B566" s="92"/>
      <c r="C566" s="92"/>
      <c r="D566" s="92"/>
      <c r="E566" s="92"/>
      <c r="F566" s="92"/>
      <c r="G566" s="92"/>
      <c r="H566" s="92"/>
      <c r="I566" s="92"/>
      <c r="K566" s="94"/>
      <c r="L566" s="92"/>
      <c r="M566" s="92"/>
      <c r="N566" s="92"/>
      <c r="O566" s="92"/>
      <c r="P566" s="92"/>
      <c r="R566" s="92"/>
      <c r="S566" s="92"/>
      <c r="T566" s="93"/>
      <c r="V566" s="92"/>
    </row>
    <row r="567" spans="1:22" x14ac:dyDescent="0.35">
      <c r="A567" s="92"/>
      <c r="B567" s="92"/>
      <c r="C567" s="92"/>
      <c r="D567" s="92"/>
      <c r="E567" s="92"/>
      <c r="F567" s="92"/>
      <c r="G567" s="92"/>
      <c r="H567" s="92"/>
      <c r="K567" s="94"/>
      <c r="L567" s="92"/>
      <c r="M567" s="92"/>
      <c r="N567" s="92"/>
      <c r="O567" s="92"/>
      <c r="P567" s="92"/>
      <c r="R567" s="92"/>
      <c r="S567" s="92"/>
      <c r="T567" s="93"/>
      <c r="V567" s="92"/>
    </row>
    <row r="568" spans="1:22" x14ac:dyDescent="0.35">
      <c r="A568" s="92"/>
      <c r="B568" s="92"/>
      <c r="C568" s="92"/>
      <c r="D568" s="92"/>
      <c r="E568" s="92"/>
      <c r="F568" s="92"/>
      <c r="G568" s="92"/>
      <c r="H568" s="92"/>
      <c r="K568" s="94"/>
      <c r="L568" s="92"/>
      <c r="M568" s="92"/>
      <c r="N568" s="92"/>
      <c r="O568" s="92"/>
      <c r="P568" s="92"/>
      <c r="R568" s="92"/>
      <c r="S568" s="92"/>
      <c r="T568" s="93"/>
      <c r="V568" s="92"/>
    </row>
    <row r="569" spans="1:22" x14ac:dyDescent="0.35">
      <c r="A569" s="92"/>
      <c r="B569" s="92"/>
      <c r="C569" s="92"/>
      <c r="D569" s="92"/>
      <c r="E569" s="92"/>
      <c r="F569" s="92"/>
      <c r="G569" s="92"/>
      <c r="H569" s="92"/>
      <c r="K569" s="94"/>
      <c r="L569" s="92"/>
      <c r="M569" s="92"/>
      <c r="N569" s="92"/>
      <c r="O569" s="92"/>
      <c r="P569" s="92"/>
      <c r="R569" s="92"/>
      <c r="S569" s="92"/>
      <c r="T569" s="93"/>
      <c r="V569" s="92"/>
    </row>
    <row r="570" spans="1:22" x14ac:dyDescent="0.35">
      <c r="A570" s="92"/>
      <c r="B570" s="92"/>
      <c r="C570" s="92"/>
      <c r="D570" s="92"/>
      <c r="E570" s="92"/>
      <c r="F570" s="92"/>
      <c r="G570" s="92"/>
      <c r="H570" s="92"/>
      <c r="K570" s="94"/>
      <c r="L570" s="92"/>
      <c r="M570" s="92"/>
      <c r="N570" s="92"/>
      <c r="O570" s="92"/>
      <c r="P570" s="92"/>
      <c r="R570" s="92"/>
      <c r="S570" s="92"/>
      <c r="T570" s="93"/>
      <c r="V570" s="92"/>
    </row>
    <row r="571" spans="1:22" x14ac:dyDescent="0.35">
      <c r="A571" s="92"/>
      <c r="B571" s="92"/>
      <c r="C571" s="92"/>
      <c r="D571" s="92"/>
      <c r="E571" s="92"/>
      <c r="F571" s="92"/>
      <c r="G571" s="92"/>
      <c r="H571" s="92"/>
      <c r="K571" s="94"/>
      <c r="L571" s="92"/>
      <c r="M571" s="92"/>
      <c r="N571" s="92"/>
      <c r="O571" s="92"/>
      <c r="P571" s="92"/>
      <c r="R571" s="92"/>
      <c r="S571" s="92"/>
      <c r="T571" s="93"/>
      <c r="V571" s="92"/>
    </row>
    <row r="572" spans="1:22" x14ac:dyDescent="0.35">
      <c r="A572" s="92"/>
      <c r="B572" s="92"/>
      <c r="C572" s="92"/>
      <c r="D572" s="92"/>
      <c r="E572" s="92"/>
      <c r="F572" s="92"/>
      <c r="G572" s="92"/>
      <c r="H572" s="92"/>
      <c r="K572" s="94"/>
      <c r="L572" s="92"/>
      <c r="M572" s="92"/>
      <c r="N572" s="92"/>
      <c r="O572" s="92"/>
      <c r="P572" s="92"/>
      <c r="R572" s="92"/>
      <c r="S572" s="92"/>
      <c r="T572" s="93"/>
      <c r="V572" s="92"/>
    </row>
    <row r="573" spans="1:22" x14ac:dyDescent="0.35">
      <c r="A573" s="92"/>
      <c r="B573" s="92"/>
      <c r="C573" s="92"/>
      <c r="D573" s="92"/>
      <c r="E573" s="92"/>
      <c r="F573" s="92"/>
      <c r="G573" s="92"/>
      <c r="H573" s="92"/>
      <c r="K573" s="94"/>
      <c r="L573" s="92"/>
      <c r="M573" s="92"/>
      <c r="N573" s="92"/>
      <c r="O573" s="92"/>
      <c r="P573" s="92"/>
      <c r="R573" s="92"/>
      <c r="S573" s="92"/>
      <c r="T573" s="93"/>
      <c r="V573" s="92"/>
    </row>
    <row r="574" spans="1:22" x14ac:dyDescent="0.35">
      <c r="A574" s="92"/>
      <c r="B574" s="92"/>
      <c r="C574" s="92"/>
      <c r="D574" s="92"/>
      <c r="E574" s="92"/>
      <c r="F574" s="92"/>
      <c r="G574" s="92"/>
      <c r="H574" s="92"/>
      <c r="K574" s="94"/>
      <c r="L574" s="92"/>
      <c r="M574" s="92"/>
      <c r="N574" s="92"/>
      <c r="O574" s="92"/>
      <c r="P574" s="92"/>
      <c r="R574" s="92"/>
      <c r="S574" s="92"/>
      <c r="T574" s="93"/>
      <c r="V574" s="92"/>
    </row>
    <row r="575" spans="1:22" x14ac:dyDescent="0.35">
      <c r="A575" s="92"/>
      <c r="B575" s="92"/>
      <c r="C575" s="92"/>
      <c r="D575" s="92"/>
      <c r="E575" s="92"/>
      <c r="F575" s="92"/>
      <c r="G575" s="92"/>
      <c r="H575" s="92"/>
      <c r="K575" s="94"/>
      <c r="L575" s="92"/>
      <c r="M575" s="92"/>
      <c r="N575" s="92"/>
      <c r="O575" s="92"/>
      <c r="P575" s="92"/>
      <c r="R575" s="92"/>
      <c r="S575" s="92"/>
      <c r="T575" s="93"/>
      <c r="V575" s="92"/>
    </row>
    <row r="576" spans="1:22" x14ac:dyDescent="0.35">
      <c r="A576" s="92"/>
      <c r="B576" s="92"/>
      <c r="C576" s="92"/>
      <c r="D576" s="92"/>
      <c r="E576" s="92"/>
      <c r="F576" s="92"/>
      <c r="G576" s="92"/>
      <c r="H576" s="92"/>
      <c r="K576" s="94"/>
      <c r="L576" s="92"/>
      <c r="M576" s="92"/>
      <c r="N576" s="92"/>
      <c r="O576" s="92"/>
      <c r="P576" s="92"/>
      <c r="R576" s="92"/>
      <c r="S576" s="92"/>
      <c r="T576" s="93"/>
      <c r="V576" s="92"/>
    </row>
    <row r="577" spans="1:22" x14ac:dyDescent="0.35">
      <c r="A577" s="92"/>
      <c r="B577" s="92"/>
      <c r="C577" s="92"/>
      <c r="D577" s="92"/>
      <c r="E577" s="92"/>
      <c r="F577" s="92"/>
      <c r="G577" s="92"/>
      <c r="H577" s="92"/>
      <c r="K577" s="94"/>
      <c r="L577" s="92"/>
      <c r="M577" s="92"/>
      <c r="N577" s="92"/>
      <c r="O577" s="92"/>
      <c r="P577" s="92"/>
      <c r="R577" s="92"/>
      <c r="S577" s="92"/>
      <c r="T577" s="93"/>
      <c r="V577" s="92"/>
    </row>
    <row r="578" spans="1:22" x14ac:dyDescent="0.35">
      <c r="A578" s="92"/>
      <c r="C578" s="92"/>
      <c r="D578" s="92"/>
      <c r="G578" s="92"/>
      <c r="H578" s="92"/>
      <c r="I578" s="92"/>
      <c r="J578" s="92"/>
      <c r="K578" s="94"/>
      <c r="L578" s="92"/>
      <c r="R578" s="92"/>
      <c r="S578" s="92"/>
      <c r="T578" s="93"/>
      <c r="V578" s="92"/>
    </row>
    <row r="579" spans="1:22" x14ac:dyDescent="0.35">
      <c r="A579" s="92"/>
      <c r="C579" s="92"/>
      <c r="D579" s="92"/>
      <c r="G579" s="92"/>
      <c r="H579" s="92"/>
      <c r="I579" s="92"/>
      <c r="J579" s="92"/>
      <c r="K579" s="94"/>
      <c r="L579" s="92"/>
      <c r="R579" s="92"/>
      <c r="S579" s="92"/>
      <c r="T579" s="93"/>
      <c r="V579" s="92"/>
    </row>
    <row r="580" spans="1:22" x14ac:dyDescent="0.35">
      <c r="A580" s="92"/>
      <c r="C580" s="92"/>
      <c r="D580" s="92"/>
      <c r="G580" s="92"/>
      <c r="H580" s="92"/>
      <c r="I580" s="92"/>
      <c r="J580" s="92"/>
      <c r="K580" s="94"/>
      <c r="L580" s="92"/>
      <c r="R580" s="92"/>
      <c r="S580" s="92"/>
      <c r="T580" s="93"/>
      <c r="V580" s="92"/>
    </row>
    <row r="581" spans="1:22" x14ac:dyDescent="0.35">
      <c r="A581" s="92"/>
      <c r="C581" s="92"/>
      <c r="D581" s="92"/>
      <c r="G581" s="92"/>
      <c r="H581" s="92"/>
      <c r="I581" s="92"/>
      <c r="J581" s="92"/>
      <c r="K581" s="94"/>
      <c r="L581" s="92"/>
      <c r="R581" s="92"/>
      <c r="S581" s="92"/>
      <c r="T581" s="93"/>
      <c r="V581" s="92"/>
    </row>
    <row r="582" spans="1:22" x14ac:dyDescent="0.35">
      <c r="A582" s="92"/>
      <c r="C582" s="92"/>
      <c r="D582" s="92"/>
      <c r="G582" s="92"/>
      <c r="H582" s="92"/>
      <c r="I582" s="92"/>
      <c r="J582" s="92"/>
      <c r="K582" s="94"/>
      <c r="L582" s="92"/>
      <c r="R582" s="92"/>
      <c r="S582" s="92"/>
      <c r="T582" s="93"/>
      <c r="V582" s="92"/>
    </row>
    <row r="583" spans="1:22" x14ac:dyDescent="0.35">
      <c r="A583" s="92"/>
      <c r="C583" s="92"/>
      <c r="D583" s="92"/>
      <c r="G583" s="92"/>
      <c r="H583" s="92"/>
      <c r="I583" s="92"/>
      <c r="J583" s="92"/>
      <c r="K583" s="94"/>
      <c r="L583" s="92"/>
      <c r="R583" s="92"/>
      <c r="S583" s="92"/>
      <c r="T583" s="93"/>
      <c r="V583" s="92"/>
    </row>
    <row r="584" spans="1:22" x14ac:dyDescent="0.35">
      <c r="A584" s="92"/>
      <c r="C584" s="92"/>
      <c r="D584" s="92"/>
      <c r="G584" s="92"/>
      <c r="H584" s="92"/>
      <c r="I584" s="92"/>
      <c r="J584" s="92"/>
      <c r="K584" s="94"/>
      <c r="L584" s="92"/>
      <c r="R584" s="92"/>
      <c r="S584" s="92"/>
      <c r="T584" s="93"/>
      <c r="V584" s="92"/>
    </row>
    <row r="585" spans="1:22" x14ac:dyDescent="0.35">
      <c r="A585" s="92"/>
      <c r="C585" s="92"/>
      <c r="D585" s="92"/>
      <c r="G585" s="92"/>
      <c r="H585" s="92"/>
      <c r="I585" s="92"/>
      <c r="J585" s="92"/>
      <c r="K585" s="94"/>
      <c r="L585" s="92"/>
      <c r="R585" s="92"/>
      <c r="S585" s="92"/>
      <c r="T585" s="93"/>
      <c r="V585" s="92"/>
    </row>
    <row r="586" spans="1:22" x14ac:dyDescent="0.35">
      <c r="A586" s="92"/>
      <c r="C586" s="92"/>
      <c r="D586" s="92"/>
      <c r="G586" s="92"/>
      <c r="H586" s="92"/>
      <c r="I586" s="92"/>
      <c r="J586" s="92"/>
      <c r="K586" s="94"/>
      <c r="L586" s="92"/>
      <c r="R586" s="92"/>
      <c r="S586" s="92"/>
      <c r="T586" s="93"/>
      <c r="V586" s="92"/>
    </row>
    <row r="587" spans="1:22" x14ac:dyDescent="0.35">
      <c r="A587" s="92"/>
      <c r="C587" s="92"/>
      <c r="D587" s="92"/>
      <c r="G587" s="92"/>
      <c r="H587" s="92"/>
      <c r="I587" s="92"/>
      <c r="J587" s="92"/>
      <c r="K587" s="94"/>
      <c r="L587" s="92"/>
      <c r="R587" s="92"/>
      <c r="S587" s="92"/>
      <c r="T587" s="93"/>
      <c r="V587" s="92"/>
    </row>
    <row r="588" spans="1:22" x14ac:dyDescent="0.35">
      <c r="A588" s="92"/>
      <c r="C588" s="92"/>
      <c r="D588" s="92"/>
      <c r="G588" s="92"/>
      <c r="H588" s="92"/>
      <c r="I588" s="92"/>
      <c r="J588" s="92"/>
      <c r="K588" s="94"/>
      <c r="L588" s="92"/>
      <c r="R588" s="92"/>
      <c r="S588" s="92"/>
      <c r="T588" s="93"/>
      <c r="V588" s="92"/>
    </row>
    <row r="589" spans="1:22" x14ac:dyDescent="0.35">
      <c r="A589" s="92"/>
      <c r="C589" s="92"/>
      <c r="D589" s="92"/>
      <c r="G589" s="92"/>
      <c r="H589" s="92"/>
      <c r="I589" s="92"/>
      <c r="J589" s="92"/>
      <c r="K589" s="94"/>
      <c r="L589" s="92"/>
      <c r="R589" s="92"/>
      <c r="S589" s="92"/>
      <c r="T589" s="93"/>
      <c r="V589" s="92"/>
    </row>
    <row r="590" spans="1:22" x14ac:dyDescent="0.35">
      <c r="A590" s="92"/>
      <c r="C590" s="92"/>
      <c r="D590" s="92"/>
      <c r="G590" s="92"/>
      <c r="H590" s="92"/>
      <c r="I590" s="92"/>
      <c r="J590" s="92"/>
      <c r="K590" s="94"/>
      <c r="L590" s="92"/>
      <c r="R590" s="92"/>
      <c r="S590" s="92"/>
    </row>
    <row r="591" spans="1:22" x14ac:dyDescent="0.35">
      <c r="A591" s="92"/>
      <c r="C591" s="92"/>
      <c r="D591" s="92"/>
      <c r="G591" s="92"/>
      <c r="H591" s="92"/>
      <c r="I591" s="92"/>
      <c r="J591" s="92"/>
      <c r="K591" s="94"/>
      <c r="L591" s="92"/>
      <c r="R591" s="92"/>
      <c r="S591" s="92"/>
      <c r="T591" s="93"/>
      <c r="V591" s="92"/>
    </row>
    <row r="592" spans="1:22" x14ac:dyDescent="0.35">
      <c r="A592" s="92"/>
      <c r="C592" s="92"/>
      <c r="D592" s="92"/>
      <c r="G592" s="92"/>
      <c r="H592" s="92"/>
      <c r="I592" s="92"/>
      <c r="J592" s="92"/>
      <c r="K592" s="94"/>
      <c r="L592" s="92"/>
      <c r="R592" s="92"/>
      <c r="S592" s="92"/>
      <c r="T592" s="93"/>
      <c r="V592" s="92"/>
    </row>
    <row r="593" spans="1:22" x14ac:dyDescent="0.35">
      <c r="A593" s="92"/>
      <c r="C593" s="92"/>
      <c r="D593" s="92"/>
      <c r="G593" s="92"/>
      <c r="H593" s="92"/>
      <c r="I593" s="92"/>
      <c r="J593" s="92"/>
      <c r="K593" s="94"/>
      <c r="L593" s="92"/>
      <c r="R593" s="92"/>
      <c r="S593" s="92"/>
    </row>
    <row r="594" spans="1:22" x14ac:dyDescent="0.35">
      <c r="A594" s="92"/>
      <c r="C594" s="92"/>
      <c r="D594" s="92"/>
      <c r="G594" s="92"/>
      <c r="H594" s="92"/>
      <c r="I594" s="92"/>
      <c r="J594" s="92"/>
      <c r="K594" s="94"/>
      <c r="L594" s="92"/>
      <c r="R594" s="92"/>
      <c r="S594" s="92"/>
      <c r="T594" s="93"/>
      <c r="V594" s="92"/>
    </row>
    <row r="595" spans="1:22" x14ac:dyDescent="0.35">
      <c r="A595" s="92"/>
      <c r="C595" s="92"/>
      <c r="D595" s="92"/>
      <c r="G595" s="92"/>
      <c r="H595" s="92"/>
      <c r="I595" s="92"/>
      <c r="J595" s="92"/>
      <c r="K595" s="94"/>
      <c r="L595" s="92"/>
      <c r="R595" s="92"/>
      <c r="S595" s="92"/>
      <c r="T595" s="93"/>
      <c r="V595" s="92"/>
    </row>
    <row r="596" spans="1:22" x14ac:dyDescent="0.35">
      <c r="A596" s="92"/>
      <c r="C596" s="92"/>
      <c r="D596" s="92"/>
      <c r="G596" s="92"/>
      <c r="H596" s="92"/>
      <c r="I596" s="92"/>
      <c r="J596" s="92"/>
      <c r="K596" s="94"/>
      <c r="L596" s="92"/>
      <c r="R596" s="92"/>
      <c r="S596" s="92"/>
      <c r="T596" s="93"/>
      <c r="V596" s="92"/>
    </row>
    <row r="597" spans="1:22" x14ac:dyDescent="0.35">
      <c r="A597" s="92"/>
      <c r="C597" s="92"/>
      <c r="D597" s="92"/>
      <c r="G597" s="92"/>
      <c r="H597" s="92"/>
      <c r="I597" s="92"/>
      <c r="J597" s="92"/>
      <c r="K597" s="94"/>
      <c r="L597" s="92"/>
      <c r="R597" s="92"/>
      <c r="S597" s="92"/>
      <c r="T597" s="93"/>
      <c r="V597" s="92"/>
    </row>
    <row r="598" spans="1:22" x14ac:dyDescent="0.35">
      <c r="A598" s="92"/>
      <c r="B598" s="92"/>
      <c r="C598" s="92"/>
      <c r="D598" s="92"/>
      <c r="E598" s="92"/>
      <c r="F598" s="92"/>
      <c r="G598" s="92"/>
      <c r="H598" s="92"/>
      <c r="K598" s="94"/>
      <c r="L598" s="92"/>
      <c r="M598" s="92"/>
      <c r="N598" s="92"/>
      <c r="O598" s="92"/>
      <c r="P598" s="92"/>
      <c r="R598" s="92"/>
      <c r="S598" s="92"/>
      <c r="T598" s="93"/>
      <c r="V598" s="92"/>
    </row>
    <row r="599" spans="1:22" x14ac:dyDescent="0.35">
      <c r="A599" s="92"/>
      <c r="C599" s="92"/>
      <c r="D599" s="92"/>
      <c r="G599" s="92"/>
      <c r="H599" s="92"/>
      <c r="I599" s="92"/>
      <c r="J599" s="92"/>
      <c r="K599" s="94"/>
      <c r="L599" s="92"/>
      <c r="R599" s="92"/>
      <c r="S599" s="92"/>
      <c r="T599" s="93"/>
      <c r="V599" s="92"/>
    </row>
    <row r="600" spans="1:22" x14ac:dyDescent="0.35">
      <c r="A600" s="92"/>
      <c r="C600" s="92"/>
      <c r="D600" s="92"/>
      <c r="G600" s="92"/>
      <c r="H600" s="92"/>
      <c r="I600" s="92"/>
      <c r="J600" s="92"/>
      <c r="K600" s="94"/>
      <c r="L600" s="92"/>
      <c r="R600" s="92"/>
      <c r="S600" s="92"/>
      <c r="T600" s="93"/>
      <c r="V600" s="92"/>
    </row>
    <row r="601" spans="1:22" x14ac:dyDescent="0.35">
      <c r="A601" s="92"/>
      <c r="C601" s="92"/>
      <c r="D601" s="92"/>
      <c r="G601" s="92"/>
      <c r="H601" s="92"/>
      <c r="I601" s="92"/>
      <c r="J601" s="92"/>
      <c r="K601" s="94"/>
      <c r="L601" s="92"/>
      <c r="R601" s="92"/>
      <c r="S601" s="92"/>
      <c r="T601" s="93"/>
      <c r="V601" s="92"/>
    </row>
    <row r="602" spans="1:22" x14ac:dyDescent="0.35">
      <c r="A602" s="92"/>
      <c r="C602" s="92"/>
      <c r="D602" s="92"/>
      <c r="G602" s="92"/>
      <c r="H602" s="92"/>
      <c r="I602" s="92"/>
      <c r="J602" s="92"/>
      <c r="K602" s="94"/>
      <c r="L602" s="92"/>
      <c r="R602" s="92"/>
      <c r="S602" s="92"/>
      <c r="T602" s="93"/>
      <c r="V602" s="92"/>
    </row>
    <row r="603" spans="1:22" x14ac:dyDescent="0.35">
      <c r="A603" s="92"/>
      <c r="C603" s="92"/>
      <c r="D603" s="92"/>
      <c r="G603" s="92"/>
      <c r="H603" s="92"/>
      <c r="I603" s="92"/>
      <c r="J603" s="92"/>
      <c r="K603" s="94"/>
      <c r="L603" s="92"/>
      <c r="R603" s="92"/>
      <c r="S603" s="92"/>
      <c r="T603" s="93"/>
      <c r="V603" s="92"/>
    </row>
    <row r="604" spans="1:22" x14ac:dyDescent="0.35">
      <c r="A604" s="92"/>
      <c r="C604" s="92"/>
      <c r="D604" s="92"/>
      <c r="G604" s="92"/>
      <c r="H604" s="92"/>
      <c r="I604" s="92"/>
      <c r="J604" s="92"/>
      <c r="K604" s="94"/>
      <c r="L604" s="92"/>
      <c r="R604" s="92"/>
      <c r="S604" s="92"/>
      <c r="T604" s="93"/>
      <c r="V604" s="92"/>
    </row>
    <row r="605" spans="1:22" x14ac:dyDescent="0.35">
      <c r="A605" s="92"/>
      <c r="C605" s="92"/>
      <c r="D605" s="92"/>
      <c r="G605" s="92"/>
      <c r="H605" s="92"/>
      <c r="I605" s="92"/>
      <c r="J605" s="92"/>
      <c r="K605" s="94"/>
      <c r="L605" s="92"/>
      <c r="R605" s="92"/>
      <c r="S605" s="92"/>
      <c r="T605" s="93"/>
      <c r="V605" s="92"/>
    </row>
    <row r="606" spans="1:22" x14ac:dyDescent="0.35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4"/>
      <c r="L606" s="92"/>
      <c r="M606" s="92"/>
      <c r="N606" s="92"/>
      <c r="P606" s="92"/>
      <c r="R606" s="92"/>
      <c r="S606" s="92"/>
      <c r="T606" s="93"/>
      <c r="V606" s="92"/>
    </row>
    <row r="607" spans="1:22" x14ac:dyDescent="0.35">
      <c r="A607" s="92"/>
      <c r="C607" s="92"/>
      <c r="D607" s="92"/>
      <c r="G607" s="92"/>
      <c r="H607" s="92"/>
      <c r="I607" s="92"/>
      <c r="J607" s="92"/>
      <c r="K607" s="94"/>
      <c r="L607" s="92"/>
      <c r="R607" s="92"/>
      <c r="S607" s="92"/>
      <c r="T607" s="93"/>
      <c r="V607" s="92"/>
    </row>
    <row r="608" spans="1:22" x14ac:dyDescent="0.35">
      <c r="A608" s="92"/>
      <c r="C608" s="92"/>
      <c r="D608" s="92"/>
      <c r="G608" s="92"/>
      <c r="H608" s="92"/>
      <c r="I608" s="92"/>
      <c r="J608" s="92"/>
      <c r="K608" s="94"/>
      <c r="L608" s="92"/>
      <c r="R608" s="92"/>
      <c r="S608" s="92"/>
      <c r="T608" s="93"/>
      <c r="V608" s="92"/>
    </row>
    <row r="609" spans="1:22" x14ac:dyDescent="0.35">
      <c r="A609" s="92"/>
      <c r="C609" s="92"/>
      <c r="D609" s="92"/>
      <c r="G609" s="92"/>
      <c r="H609" s="92"/>
      <c r="I609" s="92"/>
      <c r="J609" s="92"/>
      <c r="K609" s="94"/>
      <c r="L609" s="92"/>
      <c r="R609" s="92"/>
      <c r="S609" s="92"/>
      <c r="T609" s="93"/>
      <c r="V609" s="92"/>
    </row>
    <row r="610" spans="1:22" x14ac:dyDescent="0.35">
      <c r="A610" s="92"/>
      <c r="C610" s="92"/>
      <c r="D610" s="92"/>
      <c r="G610" s="92"/>
      <c r="H610" s="92"/>
      <c r="I610" s="92"/>
      <c r="J610" s="92"/>
      <c r="K610" s="94"/>
      <c r="L610" s="92"/>
      <c r="R610" s="92"/>
      <c r="S610" s="92"/>
      <c r="T610" s="93"/>
      <c r="V610" s="92"/>
    </row>
    <row r="611" spans="1:22" x14ac:dyDescent="0.35">
      <c r="A611" s="92"/>
      <c r="C611" s="92"/>
      <c r="D611" s="92"/>
      <c r="G611" s="92"/>
      <c r="H611" s="92"/>
      <c r="I611" s="92"/>
      <c r="J611" s="92"/>
      <c r="K611" s="94"/>
      <c r="L611" s="92"/>
      <c r="R611" s="92"/>
      <c r="S611" s="92"/>
    </row>
    <row r="612" spans="1:22" x14ac:dyDescent="0.35">
      <c r="A612" s="92"/>
      <c r="C612" s="92"/>
      <c r="D612" s="92"/>
      <c r="G612" s="92"/>
      <c r="H612" s="92"/>
      <c r="I612" s="92"/>
      <c r="J612" s="92"/>
      <c r="K612" s="94"/>
      <c r="L612" s="92"/>
      <c r="R612" s="92"/>
      <c r="S612" s="92"/>
      <c r="T612" s="93"/>
      <c r="V612" s="92"/>
    </row>
    <row r="613" spans="1:22" x14ac:dyDescent="0.35">
      <c r="A613" s="92"/>
      <c r="C613" s="92"/>
      <c r="D613" s="92"/>
      <c r="G613" s="92"/>
      <c r="H613" s="92"/>
      <c r="I613" s="92"/>
      <c r="J613" s="92"/>
      <c r="K613" s="94"/>
      <c r="L613" s="92"/>
      <c r="R613" s="92"/>
      <c r="S613" s="92"/>
      <c r="T613" s="93"/>
      <c r="V613" s="92"/>
    </row>
    <row r="614" spans="1:22" x14ac:dyDescent="0.35">
      <c r="A614" s="92"/>
      <c r="B614" s="92"/>
      <c r="C614" s="92"/>
      <c r="D614" s="92"/>
      <c r="E614" s="92"/>
      <c r="F614" s="92"/>
      <c r="G614" s="92"/>
      <c r="H614" s="92"/>
      <c r="K614" s="94"/>
      <c r="L614" s="92"/>
      <c r="M614" s="92"/>
      <c r="N614" s="92"/>
      <c r="O614" s="92"/>
      <c r="P614" s="92"/>
      <c r="R614" s="92"/>
      <c r="S614" s="92"/>
      <c r="T614" s="93"/>
      <c r="V614" s="92"/>
    </row>
    <row r="615" spans="1:22" x14ac:dyDescent="0.35">
      <c r="A615" s="92"/>
      <c r="B615" s="92"/>
      <c r="C615" s="92"/>
      <c r="D615" s="92"/>
      <c r="E615" s="92"/>
      <c r="F615" s="92"/>
      <c r="G615" s="92"/>
      <c r="H615" s="92"/>
      <c r="K615" s="94"/>
      <c r="L615" s="92"/>
      <c r="M615" s="92"/>
      <c r="N615" s="92"/>
      <c r="O615" s="92"/>
      <c r="P615" s="92"/>
      <c r="R615" s="92"/>
      <c r="S615" s="92"/>
      <c r="T615" s="93"/>
      <c r="V615" s="92"/>
    </row>
    <row r="616" spans="1:22" x14ac:dyDescent="0.35">
      <c r="A616" s="92"/>
      <c r="B616" s="92"/>
      <c r="C616" s="92"/>
      <c r="D616" s="92"/>
      <c r="E616" s="92"/>
      <c r="F616" s="92"/>
      <c r="G616" s="92"/>
      <c r="H616" s="92"/>
      <c r="K616" s="94"/>
      <c r="L616" s="92"/>
      <c r="M616" s="92"/>
      <c r="N616" s="92"/>
      <c r="O616" s="92"/>
      <c r="P616" s="92"/>
      <c r="R616" s="92"/>
      <c r="S616" s="92"/>
      <c r="T616" s="93"/>
      <c r="V616" s="92"/>
    </row>
    <row r="617" spans="1:22" x14ac:dyDescent="0.35">
      <c r="A617" s="92"/>
      <c r="B617" s="92"/>
      <c r="C617" s="92"/>
      <c r="D617" s="92"/>
      <c r="E617" s="92"/>
      <c r="F617" s="92"/>
      <c r="G617" s="92"/>
      <c r="H617" s="92"/>
      <c r="K617" s="94"/>
      <c r="L617" s="92"/>
      <c r="M617" s="92"/>
      <c r="N617" s="92"/>
      <c r="O617" s="92"/>
      <c r="P617" s="92"/>
      <c r="R617" s="92"/>
      <c r="S617" s="92"/>
      <c r="T617" s="93"/>
      <c r="V617" s="92"/>
    </row>
    <row r="618" spans="1:22" x14ac:dyDescent="0.35">
      <c r="A618" s="92"/>
      <c r="B618" s="92"/>
      <c r="C618" s="92"/>
      <c r="D618" s="92"/>
      <c r="E618" s="92"/>
      <c r="F618" s="92"/>
      <c r="G618" s="92"/>
      <c r="H618" s="92"/>
      <c r="K618" s="94"/>
      <c r="L618" s="92"/>
      <c r="M618" s="92"/>
      <c r="N618" s="92"/>
      <c r="O618" s="92"/>
      <c r="P618" s="92"/>
      <c r="R618" s="92"/>
      <c r="S618" s="92"/>
      <c r="T618" s="93"/>
      <c r="V618" s="92"/>
    </row>
    <row r="619" spans="1:22" x14ac:dyDescent="0.35">
      <c r="A619" s="92"/>
      <c r="B619" s="92"/>
      <c r="C619" s="92"/>
      <c r="D619" s="92"/>
      <c r="E619" s="92"/>
      <c r="F619" s="92"/>
      <c r="G619" s="92"/>
      <c r="H619" s="92"/>
      <c r="K619" s="94"/>
      <c r="L619" s="92"/>
      <c r="M619" s="92"/>
      <c r="N619" s="92"/>
      <c r="O619" s="92"/>
      <c r="P619" s="92"/>
      <c r="R619" s="92"/>
      <c r="S619" s="92"/>
      <c r="T619" s="93"/>
      <c r="V619" s="92"/>
    </row>
    <row r="620" spans="1:22" x14ac:dyDescent="0.35">
      <c r="A620" s="92"/>
      <c r="B620" s="92"/>
      <c r="C620" s="92"/>
      <c r="D620" s="92"/>
      <c r="E620" s="92"/>
      <c r="F620" s="92"/>
      <c r="G620" s="92"/>
      <c r="H620" s="92"/>
      <c r="K620" s="94"/>
      <c r="L620" s="92"/>
      <c r="M620" s="92"/>
      <c r="N620" s="92"/>
      <c r="O620" s="92"/>
      <c r="P620" s="92"/>
      <c r="R620" s="92"/>
      <c r="S620" s="92"/>
      <c r="T620" s="93"/>
      <c r="V620" s="92"/>
    </row>
    <row r="621" spans="1:22" x14ac:dyDescent="0.35">
      <c r="A621" s="92"/>
      <c r="C621" s="92"/>
      <c r="D621" s="92"/>
      <c r="G621" s="92"/>
      <c r="H621" s="92"/>
      <c r="I621" s="92"/>
      <c r="J621" s="92"/>
      <c r="K621" s="94"/>
      <c r="L621" s="92"/>
      <c r="R621" s="92"/>
      <c r="S621" s="92"/>
      <c r="T621" s="93"/>
      <c r="V621" s="92"/>
    </row>
    <row r="622" spans="1:22" x14ac:dyDescent="0.35">
      <c r="A622" s="92"/>
      <c r="B622" s="92"/>
      <c r="C622" s="92"/>
      <c r="D622" s="92"/>
      <c r="E622" s="92"/>
      <c r="F622" s="92"/>
      <c r="G622" s="92"/>
      <c r="H622" s="92"/>
      <c r="K622" s="94"/>
      <c r="L622" s="92"/>
      <c r="M622" s="92"/>
      <c r="N622" s="92"/>
      <c r="O622" s="92"/>
      <c r="P622" s="92"/>
      <c r="R622" s="92"/>
      <c r="S622" s="92"/>
      <c r="T622" s="93"/>
      <c r="V622" s="92"/>
    </row>
    <row r="623" spans="1:22" x14ac:dyDescent="0.35">
      <c r="A623" s="92"/>
      <c r="B623" s="92"/>
      <c r="C623" s="92"/>
      <c r="D623" s="92"/>
      <c r="E623" s="92"/>
      <c r="F623" s="92"/>
      <c r="G623" s="92"/>
      <c r="H623" s="92"/>
      <c r="K623" s="94"/>
      <c r="L623" s="92"/>
      <c r="M623" s="92"/>
      <c r="N623" s="92"/>
      <c r="O623" s="92"/>
      <c r="P623" s="92"/>
      <c r="R623" s="92"/>
      <c r="S623" s="92"/>
      <c r="T623" s="93"/>
      <c r="V623" s="92"/>
    </row>
    <row r="624" spans="1:22" x14ac:dyDescent="0.35">
      <c r="A624" s="92"/>
      <c r="B624" s="92"/>
      <c r="C624" s="92"/>
      <c r="D624" s="92"/>
      <c r="E624" s="92"/>
      <c r="F624" s="92"/>
      <c r="G624" s="92"/>
      <c r="H624" s="92"/>
      <c r="K624" s="94"/>
      <c r="L624" s="92"/>
      <c r="M624" s="92"/>
      <c r="N624" s="92"/>
      <c r="O624" s="92"/>
      <c r="P624" s="92"/>
      <c r="R624" s="92"/>
      <c r="S624" s="92"/>
      <c r="T624" s="93"/>
      <c r="V624" s="92"/>
    </row>
    <row r="625" spans="1:22" x14ac:dyDescent="0.35">
      <c r="A625" s="92"/>
      <c r="B625" s="92"/>
      <c r="C625" s="92"/>
      <c r="D625" s="92"/>
      <c r="E625" s="92"/>
      <c r="F625" s="92"/>
      <c r="G625" s="92"/>
      <c r="H625" s="92"/>
      <c r="K625" s="94"/>
      <c r="L625" s="92"/>
      <c r="M625" s="92"/>
      <c r="N625" s="92"/>
      <c r="O625" s="92"/>
      <c r="P625" s="92"/>
      <c r="R625" s="92"/>
      <c r="S625" s="92"/>
      <c r="T625" s="93"/>
      <c r="V625" s="92"/>
    </row>
    <row r="626" spans="1:22" x14ac:dyDescent="0.35">
      <c r="A626" s="92"/>
      <c r="B626" s="92"/>
      <c r="C626" s="92"/>
      <c r="D626" s="92"/>
      <c r="E626" s="92"/>
      <c r="F626" s="92"/>
      <c r="G626" s="92"/>
      <c r="H626" s="92"/>
      <c r="K626" s="94"/>
      <c r="L626" s="92"/>
      <c r="M626" s="92"/>
      <c r="N626" s="92"/>
      <c r="O626" s="92"/>
      <c r="P626" s="92"/>
      <c r="R626" s="92"/>
      <c r="S626" s="92"/>
      <c r="T626" s="93"/>
      <c r="V626" s="92"/>
    </row>
    <row r="627" spans="1:22" x14ac:dyDescent="0.35">
      <c r="A627" s="92"/>
      <c r="B627" s="92"/>
      <c r="C627" s="92"/>
      <c r="D627" s="92"/>
      <c r="E627" s="92"/>
      <c r="F627" s="92"/>
      <c r="G627" s="92"/>
      <c r="H627" s="92"/>
      <c r="K627" s="94"/>
      <c r="L627" s="92"/>
      <c r="M627" s="92"/>
      <c r="N627" s="92"/>
      <c r="O627" s="92"/>
      <c r="P627" s="92"/>
      <c r="R627" s="92"/>
      <c r="S627" s="92"/>
      <c r="T627" s="93"/>
      <c r="V627" s="92"/>
    </row>
    <row r="628" spans="1:22" x14ac:dyDescent="0.35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4"/>
      <c r="L628" s="92"/>
      <c r="M628" s="92"/>
      <c r="N628" s="92"/>
      <c r="O628" s="92"/>
      <c r="P628" s="92"/>
      <c r="R628" s="92"/>
      <c r="S628" s="92"/>
      <c r="T628" s="93"/>
      <c r="V628" s="92"/>
    </row>
    <row r="629" spans="1:22" x14ac:dyDescent="0.35">
      <c r="A629" s="92"/>
      <c r="B629" s="92"/>
      <c r="C629" s="92"/>
      <c r="D629" s="92"/>
      <c r="E629" s="92"/>
      <c r="F629" s="92"/>
      <c r="G629" s="92"/>
      <c r="H629" s="92"/>
      <c r="K629" s="94"/>
      <c r="L629" s="92"/>
      <c r="M629" s="92"/>
      <c r="N629" s="92"/>
      <c r="O629" s="92"/>
      <c r="P629" s="92"/>
      <c r="R629" s="92"/>
      <c r="S629" s="92"/>
      <c r="T629" s="93"/>
      <c r="V629" s="92"/>
    </row>
    <row r="630" spans="1:22" x14ac:dyDescent="0.35">
      <c r="A630" s="92"/>
      <c r="B630" s="92"/>
      <c r="C630" s="92"/>
      <c r="D630" s="92"/>
      <c r="E630" s="92"/>
      <c r="F630" s="92"/>
      <c r="G630" s="92"/>
      <c r="H630" s="92"/>
      <c r="K630" s="94"/>
      <c r="L630" s="92"/>
      <c r="M630" s="92"/>
      <c r="N630" s="92"/>
      <c r="O630" s="92"/>
      <c r="P630" s="92"/>
      <c r="R630" s="92"/>
      <c r="S630" s="92"/>
      <c r="T630" s="93"/>
      <c r="V630" s="92"/>
    </row>
    <row r="631" spans="1:22" x14ac:dyDescent="0.35">
      <c r="A631" s="92"/>
      <c r="B631" s="92"/>
      <c r="C631" s="92"/>
      <c r="D631" s="92"/>
      <c r="E631" s="92"/>
      <c r="F631" s="92"/>
      <c r="G631" s="92"/>
      <c r="H631" s="92"/>
      <c r="K631" s="94"/>
      <c r="L631" s="92"/>
      <c r="M631" s="92"/>
      <c r="N631" s="92"/>
      <c r="O631" s="92"/>
      <c r="P631" s="92"/>
      <c r="R631" s="92"/>
      <c r="S631" s="92"/>
      <c r="T631" s="93"/>
      <c r="V631" s="92"/>
    </row>
    <row r="632" spans="1:22" x14ac:dyDescent="0.35">
      <c r="A632" s="92"/>
      <c r="B632" s="92"/>
      <c r="C632" s="92"/>
      <c r="D632" s="92"/>
      <c r="E632" s="92"/>
      <c r="F632" s="92"/>
      <c r="G632" s="92"/>
      <c r="H632" s="92"/>
      <c r="K632" s="94"/>
      <c r="L632" s="92"/>
      <c r="M632" s="92"/>
      <c r="N632" s="92"/>
      <c r="O632" s="92"/>
      <c r="P632" s="92"/>
      <c r="R632" s="92"/>
      <c r="S632" s="92"/>
      <c r="T632" s="93"/>
      <c r="V632" s="92"/>
    </row>
    <row r="633" spans="1:22" x14ac:dyDescent="0.35">
      <c r="A633" s="92"/>
      <c r="C633" s="92"/>
      <c r="D633" s="92"/>
      <c r="G633" s="92"/>
      <c r="H633" s="92"/>
      <c r="I633" s="92"/>
      <c r="J633" s="92"/>
      <c r="K633" s="94"/>
      <c r="L633" s="92"/>
      <c r="R633" s="92"/>
      <c r="S633" s="92"/>
    </row>
    <row r="634" spans="1:22" x14ac:dyDescent="0.35">
      <c r="A634" s="92"/>
      <c r="C634" s="92"/>
      <c r="D634" s="92"/>
      <c r="G634" s="92"/>
      <c r="H634" s="92"/>
      <c r="I634" s="92"/>
      <c r="J634" s="92"/>
      <c r="K634" s="94"/>
      <c r="L634" s="92"/>
      <c r="R634" s="92"/>
      <c r="S634" s="92"/>
    </row>
    <row r="635" spans="1:22" x14ac:dyDescent="0.35">
      <c r="A635" s="92"/>
      <c r="C635" s="92"/>
      <c r="D635" s="92"/>
      <c r="G635" s="92"/>
      <c r="H635" s="92"/>
      <c r="I635" s="92"/>
      <c r="J635" s="92"/>
      <c r="K635" s="94"/>
      <c r="L635" s="92"/>
      <c r="R635" s="92"/>
      <c r="S635" s="92"/>
    </row>
    <row r="636" spans="1:22" x14ac:dyDescent="0.35">
      <c r="A636" s="92"/>
      <c r="C636" s="92"/>
      <c r="D636" s="92"/>
      <c r="G636" s="92"/>
      <c r="H636" s="92"/>
      <c r="I636" s="92"/>
      <c r="J636" s="92"/>
      <c r="K636" s="94"/>
      <c r="L636" s="92"/>
      <c r="R636" s="92"/>
      <c r="S636" s="92"/>
    </row>
    <row r="637" spans="1:22" x14ac:dyDescent="0.35">
      <c r="A637" s="92"/>
      <c r="C637" s="92"/>
      <c r="D637" s="92"/>
      <c r="G637" s="92"/>
      <c r="H637" s="92"/>
      <c r="I637" s="92"/>
      <c r="J637" s="92"/>
      <c r="K637" s="94"/>
      <c r="L637" s="92"/>
      <c r="R637" s="92"/>
      <c r="S637" s="92"/>
    </row>
    <row r="638" spans="1:22" x14ac:dyDescent="0.35">
      <c r="A638" s="92"/>
      <c r="C638" s="92"/>
      <c r="D638" s="92"/>
      <c r="G638" s="92"/>
      <c r="H638" s="92"/>
      <c r="I638" s="92"/>
      <c r="J638" s="92"/>
      <c r="K638" s="94"/>
      <c r="L638" s="92"/>
      <c r="R638" s="92"/>
      <c r="S638" s="92"/>
    </row>
    <row r="639" spans="1:22" x14ac:dyDescent="0.35">
      <c r="A639" s="92"/>
      <c r="C639" s="92"/>
      <c r="D639" s="92"/>
      <c r="G639" s="92"/>
      <c r="H639" s="92"/>
      <c r="I639" s="92"/>
      <c r="J639" s="92"/>
      <c r="K639" s="94"/>
      <c r="L639" s="92"/>
      <c r="R639" s="92"/>
      <c r="S639" s="92"/>
    </row>
    <row r="640" spans="1:22" x14ac:dyDescent="0.35">
      <c r="A640" s="92"/>
      <c r="C640" s="92"/>
      <c r="D640" s="92"/>
      <c r="G640" s="92"/>
      <c r="H640" s="92"/>
      <c r="I640" s="92"/>
      <c r="J640" s="92"/>
      <c r="K640" s="94"/>
      <c r="L640" s="92"/>
      <c r="R640" s="92"/>
      <c r="S640" s="92"/>
    </row>
    <row r="641" spans="1:22" x14ac:dyDescent="0.35">
      <c r="A641" s="92"/>
      <c r="C641" s="92"/>
      <c r="D641" s="92"/>
      <c r="G641" s="92"/>
      <c r="H641" s="92"/>
      <c r="I641" s="92"/>
      <c r="J641" s="92"/>
      <c r="K641" s="94"/>
      <c r="L641" s="92"/>
      <c r="R641" s="92"/>
      <c r="S641" s="92"/>
    </row>
    <row r="642" spans="1:22" x14ac:dyDescent="0.35">
      <c r="A642" s="92"/>
      <c r="C642" s="92"/>
      <c r="D642" s="92"/>
      <c r="G642" s="92"/>
      <c r="H642" s="92"/>
      <c r="I642" s="92"/>
      <c r="J642" s="92"/>
      <c r="K642" s="94"/>
      <c r="L642" s="92"/>
      <c r="R642" s="92"/>
      <c r="S642" s="92"/>
    </row>
    <row r="643" spans="1:22" x14ac:dyDescent="0.35">
      <c r="A643" s="92"/>
      <c r="B643" s="92"/>
      <c r="C643" s="92"/>
      <c r="D643" s="92"/>
      <c r="E643" s="92"/>
      <c r="F643" s="92"/>
      <c r="G643" s="92"/>
      <c r="H643" s="92"/>
      <c r="K643" s="94"/>
      <c r="L643" s="92"/>
      <c r="M643" s="92"/>
      <c r="N643" s="92"/>
      <c r="O643" s="92"/>
      <c r="P643" s="92"/>
      <c r="R643" s="92"/>
      <c r="S643" s="92"/>
    </row>
    <row r="644" spans="1:22" x14ac:dyDescent="0.35">
      <c r="A644" s="92"/>
      <c r="B644" s="92"/>
      <c r="C644" s="92"/>
      <c r="D644" s="92"/>
      <c r="E644" s="92"/>
      <c r="F644" s="92"/>
      <c r="G644" s="92"/>
      <c r="H644" s="92"/>
      <c r="K644" s="94"/>
      <c r="L644" s="92"/>
      <c r="M644" s="92"/>
      <c r="N644" s="92"/>
      <c r="O644" s="92"/>
      <c r="P644" s="92"/>
      <c r="R644" s="92"/>
      <c r="S644" s="92"/>
      <c r="T644" s="93"/>
      <c r="V644" s="92"/>
    </row>
    <row r="645" spans="1:22" x14ac:dyDescent="0.35">
      <c r="A645" s="92"/>
      <c r="B645" s="92"/>
      <c r="C645" s="92"/>
      <c r="D645" s="92"/>
      <c r="E645" s="92"/>
      <c r="F645" s="92"/>
      <c r="G645" s="92"/>
      <c r="H645" s="92"/>
      <c r="K645" s="94"/>
      <c r="L645" s="92"/>
      <c r="M645" s="92"/>
      <c r="N645" s="92"/>
      <c r="O645" s="92"/>
      <c r="P645" s="92"/>
      <c r="R645" s="92"/>
      <c r="S645" s="92"/>
      <c r="T645" s="93"/>
      <c r="V645" s="92"/>
    </row>
    <row r="646" spans="1:22" x14ac:dyDescent="0.35">
      <c r="A646" s="92"/>
      <c r="B646" s="92"/>
      <c r="C646" s="92"/>
      <c r="D646" s="92"/>
      <c r="E646" s="92"/>
      <c r="F646" s="92"/>
      <c r="G646" s="92"/>
      <c r="H646" s="92"/>
      <c r="K646" s="94"/>
      <c r="L646" s="92"/>
      <c r="M646" s="92"/>
      <c r="N646" s="92"/>
      <c r="O646" s="92"/>
      <c r="P646" s="92"/>
      <c r="R646" s="92"/>
      <c r="S646" s="92"/>
      <c r="T646" s="93"/>
      <c r="V646" s="92"/>
    </row>
    <row r="647" spans="1:22" x14ac:dyDescent="0.35">
      <c r="A647" s="92"/>
      <c r="B647" s="92"/>
      <c r="C647" s="92"/>
      <c r="D647" s="92"/>
      <c r="E647" s="92"/>
      <c r="F647" s="92"/>
      <c r="G647" s="92"/>
      <c r="H647" s="92"/>
      <c r="K647" s="94"/>
      <c r="L647" s="92"/>
      <c r="M647" s="92"/>
      <c r="N647" s="92"/>
      <c r="O647" s="92"/>
      <c r="P647" s="92"/>
      <c r="R647" s="92"/>
      <c r="S647" s="92"/>
      <c r="T647" s="93"/>
      <c r="V647" s="92"/>
    </row>
    <row r="648" spans="1:22" x14ac:dyDescent="0.35">
      <c r="A648" s="92"/>
      <c r="B648" s="92"/>
      <c r="C648" s="92"/>
      <c r="D648" s="92"/>
      <c r="E648" s="92"/>
      <c r="F648" s="92"/>
      <c r="G648" s="92"/>
      <c r="H648" s="92"/>
      <c r="K648" s="94"/>
      <c r="L648" s="92"/>
      <c r="M648" s="92"/>
      <c r="N648" s="92"/>
      <c r="O648" s="92"/>
      <c r="P648" s="92"/>
      <c r="R648" s="92"/>
      <c r="S648" s="92"/>
      <c r="T648" s="93"/>
      <c r="V648" s="92"/>
    </row>
    <row r="649" spans="1:22" x14ac:dyDescent="0.35">
      <c r="A649" s="92"/>
      <c r="B649" s="92"/>
      <c r="C649" s="92"/>
      <c r="D649" s="92"/>
      <c r="E649" s="92"/>
      <c r="F649" s="92"/>
      <c r="G649" s="92"/>
      <c r="H649" s="92"/>
      <c r="K649" s="94"/>
      <c r="L649" s="92"/>
      <c r="M649" s="92"/>
      <c r="N649" s="92"/>
      <c r="O649" s="92"/>
      <c r="P649" s="92"/>
      <c r="R649" s="92"/>
      <c r="S649" s="92"/>
      <c r="T649" s="93"/>
      <c r="V649" s="92"/>
    </row>
    <row r="650" spans="1:22" x14ac:dyDescent="0.35">
      <c r="A650" s="92"/>
      <c r="B650" s="92"/>
      <c r="C650" s="92"/>
      <c r="D650" s="92"/>
      <c r="E650" s="92"/>
      <c r="F650" s="92"/>
      <c r="G650" s="92"/>
      <c r="H650" s="92"/>
      <c r="K650" s="94"/>
      <c r="L650" s="92"/>
      <c r="M650" s="92"/>
      <c r="N650" s="92"/>
      <c r="O650" s="92"/>
      <c r="P650" s="92"/>
      <c r="R650" s="92"/>
      <c r="S650" s="92"/>
      <c r="T650" s="93"/>
      <c r="V650" s="92"/>
    </row>
    <row r="651" spans="1:22" x14ac:dyDescent="0.35">
      <c r="A651" s="92"/>
      <c r="B651" s="92"/>
      <c r="C651" s="92"/>
      <c r="D651" s="92"/>
      <c r="E651" s="92"/>
      <c r="F651" s="92"/>
      <c r="G651" s="92"/>
      <c r="H651" s="92"/>
      <c r="K651" s="94"/>
      <c r="L651" s="92"/>
      <c r="M651" s="92"/>
      <c r="N651" s="92"/>
      <c r="O651" s="92"/>
      <c r="P651" s="92"/>
      <c r="R651" s="92"/>
      <c r="S651" s="92"/>
      <c r="T651" s="93"/>
      <c r="V651" s="92"/>
    </row>
    <row r="652" spans="1:22" x14ac:dyDescent="0.35">
      <c r="A652" s="92"/>
      <c r="B652" s="92"/>
      <c r="C652" s="92"/>
      <c r="D652" s="92"/>
      <c r="E652" s="92"/>
      <c r="F652" s="92"/>
      <c r="G652" s="92"/>
      <c r="H652" s="92"/>
      <c r="K652" s="94"/>
      <c r="L652" s="92"/>
      <c r="M652" s="92"/>
      <c r="N652" s="92"/>
      <c r="O652" s="92"/>
      <c r="P652" s="92"/>
      <c r="R652" s="92"/>
      <c r="S652" s="92"/>
    </row>
    <row r="653" spans="1:22" x14ac:dyDescent="0.35">
      <c r="A653" s="92"/>
      <c r="B653" s="92"/>
      <c r="C653" s="92"/>
      <c r="D653" s="92"/>
      <c r="E653" s="92"/>
      <c r="F653" s="92"/>
      <c r="G653" s="92"/>
      <c r="H653" s="92"/>
      <c r="K653" s="94"/>
      <c r="L653" s="92"/>
      <c r="M653" s="92"/>
      <c r="N653" s="92"/>
      <c r="O653" s="92"/>
      <c r="P653" s="92"/>
      <c r="R653" s="92"/>
      <c r="S653" s="92"/>
      <c r="T653" s="93"/>
      <c r="V653" s="92"/>
    </row>
    <row r="654" spans="1:22" x14ac:dyDescent="0.35">
      <c r="A654" s="92"/>
      <c r="B654" s="92"/>
      <c r="C654" s="92"/>
      <c r="D654" s="92"/>
      <c r="E654" s="92"/>
      <c r="F654" s="92"/>
      <c r="G654" s="92"/>
      <c r="H654" s="92"/>
      <c r="K654" s="94"/>
      <c r="L654" s="92"/>
      <c r="M654" s="92"/>
      <c r="N654" s="92"/>
      <c r="O654" s="92"/>
      <c r="P654" s="92"/>
      <c r="R654" s="92"/>
      <c r="S654" s="92"/>
      <c r="T654" s="93"/>
      <c r="V654" s="92"/>
    </row>
    <row r="655" spans="1:22" x14ac:dyDescent="0.35">
      <c r="A655" s="92"/>
      <c r="B655" s="92"/>
      <c r="C655" s="92"/>
      <c r="D655" s="92"/>
      <c r="E655" s="92"/>
      <c r="F655" s="92"/>
      <c r="G655" s="92"/>
      <c r="H655" s="92"/>
      <c r="K655" s="94"/>
      <c r="L655" s="92"/>
      <c r="M655" s="92"/>
      <c r="N655" s="92"/>
      <c r="O655" s="92"/>
      <c r="P655" s="92"/>
      <c r="R655" s="92"/>
      <c r="S655" s="92"/>
      <c r="T655" s="93"/>
      <c r="V655" s="92"/>
    </row>
    <row r="656" spans="1:22" x14ac:dyDescent="0.35">
      <c r="A656" s="92"/>
      <c r="B656" s="92"/>
      <c r="C656" s="92"/>
      <c r="D656" s="92"/>
      <c r="E656" s="92"/>
      <c r="F656" s="92"/>
      <c r="G656" s="92"/>
      <c r="H656" s="92"/>
      <c r="K656" s="94"/>
      <c r="L656" s="92"/>
      <c r="M656" s="92"/>
      <c r="N656" s="92"/>
      <c r="O656" s="92"/>
      <c r="P656" s="92"/>
      <c r="R656" s="92"/>
      <c r="S656" s="92"/>
      <c r="T656" s="93"/>
      <c r="V656" s="92"/>
    </row>
    <row r="657" spans="1:22" x14ac:dyDescent="0.35">
      <c r="A657" s="92"/>
      <c r="B657" s="92"/>
      <c r="C657" s="92"/>
      <c r="D657" s="92"/>
      <c r="E657" s="92"/>
      <c r="F657" s="92"/>
      <c r="G657" s="92"/>
      <c r="H657" s="92"/>
      <c r="K657" s="94"/>
      <c r="L657" s="92"/>
      <c r="M657" s="92"/>
      <c r="N657" s="92"/>
      <c r="O657" s="92"/>
      <c r="P657" s="92"/>
      <c r="R657" s="92"/>
      <c r="S657" s="92"/>
      <c r="T657" s="93"/>
      <c r="V657" s="92"/>
    </row>
    <row r="658" spans="1:22" x14ac:dyDescent="0.35">
      <c r="A658" s="92"/>
      <c r="B658" s="92"/>
      <c r="C658" s="92"/>
      <c r="D658" s="92"/>
      <c r="E658" s="92"/>
      <c r="F658" s="92"/>
      <c r="G658" s="92"/>
      <c r="H658" s="92"/>
      <c r="K658" s="94"/>
      <c r="L658" s="92"/>
      <c r="M658" s="92"/>
      <c r="N658" s="92"/>
      <c r="O658" s="92"/>
      <c r="P658" s="92"/>
      <c r="R658" s="92"/>
      <c r="S658" s="92"/>
      <c r="T658" s="93"/>
      <c r="V658" s="92"/>
    </row>
    <row r="659" spans="1:22" x14ac:dyDescent="0.35">
      <c r="A659" s="92"/>
      <c r="B659" s="92"/>
      <c r="C659" s="92"/>
      <c r="D659" s="92"/>
      <c r="E659" s="92"/>
      <c r="F659" s="92"/>
      <c r="G659" s="92"/>
      <c r="H659" s="92"/>
      <c r="K659" s="94"/>
      <c r="L659" s="92"/>
      <c r="M659" s="92"/>
      <c r="N659" s="92"/>
      <c r="O659" s="92"/>
      <c r="P659" s="92"/>
      <c r="R659" s="92"/>
      <c r="S659" s="92"/>
      <c r="T659" s="93"/>
      <c r="V659" s="92"/>
    </row>
    <row r="660" spans="1:22" x14ac:dyDescent="0.35">
      <c r="A660" s="92"/>
      <c r="B660" s="92"/>
      <c r="C660" s="92"/>
      <c r="D660" s="92"/>
      <c r="E660" s="92"/>
      <c r="F660" s="92"/>
      <c r="G660" s="92"/>
      <c r="H660" s="92"/>
      <c r="K660" s="94"/>
      <c r="L660" s="92"/>
      <c r="M660" s="92"/>
      <c r="N660" s="92"/>
      <c r="O660" s="92"/>
      <c r="P660" s="92"/>
      <c r="R660" s="92"/>
      <c r="S660" s="92"/>
      <c r="T660" s="93"/>
      <c r="V660" s="92"/>
    </row>
    <row r="661" spans="1:22" x14ac:dyDescent="0.35">
      <c r="A661" s="92"/>
      <c r="B661" s="92"/>
      <c r="C661" s="92"/>
      <c r="D661" s="92"/>
      <c r="E661" s="92"/>
      <c r="F661" s="92"/>
      <c r="G661" s="92"/>
      <c r="H661" s="92"/>
      <c r="K661" s="94"/>
      <c r="L661" s="92"/>
      <c r="M661" s="92"/>
      <c r="N661" s="92"/>
      <c r="O661" s="92"/>
      <c r="P661" s="92"/>
      <c r="R661" s="92"/>
      <c r="S661" s="92"/>
      <c r="T661" s="93"/>
      <c r="V661" s="92"/>
    </row>
    <row r="662" spans="1:22" x14ac:dyDescent="0.35">
      <c r="A662" s="92"/>
      <c r="B662" s="92"/>
      <c r="C662" s="92"/>
      <c r="D662" s="92"/>
      <c r="E662" s="92"/>
      <c r="F662" s="92"/>
      <c r="G662" s="92"/>
      <c r="H662" s="92"/>
      <c r="K662" s="94"/>
      <c r="L662" s="92"/>
      <c r="M662" s="92"/>
      <c r="N662" s="92"/>
      <c r="O662" s="92"/>
      <c r="P662" s="92"/>
      <c r="R662" s="92"/>
      <c r="S662" s="92"/>
      <c r="T662" s="93"/>
      <c r="V662" s="92"/>
    </row>
    <row r="663" spans="1:22" x14ac:dyDescent="0.35">
      <c r="A663" s="92"/>
      <c r="B663" s="92"/>
      <c r="C663" s="92"/>
      <c r="D663" s="92"/>
      <c r="E663" s="92"/>
      <c r="F663" s="92"/>
      <c r="G663" s="92"/>
      <c r="H663" s="92"/>
      <c r="K663" s="94"/>
      <c r="L663" s="92"/>
      <c r="M663" s="92"/>
      <c r="N663" s="92"/>
      <c r="O663" s="92"/>
      <c r="P663" s="92"/>
      <c r="R663" s="92"/>
      <c r="S663" s="92"/>
      <c r="T663" s="93"/>
      <c r="V663" s="92"/>
    </row>
    <row r="664" spans="1:22" x14ac:dyDescent="0.35">
      <c r="A664" s="92"/>
      <c r="B664" s="92"/>
      <c r="C664" s="92"/>
      <c r="D664" s="92"/>
      <c r="E664" s="92"/>
      <c r="F664" s="92"/>
      <c r="G664" s="92"/>
      <c r="H664" s="92"/>
      <c r="K664" s="94"/>
      <c r="L664" s="92"/>
      <c r="M664" s="92"/>
      <c r="N664" s="92"/>
      <c r="O664" s="92"/>
      <c r="P664" s="92"/>
      <c r="R664" s="92"/>
      <c r="S664" s="92"/>
      <c r="T664" s="93"/>
      <c r="V664" s="92"/>
    </row>
    <row r="665" spans="1:22" x14ac:dyDescent="0.35">
      <c r="A665" s="92"/>
      <c r="B665" s="92"/>
      <c r="C665" s="92"/>
      <c r="D665" s="92"/>
      <c r="E665" s="92"/>
      <c r="F665" s="92"/>
      <c r="G665" s="92"/>
      <c r="H665" s="92"/>
      <c r="K665" s="94"/>
      <c r="L665" s="92"/>
      <c r="M665" s="92"/>
      <c r="N665" s="92"/>
      <c r="O665" s="92"/>
      <c r="P665" s="92"/>
      <c r="R665" s="92"/>
      <c r="S665" s="92"/>
      <c r="T665" s="93"/>
      <c r="V665" s="92"/>
    </row>
    <row r="666" spans="1:22" x14ac:dyDescent="0.35">
      <c r="A666" s="92"/>
      <c r="B666" s="92"/>
      <c r="C666" s="92"/>
      <c r="D666" s="92"/>
      <c r="E666" s="92"/>
      <c r="F666" s="92"/>
      <c r="G666" s="92"/>
      <c r="H666" s="92"/>
      <c r="K666" s="94"/>
      <c r="L666" s="92"/>
      <c r="M666" s="92"/>
      <c r="N666" s="92"/>
      <c r="O666" s="92"/>
      <c r="P666" s="92"/>
      <c r="R666" s="92"/>
      <c r="S666" s="92"/>
      <c r="T666" s="93"/>
      <c r="V666" s="92"/>
    </row>
    <row r="667" spans="1:22" x14ac:dyDescent="0.35">
      <c r="A667" s="92"/>
      <c r="C667" s="92"/>
      <c r="D667" s="92"/>
      <c r="G667" s="92"/>
      <c r="H667" s="92"/>
      <c r="I667" s="92"/>
      <c r="J667" s="92"/>
      <c r="K667" s="94"/>
      <c r="L667" s="92"/>
      <c r="R667" s="92"/>
      <c r="S667" s="92"/>
      <c r="T667" s="93"/>
      <c r="V667" s="92"/>
    </row>
    <row r="668" spans="1:22" x14ac:dyDescent="0.35">
      <c r="A668" s="92"/>
      <c r="C668" s="92"/>
      <c r="D668" s="92"/>
      <c r="G668" s="92"/>
      <c r="H668" s="92"/>
      <c r="I668" s="92"/>
      <c r="J668" s="92"/>
      <c r="K668" s="94"/>
      <c r="L668" s="92"/>
      <c r="R668" s="92"/>
      <c r="S668" s="92"/>
      <c r="T668" s="93"/>
      <c r="V668" s="92"/>
    </row>
    <row r="669" spans="1:22" x14ac:dyDescent="0.35">
      <c r="A669" s="92"/>
      <c r="C669" s="92"/>
      <c r="D669" s="92"/>
      <c r="G669" s="92"/>
      <c r="H669" s="92"/>
      <c r="I669" s="92"/>
      <c r="J669" s="92"/>
      <c r="K669" s="94"/>
      <c r="L669" s="92"/>
      <c r="R669" s="92"/>
      <c r="S669" s="92"/>
      <c r="T669" s="93"/>
      <c r="V669" s="92"/>
    </row>
    <row r="670" spans="1:22" x14ac:dyDescent="0.35">
      <c r="A670" s="92"/>
      <c r="C670" s="92"/>
      <c r="D670" s="92"/>
      <c r="G670" s="92"/>
      <c r="H670" s="92"/>
      <c r="I670" s="92"/>
      <c r="J670" s="92"/>
      <c r="K670" s="94"/>
      <c r="L670" s="92"/>
      <c r="R670" s="92"/>
      <c r="S670" s="92"/>
      <c r="T670" s="93"/>
      <c r="V670" s="92"/>
    </row>
    <row r="671" spans="1:22" x14ac:dyDescent="0.35">
      <c r="A671" s="92"/>
      <c r="C671" s="92"/>
      <c r="D671" s="92"/>
      <c r="G671" s="92"/>
      <c r="H671" s="92"/>
      <c r="I671" s="92"/>
      <c r="J671" s="92"/>
      <c r="K671" s="94"/>
      <c r="L671" s="92"/>
      <c r="R671" s="92"/>
      <c r="S671" s="92"/>
      <c r="T671" s="93"/>
      <c r="V671" s="92"/>
    </row>
    <row r="672" spans="1:22" x14ac:dyDescent="0.35">
      <c r="A672" s="92"/>
      <c r="C672" s="92"/>
      <c r="D672" s="92"/>
      <c r="G672" s="92"/>
      <c r="H672" s="92"/>
      <c r="I672" s="92"/>
      <c r="J672" s="92"/>
      <c r="K672" s="94"/>
      <c r="L672" s="92"/>
      <c r="R672" s="92"/>
      <c r="S672" s="92"/>
      <c r="T672" s="93"/>
      <c r="V672" s="92"/>
    </row>
    <row r="673" spans="1:22" x14ac:dyDescent="0.35">
      <c r="A673" s="92"/>
      <c r="C673" s="92"/>
      <c r="D673" s="92"/>
      <c r="G673" s="92"/>
      <c r="H673" s="92"/>
      <c r="I673" s="92"/>
      <c r="J673" s="92"/>
      <c r="K673" s="94"/>
      <c r="L673" s="92"/>
      <c r="R673" s="92"/>
      <c r="S673" s="92"/>
      <c r="T673" s="93"/>
      <c r="V673" s="92"/>
    </row>
    <row r="674" spans="1:22" x14ac:dyDescent="0.35">
      <c r="A674" s="92"/>
      <c r="C674" s="92"/>
      <c r="D674" s="92"/>
      <c r="G674" s="92"/>
      <c r="H674" s="92"/>
      <c r="I674" s="92"/>
      <c r="J674" s="92"/>
      <c r="K674" s="94"/>
      <c r="L674" s="92"/>
      <c r="R674" s="92"/>
      <c r="S674" s="92"/>
      <c r="T674" s="93"/>
      <c r="V674" s="92"/>
    </row>
    <row r="675" spans="1:22" x14ac:dyDescent="0.35">
      <c r="A675" s="92"/>
      <c r="C675" s="92"/>
      <c r="D675" s="92"/>
      <c r="G675" s="92"/>
      <c r="H675" s="92"/>
      <c r="I675" s="92"/>
      <c r="J675" s="92"/>
      <c r="K675" s="94"/>
      <c r="L675" s="92"/>
      <c r="R675" s="92"/>
      <c r="S675" s="92"/>
      <c r="T675" s="93"/>
      <c r="V675" s="92"/>
    </row>
    <row r="676" spans="1:22" x14ac:dyDescent="0.35">
      <c r="A676" s="92"/>
      <c r="C676" s="92"/>
      <c r="D676" s="92"/>
      <c r="G676" s="92"/>
      <c r="H676" s="92"/>
      <c r="I676" s="92"/>
      <c r="J676" s="92"/>
      <c r="K676" s="94"/>
      <c r="L676" s="92"/>
      <c r="R676" s="92"/>
      <c r="S676" s="92"/>
      <c r="T676" s="93"/>
      <c r="V676" s="92"/>
    </row>
    <row r="677" spans="1:22" x14ac:dyDescent="0.35">
      <c r="A677" s="92"/>
      <c r="C677" s="92"/>
      <c r="D677" s="92"/>
      <c r="G677" s="92"/>
      <c r="H677" s="92"/>
      <c r="I677" s="92"/>
      <c r="J677" s="92"/>
      <c r="K677" s="94"/>
      <c r="L677" s="92"/>
      <c r="R677" s="92"/>
      <c r="S677" s="92"/>
      <c r="T677" s="93"/>
      <c r="V677" s="92"/>
    </row>
    <row r="678" spans="1:22" x14ac:dyDescent="0.35">
      <c r="A678" s="92"/>
      <c r="C678" s="92"/>
      <c r="D678" s="92"/>
      <c r="G678" s="92"/>
      <c r="H678" s="92"/>
      <c r="I678" s="92"/>
      <c r="J678" s="92"/>
      <c r="K678" s="94"/>
      <c r="L678" s="92"/>
      <c r="R678" s="92"/>
      <c r="S678" s="92"/>
      <c r="T678" s="93"/>
      <c r="V678" s="92"/>
    </row>
    <row r="679" spans="1:22" x14ac:dyDescent="0.35">
      <c r="A679" s="92"/>
      <c r="C679" s="92"/>
      <c r="D679" s="92"/>
      <c r="G679" s="92"/>
      <c r="H679" s="92"/>
      <c r="I679" s="92"/>
      <c r="J679" s="92"/>
      <c r="K679" s="94"/>
      <c r="L679" s="92"/>
      <c r="R679" s="92"/>
      <c r="S679" s="92"/>
      <c r="T679" s="93"/>
      <c r="V679" s="92"/>
    </row>
    <row r="680" spans="1:22" x14ac:dyDescent="0.35">
      <c r="A680" s="92"/>
      <c r="C680" s="92"/>
      <c r="D680" s="92"/>
      <c r="G680" s="92"/>
      <c r="H680" s="92"/>
      <c r="I680" s="92"/>
      <c r="J680" s="92"/>
      <c r="K680" s="94"/>
      <c r="L680" s="92"/>
      <c r="R680" s="92"/>
      <c r="S680" s="92"/>
      <c r="T680" s="93"/>
      <c r="V680" s="92"/>
    </row>
    <row r="681" spans="1:22" x14ac:dyDescent="0.35">
      <c r="A681" s="92"/>
      <c r="C681" s="92"/>
      <c r="D681" s="92"/>
      <c r="G681" s="92"/>
      <c r="H681" s="92"/>
      <c r="I681" s="92"/>
      <c r="J681" s="92"/>
      <c r="K681" s="94"/>
      <c r="L681" s="92"/>
      <c r="R681" s="92"/>
      <c r="S681" s="92"/>
      <c r="T681" s="93"/>
      <c r="V681" s="92"/>
    </row>
    <row r="682" spans="1:22" x14ac:dyDescent="0.35">
      <c r="A682" s="92"/>
      <c r="C682" s="92"/>
      <c r="D682" s="92"/>
      <c r="G682" s="92"/>
      <c r="H682" s="92"/>
      <c r="I682" s="92"/>
      <c r="J682" s="92"/>
      <c r="K682" s="94"/>
      <c r="L682" s="92"/>
      <c r="R682" s="92"/>
      <c r="S682" s="92"/>
      <c r="T682" s="93"/>
      <c r="V682" s="92"/>
    </row>
    <row r="683" spans="1:22" x14ac:dyDescent="0.35">
      <c r="A683" s="92"/>
      <c r="C683" s="92"/>
      <c r="D683" s="92"/>
      <c r="G683" s="92"/>
      <c r="H683" s="92"/>
      <c r="I683" s="92"/>
      <c r="J683" s="92"/>
      <c r="K683" s="94"/>
      <c r="L683" s="92"/>
      <c r="R683" s="92"/>
      <c r="S683" s="92"/>
      <c r="T683" s="93"/>
      <c r="V683" s="92"/>
    </row>
    <row r="684" spans="1:22" x14ac:dyDescent="0.35">
      <c r="A684" s="92"/>
      <c r="C684" s="92"/>
      <c r="D684" s="92"/>
      <c r="G684" s="92"/>
      <c r="H684" s="92"/>
      <c r="I684" s="92"/>
      <c r="J684" s="92"/>
      <c r="K684" s="94"/>
      <c r="L684" s="92"/>
      <c r="R684" s="92"/>
      <c r="S684" s="92"/>
      <c r="T684" s="93"/>
      <c r="V684" s="92"/>
    </row>
    <row r="685" spans="1:22" x14ac:dyDescent="0.35">
      <c r="A685" s="92"/>
      <c r="C685" s="92"/>
      <c r="D685" s="92"/>
      <c r="G685" s="92"/>
      <c r="H685" s="92"/>
      <c r="I685" s="92"/>
      <c r="J685" s="92"/>
      <c r="K685" s="94"/>
      <c r="L685" s="92"/>
      <c r="R685" s="92"/>
      <c r="S685" s="92"/>
      <c r="T685" s="93"/>
      <c r="V685" s="92"/>
    </row>
    <row r="686" spans="1:22" x14ac:dyDescent="0.35">
      <c r="A686" s="92"/>
      <c r="C686" s="92"/>
      <c r="D686" s="92"/>
      <c r="G686" s="92"/>
      <c r="H686" s="92"/>
      <c r="I686" s="92"/>
      <c r="J686" s="92"/>
      <c r="K686" s="94"/>
      <c r="L686" s="92"/>
      <c r="R686" s="92"/>
      <c r="S686" s="92"/>
      <c r="T686" s="93"/>
      <c r="V686" s="92"/>
    </row>
    <row r="687" spans="1:22" x14ac:dyDescent="0.35">
      <c r="A687" s="92"/>
      <c r="C687" s="92"/>
      <c r="D687" s="92"/>
      <c r="G687" s="92"/>
      <c r="H687" s="92"/>
      <c r="I687" s="92"/>
      <c r="J687" s="92"/>
      <c r="K687" s="94"/>
      <c r="L687" s="92"/>
      <c r="R687" s="92"/>
      <c r="S687" s="92"/>
      <c r="T687" s="93"/>
      <c r="V687" s="92"/>
    </row>
    <row r="688" spans="1:22" x14ac:dyDescent="0.35">
      <c r="A688" s="92"/>
      <c r="C688" s="92"/>
      <c r="D688" s="92"/>
      <c r="G688" s="92"/>
      <c r="H688" s="92"/>
      <c r="I688" s="92"/>
      <c r="J688" s="92"/>
      <c r="K688" s="94"/>
      <c r="L688" s="92"/>
      <c r="R688" s="92"/>
      <c r="S688" s="92"/>
      <c r="T688" s="93"/>
      <c r="V688" s="92"/>
    </row>
    <row r="689" spans="1:22" x14ac:dyDescent="0.35">
      <c r="A689" s="92"/>
      <c r="C689" s="92"/>
      <c r="D689" s="92"/>
      <c r="G689" s="92"/>
      <c r="H689" s="92"/>
      <c r="I689" s="92"/>
      <c r="J689" s="92"/>
      <c r="K689" s="94"/>
      <c r="L689" s="92"/>
      <c r="R689" s="92"/>
      <c r="S689" s="92"/>
      <c r="T689" s="93"/>
      <c r="V689" s="92"/>
    </row>
    <row r="690" spans="1:22" x14ac:dyDescent="0.35">
      <c r="A690" s="92"/>
      <c r="C690" s="92"/>
      <c r="D690" s="92"/>
      <c r="G690" s="92"/>
      <c r="H690" s="92"/>
      <c r="I690" s="92"/>
      <c r="J690" s="92"/>
      <c r="K690" s="94"/>
      <c r="L690" s="92"/>
      <c r="R690" s="92"/>
      <c r="S690" s="92"/>
      <c r="T690" s="93"/>
      <c r="V690" s="92"/>
    </row>
    <row r="691" spans="1:22" x14ac:dyDescent="0.35">
      <c r="A691" s="92"/>
      <c r="C691" s="92"/>
      <c r="D691" s="92"/>
      <c r="G691" s="92"/>
      <c r="H691" s="92"/>
      <c r="I691" s="92"/>
      <c r="J691" s="92"/>
      <c r="K691" s="94"/>
      <c r="L691" s="92"/>
      <c r="R691" s="92"/>
      <c r="S691" s="92"/>
      <c r="T691" s="93"/>
      <c r="V691" s="92"/>
    </row>
    <row r="692" spans="1:22" x14ac:dyDescent="0.35">
      <c r="A692" s="92"/>
      <c r="C692" s="92"/>
      <c r="D692" s="92"/>
      <c r="G692" s="92"/>
      <c r="H692" s="92"/>
      <c r="I692" s="92"/>
      <c r="J692" s="92"/>
      <c r="K692" s="94"/>
      <c r="L692" s="92"/>
      <c r="R692" s="92"/>
      <c r="S692" s="92"/>
      <c r="T692" s="93"/>
      <c r="V692" s="92"/>
    </row>
    <row r="693" spans="1:22" x14ac:dyDescent="0.35">
      <c r="A693" s="92"/>
      <c r="C693" s="92"/>
      <c r="D693" s="92"/>
      <c r="G693" s="92"/>
      <c r="H693" s="92"/>
      <c r="I693" s="92"/>
      <c r="J693" s="92"/>
      <c r="K693" s="94"/>
      <c r="L693" s="92"/>
      <c r="R693" s="92"/>
      <c r="S693" s="92"/>
      <c r="T693" s="93"/>
      <c r="V693" s="92"/>
    </row>
    <row r="694" spans="1:22" x14ac:dyDescent="0.35">
      <c r="A694" s="92"/>
      <c r="C694" s="92"/>
      <c r="D694" s="92"/>
      <c r="G694" s="92"/>
      <c r="H694" s="92"/>
      <c r="I694" s="92"/>
      <c r="J694" s="92"/>
      <c r="K694" s="94"/>
      <c r="L694" s="92"/>
      <c r="R694" s="92"/>
      <c r="S694" s="92"/>
      <c r="T694" s="93"/>
      <c r="V694" s="92"/>
    </row>
    <row r="695" spans="1:22" x14ac:dyDescent="0.35">
      <c r="A695" s="92"/>
      <c r="C695" s="92"/>
      <c r="D695" s="92"/>
      <c r="G695" s="92"/>
      <c r="H695" s="92"/>
      <c r="I695" s="92"/>
      <c r="J695" s="92"/>
      <c r="K695" s="94"/>
      <c r="L695" s="92"/>
      <c r="R695" s="92"/>
      <c r="S695" s="92"/>
      <c r="T695" s="93"/>
      <c r="V695" s="92"/>
    </row>
    <row r="696" spans="1:22" x14ac:dyDescent="0.35">
      <c r="A696" s="92"/>
      <c r="C696" s="92"/>
      <c r="D696" s="92"/>
      <c r="G696" s="92"/>
      <c r="H696" s="92"/>
      <c r="I696" s="92"/>
      <c r="J696" s="92"/>
      <c r="K696" s="94"/>
      <c r="L696" s="92"/>
      <c r="R696" s="92"/>
      <c r="S696" s="92"/>
      <c r="T696" s="93"/>
      <c r="V696" s="92"/>
    </row>
    <row r="697" spans="1:22" x14ac:dyDescent="0.35">
      <c r="A697" s="92"/>
      <c r="C697" s="92"/>
      <c r="D697" s="92"/>
      <c r="G697" s="92"/>
      <c r="H697" s="92"/>
      <c r="I697" s="92"/>
      <c r="J697" s="92"/>
      <c r="K697" s="94"/>
      <c r="L697" s="92"/>
      <c r="R697" s="92"/>
      <c r="S697" s="92"/>
      <c r="T697" s="93"/>
      <c r="V697" s="92"/>
    </row>
    <row r="698" spans="1:22" x14ac:dyDescent="0.35">
      <c r="A698" s="92"/>
      <c r="C698" s="92"/>
      <c r="D698" s="92"/>
      <c r="G698" s="92"/>
      <c r="H698" s="92"/>
      <c r="I698" s="92"/>
      <c r="J698" s="92"/>
      <c r="K698" s="94"/>
      <c r="L698" s="92"/>
      <c r="R698" s="92"/>
      <c r="S698" s="92"/>
      <c r="T698" s="93"/>
      <c r="V698" s="92"/>
    </row>
    <row r="699" spans="1:22" x14ac:dyDescent="0.35">
      <c r="A699" s="92"/>
      <c r="C699" s="92"/>
      <c r="D699" s="92"/>
      <c r="G699" s="92"/>
      <c r="H699" s="92"/>
      <c r="I699" s="92"/>
      <c r="J699" s="92"/>
      <c r="K699" s="94"/>
      <c r="L699" s="92"/>
      <c r="R699" s="92"/>
      <c r="S699" s="92"/>
      <c r="T699" s="93"/>
      <c r="V699" s="92"/>
    </row>
    <row r="700" spans="1:22" x14ac:dyDescent="0.35">
      <c r="A700" s="92"/>
      <c r="C700" s="92"/>
      <c r="D700" s="92"/>
      <c r="G700" s="92"/>
      <c r="H700" s="92"/>
      <c r="I700" s="92"/>
      <c r="J700" s="92"/>
      <c r="K700" s="94"/>
      <c r="L700" s="92"/>
      <c r="R700" s="92"/>
      <c r="S700" s="92"/>
    </row>
    <row r="701" spans="1:22" x14ac:dyDescent="0.35">
      <c r="A701" s="92"/>
      <c r="C701" s="92"/>
      <c r="D701" s="92"/>
      <c r="G701" s="92"/>
      <c r="H701" s="92"/>
      <c r="I701" s="92"/>
      <c r="J701" s="92"/>
      <c r="K701" s="94"/>
      <c r="L701" s="92"/>
      <c r="R701" s="92"/>
      <c r="S701" s="92"/>
    </row>
    <row r="702" spans="1:22" x14ac:dyDescent="0.35">
      <c r="A702" s="92"/>
      <c r="C702" s="92"/>
      <c r="D702" s="92"/>
      <c r="G702" s="92"/>
      <c r="H702" s="92"/>
      <c r="I702" s="92"/>
      <c r="J702" s="92"/>
      <c r="K702" s="94"/>
      <c r="L702" s="92"/>
      <c r="R702" s="92"/>
      <c r="S702" s="92"/>
      <c r="T702" s="93"/>
      <c r="V702" s="92"/>
    </row>
    <row r="703" spans="1:22" x14ac:dyDescent="0.35">
      <c r="A703" s="92"/>
      <c r="C703" s="92"/>
      <c r="D703" s="92"/>
      <c r="G703" s="92"/>
      <c r="H703" s="92"/>
      <c r="I703" s="92"/>
      <c r="J703" s="92"/>
      <c r="K703" s="94"/>
      <c r="L703" s="92"/>
      <c r="R703" s="92"/>
      <c r="S703" s="92"/>
      <c r="T703" s="93"/>
      <c r="V703" s="92"/>
    </row>
    <row r="704" spans="1:22" x14ac:dyDescent="0.35">
      <c r="A704" s="92"/>
      <c r="C704" s="92"/>
      <c r="D704" s="92"/>
      <c r="G704" s="92"/>
      <c r="H704" s="92"/>
      <c r="I704" s="92"/>
      <c r="J704" s="92"/>
      <c r="K704" s="94"/>
      <c r="L704" s="92"/>
      <c r="R704" s="92"/>
      <c r="S704" s="92"/>
      <c r="T704" s="93"/>
      <c r="V704" s="92"/>
    </row>
    <row r="705" spans="1:22" x14ac:dyDescent="0.35">
      <c r="A705" s="92"/>
      <c r="C705" s="92"/>
      <c r="D705" s="92"/>
      <c r="G705" s="92"/>
      <c r="H705" s="92"/>
      <c r="I705" s="92"/>
      <c r="J705" s="92"/>
      <c r="K705" s="94"/>
      <c r="L705" s="92"/>
      <c r="R705" s="92"/>
      <c r="S705" s="92"/>
      <c r="T705" s="93"/>
      <c r="V705" s="92"/>
    </row>
    <row r="706" spans="1:22" x14ac:dyDescent="0.35">
      <c r="A706" s="92"/>
      <c r="C706" s="92"/>
      <c r="D706" s="92"/>
      <c r="G706" s="92"/>
      <c r="H706" s="92"/>
      <c r="I706" s="92"/>
      <c r="J706" s="92"/>
      <c r="K706" s="94"/>
      <c r="L706" s="92"/>
      <c r="R706" s="92"/>
      <c r="S706" s="92"/>
      <c r="T706" s="93"/>
      <c r="V706" s="92"/>
    </row>
    <row r="707" spans="1:22" x14ac:dyDescent="0.35">
      <c r="A707" s="92"/>
      <c r="C707" s="92"/>
      <c r="D707" s="92"/>
      <c r="G707" s="92"/>
      <c r="H707" s="92"/>
      <c r="I707" s="92"/>
      <c r="J707" s="92"/>
      <c r="K707" s="94"/>
      <c r="L707" s="92"/>
      <c r="R707" s="92"/>
      <c r="S707" s="92"/>
    </row>
    <row r="708" spans="1:22" x14ac:dyDescent="0.35">
      <c r="A708" s="92"/>
      <c r="C708" s="92"/>
      <c r="D708" s="92"/>
      <c r="G708" s="92"/>
      <c r="H708" s="92"/>
      <c r="I708" s="92"/>
      <c r="J708" s="92"/>
      <c r="K708" s="94"/>
      <c r="L708" s="92"/>
      <c r="R708" s="92"/>
      <c r="S708" s="92"/>
      <c r="T708" s="93"/>
      <c r="V708" s="92"/>
    </row>
    <row r="709" spans="1:22" x14ac:dyDescent="0.35">
      <c r="A709" s="92"/>
      <c r="C709" s="92"/>
      <c r="D709" s="92"/>
      <c r="G709" s="92"/>
      <c r="H709" s="92"/>
      <c r="I709" s="92"/>
      <c r="J709" s="92"/>
      <c r="K709" s="94"/>
      <c r="L709" s="92"/>
      <c r="R709" s="92"/>
      <c r="S709" s="92"/>
      <c r="T709" s="93"/>
      <c r="V709" s="92"/>
    </row>
    <row r="710" spans="1:22" x14ac:dyDescent="0.35">
      <c r="A710" s="92"/>
      <c r="C710" s="92"/>
      <c r="D710" s="92"/>
      <c r="G710" s="92"/>
      <c r="H710" s="92"/>
      <c r="I710" s="92"/>
      <c r="J710" s="92"/>
      <c r="K710" s="94"/>
      <c r="L710" s="92"/>
      <c r="R710" s="92"/>
      <c r="S710" s="92"/>
      <c r="T710" s="93"/>
      <c r="V710" s="92"/>
    </row>
    <row r="711" spans="1:22" x14ac:dyDescent="0.35">
      <c r="A711" s="92"/>
      <c r="C711" s="92"/>
      <c r="D711" s="92"/>
      <c r="G711" s="92"/>
      <c r="H711" s="92"/>
      <c r="I711" s="92"/>
      <c r="J711" s="92"/>
      <c r="K711" s="94"/>
      <c r="L711" s="92"/>
      <c r="R711" s="92"/>
      <c r="S711" s="92"/>
      <c r="T711" s="93"/>
      <c r="V711" s="92"/>
    </row>
    <row r="712" spans="1:22" x14ac:dyDescent="0.35">
      <c r="A712" s="92"/>
      <c r="C712" s="92"/>
      <c r="D712" s="92"/>
      <c r="G712" s="92"/>
      <c r="H712" s="92"/>
      <c r="I712" s="92"/>
      <c r="J712" s="92"/>
      <c r="K712" s="94"/>
      <c r="L712" s="92"/>
      <c r="R712" s="92"/>
      <c r="S712" s="92"/>
      <c r="T712" s="93"/>
      <c r="V712" s="92"/>
    </row>
    <row r="713" spans="1:22" x14ac:dyDescent="0.35">
      <c r="A713" s="92"/>
      <c r="C713" s="92"/>
      <c r="D713" s="92"/>
      <c r="G713" s="92"/>
      <c r="H713" s="92"/>
      <c r="I713" s="92"/>
      <c r="J713" s="92"/>
      <c r="K713" s="94"/>
      <c r="L713" s="92"/>
      <c r="R713" s="92"/>
      <c r="S713" s="92"/>
      <c r="T713" s="93"/>
      <c r="V713" s="92"/>
    </row>
    <row r="714" spans="1:22" x14ac:dyDescent="0.35">
      <c r="A714" s="92"/>
      <c r="C714" s="92"/>
      <c r="D714" s="92"/>
      <c r="G714" s="92"/>
      <c r="H714" s="92"/>
      <c r="I714" s="92"/>
      <c r="J714" s="92"/>
      <c r="K714" s="94"/>
      <c r="L714" s="92"/>
      <c r="R714" s="92"/>
      <c r="S714" s="92"/>
      <c r="T714" s="93"/>
      <c r="V714" s="92"/>
    </row>
    <row r="715" spans="1:22" x14ac:dyDescent="0.35">
      <c r="A715" s="92"/>
      <c r="C715" s="92"/>
      <c r="D715" s="92"/>
      <c r="G715" s="92"/>
      <c r="H715" s="92"/>
      <c r="I715" s="92"/>
      <c r="J715" s="92"/>
      <c r="K715" s="94"/>
      <c r="L715" s="92"/>
      <c r="R715" s="92"/>
      <c r="S715" s="92"/>
    </row>
    <row r="716" spans="1:22" x14ac:dyDescent="0.35">
      <c r="A716" s="92"/>
      <c r="B716" s="92"/>
      <c r="C716" s="92"/>
      <c r="D716" s="92"/>
      <c r="E716" s="92"/>
      <c r="F716" s="92"/>
      <c r="G716" s="92"/>
      <c r="H716" s="92"/>
      <c r="K716" s="94"/>
      <c r="L716" s="92"/>
      <c r="M716" s="92"/>
      <c r="N716" s="92"/>
      <c r="O716" s="92"/>
      <c r="P716" s="92"/>
      <c r="R716" s="92"/>
      <c r="S716" s="92"/>
      <c r="T716" s="93"/>
      <c r="V716" s="92"/>
    </row>
    <row r="717" spans="1:22" x14ac:dyDescent="0.35">
      <c r="A717" s="92"/>
      <c r="C717" s="92"/>
      <c r="D717" s="92"/>
      <c r="G717" s="92"/>
      <c r="H717" s="92"/>
      <c r="I717" s="92"/>
      <c r="J717" s="92"/>
      <c r="K717" s="94"/>
      <c r="L717" s="92"/>
      <c r="R717" s="92"/>
      <c r="S717" s="92"/>
      <c r="T717" s="93"/>
      <c r="V717" s="92"/>
    </row>
    <row r="718" spans="1:22" x14ac:dyDescent="0.35">
      <c r="A718" s="92"/>
      <c r="C718" s="92"/>
      <c r="D718" s="92"/>
      <c r="G718" s="92"/>
      <c r="H718" s="92"/>
      <c r="I718" s="92"/>
      <c r="J718" s="92"/>
      <c r="K718" s="94"/>
      <c r="L718" s="92"/>
      <c r="R718" s="92"/>
      <c r="S718" s="92"/>
      <c r="T718" s="93"/>
      <c r="V718" s="92"/>
    </row>
    <row r="719" spans="1:22" x14ac:dyDescent="0.35">
      <c r="A719" s="92"/>
      <c r="C719" s="92"/>
      <c r="D719" s="92"/>
      <c r="G719" s="92"/>
      <c r="H719" s="92"/>
      <c r="I719" s="92"/>
      <c r="J719" s="92"/>
      <c r="K719" s="94"/>
      <c r="L719" s="92"/>
      <c r="R719" s="92"/>
      <c r="S719" s="92"/>
      <c r="T719" s="93"/>
      <c r="V719" s="92"/>
    </row>
    <row r="720" spans="1:22" x14ac:dyDescent="0.35">
      <c r="A720" s="92"/>
      <c r="B720" s="92"/>
      <c r="C720" s="92"/>
      <c r="D720" s="92"/>
      <c r="E720" s="92"/>
      <c r="F720" s="92"/>
      <c r="G720" s="92"/>
      <c r="H720" s="92"/>
      <c r="K720" s="94"/>
      <c r="L720" s="92"/>
      <c r="M720" s="92"/>
      <c r="N720" s="92"/>
      <c r="O720" s="92"/>
      <c r="P720" s="92"/>
      <c r="R720" s="92"/>
      <c r="S720" s="92"/>
      <c r="T720" s="93"/>
      <c r="V720" s="92"/>
    </row>
    <row r="721" spans="1:22" x14ac:dyDescent="0.35">
      <c r="A721" s="92"/>
      <c r="C721" s="92"/>
      <c r="D721" s="92"/>
      <c r="G721" s="92"/>
      <c r="H721" s="92"/>
      <c r="I721" s="92"/>
      <c r="J721" s="92"/>
      <c r="K721" s="94"/>
      <c r="L721" s="92"/>
      <c r="R721" s="92"/>
      <c r="S721" s="92"/>
      <c r="T721" s="93"/>
      <c r="V721" s="92"/>
    </row>
    <row r="722" spans="1:22" x14ac:dyDescent="0.35">
      <c r="A722" s="92"/>
      <c r="B722" s="92"/>
      <c r="C722" s="92"/>
      <c r="D722" s="92"/>
      <c r="E722" s="92"/>
      <c r="F722" s="92"/>
      <c r="G722" s="92"/>
      <c r="H722" s="92"/>
      <c r="K722" s="94"/>
      <c r="L722" s="92"/>
      <c r="M722" s="92"/>
      <c r="N722" s="92"/>
      <c r="O722" s="92"/>
      <c r="P722" s="92"/>
      <c r="R722" s="92"/>
      <c r="S722" s="92"/>
      <c r="T722" s="93"/>
      <c r="V722" s="92"/>
    </row>
    <row r="723" spans="1:22" x14ac:dyDescent="0.35">
      <c r="A723" s="92"/>
      <c r="B723" s="92"/>
      <c r="C723" s="92"/>
      <c r="D723" s="92"/>
      <c r="E723" s="92"/>
      <c r="F723" s="92"/>
      <c r="G723" s="92"/>
      <c r="H723" s="92"/>
      <c r="K723" s="94"/>
      <c r="L723" s="92"/>
      <c r="M723" s="92"/>
      <c r="N723" s="92"/>
      <c r="O723" s="92"/>
      <c r="P723" s="92"/>
      <c r="R723" s="92"/>
      <c r="S723" s="92"/>
      <c r="T723" s="93"/>
      <c r="V723" s="92"/>
    </row>
    <row r="724" spans="1:22" x14ac:dyDescent="0.35">
      <c r="A724" s="92"/>
      <c r="B724" s="92"/>
      <c r="C724" s="92"/>
      <c r="D724" s="92"/>
      <c r="E724" s="92"/>
      <c r="F724" s="92"/>
      <c r="G724" s="92"/>
      <c r="H724" s="92"/>
      <c r="K724" s="94"/>
      <c r="L724" s="92"/>
      <c r="M724" s="92"/>
      <c r="N724" s="92"/>
      <c r="O724" s="92"/>
      <c r="P724" s="92"/>
      <c r="R724" s="92"/>
      <c r="S724" s="92"/>
      <c r="T724" s="93"/>
      <c r="V724" s="92"/>
    </row>
    <row r="725" spans="1:22" x14ac:dyDescent="0.35">
      <c r="A725" s="92"/>
      <c r="B725" s="92"/>
      <c r="C725" s="92"/>
      <c r="D725" s="92"/>
      <c r="E725" s="92"/>
      <c r="F725" s="92"/>
      <c r="G725" s="92"/>
      <c r="H725" s="92"/>
      <c r="K725" s="94"/>
      <c r="L725" s="92"/>
      <c r="M725" s="92"/>
      <c r="N725" s="92"/>
      <c r="O725" s="92"/>
      <c r="P725" s="92"/>
      <c r="R725" s="92"/>
      <c r="S725" s="92"/>
      <c r="T725" s="93"/>
      <c r="V725" s="92"/>
    </row>
    <row r="726" spans="1:22" x14ac:dyDescent="0.35">
      <c r="A726" s="92"/>
      <c r="B726" s="92"/>
      <c r="C726" s="92"/>
      <c r="D726" s="92"/>
      <c r="E726" s="92"/>
      <c r="F726" s="92"/>
      <c r="G726" s="92"/>
      <c r="H726" s="92"/>
      <c r="K726" s="94"/>
      <c r="L726" s="92"/>
      <c r="M726" s="92"/>
      <c r="N726" s="92"/>
      <c r="O726" s="92"/>
      <c r="P726" s="92"/>
      <c r="R726" s="92"/>
      <c r="S726" s="92"/>
      <c r="T726" s="93"/>
      <c r="V726" s="92"/>
    </row>
    <row r="727" spans="1:22" x14ac:dyDescent="0.35">
      <c r="A727" s="92"/>
      <c r="B727" s="92"/>
      <c r="C727" s="92"/>
      <c r="D727" s="92"/>
      <c r="E727" s="92"/>
      <c r="F727" s="92"/>
      <c r="G727" s="92"/>
      <c r="H727" s="92"/>
      <c r="K727" s="94"/>
      <c r="L727" s="92"/>
      <c r="M727" s="92"/>
      <c r="N727" s="92"/>
      <c r="O727" s="92"/>
      <c r="P727" s="92"/>
      <c r="R727" s="92"/>
      <c r="S727" s="92"/>
      <c r="T727" s="93"/>
      <c r="V727" s="92"/>
    </row>
    <row r="728" spans="1:22" x14ac:dyDescent="0.35">
      <c r="A728" s="92"/>
      <c r="B728" s="92"/>
      <c r="C728" s="92"/>
      <c r="D728" s="92"/>
      <c r="E728" s="92"/>
      <c r="F728" s="92"/>
      <c r="G728" s="92"/>
      <c r="H728" s="92"/>
      <c r="K728" s="94"/>
      <c r="L728" s="92"/>
      <c r="M728" s="92"/>
      <c r="N728" s="92"/>
      <c r="O728" s="92"/>
      <c r="P728" s="92"/>
      <c r="R728" s="92"/>
      <c r="S728" s="92"/>
      <c r="T728" s="93"/>
      <c r="V728" s="92"/>
    </row>
    <row r="729" spans="1:22" x14ac:dyDescent="0.35">
      <c r="A729" s="92"/>
      <c r="B729" s="92"/>
      <c r="C729" s="92"/>
      <c r="D729" s="92"/>
      <c r="E729" s="92"/>
      <c r="F729" s="92"/>
      <c r="G729" s="92"/>
      <c r="H729" s="92"/>
      <c r="K729" s="94"/>
      <c r="L729" s="92"/>
      <c r="M729" s="92"/>
      <c r="N729" s="92"/>
      <c r="O729" s="92"/>
      <c r="P729" s="92"/>
      <c r="R729" s="92"/>
      <c r="S729" s="92"/>
      <c r="T729" s="93"/>
      <c r="V729" s="92"/>
    </row>
    <row r="730" spans="1:22" x14ac:dyDescent="0.35">
      <c r="A730" s="92"/>
      <c r="B730" s="92"/>
      <c r="C730" s="92"/>
      <c r="D730" s="92"/>
      <c r="E730" s="92"/>
      <c r="F730" s="92"/>
      <c r="G730" s="92"/>
      <c r="H730" s="92"/>
      <c r="K730" s="94"/>
      <c r="L730" s="92"/>
      <c r="M730" s="92"/>
      <c r="N730" s="92"/>
      <c r="O730" s="92"/>
      <c r="P730" s="92"/>
      <c r="R730" s="92"/>
      <c r="S730" s="92"/>
      <c r="T730" s="93"/>
      <c r="V730" s="92"/>
    </row>
    <row r="731" spans="1:22" x14ac:dyDescent="0.35">
      <c r="A731" s="92"/>
      <c r="B731" s="92"/>
      <c r="C731" s="92"/>
      <c r="D731" s="92"/>
      <c r="E731" s="92"/>
      <c r="F731" s="92"/>
      <c r="G731" s="92"/>
      <c r="H731" s="92"/>
      <c r="K731" s="94"/>
      <c r="L731" s="92"/>
      <c r="M731" s="92"/>
      <c r="N731" s="92"/>
      <c r="O731" s="92"/>
      <c r="P731" s="92"/>
      <c r="R731" s="92"/>
      <c r="S731" s="92"/>
      <c r="T731" s="93"/>
      <c r="V731" s="92"/>
    </row>
    <row r="732" spans="1:22" x14ac:dyDescent="0.35">
      <c r="A732" s="92"/>
      <c r="B732" s="92"/>
      <c r="C732" s="92"/>
      <c r="D732" s="92"/>
      <c r="E732" s="92"/>
      <c r="F732" s="92"/>
      <c r="G732" s="92"/>
      <c r="H732" s="92"/>
      <c r="K732" s="94"/>
      <c r="L732" s="92"/>
      <c r="M732" s="92"/>
      <c r="N732" s="92"/>
      <c r="O732" s="92"/>
      <c r="P732" s="92"/>
      <c r="R732" s="92"/>
      <c r="S732" s="92"/>
    </row>
    <row r="733" spans="1:22" x14ac:dyDescent="0.35">
      <c r="A733" s="92"/>
      <c r="B733" s="92"/>
      <c r="C733" s="92"/>
      <c r="D733" s="92"/>
      <c r="E733" s="92"/>
      <c r="F733" s="92"/>
      <c r="G733" s="92"/>
      <c r="H733" s="92"/>
      <c r="K733" s="94"/>
      <c r="L733" s="92"/>
      <c r="M733" s="92"/>
      <c r="N733" s="92"/>
      <c r="O733" s="92"/>
      <c r="P733" s="92"/>
      <c r="R733" s="92"/>
      <c r="S733" s="92"/>
      <c r="T733" s="93"/>
      <c r="V733" s="92"/>
    </row>
    <row r="734" spans="1:22" x14ac:dyDescent="0.35">
      <c r="A734" s="92"/>
      <c r="B734" s="92"/>
      <c r="C734" s="92"/>
      <c r="D734" s="92"/>
      <c r="E734" s="92"/>
      <c r="F734" s="92"/>
      <c r="G734" s="92"/>
      <c r="H734" s="92"/>
      <c r="K734" s="94"/>
      <c r="L734" s="92"/>
      <c r="M734" s="92"/>
      <c r="N734" s="92"/>
      <c r="O734" s="92"/>
      <c r="P734" s="92"/>
      <c r="R734" s="92"/>
      <c r="S734" s="92"/>
      <c r="T734" s="93"/>
      <c r="V734" s="92"/>
    </row>
    <row r="735" spans="1:22" x14ac:dyDescent="0.35">
      <c r="A735" s="92"/>
      <c r="B735" s="92"/>
      <c r="C735" s="92"/>
      <c r="D735" s="92"/>
      <c r="E735" s="92"/>
      <c r="F735" s="92"/>
      <c r="G735" s="92"/>
      <c r="H735" s="92"/>
      <c r="K735" s="94"/>
      <c r="L735" s="92"/>
      <c r="M735" s="92"/>
      <c r="N735" s="92"/>
      <c r="O735" s="92"/>
      <c r="P735" s="92"/>
      <c r="R735" s="92"/>
      <c r="S735" s="92"/>
      <c r="T735" s="93"/>
      <c r="V735" s="92"/>
    </row>
    <row r="736" spans="1:22" x14ac:dyDescent="0.35">
      <c r="A736" s="92"/>
      <c r="C736" s="92"/>
      <c r="D736" s="92"/>
      <c r="G736" s="92"/>
      <c r="H736" s="92"/>
      <c r="I736" s="92"/>
      <c r="J736" s="92"/>
      <c r="K736" s="94"/>
      <c r="L736" s="92"/>
      <c r="R736" s="92"/>
      <c r="S736" s="92"/>
      <c r="T736" s="93"/>
      <c r="V736" s="92"/>
    </row>
    <row r="737" spans="1:22" x14ac:dyDescent="0.35">
      <c r="A737" s="92"/>
      <c r="C737" s="92"/>
      <c r="D737" s="92"/>
      <c r="G737" s="92"/>
      <c r="H737" s="92"/>
      <c r="I737" s="92"/>
      <c r="J737" s="92"/>
      <c r="K737" s="94"/>
      <c r="L737" s="92"/>
      <c r="R737" s="92"/>
      <c r="S737" s="92"/>
      <c r="T737" s="93"/>
      <c r="V737" s="92"/>
    </row>
    <row r="738" spans="1:22" x14ac:dyDescent="0.35">
      <c r="A738" s="92"/>
      <c r="C738" s="92"/>
      <c r="D738" s="92"/>
      <c r="G738" s="92"/>
      <c r="H738" s="92"/>
      <c r="I738" s="92"/>
      <c r="J738" s="92"/>
      <c r="K738" s="94"/>
      <c r="L738" s="92"/>
      <c r="R738" s="92"/>
      <c r="S738" s="92"/>
      <c r="T738" s="93"/>
      <c r="V738" s="92"/>
    </row>
    <row r="739" spans="1:22" x14ac:dyDescent="0.35">
      <c r="A739" s="92"/>
      <c r="C739" s="92"/>
      <c r="D739" s="92"/>
      <c r="G739" s="92"/>
      <c r="H739" s="92"/>
      <c r="I739" s="92"/>
      <c r="J739" s="92"/>
      <c r="K739" s="94"/>
      <c r="L739" s="92"/>
      <c r="R739" s="92"/>
      <c r="S739" s="92"/>
      <c r="T739" s="93"/>
      <c r="V739" s="92"/>
    </row>
    <row r="740" spans="1:22" x14ac:dyDescent="0.35">
      <c r="A740" s="92"/>
      <c r="C740" s="92"/>
      <c r="D740" s="92"/>
      <c r="G740" s="92"/>
      <c r="H740" s="92"/>
      <c r="I740" s="92"/>
      <c r="J740" s="92"/>
      <c r="K740" s="94"/>
      <c r="L740" s="92"/>
      <c r="R740" s="92"/>
      <c r="S740" s="92"/>
      <c r="T740" s="93"/>
      <c r="V740" s="92"/>
    </row>
    <row r="741" spans="1:22" x14ac:dyDescent="0.35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4"/>
      <c r="L741" s="92"/>
      <c r="M741" s="92"/>
      <c r="N741" s="92"/>
      <c r="P741" s="92"/>
      <c r="R741" s="92"/>
      <c r="S741" s="92"/>
      <c r="T741" s="93"/>
      <c r="V741" s="92"/>
    </row>
    <row r="742" spans="1:22" x14ac:dyDescent="0.35">
      <c r="A742" s="92"/>
      <c r="B742" s="92"/>
      <c r="C742" s="92"/>
      <c r="D742" s="92"/>
      <c r="E742" s="92"/>
      <c r="F742" s="92"/>
      <c r="G742" s="92"/>
      <c r="H742" s="92"/>
      <c r="K742" s="94"/>
      <c r="L742" s="92"/>
      <c r="M742" s="92"/>
      <c r="N742" s="92"/>
      <c r="O742" s="92"/>
      <c r="P742" s="92"/>
      <c r="R742" s="92"/>
      <c r="S742" s="92"/>
      <c r="T742" s="93"/>
      <c r="V742" s="92"/>
    </row>
    <row r="743" spans="1:22" x14ac:dyDescent="0.35">
      <c r="A743" s="92"/>
      <c r="C743" s="92"/>
      <c r="D743" s="92"/>
      <c r="G743" s="92"/>
      <c r="H743" s="92"/>
      <c r="I743" s="92"/>
      <c r="J743" s="92"/>
      <c r="K743" s="94"/>
      <c r="L743" s="92"/>
      <c r="R743" s="92"/>
      <c r="S743" s="92"/>
      <c r="T743" s="93"/>
      <c r="V743" s="92"/>
    </row>
    <row r="744" spans="1:22" x14ac:dyDescent="0.35">
      <c r="A744" s="92"/>
      <c r="B744" s="92"/>
      <c r="C744" s="92"/>
      <c r="D744" s="92"/>
      <c r="E744" s="92"/>
      <c r="F744" s="92"/>
      <c r="G744" s="92"/>
      <c r="H744" s="92"/>
      <c r="K744" s="94"/>
      <c r="L744" s="92"/>
      <c r="M744" s="92"/>
      <c r="N744" s="92"/>
      <c r="O744" s="92"/>
      <c r="P744" s="92"/>
      <c r="R744" s="92"/>
      <c r="S744" s="92"/>
    </row>
    <row r="745" spans="1:22" x14ac:dyDescent="0.35">
      <c r="A745" s="92"/>
      <c r="B745" s="92"/>
      <c r="C745" s="92"/>
      <c r="D745" s="92"/>
      <c r="E745" s="92"/>
      <c r="F745" s="92"/>
      <c r="G745" s="92"/>
      <c r="H745" s="92"/>
      <c r="K745" s="94"/>
      <c r="L745" s="92"/>
      <c r="M745" s="92"/>
      <c r="N745" s="92"/>
      <c r="O745" s="92"/>
      <c r="P745" s="92"/>
      <c r="R745" s="92"/>
      <c r="S745" s="92"/>
      <c r="T745" s="93"/>
      <c r="V745" s="92"/>
    </row>
    <row r="746" spans="1:22" x14ac:dyDescent="0.35">
      <c r="A746" s="92"/>
      <c r="B746" s="92"/>
      <c r="C746" s="92"/>
      <c r="D746" s="92"/>
      <c r="E746" s="92"/>
      <c r="F746" s="92"/>
      <c r="G746" s="92"/>
      <c r="H746" s="92"/>
      <c r="K746" s="94"/>
      <c r="L746" s="92"/>
      <c r="M746" s="92"/>
      <c r="N746" s="92"/>
      <c r="O746" s="92"/>
      <c r="P746" s="92"/>
      <c r="R746" s="92"/>
      <c r="S746" s="92"/>
      <c r="T746" s="93"/>
      <c r="V746" s="92"/>
    </row>
    <row r="747" spans="1:22" x14ac:dyDescent="0.35">
      <c r="A747" s="92"/>
      <c r="B747" s="92"/>
      <c r="C747" s="92"/>
      <c r="D747" s="92"/>
      <c r="E747" s="92"/>
      <c r="F747" s="92"/>
      <c r="G747" s="92"/>
      <c r="H747" s="92"/>
      <c r="K747" s="94"/>
      <c r="L747" s="92"/>
      <c r="M747" s="92"/>
      <c r="N747" s="92"/>
      <c r="O747" s="92"/>
      <c r="P747" s="92"/>
      <c r="R747" s="92"/>
      <c r="S747" s="92"/>
      <c r="T747" s="93"/>
      <c r="V747" s="92"/>
    </row>
    <row r="748" spans="1:22" x14ac:dyDescent="0.35">
      <c r="A748" s="92"/>
      <c r="B748" s="92"/>
      <c r="C748" s="92"/>
      <c r="D748" s="92"/>
      <c r="E748" s="92"/>
      <c r="F748" s="92"/>
      <c r="G748" s="92"/>
      <c r="H748" s="92"/>
      <c r="K748" s="94"/>
      <c r="L748" s="92"/>
      <c r="M748" s="92"/>
      <c r="N748" s="92"/>
      <c r="O748" s="92"/>
      <c r="P748" s="92"/>
      <c r="R748" s="92"/>
      <c r="S748" s="92"/>
    </row>
    <row r="749" spans="1:22" x14ac:dyDescent="0.35">
      <c r="A749" s="92"/>
      <c r="B749" s="92"/>
      <c r="C749" s="92"/>
      <c r="D749" s="92"/>
      <c r="E749" s="92"/>
      <c r="F749" s="92"/>
      <c r="G749" s="92"/>
      <c r="H749" s="92"/>
      <c r="K749" s="94"/>
      <c r="L749" s="92"/>
      <c r="M749" s="92"/>
      <c r="N749" s="92"/>
      <c r="O749" s="92"/>
      <c r="P749" s="92"/>
      <c r="R749" s="92"/>
      <c r="S749" s="92"/>
    </row>
    <row r="750" spans="1:22" x14ac:dyDescent="0.35">
      <c r="A750" s="92"/>
      <c r="C750" s="92"/>
      <c r="D750" s="92"/>
      <c r="G750" s="92"/>
      <c r="H750" s="92"/>
      <c r="I750" s="92"/>
      <c r="J750" s="92"/>
      <c r="K750" s="94"/>
      <c r="L750" s="92"/>
      <c r="R750" s="92"/>
      <c r="S750" s="92"/>
      <c r="T750" s="93"/>
      <c r="V750" s="92"/>
    </row>
    <row r="751" spans="1:22" x14ac:dyDescent="0.35">
      <c r="A751" s="92"/>
      <c r="C751" s="92"/>
      <c r="D751" s="92"/>
      <c r="G751" s="92"/>
      <c r="H751" s="92"/>
      <c r="I751" s="92"/>
      <c r="J751" s="92"/>
      <c r="K751" s="94"/>
      <c r="L751" s="92"/>
      <c r="R751" s="92"/>
      <c r="S751" s="92"/>
      <c r="T751" s="93"/>
      <c r="V751" s="92"/>
    </row>
    <row r="752" spans="1:22" x14ac:dyDescent="0.35">
      <c r="A752" s="92"/>
      <c r="C752" s="92"/>
      <c r="D752" s="92"/>
      <c r="G752" s="92"/>
      <c r="H752" s="92"/>
      <c r="I752" s="92"/>
      <c r="J752" s="92"/>
      <c r="K752" s="94"/>
      <c r="L752" s="92"/>
      <c r="R752" s="92"/>
      <c r="S752" s="92"/>
      <c r="T752" s="93"/>
      <c r="V752" s="92"/>
    </row>
    <row r="753" spans="1:22" x14ac:dyDescent="0.35">
      <c r="A753" s="92"/>
      <c r="C753" s="92"/>
      <c r="D753" s="92"/>
      <c r="G753" s="92"/>
      <c r="H753" s="92"/>
      <c r="I753" s="92"/>
      <c r="J753" s="92"/>
      <c r="K753" s="94"/>
      <c r="L753" s="92"/>
      <c r="R753" s="92"/>
      <c r="S753" s="92"/>
      <c r="T753" s="93"/>
      <c r="V753" s="92"/>
    </row>
    <row r="754" spans="1:22" x14ac:dyDescent="0.35">
      <c r="A754" s="92"/>
      <c r="C754" s="92"/>
      <c r="D754" s="92"/>
      <c r="G754" s="92"/>
      <c r="H754" s="92"/>
      <c r="I754" s="92"/>
      <c r="J754" s="92"/>
      <c r="K754" s="94"/>
      <c r="L754" s="92"/>
      <c r="R754" s="92"/>
      <c r="S754" s="92"/>
      <c r="T754" s="93"/>
      <c r="V754" s="92"/>
    </row>
    <row r="755" spans="1:22" x14ac:dyDescent="0.35">
      <c r="A755" s="92"/>
      <c r="C755" s="92"/>
      <c r="D755" s="92"/>
      <c r="G755" s="92"/>
      <c r="H755" s="92"/>
      <c r="I755" s="92"/>
      <c r="J755" s="92"/>
      <c r="K755" s="94"/>
      <c r="L755" s="92"/>
      <c r="R755" s="92"/>
      <c r="S755" s="92"/>
      <c r="T755" s="93"/>
      <c r="V755" s="92"/>
    </row>
    <row r="756" spans="1:22" x14ac:dyDescent="0.35">
      <c r="A756" s="92"/>
      <c r="C756" s="92"/>
      <c r="D756" s="92"/>
      <c r="G756" s="92"/>
      <c r="H756" s="92"/>
      <c r="I756" s="92"/>
      <c r="J756" s="92"/>
      <c r="K756" s="94"/>
      <c r="L756" s="92"/>
      <c r="R756" s="92"/>
      <c r="S756" s="92"/>
      <c r="T756" s="93"/>
      <c r="V756" s="92"/>
    </row>
    <row r="757" spans="1:22" x14ac:dyDescent="0.35">
      <c r="A757" s="92"/>
      <c r="C757" s="92"/>
      <c r="D757" s="92"/>
      <c r="G757" s="92"/>
      <c r="H757" s="92"/>
      <c r="I757" s="92"/>
      <c r="J757" s="92"/>
      <c r="K757" s="94"/>
      <c r="L757" s="92"/>
      <c r="R757" s="92"/>
      <c r="S757" s="92"/>
      <c r="T757" s="93"/>
      <c r="V757" s="92"/>
    </row>
    <row r="758" spans="1:22" x14ac:dyDescent="0.35">
      <c r="A758" s="92"/>
      <c r="C758" s="92"/>
      <c r="D758" s="92"/>
      <c r="G758" s="92"/>
      <c r="H758" s="92"/>
      <c r="I758" s="92"/>
      <c r="J758" s="92"/>
      <c r="K758" s="94"/>
      <c r="L758" s="92"/>
      <c r="R758" s="92"/>
      <c r="S758" s="92"/>
      <c r="T758" s="93"/>
      <c r="V758" s="92"/>
    </row>
    <row r="759" spans="1:22" x14ac:dyDescent="0.35">
      <c r="A759" s="92"/>
      <c r="C759" s="92"/>
      <c r="D759" s="92"/>
      <c r="G759" s="92"/>
      <c r="H759" s="92"/>
      <c r="I759" s="92"/>
      <c r="J759" s="92"/>
      <c r="K759" s="94"/>
      <c r="L759" s="92"/>
      <c r="R759" s="92"/>
      <c r="S759" s="92"/>
      <c r="T759" s="93"/>
      <c r="V759" s="92"/>
    </row>
    <row r="760" spans="1:22" x14ac:dyDescent="0.35">
      <c r="A760" s="92"/>
      <c r="C760" s="92"/>
      <c r="D760" s="92"/>
      <c r="G760" s="92"/>
      <c r="H760" s="92"/>
      <c r="I760" s="92"/>
      <c r="J760" s="92"/>
      <c r="K760" s="94"/>
      <c r="L760" s="92"/>
      <c r="R760" s="92"/>
      <c r="S760" s="92"/>
      <c r="T760" s="93"/>
      <c r="V760" s="92"/>
    </row>
    <row r="761" spans="1:22" x14ac:dyDescent="0.35">
      <c r="A761" s="92"/>
      <c r="C761" s="92"/>
      <c r="D761" s="92"/>
      <c r="G761" s="92"/>
      <c r="H761" s="92"/>
      <c r="I761" s="92"/>
      <c r="J761" s="92"/>
      <c r="K761" s="94"/>
      <c r="L761" s="92"/>
      <c r="R761" s="92"/>
      <c r="S761" s="92"/>
      <c r="T761" s="93"/>
      <c r="V761" s="92"/>
    </row>
    <row r="762" spans="1:22" x14ac:dyDescent="0.35">
      <c r="A762" s="92"/>
      <c r="C762" s="92"/>
      <c r="D762" s="92"/>
      <c r="G762" s="92"/>
      <c r="H762" s="92"/>
      <c r="I762" s="92"/>
      <c r="J762" s="92"/>
      <c r="K762" s="94"/>
      <c r="L762" s="92"/>
      <c r="R762" s="92"/>
      <c r="S762" s="92"/>
      <c r="T762" s="93"/>
      <c r="V762" s="92"/>
    </row>
    <row r="763" spans="1:22" x14ac:dyDescent="0.35">
      <c r="A763" s="92"/>
      <c r="C763" s="92"/>
      <c r="D763" s="92"/>
      <c r="G763" s="92"/>
      <c r="H763" s="92"/>
      <c r="I763" s="92"/>
      <c r="J763" s="92"/>
      <c r="K763" s="94"/>
      <c r="L763" s="92"/>
      <c r="R763" s="92"/>
      <c r="S763" s="92"/>
      <c r="T763" s="93"/>
      <c r="V763" s="92"/>
    </row>
    <row r="764" spans="1:22" x14ac:dyDescent="0.35">
      <c r="A764" s="92"/>
      <c r="C764" s="92"/>
      <c r="D764" s="92"/>
      <c r="G764" s="92"/>
      <c r="H764" s="92"/>
      <c r="I764" s="92"/>
      <c r="J764" s="92"/>
      <c r="K764" s="94"/>
      <c r="L764" s="92"/>
      <c r="R764" s="92"/>
      <c r="S764" s="92"/>
      <c r="T764" s="93"/>
      <c r="V764" s="92"/>
    </row>
    <row r="765" spans="1:22" x14ac:dyDescent="0.35">
      <c r="A765" s="92"/>
      <c r="C765" s="92"/>
      <c r="D765" s="92"/>
      <c r="G765" s="92"/>
      <c r="H765" s="92"/>
      <c r="I765" s="92"/>
      <c r="J765" s="92"/>
      <c r="K765" s="94"/>
      <c r="L765" s="92"/>
      <c r="R765" s="92"/>
      <c r="S765" s="92"/>
      <c r="T765" s="93"/>
      <c r="V765" s="92"/>
    </row>
    <row r="766" spans="1:22" x14ac:dyDescent="0.35">
      <c r="A766" s="92"/>
      <c r="C766" s="92"/>
      <c r="D766" s="92"/>
      <c r="G766" s="92"/>
      <c r="H766" s="92"/>
      <c r="I766" s="92"/>
      <c r="J766" s="92"/>
      <c r="K766" s="94"/>
      <c r="L766" s="92"/>
      <c r="R766" s="92"/>
      <c r="S766" s="92"/>
    </row>
    <row r="767" spans="1:22" x14ac:dyDescent="0.35">
      <c r="A767" s="92"/>
      <c r="C767" s="92"/>
      <c r="D767" s="92"/>
      <c r="G767" s="92"/>
      <c r="H767" s="92"/>
      <c r="I767" s="92"/>
      <c r="J767" s="92"/>
      <c r="K767" s="94"/>
      <c r="L767" s="92"/>
      <c r="R767" s="92"/>
      <c r="S767" s="92"/>
      <c r="T767" s="93"/>
      <c r="V767" s="92"/>
    </row>
    <row r="768" spans="1:22" x14ac:dyDescent="0.35">
      <c r="A768" s="92"/>
      <c r="C768" s="92"/>
      <c r="D768" s="92"/>
      <c r="G768" s="92"/>
      <c r="H768" s="92"/>
      <c r="I768" s="92"/>
      <c r="J768" s="92"/>
      <c r="K768" s="94"/>
      <c r="L768" s="92"/>
      <c r="R768" s="92"/>
      <c r="S768" s="92"/>
      <c r="T768" s="93"/>
      <c r="V768" s="92"/>
    </row>
    <row r="769" spans="1:22" x14ac:dyDescent="0.35">
      <c r="A769" s="92"/>
      <c r="C769" s="92"/>
      <c r="D769" s="92"/>
      <c r="G769" s="92"/>
      <c r="H769" s="92"/>
      <c r="I769" s="92"/>
      <c r="J769" s="92"/>
      <c r="K769" s="94"/>
      <c r="L769" s="92"/>
      <c r="R769" s="92"/>
      <c r="S769" s="92"/>
    </row>
    <row r="770" spans="1:22" x14ac:dyDescent="0.35">
      <c r="A770" s="92"/>
      <c r="C770" s="92"/>
      <c r="D770" s="92"/>
      <c r="G770" s="92"/>
      <c r="H770" s="92"/>
      <c r="I770" s="92"/>
      <c r="J770" s="92"/>
      <c r="K770" s="94"/>
      <c r="L770" s="92"/>
      <c r="R770" s="92"/>
      <c r="S770" s="92"/>
      <c r="T770" s="93"/>
      <c r="V770" s="92"/>
    </row>
    <row r="771" spans="1:22" x14ac:dyDescent="0.35">
      <c r="A771" s="92"/>
      <c r="C771" s="92"/>
      <c r="D771" s="92"/>
      <c r="G771" s="92"/>
      <c r="H771" s="92"/>
      <c r="I771" s="92"/>
      <c r="J771" s="92"/>
      <c r="K771" s="94"/>
      <c r="L771" s="92"/>
      <c r="R771" s="92"/>
      <c r="S771" s="92"/>
      <c r="T771" s="93"/>
      <c r="V771" s="92"/>
    </row>
    <row r="772" spans="1:22" x14ac:dyDescent="0.35">
      <c r="A772" s="92"/>
      <c r="C772" s="92"/>
      <c r="D772" s="92"/>
      <c r="G772" s="92"/>
      <c r="H772" s="92"/>
      <c r="I772" s="92"/>
      <c r="J772" s="92"/>
      <c r="K772" s="94"/>
      <c r="L772" s="92"/>
      <c r="R772" s="92"/>
      <c r="S772" s="92"/>
      <c r="T772" s="93"/>
      <c r="V772" s="92"/>
    </row>
    <row r="773" spans="1:22" x14ac:dyDescent="0.35">
      <c r="A773" s="92"/>
      <c r="C773" s="92"/>
      <c r="D773" s="92"/>
      <c r="G773" s="92"/>
      <c r="H773" s="92"/>
      <c r="I773" s="92"/>
      <c r="J773" s="92"/>
      <c r="K773" s="94"/>
      <c r="L773" s="92"/>
      <c r="R773" s="92"/>
      <c r="S773" s="92"/>
    </row>
    <row r="774" spans="1:22" x14ac:dyDescent="0.35">
      <c r="A774" s="92"/>
      <c r="C774" s="92"/>
      <c r="D774" s="92"/>
      <c r="G774" s="92"/>
      <c r="H774" s="92"/>
      <c r="I774" s="92"/>
      <c r="J774" s="92"/>
      <c r="K774" s="94"/>
      <c r="L774" s="92"/>
      <c r="R774" s="92"/>
      <c r="S774" s="92"/>
    </row>
    <row r="775" spans="1:22" x14ac:dyDescent="0.35">
      <c r="A775" s="92"/>
      <c r="C775" s="92"/>
      <c r="D775" s="92"/>
      <c r="G775" s="92"/>
      <c r="H775" s="92"/>
      <c r="I775" s="92"/>
      <c r="J775" s="92"/>
      <c r="K775" s="94"/>
      <c r="L775" s="92"/>
      <c r="R775" s="92"/>
      <c r="S775" s="92"/>
      <c r="T775" s="93"/>
      <c r="V775" s="92"/>
    </row>
    <row r="776" spans="1:22" x14ac:dyDescent="0.35">
      <c r="A776" s="92"/>
      <c r="C776" s="92"/>
      <c r="D776" s="92"/>
      <c r="G776" s="92"/>
      <c r="H776" s="92"/>
      <c r="I776" s="92"/>
      <c r="J776" s="92"/>
      <c r="K776" s="94"/>
      <c r="L776" s="92"/>
      <c r="R776" s="92"/>
      <c r="S776" s="92"/>
      <c r="T776" s="93"/>
      <c r="V776" s="92"/>
    </row>
    <row r="777" spans="1:22" x14ac:dyDescent="0.35">
      <c r="A777" s="92"/>
      <c r="C777" s="92"/>
      <c r="D777" s="92"/>
      <c r="G777" s="92"/>
      <c r="H777" s="92"/>
      <c r="I777" s="92"/>
      <c r="J777" s="92"/>
      <c r="K777" s="94"/>
      <c r="L777" s="92"/>
      <c r="R777" s="92"/>
      <c r="S777" s="92"/>
      <c r="T777" s="93"/>
      <c r="V777" s="92"/>
    </row>
    <row r="778" spans="1:22" x14ac:dyDescent="0.35">
      <c r="A778" s="92"/>
      <c r="C778" s="92"/>
      <c r="D778" s="92"/>
      <c r="G778" s="92"/>
      <c r="H778" s="92"/>
      <c r="I778" s="92"/>
      <c r="J778" s="92"/>
      <c r="K778" s="94"/>
      <c r="L778" s="92"/>
      <c r="R778" s="92"/>
      <c r="S778" s="92"/>
      <c r="T778" s="93"/>
      <c r="V778" s="92"/>
    </row>
    <row r="779" spans="1:22" x14ac:dyDescent="0.35">
      <c r="A779" s="92"/>
      <c r="C779" s="92"/>
      <c r="D779" s="92"/>
      <c r="G779" s="92"/>
      <c r="H779" s="92"/>
      <c r="I779" s="92"/>
      <c r="J779" s="92"/>
      <c r="K779" s="94"/>
      <c r="L779" s="92"/>
      <c r="R779" s="92"/>
      <c r="S779" s="92"/>
      <c r="T779" s="93"/>
      <c r="V779" s="92"/>
    </row>
    <row r="780" spans="1:22" x14ac:dyDescent="0.35">
      <c r="A780" s="92"/>
      <c r="C780" s="92"/>
      <c r="D780" s="92"/>
      <c r="G780" s="92"/>
      <c r="H780" s="92"/>
      <c r="I780" s="92"/>
      <c r="J780" s="92"/>
      <c r="K780" s="94"/>
      <c r="L780" s="92"/>
      <c r="R780" s="92"/>
      <c r="S780" s="92"/>
      <c r="T780" s="93"/>
      <c r="V780" s="92"/>
    </row>
    <row r="781" spans="1:22" x14ac:dyDescent="0.35">
      <c r="A781" s="92"/>
      <c r="C781" s="92"/>
      <c r="D781" s="92"/>
      <c r="G781" s="92"/>
      <c r="H781" s="92"/>
      <c r="I781" s="92"/>
      <c r="J781" s="92"/>
      <c r="K781" s="94"/>
      <c r="L781" s="92"/>
      <c r="R781" s="92"/>
      <c r="S781" s="92"/>
      <c r="T781" s="93"/>
      <c r="V781" s="92"/>
    </row>
    <row r="782" spans="1:22" x14ac:dyDescent="0.35">
      <c r="A782" s="92"/>
      <c r="C782" s="92"/>
      <c r="D782" s="92"/>
      <c r="G782" s="92"/>
      <c r="H782" s="92"/>
      <c r="I782" s="92"/>
      <c r="J782" s="92"/>
      <c r="K782" s="94"/>
      <c r="L782" s="92"/>
      <c r="R782" s="92"/>
      <c r="S782" s="92"/>
      <c r="T782" s="93"/>
      <c r="V782" s="92"/>
    </row>
    <row r="783" spans="1:22" x14ac:dyDescent="0.35">
      <c r="A783" s="92"/>
      <c r="C783" s="92"/>
      <c r="D783" s="92"/>
      <c r="G783" s="92"/>
      <c r="H783" s="92"/>
      <c r="I783" s="92"/>
      <c r="J783" s="92"/>
      <c r="K783" s="94"/>
      <c r="L783" s="92"/>
      <c r="R783" s="92"/>
      <c r="S783" s="92"/>
      <c r="T783" s="93"/>
      <c r="V783" s="92"/>
    </row>
    <row r="784" spans="1:22" x14ac:dyDescent="0.35">
      <c r="A784" s="92"/>
      <c r="C784" s="92"/>
      <c r="D784" s="92"/>
      <c r="G784" s="92"/>
      <c r="H784" s="92"/>
      <c r="I784" s="92"/>
      <c r="J784" s="92"/>
      <c r="K784" s="94"/>
      <c r="L784" s="92"/>
      <c r="R784" s="92"/>
      <c r="S784" s="92"/>
      <c r="T784" s="93"/>
      <c r="V784" s="92"/>
    </row>
    <row r="785" spans="1:22" x14ac:dyDescent="0.35">
      <c r="A785" s="92"/>
      <c r="C785" s="92"/>
      <c r="D785" s="92"/>
      <c r="G785" s="92"/>
      <c r="H785" s="92"/>
      <c r="I785" s="92"/>
      <c r="J785" s="92"/>
      <c r="K785" s="94"/>
      <c r="L785" s="92"/>
      <c r="R785" s="92"/>
      <c r="S785" s="92"/>
      <c r="T785" s="93"/>
      <c r="V785" s="92"/>
    </row>
    <row r="786" spans="1:22" x14ac:dyDescent="0.35">
      <c r="A786" s="92"/>
      <c r="C786" s="92"/>
      <c r="D786" s="92"/>
      <c r="G786" s="92"/>
      <c r="H786" s="92"/>
      <c r="I786" s="92"/>
      <c r="J786" s="92"/>
      <c r="K786" s="94"/>
      <c r="L786" s="92"/>
      <c r="R786" s="92"/>
      <c r="S786" s="92"/>
      <c r="T786" s="93"/>
      <c r="V786" s="92"/>
    </row>
    <row r="787" spans="1:22" x14ac:dyDescent="0.35">
      <c r="A787" s="92"/>
      <c r="B787" s="92"/>
      <c r="C787" s="92"/>
      <c r="D787" s="92"/>
      <c r="E787" s="92"/>
      <c r="F787" s="92"/>
      <c r="G787" s="92"/>
      <c r="H787" s="92"/>
      <c r="K787" s="94"/>
      <c r="L787" s="92"/>
      <c r="M787" s="92"/>
      <c r="N787" s="92"/>
      <c r="O787" s="92"/>
      <c r="P787" s="92"/>
      <c r="R787" s="92"/>
      <c r="S787" s="92"/>
      <c r="T787" s="93"/>
      <c r="V787" s="92"/>
    </row>
    <row r="788" spans="1:22" x14ac:dyDescent="0.35">
      <c r="A788" s="92"/>
      <c r="B788" s="92"/>
      <c r="C788" s="92"/>
      <c r="D788" s="92"/>
      <c r="E788" s="92"/>
      <c r="F788" s="92"/>
      <c r="G788" s="92"/>
      <c r="H788" s="92"/>
      <c r="K788" s="94"/>
      <c r="L788" s="92"/>
      <c r="M788" s="92"/>
      <c r="N788" s="92"/>
      <c r="O788" s="92"/>
      <c r="P788" s="92"/>
      <c r="R788" s="92"/>
      <c r="S788" s="92"/>
      <c r="T788" s="93"/>
      <c r="V788" s="92"/>
    </row>
    <row r="789" spans="1:22" x14ac:dyDescent="0.35">
      <c r="A789" s="92"/>
      <c r="B789" s="92"/>
      <c r="C789" s="92"/>
      <c r="D789" s="92"/>
      <c r="E789" s="92"/>
      <c r="F789" s="92"/>
      <c r="G789" s="92"/>
      <c r="H789" s="92"/>
      <c r="K789" s="94"/>
      <c r="L789" s="92"/>
      <c r="M789" s="92"/>
      <c r="N789" s="92"/>
      <c r="O789" s="92"/>
      <c r="P789" s="92"/>
      <c r="R789" s="92"/>
      <c r="S789" s="92"/>
      <c r="T789" s="93"/>
      <c r="V789" s="92"/>
    </row>
    <row r="790" spans="1:22" x14ac:dyDescent="0.35">
      <c r="A790" s="92"/>
      <c r="B790" s="92"/>
      <c r="C790" s="92"/>
      <c r="D790" s="92"/>
      <c r="E790" s="92"/>
      <c r="F790" s="92"/>
      <c r="G790" s="92"/>
      <c r="H790" s="92"/>
      <c r="K790" s="94"/>
      <c r="L790" s="92"/>
      <c r="M790" s="92"/>
      <c r="N790" s="92"/>
      <c r="O790" s="92"/>
      <c r="P790" s="92"/>
      <c r="R790" s="92"/>
      <c r="S790" s="92"/>
      <c r="T790" s="93"/>
      <c r="V790" s="92"/>
    </row>
    <row r="791" spans="1:22" x14ac:dyDescent="0.35">
      <c r="A791" s="92"/>
      <c r="B791" s="92"/>
      <c r="C791" s="92"/>
      <c r="D791" s="92"/>
      <c r="E791" s="92"/>
      <c r="F791" s="92"/>
      <c r="G791" s="92"/>
      <c r="H791" s="92"/>
      <c r="K791" s="94"/>
      <c r="L791" s="92"/>
      <c r="M791" s="92"/>
      <c r="N791" s="92"/>
      <c r="O791" s="92"/>
      <c r="P791" s="92"/>
      <c r="R791" s="92"/>
      <c r="S791" s="92"/>
      <c r="T791" s="93"/>
      <c r="V791" s="92"/>
    </row>
    <row r="792" spans="1:22" x14ac:dyDescent="0.35">
      <c r="A792" s="92"/>
      <c r="B792" s="92"/>
      <c r="C792" s="92"/>
      <c r="D792" s="92"/>
      <c r="E792" s="92"/>
      <c r="F792" s="92"/>
      <c r="G792" s="92"/>
      <c r="H792" s="92"/>
      <c r="K792" s="94"/>
      <c r="L792" s="92"/>
      <c r="M792" s="92"/>
      <c r="N792" s="92"/>
      <c r="O792" s="92"/>
      <c r="P792" s="92"/>
      <c r="R792" s="92"/>
      <c r="S792" s="92"/>
      <c r="T792" s="93"/>
      <c r="V792" s="92"/>
    </row>
    <row r="793" spans="1:22" x14ac:dyDescent="0.35">
      <c r="A793" s="92"/>
      <c r="B793" s="92"/>
      <c r="C793" s="92"/>
      <c r="D793" s="92"/>
      <c r="E793" s="92"/>
      <c r="F793" s="92"/>
      <c r="G793" s="92"/>
      <c r="H793" s="92"/>
      <c r="K793" s="94"/>
      <c r="L793" s="92"/>
      <c r="M793" s="92"/>
      <c r="N793" s="92"/>
      <c r="O793" s="92"/>
      <c r="P793" s="92"/>
      <c r="R793" s="92"/>
      <c r="S793" s="92"/>
      <c r="T793" s="93"/>
      <c r="V793" s="92"/>
    </row>
    <row r="794" spans="1:22" x14ac:dyDescent="0.35">
      <c r="A794" s="92"/>
      <c r="B794" s="92"/>
      <c r="C794" s="92"/>
      <c r="D794" s="92"/>
      <c r="E794" s="92"/>
      <c r="F794" s="92"/>
      <c r="G794" s="92"/>
      <c r="H794" s="92"/>
      <c r="K794" s="94"/>
      <c r="L794" s="92"/>
      <c r="M794" s="92"/>
      <c r="N794" s="92"/>
      <c r="O794" s="92"/>
      <c r="P794" s="92"/>
      <c r="R794" s="92"/>
      <c r="S794" s="92"/>
      <c r="T794" s="93"/>
      <c r="V794" s="92"/>
    </row>
    <row r="795" spans="1:22" x14ac:dyDescent="0.35">
      <c r="A795" s="92"/>
      <c r="B795" s="92"/>
      <c r="C795" s="92"/>
      <c r="D795" s="92"/>
      <c r="E795" s="92"/>
      <c r="F795" s="92"/>
      <c r="G795" s="92"/>
      <c r="H795" s="92"/>
      <c r="K795" s="94"/>
      <c r="L795" s="92"/>
      <c r="M795" s="92"/>
      <c r="N795" s="92"/>
      <c r="O795" s="92"/>
      <c r="P795" s="92"/>
      <c r="R795" s="92"/>
      <c r="S795" s="92"/>
      <c r="T795" s="93"/>
      <c r="V795" s="92"/>
    </row>
    <row r="796" spans="1:22" x14ac:dyDescent="0.35">
      <c r="A796" s="92"/>
      <c r="B796" s="92"/>
      <c r="C796" s="92"/>
      <c r="D796" s="92"/>
      <c r="E796" s="92"/>
      <c r="F796" s="92"/>
      <c r="G796" s="92"/>
      <c r="H796" s="92"/>
      <c r="K796" s="94"/>
      <c r="L796" s="92"/>
      <c r="M796" s="92"/>
      <c r="N796" s="92"/>
      <c r="O796" s="92"/>
      <c r="P796" s="92"/>
      <c r="R796" s="92"/>
      <c r="S796" s="92"/>
      <c r="T796" s="93"/>
      <c r="V796" s="92"/>
    </row>
    <row r="797" spans="1:22" x14ac:dyDescent="0.35">
      <c r="A797" s="92"/>
      <c r="B797" s="92"/>
      <c r="C797" s="92"/>
      <c r="D797" s="92"/>
      <c r="E797" s="92"/>
      <c r="F797" s="92"/>
      <c r="G797" s="92"/>
      <c r="H797" s="92"/>
      <c r="K797" s="94"/>
      <c r="L797" s="92"/>
      <c r="M797" s="92"/>
      <c r="N797" s="92"/>
      <c r="O797" s="92"/>
      <c r="P797" s="92"/>
      <c r="R797" s="92"/>
      <c r="S797" s="92"/>
      <c r="T797" s="93"/>
      <c r="V797" s="92"/>
    </row>
    <row r="798" spans="1:22" x14ac:dyDescent="0.35">
      <c r="A798" s="92"/>
      <c r="B798" s="92"/>
      <c r="C798" s="92"/>
      <c r="D798" s="92"/>
      <c r="E798" s="92"/>
      <c r="F798" s="92"/>
      <c r="G798" s="92"/>
      <c r="H798" s="92"/>
      <c r="K798" s="94"/>
      <c r="L798" s="92"/>
      <c r="M798" s="92"/>
      <c r="N798" s="92"/>
      <c r="O798" s="92"/>
      <c r="P798" s="92"/>
      <c r="R798" s="92"/>
      <c r="S798" s="92"/>
      <c r="T798" s="93"/>
      <c r="V798" s="92"/>
    </row>
    <row r="799" spans="1:22" x14ac:dyDescent="0.35">
      <c r="A799" s="92"/>
      <c r="B799" s="92"/>
      <c r="C799" s="92"/>
      <c r="D799" s="92"/>
      <c r="E799" s="92"/>
      <c r="F799" s="92"/>
      <c r="G799" s="92"/>
      <c r="H799" s="92"/>
      <c r="K799" s="94"/>
      <c r="L799" s="92"/>
      <c r="M799" s="92"/>
      <c r="N799" s="92"/>
      <c r="O799" s="92"/>
      <c r="P799" s="92"/>
      <c r="R799" s="92"/>
      <c r="S799" s="92"/>
      <c r="T799" s="93"/>
      <c r="V799" s="92"/>
    </row>
    <row r="800" spans="1:22" x14ac:dyDescent="0.35">
      <c r="A800" s="92"/>
      <c r="B800" s="92"/>
      <c r="C800" s="92"/>
      <c r="D800" s="92"/>
      <c r="E800" s="92"/>
      <c r="F800" s="92"/>
      <c r="G800" s="92"/>
      <c r="H800" s="92"/>
      <c r="K800" s="94"/>
      <c r="L800" s="92"/>
      <c r="M800" s="92"/>
      <c r="N800" s="92"/>
      <c r="O800" s="92"/>
      <c r="P800" s="92"/>
      <c r="R800" s="92"/>
      <c r="S800" s="92"/>
      <c r="T800" s="93"/>
      <c r="V800" s="92"/>
    </row>
    <row r="801" spans="1:22" x14ac:dyDescent="0.35">
      <c r="A801" s="92"/>
      <c r="C801" s="92"/>
      <c r="D801" s="92"/>
      <c r="G801" s="92"/>
      <c r="H801" s="92"/>
      <c r="I801" s="92"/>
      <c r="J801" s="92"/>
      <c r="K801" s="94"/>
      <c r="L801" s="92"/>
      <c r="R801" s="92"/>
      <c r="S801" s="92"/>
      <c r="T801" s="93"/>
      <c r="V801" s="92"/>
    </row>
    <row r="802" spans="1:22" x14ac:dyDescent="0.35">
      <c r="A802" s="92"/>
      <c r="C802" s="92"/>
      <c r="D802" s="92"/>
      <c r="G802" s="92"/>
      <c r="H802" s="92"/>
      <c r="I802" s="92"/>
      <c r="J802" s="92"/>
      <c r="K802" s="94"/>
      <c r="L802" s="92"/>
      <c r="R802" s="92"/>
      <c r="S802" s="92"/>
      <c r="T802" s="93"/>
      <c r="V802" s="92"/>
    </row>
    <row r="803" spans="1:22" x14ac:dyDescent="0.35">
      <c r="A803" s="92"/>
      <c r="C803" s="92"/>
      <c r="D803" s="92"/>
      <c r="G803" s="92"/>
      <c r="H803" s="92"/>
      <c r="I803" s="92"/>
      <c r="J803" s="92"/>
      <c r="K803" s="94"/>
      <c r="L803" s="92"/>
      <c r="R803" s="92"/>
      <c r="S803" s="92"/>
      <c r="T803" s="93"/>
      <c r="V803" s="92"/>
    </row>
    <row r="804" spans="1:22" x14ac:dyDescent="0.35">
      <c r="A804" s="92"/>
      <c r="C804" s="92"/>
      <c r="D804" s="92"/>
      <c r="G804" s="92"/>
      <c r="H804" s="92"/>
      <c r="I804" s="92"/>
      <c r="J804" s="92"/>
      <c r="K804" s="94"/>
      <c r="L804" s="92"/>
      <c r="R804" s="92"/>
      <c r="S804" s="92"/>
      <c r="T804" s="93"/>
      <c r="V804" s="92"/>
    </row>
    <row r="805" spans="1:22" x14ac:dyDescent="0.35">
      <c r="A805" s="92"/>
      <c r="C805" s="92"/>
      <c r="D805" s="92"/>
      <c r="G805" s="92"/>
      <c r="H805" s="92"/>
      <c r="I805" s="92"/>
      <c r="J805" s="92"/>
      <c r="K805" s="94"/>
      <c r="L805" s="92"/>
      <c r="R805" s="92"/>
      <c r="S805" s="92"/>
      <c r="T805" s="93"/>
      <c r="V805" s="92"/>
    </row>
    <row r="806" spans="1:22" x14ac:dyDescent="0.35">
      <c r="A806" s="92"/>
      <c r="C806" s="92"/>
      <c r="D806" s="92"/>
      <c r="G806" s="92"/>
      <c r="H806" s="92"/>
      <c r="I806" s="92"/>
      <c r="J806" s="92"/>
      <c r="K806" s="94"/>
      <c r="L806" s="92"/>
      <c r="R806" s="92"/>
      <c r="S806" s="92"/>
      <c r="T806" s="93"/>
      <c r="V806" s="92"/>
    </row>
    <row r="807" spans="1:22" x14ac:dyDescent="0.35">
      <c r="A807" s="92"/>
      <c r="C807" s="92"/>
      <c r="D807" s="92"/>
      <c r="G807" s="92"/>
      <c r="H807" s="92"/>
      <c r="I807" s="92"/>
      <c r="J807" s="92"/>
      <c r="K807" s="94"/>
      <c r="L807" s="92"/>
      <c r="R807" s="92"/>
      <c r="S807" s="92"/>
    </row>
    <row r="808" spans="1:22" x14ac:dyDescent="0.35">
      <c r="A808" s="92"/>
      <c r="C808" s="92"/>
      <c r="D808" s="92"/>
      <c r="G808" s="92"/>
      <c r="H808" s="92"/>
      <c r="I808" s="92"/>
      <c r="J808" s="92"/>
      <c r="K808" s="94"/>
      <c r="L808" s="92"/>
      <c r="R808" s="92"/>
      <c r="S808" s="92"/>
    </row>
    <row r="809" spans="1:22" x14ac:dyDescent="0.35">
      <c r="A809" s="92"/>
      <c r="C809" s="92"/>
      <c r="D809" s="92"/>
      <c r="G809" s="92"/>
      <c r="H809" s="92"/>
      <c r="I809" s="92"/>
      <c r="J809" s="92"/>
      <c r="K809" s="94"/>
      <c r="L809" s="92"/>
      <c r="R809" s="92"/>
      <c r="S809" s="92"/>
      <c r="T809" s="93"/>
      <c r="V809" s="92"/>
    </row>
    <row r="810" spans="1:22" x14ac:dyDescent="0.35">
      <c r="A810" s="92"/>
      <c r="C810" s="92"/>
      <c r="D810" s="92"/>
      <c r="G810" s="92"/>
      <c r="H810" s="92"/>
      <c r="I810" s="92"/>
      <c r="J810" s="92"/>
      <c r="K810" s="94"/>
      <c r="L810" s="92"/>
      <c r="R810" s="92"/>
      <c r="S810" s="92"/>
      <c r="T810" s="93"/>
      <c r="V810" s="92"/>
    </row>
    <row r="811" spans="1:22" x14ac:dyDescent="0.35">
      <c r="A811" s="92"/>
      <c r="C811" s="92"/>
      <c r="D811" s="92"/>
      <c r="G811" s="92"/>
      <c r="H811" s="92"/>
      <c r="I811" s="92"/>
      <c r="J811" s="92"/>
      <c r="K811" s="94"/>
      <c r="L811" s="92"/>
      <c r="R811" s="92"/>
      <c r="S811" s="92"/>
    </row>
    <row r="812" spans="1:22" x14ac:dyDescent="0.35">
      <c r="A812" s="92"/>
      <c r="C812" s="92"/>
      <c r="D812" s="92"/>
      <c r="G812" s="92"/>
      <c r="H812" s="92"/>
      <c r="I812" s="92"/>
      <c r="J812" s="92"/>
      <c r="K812" s="94"/>
      <c r="L812" s="92"/>
      <c r="R812" s="92"/>
      <c r="S812" s="92"/>
    </row>
    <row r="813" spans="1:22" x14ac:dyDescent="0.35">
      <c r="A813" s="92"/>
      <c r="C813" s="92"/>
      <c r="D813" s="92"/>
      <c r="G813" s="92"/>
      <c r="H813" s="92"/>
      <c r="I813" s="92"/>
      <c r="J813" s="92"/>
      <c r="K813" s="94"/>
      <c r="L813" s="92"/>
      <c r="R813" s="92"/>
      <c r="S813" s="92"/>
      <c r="T813" s="93"/>
      <c r="V813" s="92"/>
    </row>
    <row r="814" spans="1:22" x14ac:dyDescent="0.35">
      <c r="A814" s="92"/>
      <c r="C814" s="92"/>
      <c r="D814" s="92"/>
      <c r="G814" s="92"/>
      <c r="H814" s="92"/>
      <c r="I814" s="92"/>
      <c r="J814" s="92"/>
      <c r="K814" s="94"/>
      <c r="L814" s="92"/>
      <c r="R814" s="92"/>
      <c r="S814" s="92"/>
      <c r="T814" s="93"/>
      <c r="V814" s="92"/>
    </row>
    <row r="815" spans="1:22" x14ac:dyDescent="0.35">
      <c r="A815" s="92"/>
      <c r="C815" s="92"/>
      <c r="D815" s="92"/>
      <c r="G815" s="92"/>
      <c r="H815" s="92"/>
      <c r="I815" s="92"/>
      <c r="J815" s="92"/>
      <c r="K815" s="94"/>
      <c r="L815" s="92"/>
      <c r="R815" s="92"/>
      <c r="S815" s="92"/>
      <c r="T815" s="93"/>
      <c r="V815" s="92"/>
    </row>
    <row r="816" spans="1:22" x14ac:dyDescent="0.35">
      <c r="A816" s="92"/>
      <c r="C816" s="92"/>
      <c r="D816" s="92"/>
      <c r="G816" s="92"/>
      <c r="H816" s="92"/>
      <c r="I816" s="92"/>
      <c r="J816" s="92"/>
      <c r="K816" s="94"/>
      <c r="L816" s="92"/>
      <c r="R816" s="92"/>
      <c r="S816" s="92"/>
      <c r="T816" s="93"/>
      <c r="V816" s="92"/>
    </row>
    <row r="817" spans="1:22" x14ac:dyDescent="0.35">
      <c r="A817" s="92"/>
      <c r="C817" s="92"/>
      <c r="D817" s="92"/>
      <c r="G817" s="92"/>
      <c r="H817" s="92"/>
      <c r="I817" s="92"/>
      <c r="J817" s="92"/>
      <c r="K817" s="94"/>
      <c r="L817" s="92"/>
      <c r="R817" s="92"/>
      <c r="S817" s="92"/>
      <c r="T817" s="93"/>
      <c r="V817" s="92"/>
    </row>
    <row r="818" spans="1:22" x14ac:dyDescent="0.35">
      <c r="A818" s="92"/>
      <c r="C818" s="92"/>
      <c r="D818" s="92"/>
      <c r="G818" s="92"/>
      <c r="H818" s="92"/>
      <c r="I818" s="92"/>
      <c r="J818" s="92"/>
      <c r="K818" s="94"/>
      <c r="L818" s="92"/>
      <c r="R818" s="92"/>
      <c r="S818" s="92"/>
      <c r="T818" s="93"/>
      <c r="V818" s="92"/>
    </row>
    <row r="819" spans="1:22" x14ac:dyDescent="0.35">
      <c r="A819" s="92"/>
      <c r="C819" s="92"/>
      <c r="D819" s="92"/>
      <c r="G819" s="92"/>
      <c r="H819" s="92"/>
      <c r="I819" s="92"/>
      <c r="J819" s="92"/>
      <c r="K819" s="94"/>
      <c r="L819" s="92"/>
      <c r="R819" s="92"/>
      <c r="S819" s="92"/>
      <c r="T819" s="93"/>
      <c r="V819" s="92"/>
    </row>
    <row r="820" spans="1:22" x14ac:dyDescent="0.35">
      <c r="A820" s="92"/>
      <c r="C820" s="92"/>
      <c r="D820" s="92"/>
      <c r="G820" s="92"/>
      <c r="H820" s="92"/>
      <c r="I820" s="92"/>
      <c r="J820" s="92"/>
      <c r="K820" s="94"/>
      <c r="L820" s="92"/>
      <c r="R820" s="92"/>
      <c r="S820" s="92"/>
      <c r="T820" s="93"/>
      <c r="V820" s="92"/>
    </row>
    <row r="821" spans="1:22" x14ac:dyDescent="0.35">
      <c r="A821" s="92"/>
      <c r="C821" s="92"/>
      <c r="D821" s="92"/>
      <c r="G821" s="92"/>
      <c r="H821" s="92"/>
      <c r="I821" s="92"/>
      <c r="J821" s="92"/>
      <c r="K821" s="94"/>
      <c r="L821" s="92"/>
      <c r="R821" s="92"/>
      <c r="S821" s="92"/>
    </row>
    <row r="822" spans="1:22" x14ac:dyDescent="0.35">
      <c r="A822" s="92"/>
      <c r="C822" s="92"/>
      <c r="D822" s="92"/>
      <c r="G822" s="92"/>
      <c r="H822" s="92"/>
      <c r="I822" s="92"/>
      <c r="J822" s="92"/>
      <c r="K822" s="94"/>
      <c r="L822" s="92"/>
      <c r="R822" s="92"/>
      <c r="S822" s="92"/>
    </row>
    <row r="823" spans="1:22" x14ac:dyDescent="0.35">
      <c r="A823" s="92"/>
      <c r="C823" s="92"/>
      <c r="D823" s="92"/>
      <c r="G823" s="92"/>
      <c r="H823" s="92"/>
      <c r="I823" s="92"/>
      <c r="J823" s="92"/>
      <c r="K823" s="94"/>
      <c r="L823" s="92"/>
      <c r="R823" s="92"/>
      <c r="S823" s="92"/>
      <c r="T823" s="93"/>
      <c r="V823" s="92"/>
    </row>
    <row r="824" spans="1:22" x14ac:dyDescent="0.35">
      <c r="A824" s="92"/>
      <c r="C824" s="92"/>
      <c r="D824" s="92"/>
      <c r="G824" s="92"/>
      <c r="H824" s="92"/>
      <c r="I824" s="92"/>
      <c r="J824" s="92"/>
      <c r="K824" s="94"/>
      <c r="L824" s="92"/>
      <c r="R824" s="92"/>
      <c r="S824" s="92"/>
      <c r="T824" s="93"/>
      <c r="V824" s="92"/>
    </row>
    <row r="825" spans="1:22" x14ac:dyDescent="0.35">
      <c r="A825" s="92"/>
      <c r="C825" s="92"/>
      <c r="D825" s="92"/>
      <c r="G825" s="92"/>
      <c r="H825" s="92"/>
      <c r="I825" s="92"/>
      <c r="J825" s="92"/>
      <c r="K825" s="94"/>
      <c r="L825" s="92"/>
      <c r="R825" s="92"/>
      <c r="S825" s="92"/>
      <c r="T825" s="93"/>
      <c r="V825" s="92"/>
    </row>
    <row r="826" spans="1:22" x14ac:dyDescent="0.35">
      <c r="A826" s="92"/>
      <c r="C826" s="92"/>
      <c r="D826" s="92"/>
      <c r="G826" s="92"/>
      <c r="H826" s="92"/>
      <c r="I826" s="92"/>
      <c r="J826" s="92"/>
      <c r="K826" s="94"/>
      <c r="L826" s="92"/>
      <c r="R826" s="92"/>
      <c r="S826" s="92"/>
      <c r="T826" s="93"/>
      <c r="V826" s="92"/>
    </row>
    <row r="827" spans="1:22" x14ac:dyDescent="0.35">
      <c r="A827" s="92"/>
      <c r="C827" s="92"/>
      <c r="D827" s="92"/>
      <c r="G827" s="92"/>
      <c r="H827" s="92"/>
      <c r="I827" s="92"/>
      <c r="J827" s="92"/>
      <c r="K827" s="94"/>
      <c r="L827" s="92"/>
      <c r="R827" s="92"/>
      <c r="S827" s="92"/>
    </row>
    <row r="828" spans="1:22" x14ac:dyDescent="0.35">
      <c r="A828" s="92"/>
      <c r="C828" s="92"/>
      <c r="D828" s="92"/>
      <c r="G828" s="92"/>
      <c r="H828" s="92"/>
      <c r="I828" s="92"/>
      <c r="J828" s="92"/>
      <c r="K828" s="94"/>
      <c r="L828" s="92"/>
      <c r="R828" s="92"/>
      <c r="S828" s="92"/>
      <c r="T828" s="93"/>
      <c r="V828" s="92"/>
    </row>
    <row r="829" spans="1:22" x14ac:dyDescent="0.35">
      <c r="A829" s="92"/>
      <c r="C829" s="92"/>
      <c r="D829" s="92"/>
      <c r="G829" s="92"/>
      <c r="H829" s="92"/>
      <c r="I829" s="92"/>
      <c r="J829" s="92"/>
      <c r="K829" s="94"/>
      <c r="L829" s="92"/>
      <c r="R829" s="92"/>
      <c r="S829" s="92"/>
      <c r="T829" s="93"/>
      <c r="V829" s="92"/>
    </row>
    <row r="830" spans="1:22" x14ac:dyDescent="0.35">
      <c r="A830" s="92"/>
      <c r="C830" s="92"/>
      <c r="D830" s="92"/>
      <c r="G830" s="92"/>
      <c r="H830" s="92"/>
      <c r="I830" s="92"/>
      <c r="J830" s="92"/>
      <c r="K830" s="94"/>
      <c r="L830" s="92"/>
      <c r="R830" s="92"/>
      <c r="S830" s="92"/>
      <c r="T830" s="93"/>
      <c r="V830" s="92"/>
    </row>
    <row r="831" spans="1:22" x14ac:dyDescent="0.35">
      <c r="A831" s="92"/>
      <c r="C831" s="92"/>
      <c r="D831" s="92"/>
      <c r="G831" s="92"/>
      <c r="H831" s="92"/>
      <c r="I831" s="92"/>
      <c r="J831" s="92"/>
      <c r="K831" s="94"/>
      <c r="L831" s="92"/>
      <c r="R831" s="92"/>
      <c r="S831" s="92"/>
      <c r="T831" s="93"/>
      <c r="V831" s="92"/>
    </row>
    <row r="832" spans="1:22" x14ac:dyDescent="0.35">
      <c r="A832" s="92"/>
      <c r="C832" s="92"/>
      <c r="D832" s="92"/>
      <c r="G832" s="92"/>
      <c r="H832" s="92"/>
      <c r="I832" s="92"/>
      <c r="J832" s="92"/>
      <c r="K832" s="94"/>
      <c r="L832" s="92"/>
      <c r="R832" s="92"/>
      <c r="S832" s="92"/>
      <c r="T832" s="93"/>
      <c r="V832" s="92"/>
    </row>
    <row r="833" spans="1:22" x14ac:dyDescent="0.35">
      <c r="A833" s="92"/>
      <c r="C833" s="92"/>
      <c r="D833" s="92"/>
      <c r="G833" s="92"/>
      <c r="H833" s="92"/>
      <c r="I833" s="92"/>
      <c r="J833" s="92"/>
      <c r="K833" s="94"/>
      <c r="L833" s="92"/>
      <c r="R833" s="92"/>
      <c r="S833" s="92"/>
      <c r="T833" s="93"/>
      <c r="V833" s="92"/>
    </row>
    <row r="834" spans="1:22" x14ac:dyDescent="0.35">
      <c r="A834" s="92"/>
      <c r="C834" s="92"/>
      <c r="D834" s="92"/>
      <c r="G834" s="92"/>
      <c r="H834" s="92"/>
      <c r="I834" s="92"/>
      <c r="J834" s="92"/>
      <c r="K834" s="94"/>
      <c r="L834" s="92"/>
      <c r="R834" s="92"/>
      <c r="S834" s="92"/>
      <c r="T834" s="93"/>
      <c r="V834" s="92"/>
    </row>
    <row r="835" spans="1:22" x14ac:dyDescent="0.35">
      <c r="A835" s="92"/>
      <c r="C835" s="92"/>
      <c r="D835" s="92"/>
      <c r="G835" s="92"/>
      <c r="H835" s="92"/>
      <c r="I835" s="92"/>
      <c r="J835" s="92"/>
      <c r="K835" s="94"/>
      <c r="L835" s="92"/>
      <c r="R835" s="92"/>
      <c r="S835" s="92"/>
      <c r="T835" s="93"/>
      <c r="V835" s="92"/>
    </row>
    <row r="836" spans="1:22" x14ac:dyDescent="0.35">
      <c r="A836" s="92"/>
      <c r="C836" s="92"/>
      <c r="D836" s="92"/>
      <c r="G836" s="92"/>
      <c r="H836" s="92"/>
      <c r="I836" s="92"/>
      <c r="J836" s="92"/>
      <c r="K836" s="94"/>
      <c r="L836" s="92"/>
      <c r="R836" s="92"/>
      <c r="S836" s="92"/>
      <c r="T836" s="93"/>
      <c r="V836" s="92"/>
    </row>
    <row r="837" spans="1:22" x14ac:dyDescent="0.35">
      <c r="A837" s="92"/>
      <c r="C837" s="92"/>
      <c r="D837" s="92"/>
      <c r="G837" s="92"/>
      <c r="H837" s="92"/>
      <c r="I837" s="92"/>
      <c r="J837" s="92"/>
      <c r="K837" s="94"/>
      <c r="L837" s="92"/>
      <c r="R837" s="92"/>
      <c r="S837" s="92"/>
    </row>
    <row r="838" spans="1:22" x14ac:dyDescent="0.35">
      <c r="A838" s="92"/>
      <c r="C838" s="92"/>
      <c r="D838" s="92"/>
      <c r="G838" s="92"/>
      <c r="H838" s="92"/>
      <c r="I838" s="92"/>
      <c r="J838" s="92"/>
      <c r="K838" s="94"/>
      <c r="L838" s="92"/>
      <c r="R838" s="92"/>
      <c r="S838" s="92"/>
      <c r="T838" s="93"/>
      <c r="V838" s="92"/>
    </row>
    <row r="839" spans="1:22" x14ac:dyDescent="0.35">
      <c r="A839" s="92"/>
      <c r="C839" s="92"/>
      <c r="D839" s="92"/>
      <c r="G839" s="92"/>
      <c r="H839" s="92"/>
      <c r="I839" s="92"/>
      <c r="J839" s="92"/>
      <c r="K839" s="94"/>
      <c r="L839" s="92"/>
      <c r="R839" s="92"/>
      <c r="S839" s="92"/>
      <c r="T839" s="93"/>
      <c r="V839" s="92"/>
    </row>
    <row r="840" spans="1:22" x14ac:dyDescent="0.35">
      <c r="A840" s="92"/>
      <c r="C840" s="92"/>
      <c r="D840" s="92"/>
      <c r="G840" s="92"/>
      <c r="H840" s="92"/>
      <c r="I840" s="92"/>
      <c r="J840" s="92"/>
      <c r="K840" s="94"/>
      <c r="L840" s="92"/>
      <c r="R840" s="92"/>
      <c r="S840" s="92"/>
      <c r="T840" s="93"/>
      <c r="V840" s="92"/>
    </row>
    <row r="841" spans="1:22" x14ac:dyDescent="0.35">
      <c r="A841" s="92"/>
      <c r="C841" s="92"/>
      <c r="D841" s="92"/>
      <c r="G841" s="92"/>
      <c r="H841" s="92"/>
      <c r="I841" s="92"/>
      <c r="J841" s="92"/>
      <c r="K841" s="94"/>
      <c r="L841" s="92"/>
      <c r="R841" s="92"/>
      <c r="S841" s="92"/>
      <c r="T841" s="93"/>
      <c r="V841" s="92"/>
    </row>
    <row r="842" spans="1:22" x14ac:dyDescent="0.35">
      <c r="A842" s="92"/>
      <c r="C842" s="92"/>
      <c r="D842" s="92"/>
      <c r="G842" s="92"/>
      <c r="H842" s="92"/>
      <c r="I842" s="92"/>
      <c r="J842" s="92"/>
      <c r="K842" s="94"/>
      <c r="L842" s="92"/>
      <c r="R842" s="92"/>
      <c r="S842" s="92"/>
      <c r="T842" s="93"/>
      <c r="V842" s="92"/>
    </row>
    <row r="843" spans="1:22" x14ac:dyDescent="0.35">
      <c r="A843" s="92"/>
      <c r="C843" s="92"/>
      <c r="D843" s="92"/>
      <c r="G843" s="92"/>
      <c r="H843" s="92"/>
      <c r="I843" s="92"/>
      <c r="J843" s="92"/>
      <c r="K843" s="94"/>
      <c r="L843" s="92"/>
      <c r="R843" s="92"/>
      <c r="S843" s="92"/>
    </row>
    <row r="844" spans="1:22" x14ac:dyDescent="0.35">
      <c r="A844" s="92"/>
      <c r="C844" s="92"/>
      <c r="D844" s="92"/>
      <c r="G844" s="92"/>
      <c r="H844" s="92"/>
      <c r="I844" s="92"/>
      <c r="J844" s="92"/>
      <c r="K844" s="94"/>
      <c r="L844" s="92"/>
      <c r="R844" s="92"/>
      <c r="S844" s="92"/>
    </row>
    <row r="845" spans="1:22" x14ac:dyDescent="0.35">
      <c r="A845" s="92"/>
      <c r="C845" s="92"/>
      <c r="D845" s="92"/>
      <c r="G845" s="92"/>
      <c r="H845" s="92"/>
      <c r="I845" s="92"/>
      <c r="J845" s="92"/>
      <c r="K845" s="94"/>
      <c r="L845" s="92"/>
      <c r="R845" s="92"/>
      <c r="S845" s="92"/>
      <c r="T845" s="93"/>
      <c r="V845" s="92"/>
    </row>
    <row r="846" spans="1:22" x14ac:dyDescent="0.35">
      <c r="A846" s="92"/>
      <c r="C846" s="92"/>
      <c r="D846" s="92"/>
      <c r="G846" s="92"/>
      <c r="H846" s="92"/>
      <c r="I846" s="92"/>
      <c r="J846" s="92"/>
      <c r="K846" s="94"/>
      <c r="L846" s="92"/>
      <c r="R846" s="92"/>
      <c r="S846" s="92"/>
    </row>
    <row r="847" spans="1:22" x14ac:dyDescent="0.35">
      <c r="A847" s="92"/>
      <c r="C847" s="92"/>
      <c r="D847" s="92"/>
      <c r="G847" s="92"/>
      <c r="H847" s="92"/>
      <c r="I847" s="92"/>
      <c r="J847" s="92"/>
      <c r="K847" s="94"/>
      <c r="L847" s="92"/>
      <c r="R847" s="92"/>
      <c r="S847" s="92"/>
      <c r="T847" s="93"/>
      <c r="V847" s="92"/>
    </row>
    <row r="848" spans="1:22" x14ac:dyDescent="0.35">
      <c r="A848" s="92"/>
      <c r="C848" s="92"/>
      <c r="D848" s="92"/>
      <c r="G848" s="92"/>
      <c r="H848" s="92"/>
      <c r="I848" s="92"/>
      <c r="J848" s="92"/>
      <c r="K848" s="94"/>
      <c r="L848" s="92"/>
      <c r="R848" s="92"/>
      <c r="S848" s="92"/>
      <c r="T848" s="93"/>
      <c r="V848" s="92"/>
    </row>
    <row r="849" spans="1:28" x14ac:dyDescent="0.35">
      <c r="A849" s="92"/>
      <c r="C849" s="92"/>
      <c r="D849" s="92"/>
      <c r="G849" s="92"/>
      <c r="H849" s="92"/>
      <c r="I849" s="92"/>
      <c r="J849" s="92"/>
      <c r="K849" s="94"/>
      <c r="L849" s="92"/>
      <c r="R849" s="92"/>
      <c r="S849" s="92"/>
    </row>
    <row r="850" spans="1:28" x14ac:dyDescent="0.35">
      <c r="A850" s="92"/>
      <c r="C850" s="92"/>
      <c r="D850" s="92"/>
      <c r="G850" s="92"/>
      <c r="H850" s="92"/>
      <c r="I850" s="92"/>
      <c r="J850" s="92"/>
      <c r="K850" s="94"/>
      <c r="L850" s="92"/>
      <c r="R850" s="92"/>
      <c r="S850" s="92"/>
    </row>
    <row r="851" spans="1:28" x14ac:dyDescent="0.35">
      <c r="A851" s="92"/>
      <c r="C851" s="92"/>
      <c r="D851" s="92"/>
      <c r="G851" s="92"/>
      <c r="H851" s="92"/>
      <c r="I851" s="92"/>
      <c r="J851" s="92"/>
      <c r="K851" s="94"/>
      <c r="L851" s="92"/>
      <c r="R851" s="92"/>
      <c r="S851" s="92"/>
    </row>
    <row r="852" spans="1:28" x14ac:dyDescent="0.35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4"/>
      <c r="L852" s="92"/>
      <c r="M852" s="92"/>
      <c r="N852" s="92"/>
      <c r="O852" s="92"/>
      <c r="P852" s="92"/>
      <c r="R852" s="92"/>
      <c r="S852" s="92"/>
      <c r="T852" s="93"/>
      <c r="V852" s="92"/>
      <c r="W852" s="93"/>
      <c r="X852" s="93"/>
      <c r="Y852" s="93"/>
      <c r="Z852" s="93"/>
      <c r="AA852" s="93"/>
      <c r="AB852" s="93"/>
    </row>
    <row r="853" spans="1:28" x14ac:dyDescent="0.35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4"/>
      <c r="L853" s="92"/>
      <c r="M853" s="92"/>
      <c r="N853" s="92"/>
      <c r="P853" s="92"/>
      <c r="Q853" s="92"/>
      <c r="R853" s="92"/>
      <c r="S853" s="92"/>
      <c r="T853" s="93"/>
      <c r="V853" s="9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"/>
  <sheetViews>
    <sheetView workbookViewId="0">
      <selection activeCell="A3" sqref="A3"/>
    </sheetView>
  </sheetViews>
  <sheetFormatPr defaultRowHeight="14.5" x14ac:dyDescent="0.35"/>
  <cols>
    <col min="1" max="1" width="18.453125" customWidth="1" collapsed="1"/>
    <col min="2" max="2" width="37.81640625" customWidth="1" collapsed="1"/>
    <col min="3" max="3" width="37.453125" customWidth="1" collapsed="1"/>
    <col min="4" max="4" width="28.7265625" customWidth="1" collapsed="1"/>
    <col min="5" max="5" width="23.26953125" customWidth="1" collapsed="1"/>
    <col min="6" max="6" width="37.26953125" customWidth="1" collapsed="1"/>
    <col min="7" max="7" width="29" customWidth="1" collapsed="1"/>
    <col min="8" max="8" width="22.26953125" customWidth="1" collapsed="1"/>
    <col min="9" max="9" width="15.453125" customWidth="1" collapsed="1"/>
    <col min="10" max="10" width="20.453125" customWidth="1" collapsed="1"/>
    <col min="11" max="11" width="14.81640625" customWidth="1" collapsed="1"/>
    <col min="12" max="12" width="12.26953125" customWidth="1" collapsed="1"/>
    <col min="13" max="13" width="17.7265625" customWidth="1" collapsed="1"/>
    <col min="16" max="16" width="14.81640625" customWidth="1" collapsed="1"/>
    <col min="17" max="17" width="15.81640625" customWidth="1" collapsed="1"/>
    <col min="18" max="18" width="16" customWidth="1" collapsed="1"/>
  </cols>
  <sheetData>
    <row r="1" spans="1:52" s="25" customFormat="1" x14ac:dyDescent="0.35">
      <c r="A1" s="17" t="s">
        <v>41</v>
      </c>
      <c r="B1" s="105" t="s">
        <v>307</v>
      </c>
      <c r="C1" s="17"/>
      <c r="D1" s="17" t="s">
        <v>42</v>
      </c>
      <c r="E1" s="107">
        <v>43922</v>
      </c>
      <c r="F1" s="17" t="s">
        <v>43</v>
      </c>
      <c r="G1" s="107">
        <v>44286</v>
      </c>
      <c r="H1" s="17" t="s">
        <v>44</v>
      </c>
      <c r="I1" s="107">
        <v>44166</v>
      </c>
      <c r="J1" s="17" t="s">
        <v>45</v>
      </c>
      <c r="K1" s="107">
        <v>44196</v>
      </c>
      <c r="L1" s="17" t="s">
        <v>46</v>
      </c>
      <c r="M1" s="107" t="s">
        <v>308</v>
      </c>
      <c r="N1" s="18"/>
      <c r="O1" s="17" t="s">
        <v>47</v>
      </c>
      <c r="P1" s="107">
        <v>43922</v>
      </c>
      <c r="Q1" s="17" t="s">
        <v>48</v>
      </c>
      <c r="R1" s="107">
        <v>44286</v>
      </c>
      <c r="S1" s="18"/>
      <c r="T1" s="18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20"/>
      <c r="AK1" s="21"/>
      <c r="AL1" s="21"/>
      <c r="AM1" s="21"/>
      <c r="AN1" s="21"/>
      <c r="AO1" s="19"/>
      <c r="AP1" s="19"/>
      <c r="AQ1" s="19"/>
      <c r="AR1" s="19"/>
      <c r="AS1" s="19"/>
      <c r="AT1" s="19"/>
      <c r="AU1" s="19"/>
      <c r="AV1" s="19"/>
      <c r="AW1" s="22"/>
      <c r="AX1" s="23"/>
      <c r="AY1" s="23"/>
      <c r="AZ1" s="24"/>
    </row>
    <row r="2" spans="1:52" s="2" customFormat="1" x14ac:dyDescent="0.35">
      <c r="A2" s="2" t="s">
        <v>293</v>
      </c>
      <c r="B2" s="2" t="s">
        <v>294</v>
      </c>
      <c r="C2" s="2" t="s">
        <v>51</v>
      </c>
      <c r="D2" s="2" t="s">
        <v>295</v>
      </c>
      <c r="E2" s="2" t="s">
        <v>296</v>
      </c>
      <c r="F2" s="2" t="s">
        <v>297</v>
      </c>
      <c r="G2" s="2" t="s">
        <v>298</v>
      </c>
    </row>
    <row r="3" spans="1:52" x14ac:dyDescent="0.35">
      <c r="A3" s="105"/>
      <c r="B3" s="105"/>
      <c r="C3" s="105"/>
      <c r="D3" s="105"/>
      <c r="E3" s="106"/>
      <c r="F3" s="105"/>
      <c r="G3" s="105"/>
    </row>
    <row r="4" spans="1:52" x14ac:dyDescent="0.35">
      <c r="A4" s="105"/>
      <c r="B4" s="95"/>
      <c r="C4" s="105"/>
      <c r="D4" s="105"/>
      <c r="E4" s="106"/>
      <c r="F4" s="105"/>
      <c r="G4" s="105"/>
    </row>
    <row r="5" spans="1:52" x14ac:dyDescent="0.35">
      <c r="A5" s="95"/>
      <c r="B5" s="95"/>
      <c r="C5" s="95"/>
      <c r="D5" s="95"/>
      <c r="E5" s="96"/>
      <c r="F5" s="95"/>
      <c r="G5" s="95"/>
    </row>
    <row r="6" spans="1:52" x14ac:dyDescent="0.35">
      <c r="A6" s="95"/>
      <c r="B6" s="95"/>
      <c r="C6" s="95"/>
      <c r="D6" s="95"/>
      <c r="E6" s="96"/>
      <c r="F6" s="95"/>
      <c r="G6" s="95"/>
    </row>
    <row r="7" spans="1:52" x14ac:dyDescent="0.35">
      <c r="A7" s="95"/>
      <c r="B7" s="95"/>
      <c r="C7" s="95"/>
      <c r="D7" s="95"/>
      <c r="E7" s="96"/>
      <c r="F7" s="95"/>
      <c r="G7" s="95"/>
    </row>
    <row r="8" spans="1:52" x14ac:dyDescent="0.35">
      <c r="A8" s="95"/>
      <c r="B8" s="95"/>
      <c r="C8" s="95"/>
      <c r="D8" s="95"/>
      <c r="E8" s="96"/>
      <c r="F8" s="95"/>
      <c r="G8" s="95"/>
    </row>
    <row r="9" spans="1:52" x14ac:dyDescent="0.35">
      <c r="A9" s="95"/>
      <c r="B9" s="95"/>
      <c r="C9" s="95"/>
      <c r="D9" s="95"/>
      <c r="E9" s="96"/>
      <c r="F9" s="95"/>
      <c r="G9" s="95"/>
    </row>
    <row r="10" spans="1:52" x14ac:dyDescent="0.35">
      <c r="A10" s="95"/>
      <c r="B10" s="95"/>
      <c r="C10" s="95"/>
      <c r="D10" s="95"/>
      <c r="E10" s="96"/>
      <c r="F10" s="95"/>
      <c r="G10" s="9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34</vt:i4>
      </vt:variant>
    </vt:vector>
  </HeadingPairs>
  <TitlesOfParts>
    <vt:vector size="44" baseType="lpstr">
      <vt:lpstr>Combined</vt:lpstr>
      <vt:lpstr>Kingston</vt:lpstr>
      <vt:lpstr>Mandeville</vt:lpstr>
      <vt:lpstr>Ocho Rios</vt:lpstr>
      <vt:lpstr>Savanna-La-Mar</vt:lpstr>
      <vt:lpstr>Montego Bay</vt:lpstr>
      <vt:lpstr>Analyses</vt:lpstr>
      <vt:lpstr>Surveys</vt:lpstr>
      <vt:lpstr>Complaints</vt:lpstr>
      <vt:lpstr>Factory Inspections</vt:lpstr>
      <vt:lpstr>Complaint_Business_Office</vt:lpstr>
      <vt:lpstr>Complaint_Date_Received</vt:lpstr>
      <vt:lpstr>Data_End_Date</vt:lpstr>
      <vt:lpstr>Data_Start_Date</vt:lpstr>
      <vt:lpstr>Inspection_Business_Office</vt:lpstr>
      <vt:lpstr>Inspection_Date</vt:lpstr>
      <vt:lpstr>Inspection_Product_Qty</vt:lpstr>
      <vt:lpstr>Inspection_Work_In_Progress</vt:lpstr>
      <vt:lpstr>Inspection_Work_Progress</vt:lpstr>
      <vt:lpstr>Month_End_Date</vt:lpstr>
      <vt:lpstr>Month_Start_Date</vt:lpstr>
      <vt:lpstr>Survey_Business_Office</vt:lpstr>
      <vt:lpstr>Survey_Commodity_Codes</vt:lpstr>
      <vt:lpstr>Survey_Condemnations</vt:lpstr>
      <vt:lpstr>Survey_Date</vt:lpstr>
      <vt:lpstr>Survey_Destructions</vt:lpstr>
      <vt:lpstr>Survey_Detentions</vt:lpstr>
      <vt:lpstr>Survey_Inspection_Point</vt:lpstr>
      <vt:lpstr>Survey_Location_Type</vt:lpstr>
      <vt:lpstr>Survey_Port_Of_Entry</vt:lpstr>
      <vt:lpstr>Survey_Product_Categories</vt:lpstr>
      <vt:lpstr>Survey_Product_Qty</vt:lpstr>
      <vt:lpstr>Survey_Products</vt:lpstr>
      <vt:lpstr>Survey_Profile_Flagged</vt:lpstr>
      <vt:lpstr>Survey_Seizures</vt:lpstr>
      <vt:lpstr>Survey_Shipping_Containers</vt:lpstr>
      <vt:lpstr>Survey_Type</vt:lpstr>
      <vt:lpstr>Survey_Type_Of_Establishment</vt:lpstr>
      <vt:lpstr>Survey_Type_Of_Port_Of_Entry</vt:lpstr>
      <vt:lpstr>Survey_Verifications</vt:lpstr>
      <vt:lpstr>Survey_Withdrawals</vt:lpstr>
      <vt:lpstr>Survey_Work_Progress</vt:lpstr>
      <vt:lpstr>Year_End_Date</vt:lpstr>
      <vt:lpstr>Year_Start_Date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Bennett</dc:creator>
  <cp:lastModifiedBy>Desmond Bennett</cp:lastModifiedBy>
  <dcterms:created xsi:type="dcterms:W3CDTF">2020-12-08T06:35:30Z</dcterms:created>
  <dcterms:modified xsi:type="dcterms:W3CDTF">2023-11-18T17:41:55Z</dcterms:modified>
</cp:coreProperties>
</file>